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pivotTables/pivotTable6.xml" ContentType="application/vnd.openxmlformats-officedocument.spreadsheetml.pivot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pivotTables/pivotTable4.xml" ContentType="application/vnd.openxmlformats-officedocument.spreadsheetml.pivot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pivotCache/pivotCacheDefinition4.xml" ContentType="application/vnd.openxmlformats-officedocument.spreadsheetml.pivotCacheDefinition+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pivotCache/pivotCacheDefinition2.xml" ContentType="application/vnd.openxmlformats-officedocument.spreadsheetml.pivotCacheDefinition+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pivotTables/pivotTable5.xml" ContentType="application/vnd.openxmlformats-officedocument.spreadsheetml.pivot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pivotTables/pivotTable1.xml" ContentType="application/vnd.openxmlformats-officedocument.spreadsheetml.pivot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pivotCache/pivotCacheDefinition3.xml" ContentType="application/vnd.openxmlformats-officedocument.spreadsheetml.pivotCacheDefinition+xml"/>
  <Override PartName="/xl/drawings/drawing1.xml" ContentType="application/vnd.openxmlformats-officedocument.drawing+xml"/>
  <Override PartName="/xl/drawings/drawing14.xml" ContentType="application/vnd.openxmlformats-officedocument.drawing+xml"/>
  <Override PartName="/xl/externalLinks/externalLink11.xml" ContentType="application/vnd.openxmlformats-officedocument.spreadsheetml.externalLink+xml"/>
  <Override PartName="/xl/pivotCache/pivotCacheDefinition1.xml" ContentType="application/vnd.openxmlformats-officedocument.spreadsheetml.pivotCacheDefinition+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195" windowWidth="20280" windowHeight="4785" tabRatio="875" firstSheet="2" activeTab="2"/>
  </bookViews>
  <sheets>
    <sheet name="Rules &amp; Data" sheetId="20" state="hidden" r:id="rId1"/>
    <sheet name="uSUNIETE" sheetId="41" state="hidden" r:id="rId2"/>
    <sheet name="team" sheetId="58" r:id="rId3"/>
    <sheet name="team U-22" sheetId="63" r:id="rId4"/>
    <sheet name="Relay" sheetId="69" r:id="rId5"/>
    <sheet name="Biath" sheetId="59" r:id="rId6"/>
    <sheet name="LC" sheetId="64" r:id="rId7"/>
    <sheet name="Snatch" sheetId="60" r:id="rId8"/>
    <sheet name="TRIAL" sheetId="66" r:id="rId9"/>
    <sheet name="Vet biath" sheetId="65" r:id="rId10"/>
    <sheet name="Vet Snatch" sheetId="67" r:id="rId11"/>
    <sheet name="WR 2016 i new" sheetId="28" state="hidden" r:id="rId12"/>
    <sheet name="4.Starting list Adults 1 (2)" sheetId="50" state="hidden" r:id="rId13"/>
    <sheet name="Ilosc zawodn" sheetId="38" state="hidden" r:id="rId14"/>
    <sheet name="3.Statistic" sheetId="10" state="hidden" r:id="rId15"/>
    <sheet name="Statistic 10.05.2017" sheetId="26" state="hidden" r:id="rId16"/>
    <sheet name="Statistic 28.04.2017" sheetId="21" state="hidden" r:id="rId17"/>
    <sheet name="4.Starting list Adults 1" sheetId="13" state="hidden" r:id="rId18"/>
    <sheet name="Pomosty" sheetId="42" state="hidden" r:id="rId19"/>
    <sheet name="pomosty do druku 1 dzien" sheetId="43" state="hidden" r:id="rId20"/>
    <sheet name="Veterans" sheetId="44" state="hidden" r:id="rId21"/>
    <sheet name="4.Starting list Veterans" sheetId="25" state="hidden" r:id="rId22"/>
    <sheet name="pomosty do druku 2 dzien" sheetId="51" state="hidden" r:id="rId23"/>
    <sheet name="Vet LC" sheetId="71" r:id="rId24"/>
    <sheet name="team VET" sheetId="70" r:id="rId25"/>
    <sheet name="1-st" sheetId="54" r:id="rId26"/>
    <sheet name="2-nd" sheetId="55" r:id="rId27"/>
    <sheet name="3-th" sheetId="57" r:id="rId28"/>
    <sheet name="4-th" sheetId="68"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5" hidden="1">'1-st'!$B$40:$P$52</definedName>
    <definedName name="_xlnm._FilterDatabase" localSheetId="26" hidden="1">'2-nd'!$B$1:$K$168</definedName>
    <definedName name="_xlnm._FilterDatabase" localSheetId="27" hidden="1">'3-th'!$B$2:$Q$188</definedName>
    <definedName name="_xlnm._FilterDatabase" localSheetId="28" hidden="1">'4-th'!$B$2:$P$60</definedName>
    <definedName name="_xlnm._FilterDatabase" localSheetId="5" hidden="1">Biath!$B$90:$N$101</definedName>
    <definedName name="_xlnm._FilterDatabase" localSheetId="6" hidden="1">LC!$B$14:$I$363</definedName>
    <definedName name="_xlnm._FilterDatabase" localSheetId="7" hidden="1">Snatch!#REF!</definedName>
    <definedName name="_xlnm._FilterDatabase" localSheetId="8" hidden="1">TRIAL!$C$16:$J$36</definedName>
    <definedName name="_xlnm._FilterDatabase" localSheetId="9" hidden="1">'Vet biath'!$D$15:$Q$15</definedName>
    <definedName name="_xlnm._FilterDatabase" localSheetId="23" hidden="1">'Vet LC'!$C$14:$N$90</definedName>
    <definedName name="_xlnm._FilterDatabase" localSheetId="10" hidden="1">'Vet Snatch'!$C$15:$J$34</definedName>
    <definedName name="OLE_LINK2" localSheetId="0">'Rules &amp; Data'!$E$33</definedName>
    <definedName name="_xlnm.Print_Area" localSheetId="25">'1-st'!$A$1:$T$191</definedName>
    <definedName name="_xlnm.Print_Area" localSheetId="26">'2-nd'!$A$1:$P$218</definedName>
    <definedName name="_xlnm.Print_Area" localSheetId="14">'3.Statistic'!$A$1:$I$35</definedName>
    <definedName name="_xlnm.Print_Area" localSheetId="27">'3-th'!$A$1:$Q$187</definedName>
    <definedName name="_xlnm.Print_Area" localSheetId="17">'4.Starting list Adults 1'!$V$1:$AK$194</definedName>
    <definedName name="_xlnm.Print_Area" localSheetId="12">'4.Starting list Adults 1 (2)'!$B$1:$N$194</definedName>
    <definedName name="_xlnm.Print_Area" localSheetId="28">'4-th'!$A$1:$Q$83</definedName>
    <definedName name="_xlnm.Print_Area" localSheetId="5">Biath!$A$1:$R$264</definedName>
    <definedName name="_xlnm.Print_Area" localSheetId="6">LC!$A$1:$N$367</definedName>
    <definedName name="_xlnm.Print_Area" localSheetId="19">'pomosty do druku 1 dzien'!$A$1:$N$185</definedName>
    <definedName name="_xlnm.Print_Area" localSheetId="22">'pomosty do druku 2 dzien'!$A$1:$N$186</definedName>
    <definedName name="_xlnm.Print_Area" localSheetId="4">Relay!$A$1:$L$120</definedName>
    <definedName name="_xlnm.Print_Area" localSheetId="0">'Rules &amp; Data'!$A$1:$I$55</definedName>
    <definedName name="_xlnm.Print_Area" localSheetId="7">Snatch!$A$1:$N$173</definedName>
    <definedName name="_xlnm.Print_Area" localSheetId="2">team!$A$1:$X$55</definedName>
    <definedName name="_xlnm.Print_Area" localSheetId="3">'team U-22'!$A$1:$X$25</definedName>
    <definedName name="_xlnm.Print_Area" localSheetId="24">'team VET'!$A$1:$T$49</definedName>
    <definedName name="_xlnm.Print_Area" localSheetId="8">TRIAL!$A$1:$L$40</definedName>
    <definedName name="_xlnm.Print_Area" localSheetId="9">'Vet biath'!$A$1:$R$120</definedName>
    <definedName name="_xlnm.Print_Area" localSheetId="23">'Vet LC'!$A$1:$O$136</definedName>
    <definedName name="_xlnm.Print_Area" localSheetId="10">'Vet Snatch'!$A$1:$M$44</definedName>
  </definedNames>
  <calcPr calcId="125725"/>
  <pivotCaches>
    <pivotCache cacheId="0" r:id="rId42"/>
    <pivotCache cacheId="1" r:id="rId43"/>
    <pivotCache cacheId="2" r:id="rId44"/>
    <pivotCache cacheId="3" r:id="rId45"/>
  </pivotCaches>
</workbook>
</file>

<file path=xl/calcChain.xml><?xml version="1.0" encoding="utf-8"?>
<calcChain xmlns="http://schemas.openxmlformats.org/spreadsheetml/2006/main">
  <c r="W49" i="58"/>
  <c r="S45" i="70"/>
  <c r="S44"/>
  <c r="S33"/>
  <c r="S43"/>
  <c r="S27"/>
  <c r="S35"/>
  <c r="S42"/>
  <c r="S32"/>
  <c r="S24"/>
  <c r="S29"/>
  <c r="S41"/>
  <c r="S40"/>
  <c r="S39"/>
  <c r="S23"/>
  <c r="S38"/>
  <c r="S30"/>
  <c r="S31"/>
  <c r="S22"/>
  <c r="S28"/>
  <c r="S26"/>
  <c r="S20"/>
  <c r="S18"/>
  <c r="S21"/>
  <c r="S25"/>
  <c r="S37"/>
  <c r="S36"/>
  <c r="S34"/>
  <c r="S19"/>
  <c r="S17"/>
  <c r="M260" i="59"/>
  <c r="K260"/>
  <c r="N260" s="1"/>
  <c r="M259"/>
  <c r="K259"/>
  <c r="N259" s="1"/>
  <c r="N253"/>
  <c r="M253"/>
  <c r="K253"/>
  <c r="M247"/>
  <c r="N247" s="1"/>
  <c r="K247"/>
  <c r="M246"/>
  <c r="K246"/>
  <c r="N246" s="1"/>
  <c r="M226"/>
  <c r="K226"/>
  <c r="N226" s="1"/>
  <c r="N225"/>
  <c r="M225"/>
  <c r="K225"/>
  <c r="M224"/>
  <c r="N224" s="1"/>
  <c r="K224"/>
  <c r="M223"/>
  <c r="K223"/>
  <c r="N223" s="1"/>
  <c r="M217"/>
  <c r="K217"/>
  <c r="N217" s="1"/>
  <c r="N216"/>
  <c r="M216"/>
  <c r="K216"/>
  <c r="M210"/>
  <c r="N210" s="1"/>
  <c r="K210"/>
  <c r="M209"/>
  <c r="K209"/>
  <c r="N209" s="1"/>
  <c r="M208"/>
  <c r="K208"/>
  <c r="N208" s="1"/>
  <c r="N202"/>
  <c r="M202"/>
  <c r="K202"/>
  <c r="J89" i="69" l="1"/>
  <c r="G53" i="68" l="1"/>
  <c r="H114" i="69"/>
  <c r="J109"/>
  <c r="H102"/>
  <c r="J97"/>
  <c r="H94"/>
  <c r="H86"/>
  <c r="J81"/>
  <c r="G52" i="68" l="1"/>
  <c r="H58" i="69"/>
  <c r="J53"/>
  <c r="H50"/>
  <c r="J45"/>
  <c r="H38"/>
  <c r="J33"/>
  <c r="H22"/>
  <c r="J17"/>
  <c r="H30"/>
  <c r="J25"/>
  <c r="G60" i="68" l="1"/>
  <c r="G59"/>
  <c r="G58"/>
  <c r="G57"/>
  <c r="G56"/>
  <c r="G51"/>
  <c r="G50"/>
  <c r="G49"/>
  <c r="G47"/>
  <c r="G46"/>
  <c r="G45"/>
  <c r="G44"/>
  <c r="G43"/>
  <c r="G61"/>
  <c r="G42"/>
  <c r="G40"/>
  <c r="G39"/>
  <c r="G10"/>
  <c r="G38"/>
  <c r="G37"/>
  <c r="G36"/>
  <c r="G35"/>
  <c r="G33"/>
  <c r="G32"/>
  <c r="G9"/>
  <c r="G31"/>
  <c r="G30"/>
  <c r="G8"/>
  <c r="G29"/>
  <c r="G28"/>
  <c r="G7"/>
  <c r="G6"/>
  <c r="G19"/>
  <c r="G18"/>
  <c r="G17"/>
  <c r="G26"/>
  <c r="G5"/>
  <c r="G12"/>
  <c r="G11"/>
  <c r="G25"/>
  <c r="G24"/>
  <c r="G23"/>
  <c r="G22"/>
  <c r="G13"/>
  <c r="G21"/>
  <c r="G54"/>
  <c r="G16"/>
  <c r="G15"/>
  <c r="G14"/>
  <c r="G83"/>
  <c r="G82"/>
  <c r="G81"/>
  <c r="G80"/>
  <c r="G79"/>
  <c r="G78"/>
  <c r="G76"/>
  <c r="G70"/>
  <c r="G75"/>
  <c r="G69"/>
  <c r="G68"/>
  <c r="G67"/>
  <c r="G66"/>
  <c r="G74"/>
  <c r="G73"/>
  <c r="G72"/>
  <c r="G65"/>
  <c r="N73" i="65"/>
  <c r="O73" s="1"/>
  <c r="N104" l="1"/>
  <c r="O104" s="1"/>
  <c r="N116" l="1"/>
  <c r="O116" s="1"/>
  <c r="N112"/>
  <c r="O112" s="1"/>
  <c r="N115"/>
  <c r="O115" s="1"/>
  <c r="N111"/>
  <c r="O111" s="1"/>
  <c r="N113"/>
  <c r="O113" s="1"/>
  <c r="N114"/>
  <c r="O114" s="1"/>
  <c r="N108"/>
  <c r="O108" s="1"/>
  <c r="N107"/>
  <c r="O107" s="1"/>
  <c r="N106"/>
  <c r="O106" s="1"/>
  <c r="N105"/>
  <c r="O105" s="1"/>
  <c r="N110"/>
  <c r="O110" s="1"/>
  <c r="N109"/>
  <c r="O109" s="1"/>
  <c r="N98"/>
  <c r="O98" s="1"/>
  <c r="N97"/>
  <c r="O97" s="1"/>
  <c r="N100"/>
  <c r="O100" s="1"/>
  <c r="N99"/>
  <c r="O99" s="1"/>
  <c r="N103"/>
  <c r="O103" s="1"/>
  <c r="N101"/>
  <c r="O101" s="1"/>
  <c r="N102"/>
  <c r="O102" s="1"/>
  <c r="N96"/>
  <c r="O96" s="1"/>
  <c r="N74"/>
  <c r="O74" s="1"/>
  <c r="N72"/>
  <c r="O72" s="1"/>
  <c r="N77"/>
  <c r="O77" s="1"/>
  <c r="N76"/>
  <c r="O76" s="1"/>
  <c r="N75"/>
  <c r="O75" s="1"/>
  <c r="N71"/>
  <c r="O71" s="1"/>
  <c r="N66"/>
  <c r="O66" s="1"/>
  <c r="N65"/>
  <c r="O65" s="1"/>
  <c r="N68"/>
  <c r="O68" s="1"/>
  <c r="N67"/>
  <c r="O67" s="1"/>
  <c r="N69"/>
  <c r="O69" s="1"/>
  <c r="N70"/>
  <c r="O70" s="1"/>
  <c r="N60"/>
  <c r="O60" s="1"/>
  <c r="N61"/>
  <c r="O61" s="1"/>
  <c r="N62"/>
  <c r="O62" s="1"/>
  <c r="N63"/>
  <c r="O63" s="1"/>
  <c r="N64"/>
  <c r="O64" s="1"/>
  <c r="N59"/>
  <c r="O59" s="1"/>
  <c r="N32"/>
  <c r="O32" s="1"/>
  <c r="N35"/>
  <c r="O35" s="1"/>
  <c r="N30"/>
  <c r="O30" s="1"/>
  <c r="N33"/>
  <c r="O33" s="1"/>
  <c r="N31"/>
  <c r="O31" s="1"/>
  <c r="N34"/>
  <c r="O34" s="1"/>
  <c r="N39"/>
  <c r="O39" s="1"/>
  <c r="N38"/>
  <c r="O38" s="1"/>
  <c r="N37"/>
  <c r="O37" s="1"/>
  <c r="N36"/>
  <c r="O36" s="1"/>
  <c r="N27"/>
  <c r="O27" s="1"/>
  <c r="N28"/>
  <c r="O28" s="1"/>
  <c r="N18"/>
  <c r="O18" s="1"/>
  <c r="N20"/>
  <c r="O20" s="1"/>
  <c r="N19"/>
  <c r="O19" s="1"/>
  <c r="N21"/>
  <c r="O21" s="1"/>
  <c r="N22"/>
  <c r="O22" s="1"/>
  <c r="N26"/>
  <c r="O26" s="1"/>
  <c r="N25"/>
  <c r="O25" s="1"/>
  <c r="N23"/>
  <c r="O23" s="1"/>
  <c r="N24"/>
  <c r="O24" s="1"/>
  <c r="N17"/>
  <c r="O17" s="1"/>
  <c r="N29"/>
  <c r="O29" s="1"/>
  <c r="N16"/>
  <c r="O16" s="1"/>
  <c r="G23" i="57" l="1"/>
  <c r="Q22"/>
  <c r="Q31"/>
  <c r="Q39"/>
  <c r="Q47"/>
  <c r="Q55"/>
  <c r="Q63"/>
  <c r="Q6"/>
  <c r="Q14"/>
  <c r="P15"/>
  <c r="Q15" s="1"/>
  <c r="P16"/>
  <c r="Q16" s="1"/>
  <c r="P17"/>
  <c r="Q17" s="1"/>
  <c r="P18"/>
  <c r="Q18" s="1"/>
  <c r="P19"/>
  <c r="Q19" s="1"/>
  <c r="P20"/>
  <c r="Q20" s="1"/>
  <c r="P21"/>
  <c r="Q21" s="1"/>
  <c r="P22"/>
  <c r="P24"/>
  <c r="Q24" s="1"/>
  <c r="P25"/>
  <c r="Q25" s="1"/>
  <c r="P26"/>
  <c r="Q26" s="1"/>
  <c r="P27"/>
  <c r="Q27" s="1"/>
  <c r="P28"/>
  <c r="Q28" s="1"/>
  <c r="P29"/>
  <c r="Q29" s="1"/>
  <c r="P30"/>
  <c r="Q30" s="1"/>
  <c r="P31"/>
  <c r="P32"/>
  <c r="Q32" s="1"/>
  <c r="P33"/>
  <c r="Q33" s="1"/>
  <c r="P34"/>
  <c r="Q34" s="1"/>
  <c r="P35"/>
  <c r="Q35" s="1"/>
  <c r="P36"/>
  <c r="Q36" s="1"/>
  <c r="P37"/>
  <c r="Q37" s="1"/>
  <c r="P38"/>
  <c r="Q38" s="1"/>
  <c r="P39"/>
  <c r="P40"/>
  <c r="Q40" s="1"/>
  <c r="P41"/>
  <c r="Q41" s="1"/>
  <c r="P42"/>
  <c r="Q42" s="1"/>
  <c r="P43"/>
  <c r="Q43" s="1"/>
  <c r="P44"/>
  <c r="Q44" s="1"/>
  <c r="P45"/>
  <c r="Q45" s="1"/>
  <c r="P46"/>
  <c r="Q46" s="1"/>
  <c r="P47"/>
  <c r="P48"/>
  <c r="Q48" s="1"/>
  <c r="P49"/>
  <c r="Q49" s="1"/>
  <c r="P50"/>
  <c r="Q50" s="1"/>
  <c r="P51"/>
  <c r="Q51" s="1"/>
  <c r="P52"/>
  <c r="Q52" s="1"/>
  <c r="P53"/>
  <c r="Q53" s="1"/>
  <c r="P54"/>
  <c r="Q54" s="1"/>
  <c r="P55"/>
  <c r="P56"/>
  <c r="Q56" s="1"/>
  <c r="P57"/>
  <c r="Q57" s="1"/>
  <c r="P58"/>
  <c r="Q58" s="1"/>
  <c r="P59"/>
  <c r="Q59" s="1"/>
  <c r="P60"/>
  <c r="Q60" s="1"/>
  <c r="P61"/>
  <c r="Q61" s="1"/>
  <c r="P62"/>
  <c r="Q62" s="1"/>
  <c r="P63"/>
  <c r="P64"/>
  <c r="Q64" s="1"/>
  <c r="P65"/>
  <c r="Q65" s="1"/>
  <c r="P66"/>
  <c r="Q66" s="1"/>
  <c r="P67"/>
  <c r="Q67" s="1"/>
  <c r="P68"/>
  <c r="Q68" s="1"/>
  <c r="P69"/>
  <c r="Q69" s="1"/>
  <c r="P70"/>
  <c r="Q70" s="1"/>
  <c r="P6"/>
  <c r="P7"/>
  <c r="Q7" s="1"/>
  <c r="P8"/>
  <c r="Q8" s="1"/>
  <c r="P9"/>
  <c r="Q9" s="1"/>
  <c r="P10"/>
  <c r="Q10" s="1"/>
  <c r="P11"/>
  <c r="Q11" s="1"/>
  <c r="P12"/>
  <c r="Q12" s="1"/>
  <c r="P13"/>
  <c r="Q13" s="1"/>
  <c r="P14"/>
  <c r="P5"/>
  <c r="Q5" s="1"/>
  <c r="N16" i="59"/>
  <c r="M16"/>
  <c r="M18"/>
  <c r="M19"/>
  <c r="M20"/>
  <c r="M21"/>
  <c r="M22"/>
  <c r="M23"/>
  <c r="M17"/>
  <c r="G69" i="57" l="1"/>
  <c r="G101"/>
  <c r="W18" i="63" l="1"/>
  <c r="W19"/>
  <c r="W21"/>
  <c r="W20"/>
  <c r="W17"/>
  <c r="M182" i="59" l="1"/>
  <c r="K182"/>
  <c r="M181"/>
  <c r="K181"/>
  <c r="M180"/>
  <c r="K180"/>
  <c r="M179"/>
  <c r="K179"/>
  <c r="M178"/>
  <c r="K178"/>
  <c r="M177"/>
  <c r="K177"/>
  <c r="M176"/>
  <c r="K176"/>
  <c r="M175"/>
  <c r="K175"/>
  <c r="M169"/>
  <c r="K169"/>
  <c r="M168"/>
  <c r="K168"/>
  <c r="M167"/>
  <c r="K167"/>
  <c r="M166"/>
  <c r="K166"/>
  <c r="M165"/>
  <c r="K165"/>
  <c r="M164"/>
  <c r="K164"/>
  <c r="M163"/>
  <c r="K163"/>
  <c r="M162"/>
  <c r="K162"/>
  <c r="M161"/>
  <c r="K161"/>
  <c r="M160"/>
  <c r="K160"/>
  <c r="M159"/>
  <c r="K159"/>
  <c r="M158"/>
  <c r="K158"/>
  <c r="M157"/>
  <c r="K157"/>
  <c r="M156"/>
  <c r="K156"/>
  <c r="M136"/>
  <c r="K136"/>
  <c r="M135"/>
  <c r="K135"/>
  <c r="M134"/>
  <c r="K134"/>
  <c r="M133"/>
  <c r="K133"/>
  <c r="M132"/>
  <c r="K132"/>
  <c r="M131"/>
  <c r="K131"/>
  <c r="M130"/>
  <c r="K130"/>
  <c r="M129"/>
  <c r="K129"/>
  <c r="M128"/>
  <c r="K128"/>
  <c r="M127"/>
  <c r="K127"/>
  <c r="M126"/>
  <c r="K126"/>
  <c r="M125"/>
  <c r="K125"/>
  <c r="M124"/>
  <c r="K124"/>
  <c r="M123"/>
  <c r="K123"/>
  <c r="M122"/>
  <c r="K122"/>
  <c r="M121"/>
  <c r="K121"/>
  <c r="M101"/>
  <c r="K101"/>
  <c r="M100"/>
  <c r="K100"/>
  <c r="M99"/>
  <c r="K99"/>
  <c r="M98"/>
  <c r="K98"/>
  <c r="M97"/>
  <c r="K97"/>
  <c r="M96"/>
  <c r="K96"/>
  <c r="M95"/>
  <c r="K95"/>
  <c r="M94"/>
  <c r="K94"/>
  <c r="M93"/>
  <c r="K93"/>
  <c r="M92"/>
  <c r="K92"/>
  <c r="M91"/>
  <c r="K91"/>
  <c r="M90"/>
  <c r="K90"/>
  <c r="M89"/>
  <c r="K89"/>
  <c r="M88"/>
  <c r="K88"/>
  <c r="M87"/>
  <c r="K87"/>
  <c r="M86"/>
  <c r="K86"/>
  <c r="M66"/>
  <c r="K66"/>
  <c r="M65"/>
  <c r="K65"/>
  <c r="M64"/>
  <c r="K64"/>
  <c r="M63"/>
  <c r="K63"/>
  <c r="M62"/>
  <c r="K62"/>
  <c r="M61"/>
  <c r="K61"/>
  <c r="M60"/>
  <c r="K60"/>
  <c r="M59"/>
  <c r="K59"/>
  <c r="M58"/>
  <c r="K58"/>
  <c r="M57"/>
  <c r="K57"/>
  <c r="M56"/>
  <c r="K56"/>
  <c r="M55"/>
  <c r="K55"/>
  <c r="M35"/>
  <c r="K35"/>
  <c r="M34"/>
  <c r="K34"/>
  <c r="M33"/>
  <c r="K33"/>
  <c r="M32"/>
  <c r="K32"/>
  <c r="M31"/>
  <c r="K31"/>
  <c r="M30"/>
  <c r="K30"/>
  <c r="M29"/>
  <c r="K29"/>
  <c r="K23"/>
  <c r="K22"/>
  <c r="K21"/>
  <c r="K20"/>
  <c r="K19"/>
  <c r="K18"/>
  <c r="K17"/>
  <c r="K16"/>
  <c r="N17" l="1"/>
  <c r="N21"/>
  <c r="N30"/>
  <c r="N34"/>
  <c r="N57"/>
  <c r="N61"/>
  <c r="N65"/>
  <c r="N88"/>
  <c r="N92"/>
  <c r="N96"/>
  <c r="N100"/>
  <c r="N123"/>
  <c r="N127"/>
  <c r="N131"/>
  <c r="N135"/>
  <c r="N158"/>
  <c r="N162"/>
  <c r="N166"/>
  <c r="N175"/>
  <c r="N179"/>
  <c r="N20"/>
  <c r="N29"/>
  <c r="N33"/>
  <c r="N56"/>
  <c r="N60"/>
  <c r="N64"/>
  <c r="N87"/>
  <c r="N91"/>
  <c r="N95"/>
  <c r="N99"/>
  <c r="N122"/>
  <c r="N126"/>
  <c r="N130"/>
  <c r="N134"/>
  <c r="N157"/>
  <c r="N161"/>
  <c r="N165"/>
  <c r="N169"/>
  <c r="N178"/>
  <c r="N182"/>
  <c r="N19"/>
  <c r="N23"/>
  <c r="N32"/>
  <c r="N55"/>
  <c r="N59"/>
  <c r="N63"/>
  <c r="N86"/>
  <c r="N90"/>
  <c r="N94"/>
  <c r="N98"/>
  <c r="N121"/>
  <c r="N129"/>
  <c r="N133"/>
  <c r="N156"/>
  <c r="N160"/>
  <c r="N164"/>
  <c r="N168"/>
  <c r="N181"/>
  <c r="N18"/>
  <c r="N22"/>
  <c r="N31"/>
  <c r="N35"/>
  <c r="N58"/>
  <c r="N62"/>
  <c r="N66"/>
  <c r="N89"/>
  <c r="N93"/>
  <c r="N97"/>
  <c r="N101"/>
  <c r="N124"/>
  <c r="N128"/>
  <c r="N132"/>
  <c r="N136"/>
  <c r="N159"/>
  <c r="N163"/>
  <c r="N167"/>
  <c r="N176"/>
  <c r="N180"/>
  <c r="N125"/>
  <c r="N177"/>
  <c r="G72" i="57"/>
  <c r="G153" l="1"/>
  <c r="G149"/>
  <c r="G150"/>
  <c r="W33" i="58" l="1"/>
  <c r="W46"/>
  <c r="W42"/>
  <c r="W21"/>
  <c r="W18"/>
  <c r="W47"/>
  <c r="W27"/>
  <c r="W22"/>
  <c r="W38"/>
  <c r="W41"/>
  <c r="W25"/>
  <c r="W44"/>
  <c r="W36"/>
  <c r="W20"/>
  <c r="W35"/>
  <c r="W40"/>
  <c r="W45"/>
  <c r="W24"/>
  <c r="W34"/>
  <c r="W19"/>
  <c r="W43"/>
  <c r="W37"/>
  <c r="W17"/>
  <c r="W30"/>
  <c r="W51"/>
  <c r="W48"/>
  <c r="W26"/>
  <c r="W32"/>
  <c r="W28"/>
  <c r="W29"/>
  <c r="W39"/>
  <c r="W31"/>
  <c r="W23"/>
  <c r="G98" i="54"/>
  <c r="G114" l="1"/>
  <c r="G182" i="57" l="1"/>
  <c r="G59"/>
  <c r="G184"/>
  <c r="G62"/>
  <c r="G61"/>
  <c r="G187"/>
  <c r="G70"/>
  <c r="G148"/>
  <c r="G12"/>
  <c r="G35"/>
  <c r="G47"/>
  <c r="G57"/>
  <c r="G67"/>
  <c r="G163"/>
  <c r="G162"/>
  <c r="G151"/>
  <c r="G34"/>
  <c r="G60"/>
  <c r="G66"/>
  <c r="G140"/>
  <c r="G5"/>
  <c r="G166"/>
  <c r="G161"/>
  <c r="G172"/>
  <c r="G160"/>
  <c r="G174"/>
  <c r="G170"/>
  <c r="G173"/>
  <c r="G157"/>
  <c r="G147"/>
  <c r="G33"/>
  <c r="G48"/>
  <c r="G186"/>
  <c r="G68"/>
  <c r="G171"/>
  <c r="G43"/>
  <c r="G53"/>
  <c r="G156"/>
  <c r="G177"/>
  <c r="G146"/>
  <c r="G185"/>
  <c r="G169"/>
  <c r="G144"/>
  <c r="G143"/>
  <c r="G142"/>
  <c r="G154"/>
  <c r="G178"/>
  <c r="G175"/>
  <c r="G176"/>
  <c r="G46"/>
  <c r="G141"/>
  <c r="G139"/>
  <c r="G165"/>
  <c r="G152"/>
  <c r="G45"/>
  <c r="G145"/>
  <c r="G168"/>
  <c r="G18"/>
  <c r="G16"/>
  <c r="G179"/>
  <c r="G56"/>
  <c r="G159"/>
  <c r="G155"/>
  <c r="G22"/>
  <c r="G167"/>
  <c r="G38"/>
  <c r="G164"/>
  <c r="G50"/>
  <c r="G181"/>
  <c r="G183"/>
  <c r="G158"/>
  <c r="G29"/>
  <c r="G28"/>
  <c r="G42"/>
  <c r="G49"/>
  <c r="G55"/>
  <c r="G15"/>
  <c r="G180"/>
  <c r="G58"/>
  <c r="G64"/>
  <c r="G63"/>
  <c r="G39"/>
  <c r="G40"/>
  <c r="G27"/>
  <c r="G14"/>
  <c r="G41"/>
  <c r="G25"/>
  <c r="G26"/>
  <c r="G13"/>
  <c r="G52"/>
  <c r="G21"/>
  <c r="G24"/>
  <c r="G20"/>
  <c r="G19"/>
  <c r="G51"/>
  <c r="G54"/>
  <c r="G11"/>
  <c r="G10"/>
  <c r="G65"/>
  <c r="G37"/>
  <c r="G36"/>
  <c r="G9"/>
  <c r="G8"/>
  <c r="G32"/>
  <c r="G44"/>
  <c r="G7"/>
  <c r="G6"/>
  <c r="G31"/>
  <c r="G17"/>
  <c r="G30"/>
  <c r="G98"/>
  <c r="G97"/>
  <c r="G92"/>
  <c r="G91"/>
  <c r="G78"/>
  <c r="G77"/>
  <c r="G83"/>
  <c r="G95"/>
  <c r="G94"/>
  <c r="G93"/>
  <c r="G90"/>
  <c r="G75"/>
  <c r="G76"/>
  <c r="G74"/>
  <c r="G85"/>
  <c r="G84"/>
  <c r="G82"/>
  <c r="G89"/>
  <c r="G81"/>
  <c r="G88"/>
  <c r="G87"/>
  <c r="G86"/>
  <c r="G80"/>
  <c r="G73"/>
  <c r="G79"/>
  <c r="G134"/>
  <c r="G133"/>
  <c r="G128"/>
  <c r="G124"/>
  <c r="G137"/>
  <c r="G136"/>
  <c r="G135"/>
  <c r="G132"/>
  <c r="G123"/>
  <c r="G130"/>
  <c r="G129"/>
  <c r="G131"/>
  <c r="G122"/>
  <c r="G127"/>
  <c r="G121"/>
  <c r="G126"/>
  <c r="G125"/>
  <c r="G96"/>
  <c r="G117"/>
  <c r="G116"/>
  <c r="G115"/>
  <c r="G110"/>
  <c r="G114"/>
  <c r="G104"/>
  <c r="G113"/>
  <c r="G109"/>
  <c r="G108"/>
  <c r="G107"/>
  <c r="G106"/>
  <c r="G103"/>
  <c r="G112"/>
  <c r="G105"/>
  <c r="G111"/>
  <c r="G102"/>
  <c r="G100"/>
  <c r="M57" i="54" l="1"/>
  <c r="O28" l="1"/>
  <c r="M28"/>
  <c r="G28"/>
  <c r="P28" l="1"/>
  <c r="M73"/>
  <c r="O73"/>
  <c r="M76"/>
  <c r="O76"/>
  <c r="M71"/>
  <c r="O71"/>
  <c r="M72"/>
  <c r="O72"/>
  <c r="M75"/>
  <c r="O75"/>
  <c r="O74"/>
  <c r="M74"/>
  <c r="M56"/>
  <c r="O56"/>
  <c r="O57"/>
  <c r="M54"/>
  <c r="O54"/>
  <c r="M55"/>
  <c r="O55"/>
  <c r="O58"/>
  <c r="M58"/>
  <c r="M37"/>
  <c r="O37"/>
  <c r="M36"/>
  <c r="O36"/>
  <c r="M39"/>
  <c r="O39"/>
  <c r="O38"/>
  <c r="M38"/>
  <c r="M25"/>
  <c r="O25"/>
  <c r="M26"/>
  <c r="O26"/>
  <c r="M23"/>
  <c r="O23"/>
  <c r="M24"/>
  <c r="O24"/>
  <c r="O27"/>
  <c r="M27"/>
  <c r="M15"/>
  <c r="O15"/>
  <c r="M16"/>
  <c r="O16"/>
  <c r="M89"/>
  <c r="O89"/>
  <c r="M88"/>
  <c r="O88"/>
  <c r="M87"/>
  <c r="O87"/>
  <c r="O17"/>
  <c r="M17"/>
  <c r="M9"/>
  <c r="O9"/>
  <c r="M6"/>
  <c r="O6"/>
  <c r="M8"/>
  <c r="O8"/>
  <c r="O7"/>
  <c r="M7"/>
  <c r="M171"/>
  <c r="O171"/>
  <c r="M170"/>
  <c r="O170"/>
  <c r="M173"/>
  <c r="O173"/>
  <c r="M176"/>
  <c r="O176"/>
  <c r="M175"/>
  <c r="O175"/>
  <c r="M163"/>
  <c r="O163"/>
  <c r="M168"/>
  <c r="O168"/>
  <c r="M166"/>
  <c r="O166"/>
  <c r="M165"/>
  <c r="O165"/>
  <c r="M167"/>
  <c r="O167"/>
  <c r="O162"/>
  <c r="M162"/>
  <c r="O159"/>
  <c r="O158"/>
  <c r="O160"/>
  <c r="O156"/>
  <c r="M159"/>
  <c r="M158"/>
  <c r="M160"/>
  <c r="M156"/>
  <c r="O92"/>
  <c r="O90"/>
  <c r="O93"/>
  <c r="O94"/>
  <c r="O78"/>
  <c r="O91"/>
  <c r="O82"/>
  <c r="O79"/>
  <c r="O77"/>
  <c r="O80"/>
  <c r="O83"/>
  <c r="O81"/>
  <c r="O65"/>
  <c r="O62"/>
  <c r="O69"/>
  <c r="O66"/>
  <c r="O64"/>
  <c r="O63"/>
  <c r="O59"/>
  <c r="O67"/>
  <c r="O68"/>
  <c r="O61"/>
  <c r="O84"/>
  <c r="O60"/>
  <c r="O42"/>
  <c r="O45"/>
  <c r="O41"/>
  <c r="O44"/>
  <c r="O49"/>
  <c r="O43"/>
  <c r="O47"/>
  <c r="O46"/>
  <c r="O40"/>
  <c r="O50"/>
  <c r="O48"/>
  <c r="O51"/>
  <c r="O34"/>
  <c r="O29"/>
  <c r="O30"/>
  <c r="O32"/>
  <c r="O31"/>
  <c r="O33"/>
  <c r="O19"/>
  <c r="O18"/>
  <c r="O20"/>
  <c r="O21"/>
  <c r="O13"/>
  <c r="O12"/>
  <c r="O10"/>
  <c r="O11"/>
  <c r="M92"/>
  <c r="M90"/>
  <c r="M93"/>
  <c r="M94"/>
  <c r="M78"/>
  <c r="M91"/>
  <c r="M82"/>
  <c r="M79"/>
  <c r="M77"/>
  <c r="M80"/>
  <c r="M83"/>
  <c r="M81"/>
  <c r="M65"/>
  <c r="M62"/>
  <c r="M69"/>
  <c r="M66"/>
  <c r="M64"/>
  <c r="M63"/>
  <c r="M84"/>
  <c r="M59"/>
  <c r="M67"/>
  <c r="M68"/>
  <c r="M61"/>
  <c r="M60"/>
  <c r="M42"/>
  <c r="M45"/>
  <c r="M41"/>
  <c r="M44"/>
  <c r="M49"/>
  <c r="M43"/>
  <c r="M47"/>
  <c r="M46"/>
  <c r="M40"/>
  <c r="M50"/>
  <c r="M48"/>
  <c r="M51"/>
  <c r="M34"/>
  <c r="M29"/>
  <c r="M30"/>
  <c r="M32"/>
  <c r="M31"/>
  <c r="M33"/>
  <c r="M21"/>
  <c r="M19"/>
  <c r="M18"/>
  <c r="M20"/>
  <c r="M13"/>
  <c r="M12"/>
  <c r="M10"/>
  <c r="M11"/>
  <c r="G78"/>
  <c r="P160" l="1"/>
  <c r="P33"/>
  <c r="P29"/>
  <c r="P50"/>
  <c r="P43"/>
  <c r="P63"/>
  <c r="P62"/>
  <c r="P80"/>
  <c r="P91"/>
  <c r="P90"/>
  <c r="P10"/>
  <c r="P31"/>
  <c r="P34"/>
  <c r="P40"/>
  <c r="P49"/>
  <c r="P42"/>
  <c r="P64"/>
  <c r="P77"/>
  <c r="P92"/>
  <c r="P27"/>
  <c r="P12"/>
  <c r="P32"/>
  <c r="P46"/>
  <c r="P44"/>
  <c r="P60"/>
  <c r="P66"/>
  <c r="P79"/>
  <c r="P94"/>
  <c r="P13"/>
  <c r="P30"/>
  <c r="P48"/>
  <c r="P47"/>
  <c r="P84"/>
  <c r="P69"/>
  <c r="P83"/>
  <c r="P82"/>
  <c r="P93"/>
  <c r="P51"/>
  <c r="P81"/>
  <c r="P158"/>
  <c r="P78"/>
  <c r="P55"/>
  <c r="P65"/>
  <c r="P19"/>
  <c r="P59"/>
  <c r="P41"/>
  <c r="P45"/>
  <c r="P68"/>
  <c r="P56"/>
  <c r="P159"/>
  <c r="P175"/>
  <c r="P21"/>
  <c r="P61"/>
  <c r="P162"/>
  <c r="P165"/>
  <c r="P168"/>
  <c r="P7"/>
  <c r="P17"/>
  <c r="P38"/>
  <c r="P54"/>
  <c r="P75"/>
  <c r="P171"/>
  <c r="P167"/>
  <c r="P163"/>
  <c r="P9"/>
  <c r="P89"/>
  <c r="P25"/>
  <c r="P156"/>
  <c r="P170"/>
  <c r="P11"/>
  <c r="P15"/>
  <c r="P24"/>
  <c r="P26"/>
  <c r="P36"/>
  <c r="P72"/>
  <c r="P76"/>
  <c r="P166"/>
  <c r="P8"/>
  <c r="P87"/>
  <c r="P39"/>
  <c r="P73"/>
  <c r="P176"/>
  <c r="P67"/>
  <c r="P6"/>
  <c r="P37"/>
  <c r="P20"/>
  <c r="P173"/>
  <c r="P88"/>
  <c r="P16"/>
  <c r="P23"/>
  <c r="P58"/>
  <c r="P57"/>
  <c r="P74"/>
  <c r="P71"/>
  <c r="P18"/>
  <c r="G184"/>
  <c r="G126" l="1"/>
  <c r="G127"/>
  <c r="G128"/>
  <c r="G129"/>
  <c r="G144"/>
  <c r="G139"/>
  <c r="G136"/>
  <c r="G143"/>
  <c r="G140"/>
  <c r="G137"/>
  <c r="G142"/>
  <c r="G138"/>
  <c r="G141"/>
  <c r="G113"/>
  <c r="G112"/>
  <c r="G115"/>
  <c r="G97"/>
  <c r="G101"/>
  <c r="G99"/>
  <c r="G100"/>
  <c r="G117"/>
  <c r="G21"/>
  <c r="G83"/>
  <c r="G34"/>
  <c r="G31"/>
  <c r="G68"/>
  <c r="G69"/>
  <c r="G84"/>
  <c r="G94"/>
  <c r="G80"/>
  <c r="G61"/>
  <c r="G150"/>
  <c r="G132"/>
  <c r="G130"/>
  <c r="G106"/>
  <c r="G105"/>
  <c r="G167"/>
  <c r="G160"/>
  <c r="G72"/>
  <c r="G55"/>
  <c r="G39"/>
  <c r="G24"/>
  <c r="G16"/>
  <c r="G8"/>
  <c r="G49"/>
  <c r="G65"/>
  <c r="G11"/>
  <c r="G46"/>
  <c r="G43"/>
  <c r="G47"/>
  <c r="G152"/>
  <c r="G110"/>
  <c r="G20"/>
  <c r="G108"/>
  <c r="G77"/>
  <c r="G32"/>
  <c r="G50"/>
  <c r="G48"/>
  <c r="G67"/>
  <c r="G30"/>
  <c r="G93"/>
  <c r="G79"/>
  <c r="G40"/>
  <c r="G33"/>
  <c r="G90"/>
  <c r="G18"/>
  <c r="G64"/>
  <c r="G188"/>
  <c r="G186"/>
  <c r="G183"/>
  <c r="G179"/>
  <c r="G175"/>
  <c r="G173"/>
  <c r="G170"/>
  <c r="G165"/>
  <c r="G163"/>
  <c r="G158"/>
  <c r="G156"/>
  <c r="G87"/>
  <c r="G71"/>
  <c r="G54"/>
  <c r="G36"/>
  <c r="G23"/>
  <c r="G15"/>
  <c r="G6"/>
  <c r="G145"/>
  <c r="G147"/>
  <c r="G81"/>
  <c r="G26"/>
  <c r="G9"/>
  <c r="G166"/>
  <c r="G37"/>
  <c r="G171"/>
  <c r="G57"/>
  <c r="G190"/>
  <c r="G75"/>
  <c r="G88"/>
  <c r="G66"/>
  <c r="G76"/>
  <c r="G59"/>
  <c r="G10"/>
  <c r="G189"/>
  <c r="G180"/>
  <c r="G176"/>
  <c r="G168"/>
  <c r="G162"/>
  <c r="G159"/>
  <c r="G89"/>
  <c r="G73"/>
  <c r="G56"/>
  <c r="G38"/>
  <c r="G25"/>
  <c r="G17"/>
  <c r="G7"/>
  <c r="G107"/>
  <c r="G134"/>
  <c r="G19"/>
  <c r="G12"/>
  <c r="G44"/>
  <c r="G122"/>
  <c r="G120"/>
  <c r="G102"/>
  <c r="G60"/>
  <c r="G29"/>
  <c r="G13"/>
  <c r="G181"/>
  <c r="G58"/>
  <c r="G27"/>
  <c r="G82"/>
  <c r="G146"/>
  <c r="G103"/>
  <c r="G104"/>
  <c r="G41"/>
  <c r="G74"/>
  <c r="G118"/>
  <c r="G121"/>
  <c r="G42"/>
  <c r="G92"/>
  <c r="G45"/>
  <c r="G62"/>
  <c r="G51"/>
  <c r="G124"/>
  <c r="G149"/>
  <c r="G148"/>
  <c r="G91"/>
  <c r="G116"/>
  <c r="G119"/>
  <c r="G133"/>
  <c r="G131"/>
  <c r="G151"/>
  <c r="G109"/>
  <c r="G123"/>
  <c r="G63"/>
  <c r="J38" i="41" l="1"/>
  <c r="J37"/>
  <c r="J36"/>
  <c r="J35"/>
  <c r="J34"/>
  <c r="J33"/>
  <c r="J32"/>
  <c r="J31"/>
  <c r="J30"/>
  <c r="J29"/>
  <c r="J28"/>
  <c r="J27"/>
  <c r="J26"/>
  <c r="J25"/>
  <c r="J24"/>
  <c r="J23"/>
  <c r="J22"/>
  <c r="J21"/>
  <c r="J20"/>
  <c r="J19"/>
  <c r="J18"/>
  <c r="J17"/>
  <c r="J16"/>
  <c r="J15"/>
  <c r="J14"/>
  <c r="J13"/>
  <c r="J12"/>
  <c r="J11"/>
  <c r="J10"/>
  <c r="J9"/>
  <c r="J8"/>
  <c r="J7"/>
  <c r="J6"/>
  <c r="J5"/>
  <c r="J4"/>
  <c r="J3"/>
  <c r="J2"/>
  <c r="F2" i="38"/>
  <c r="J201"/>
  <c r="V47" i="26"/>
  <c r="U47"/>
  <c r="T47"/>
  <c r="S47"/>
  <c r="R47"/>
  <c r="Q47"/>
  <c r="P47"/>
  <c r="O47"/>
  <c r="N47"/>
  <c r="M47"/>
  <c r="L47"/>
  <c r="K47"/>
  <c r="J47"/>
  <c r="I47"/>
  <c r="H47"/>
  <c r="G47"/>
  <c r="F47"/>
  <c r="E47"/>
  <c r="D47"/>
  <c r="W46"/>
  <c r="W45"/>
  <c r="W44"/>
  <c r="W43"/>
  <c r="W42"/>
  <c r="W41"/>
  <c r="W40"/>
  <c r="W39"/>
  <c r="W38"/>
  <c r="W37"/>
  <c r="W36"/>
  <c r="W35"/>
  <c r="W34"/>
  <c r="W33"/>
  <c r="W32"/>
  <c r="W31"/>
  <c r="W30"/>
  <c r="W29"/>
  <c r="W28"/>
  <c r="W27"/>
  <c r="W26"/>
  <c r="W25"/>
  <c r="W24"/>
  <c r="W23"/>
  <c r="W22"/>
  <c r="W21"/>
  <c r="W20"/>
  <c r="W19"/>
  <c r="W18"/>
  <c r="W17"/>
  <c r="W16"/>
  <c r="W15"/>
  <c r="W14"/>
  <c r="W13"/>
  <c r="W12"/>
  <c r="W11"/>
  <c r="W10"/>
  <c r="W9"/>
  <c r="W8"/>
  <c r="W7"/>
  <c r="W6"/>
  <c r="W5"/>
  <c r="W4"/>
  <c r="W3"/>
  <c r="W1"/>
  <c r="W47"/>
  <c r="V46" i="21"/>
  <c r="U46"/>
  <c r="T46"/>
  <c r="S46"/>
  <c r="R46"/>
  <c r="Q46"/>
  <c r="P46"/>
  <c r="O46"/>
  <c r="N46"/>
  <c r="M46"/>
  <c r="L46"/>
  <c r="K46"/>
  <c r="J46"/>
  <c r="I46"/>
  <c r="H46"/>
  <c r="G46"/>
  <c r="F46"/>
  <c r="E46"/>
  <c r="D46"/>
  <c r="W45"/>
  <c r="W44"/>
  <c r="W43"/>
  <c r="W42"/>
  <c r="W41"/>
  <c r="W40"/>
  <c r="W39"/>
  <c r="W38"/>
  <c r="W37"/>
  <c r="W36"/>
  <c r="W35"/>
  <c r="W34"/>
  <c r="W33"/>
  <c r="W32"/>
  <c r="W31"/>
  <c r="W30"/>
  <c r="W29"/>
  <c r="W28"/>
  <c r="W27"/>
  <c r="W26"/>
  <c r="W25"/>
  <c r="W24"/>
  <c r="W23"/>
  <c r="W22"/>
  <c r="W21"/>
  <c r="W20"/>
  <c r="W19"/>
  <c r="W18"/>
  <c r="W17"/>
  <c r="W16"/>
  <c r="W15"/>
  <c r="W14"/>
  <c r="W13"/>
  <c r="W12"/>
  <c r="W11"/>
  <c r="W10"/>
  <c r="W9"/>
  <c r="W8"/>
  <c r="W7"/>
  <c r="W6"/>
  <c r="W5"/>
  <c r="W4"/>
  <c r="W3"/>
  <c r="W2"/>
  <c r="W46"/>
</calcChain>
</file>

<file path=xl/sharedStrings.xml><?xml version="1.0" encoding="utf-8"?>
<sst xmlns="http://schemas.openxmlformats.org/spreadsheetml/2006/main" count="22650" uniqueCount="1565">
  <si>
    <t>A</t>
  </si>
  <si>
    <t>B</t>
  </si>
  <si>
    <t>58 kg</t>
  </si>
  <si>
    <t>16 kg</t>
  </si>
  <si>
    <t>63 kg</t>
  </si>
  <si>
    <t>24 kg</t>
  </si>
  <si>
    <t>68 + kg</t>
  </si>
  <si>
    <t>32 kg</t>
  </si>
  <si>
    <t>68 kg</t>
  </si>
  <si>
    <t>73 kg</t>
  </si>
  <si>
    <t>Croatia</t>
  </si>
  <si>
    <t>Denmark</t>
  </si>
  <si>
    <t>Veterans Male</t>
  </si>
  <si>
    <t>78 kg</t>
  </si>
  <si>
    <t>England</t>
  </si>
  <si>
    <t>Veterans Female</t>
  </si>
  <si>
    <t>Estonia</t>
  </si>
  <si>
    <t>85 kg</t>
  </si>
  <si>
    <t>Finland</t>
  </si>
  <si>
    <t>95 + kg</t>
  </si>
  <si>
    <t>France</t>
  </si>
  <si>
    <t>95 kg</t>
  </si>
  <si>
    <t>Germany</t>
  </si>
  <si>
    <t>Hungary</t>
  </si>
  <si>
    <t>Ireland</t>
  </si>
  <si>
    <t>Italy</t>
  </si>
  <si>
    <t>Kazakhstan</t>
  </si>
  <si>
    <t>Latvia</t>
  </si>
  <si>
    <t>Lithuania</t>
  </si>
  <si>
    <t>Netherlands</t>
  </si>
  <si>
    <t>Norway</t>
  </si>
  <si>
    <t>Poland</t>
  </si>
  <si>
    <t>Russia</t>
  </si>
  <si>
    <t>Scotland</t>
  </si>
  <si>
    <t>Slovenia</t>
  </si>
  <si>
    <t>Sweden</t>
  </si>
  <si>
    <t>Ukraine</t>
  </si>
  <si>
    <t>USA</t>
  </si>
  <si>
    <t>Название соревнований:</t>
  </si>
  <si>
    <t xml:space="preserve">WORLD CHAMPIONSHIPS 2016 </t>
  </si>
  <si>
    <t>Name of competition:</t>
  </si>
  <si>
    <t>Период проведения соревнований:</t>
  </si>
  <si>
    <t xml:space="preserve">October, 26-30 2016 </t>
  </si>
  <si>
    <t>Period of carrying out of competitions:</t>
  </si>
  <si>
    <t>Место проведения соревнований:</t>
  </si>
  <si>
    <t>Prospect Abulhair - Khan 52, Sports Palace "Konys"</t>
  </si>
  <si>
    <t>Place of carrying out of competitions:</t>
  </si>
  <si>
    <r>
      <t>Aktobe</t>
    </r>
    <r>
      <rPr>
        <b/>
        <sz val="11"/>
        <color theme="1"/>
        <rFont val="Calibri"/>
        <family val="2"/>
        <charset val="238"/>
        <scheme val="minor"/>
      </rPr>
      <t xml:space="preserve">, </t>
    </r>
    <r>
      <rPr>
        <sz val="11"/>
        <color theme="1"/>
        <rFont val="Calibri"/>
        <family val="2"/>
        <charset val="238"/>
        <scheme val="minor"/>
      </rPr>
      <t xml:space="preserve">Kazakhstan </t>
    </r>
  </si>
  <si>
    <t>№</t>
  </si>
  <si>
    <t>ВОЗРАСТНАЯ ГРУППА</t>
  </si>
  <si>
    <t>ФАМИЛИЯ ИМЯ</t>
  </si>
  <si>
    <t>ВЕСОВАЯ КАТЕГОРИЯ</t>
  </si>
  <si>
    <t>ДИСЦИПЛИНА</t>
  </si>
  <si>
    <t>ВЕС ГИРЬ</t>
  </si>
  <si>
    <t>ЛУЧШИЙ РЕЗУЛЬТАТ</t>
  </si>
  <si>
    <t>Age group</t>
  </si>
  <si>
    <t>Surname Name</t>
  </si>
  <si>
    <t>Weight category</t>
  </si>
  <si>
    <t>Discipline</t>
  </si>
  <si>
    <t>KB weight</t>
  </si>
  <si>
    <t>Best result</t>
  </si>
  <si>
    <t>Surname of coach</t>
  </si>
  <si>
    <t>ФАМИЛИЯ ТРЕНЕРА</t>
  </si>
  <si>
    <t>Biathlon</t>
  </si>
  <si>
    <t>Long Cycle</t>
  </si>
  <si>
    <t>Snatch</t>
  </si>
  <si>
    <t>Relay - Jerk</t>
  </si>
  <si>
    <t>СОБСТВЕННЫЙ  ВЕС</t>
  </si>
  <si>
    <t>Personal weight</t>
  </si>
  <si>
    <t>Country</t>
  </si>
  <si>
    <t>СТРАНА</t>
  </si>
  <si>
    <t xml:space="preserve">self-taught </t>
  </si>
  <si>
    <t>@</t>
  </si>
  <si>
    <t>Stage №</t>
  </si>
  <si>
    <t>Belarus</t>
  </si>
  <si>
    <t>-</t>
  </si>
  <si>
    <t>Anisavets Aliaksandr</t>
  </si>
  <si>
    <t>Long cycle</t>
  </si>
  <si>
    <t>Davydik Dmitry</t>
  </si>
  <si>
    <t>Daroshka Sergey</t>
  </si>
  <si>
    <t>Fiyuk</t>
  </si>
  <si>
    <t>Valatkovich Maksim</t>
  </si>
  <si>
    <t>Dalibor Zorica</t>
  </si>
  <si>
    <t>Igor Špoljarić</t>
  </si>
  <si>
    <t xml:space="preserve">Vojnović Lucija </t>
  </si>
  <si>
    <t>Knudsen Pierre Maegaard</t>
  </si>
  <si>
    <t>Anton Anasenko</t>
  </si>
  <si>
    <t xml:space="preserve">Henningsen Mads Ysnæs </t>
  </si>
  <si>
    <t>Pierre Maegaard Knudsen</t>
  </si>
  <si>
    <t xml:space="preserve">Kjær Brian </t>
  </si>
  <si>
    <t>Arseny Zhernakov</t>
  </si>
  <si>
    <t xml:space="preserve">Gordon Steven </t>
  </si>
  <si>
    <t xml:space="preserve">Kent Kieran </t>
  </si>
  <si>
    <t xml:space="preserve">Plumridge Anna </t>
  </si>
  <si>
    <t xml:space="preserve">Whitcombe Jenny </t>
  </si>
  <si>
    <t xml:space="preserve">Wilson Del </t>
  </si>
  <si>
    <t xml:space="preserve">Aruväli Ainar </t>
  </si>
  <si>
    <t>Endel Taro</t>
  </si>
  <si>
    <t xml:space="preserve">Metjer Andres </t>
  </si>
  <si>
    <t xml:space="preserve">Miil Ülle </t>
  </si>
  <si>
    <t xml:space="preserve">Romet Aimar </t>
  </si>
  <si>
    <t xml:space="preserve">Tuomisto Tapio </t>
  </si>
  <si>
    <t xml:space="preserve">Evisalmi Riitta </t>
  </si>
  <si>
    <t xml:space="preserve">Jämsen Ronja </t>
  </si>
  <si>
    <t xml:space="preserve">Järveläinen Tero </t>
  </si>
  <si>
    <t xml:space="preserve">Kilpeläinen Antti </t>
  </si>
  <si>
    <t xml:space="preserve">Kuukkanen Mari </t>
  </si>
  <si>
    <t xml:space="preserve">Laine Kristiina </t>
  </si>
  <si>
    <t xml:space="preserve">Lilja Minna </t>
  </si>
  <si>
    <t xml:space="preserve">Loikkanen Sanna-Maija </t>
  </si>
  <si>
    <t xml:space="preserve">Nieminen Pauliina </t>
  </si>
  <si>
    <t xml:space="preserve">Nurmenniemi Jani </t>
  </si>
  <si>
    <t xml:space="preserve">Rantanen Teija </t>
  </si>
  <si>
    <t xml:space="preserve">Silvennoinen Minna </t>
  </si>
  <si>
    <t xml:space="preserve">Suomela Kirsi </t>
  </si>
  <si>
    <t xml:space="preserve">Tallbacka Henrik </t>
  </si>
  <si>
    <t xml:space="preserve">Tuhkanen Aleksi </t>
  </si>
  <si>
    <t xml:space="preserve">Viiala Riikka </t>
  </si>
  <si>
    <t xml:space="preserve">Hautin Sébastien </t>
  </si>
  <si>
    <t>Amodio Mattia</t>
  </si>
  <si>
    <t>Chahor André</t>
  </si>
  <si>
    <t>GraBmann Melanie</t>
  </si>
  <si>
    <t>André Chahor</t>
  </si>
  <si>
    <t>Rasigraf Olivia</t>
  </si>
  <si>
    <t>Schulte David</t>
  </si>
  <si>
    <t>Shipunov Dmitriy</t>
  </si>
  <si>
    <t>Vladimir Kulikov, Johann Martin</t>
  </si>
  <si>
    <t>Sichwmdt Vadim</t>
  </si>
  <si>
    <t xml:space="preserve">Bujáki Péter </t>
  </si>
  <si>
    <t>Barcsik László</t>
  </si>
  <si>
    <t xml:space="preserve">Czár Rita </t>
  </si>
  <si>
    <t>Lászlo Suhajda</t>
  </si>
  <si>
    <t>László Barcsik</t>
  </si>
  <si>
    <t>Ivan Denisov</t>
  </si>
  <si>
    <t>László Suhajda</t>
  </si>
  <si>
    <t xml:space="preserve">Molnár János </t>
  </si>
  <si>
    <t xml:space="preserve">Piszmán Zsófia </t>
  </si>
  <si>
    <t xml:space="preserve">Borzyszkowska Barbara </t>
  </si>
  <si>
    <t>Dave Shinnors</t>
  </si>
  <si>
    <t xml:space="preserve">Bouic Didier </t>
  </si>
  <si>
    <t>Igor Morozov</t>
  </si>
  <si>
    <t xml:space="preserve">Burke Catherine </t>
  </si>
  <si>
    <t xml:space="preserve">Burke Mary </t>
  </si>
  <si>
    <t>Steve Kileen</t>
  </si>
  <si>
    <t>Mick Kelly</t>
  </si>
  <si>
    <t xml:space="preserve">Carey Maeve </t>
  </si>
  <si>
    <t xml:space="preserve">Davis Jamie </t>
  </si>
  <si>
    <t>Will Geary</t>
  </si>
  <si>
    <t>Dunne Kevin</t>
  </si>
  <si>
    <t>Mark Stapleton</t>
  </si>
  <si>
    <t>Eddie Sheehan</t>
  </si>
  <si>
    <t xml:space="preserve">Dwyer Keith </t>
  </si>
  <si>
    <t xml:space="preserve">Flynn Rosaleen </t>
  </si>
  <si>
    <t>Rosaleen Fylnn</t>
  </si>
  <si>
    <t xml:space="preserve">Foley Cian </t>
  </si>
  <si>
    <t xml:space="preserve">Fortune Kelly </t>
  </si>
  <si>
    <t xml:space="preserve">Geary William </t>
  </si>
  <si>
    <t xml:space="preserve">Grennan Niall </t>
  </si>
  <si>
    <t>Paul Mcilroy</t>
  </si>
  <si>
    <t>Hazel Symons</t>
  </si>
  <si>
    <t>Daneille Moyihan</t>
  </si>
  <si>
    <t xml:space="preserve">Hegarty Denis </t>
  </si>
  <si>
    <t>J Lennon Michael</t>
  </si>
  <si>
    <t xml:space="preserve">Kelly Pat </t>
  </si>
  <si>
    <t>Stephen Kileen</t>
  </si>
  <si>
    <t xml:space="preserve">Magee Maggie </t>
  </si>
  <si>
    <t xml:space="preserve">Maloney Claire </t>
  </si>
  <si>
    <t xml:space="preserve">Monaghan Shane </t>
  </si>
  <si>
    <t>Damien Carey</t>
  </si>
  <si>
    <t xml:space="preserve">Moran Maria </t>
  </si>
  <si>
    <t>Dave Hedges</t>
  </si>
  <si>
    <t xml:space="preserve">Mullen Laura </t>
  </si>
  <si>
    <t xml:space="preserve">O'Callagan David </t>
  </si>
  <si>
    <t>Martin Whelehan, Mark Stapleton</t>
  </si>
  <si>
    <t>O'Donnell Joseph</t>
  </si>
  <si>
    <t xml:space="preserve">O'Leary David </t>
  </si>
  <si>
    <t xml:space="preserve">O'Sullivan Michelle </t>
  </si>
  <si>
    <t xml:space="preserve">Payne David </t>
  </si>
  <si>
    <t>Sheehan David</t>
  </si>
  <si>
    <t>Mattia Amodio</t>
  </si>
  <si>
    <t>Sheehan Edward</t>
  </si>
  <si>
    <t>Sergey Rudnev</t>
  </si>
  <si>
    <t xml:space="preserve">Stapleton Mark </t>
  </si>
  <si>
    <t>Sergey Rudnev, Anton Anasenko</t>
  </si>
  <si>
    <t xml:space="preserve">Toolan Fionnbharr </t>
  </si>
  <si>
    <t xml:space="preserve">Gai Giorgia </t>
  </si>
  <si>
    <t xml:space="preserve">Lunatici Sergio </t>
  </si>
  <si>
    <t xml:space="preserve">Messinas Federico </t>
  </si>
  <si>
    <t xml:space="preserve">Mura Cinzia </t>
  </si>
  <si>
    <t xml:space="preserve">Saveri Gabriele </t>
  </si>
  <si>
    <t>Akhmetov Magzam</t>
  </si>
  <si>
    <t>Abdakhin S.</t>
  </si>
  <si>
    <t xml:space="preserve">Goncharov Yevgeniy </t>
  </si>
  <si>
    <t>Kaziev M</t>
  </si>
  <si>
    <t>Ryndin Ivan</t>
  </si>
  <si>
    <t>Abdakhin S</t>
  </si>
  <si>
    <t xml:space="preserve">Cvetkovs Valērijs </t>
  </si>
  <si>
    <t xml:space="preserve">Dokāns Ainārs </t>
  </si>
  <si>
    <t>Dokāns Jānis</t>
  </si>
  <si>
    <t xml:space="preserve">Getmančuks Edgars </t>
  </si>
  <si>
    <t>Jermacāns Dāvis</t>
  </si>
  <si>
    <t>Leja Ingus</t>
  </si>
  <si>
    <t xml:space="preserve">Makuha Andrejs </t>
  </si>
  <si>
    <t xml:space="preserve">Morkans Samirs </t>
  </si>
  <si>
    <t xml:space="preserve">Pastare Sanita </t>
  </si>
  <si>
    <t>Pastare Sintija</t>
  </si>
  <si>
    <t xml:space="preserve">Prancāns Edgars </t>
  </si>
  <si>
    <t>Rižijs Jānis</t>
  </si>
  <si>
    <t xml:space="preserve">Rubulis Māris </t>
  </si>
  <si>
    <t xml:space="preserve">Šeškova Tatjana </t>
  </si>
  <si>
    <t xml:space="preserve">Vasiljevs Aleksandrs </t>
  </si>
  <si>
    <t>Zane Viliška</t>
  </si>
  <si>
    <t>Balnionis Arturas</t>
  </si>
  <si>
    <t>Balnionis Arturas (3)</t>
  </si>
  <si>
    <t>Bunkus Irmantas</t>
  </si>
  <si>
    <t>Andrius Šakinskas</t>
  </si>
  <si>
    <t>Gintauskaite Gabija</t>
  </si>
  <si>
    <t>Antanas Gricius</t>
  </si>
  <si>
    <t>Inta Rimantas</t>
  </si>
  <si>
    <t>Kekys Vytautas</t>
  </si>
  <si>
    <t>Kubilius Andrius</t>
  </si>
  <si>
    <t>Alfonsas Špokas</t>
  </si>
  <si>
    <t>Kubilius Andrius (2)</t>
  </si>
  <si>
    <t>Miezlaiskis Tomas</t>
  </si>
  <si>
    <t>Optas Julius</t>
  </si>
  <si>
    <t>Optas Justas</t>
  </si>
  <si>
    <t>Rudys Mantas</t>
  </si>
  <si>
    <t>Rudys Mantas (1)</t>
  </si>
  <si>
    <t>Šedys Remigijus</t>
  </si>
  <si>
    <t>Šedys Remigijus (2)</t>
  </si>
  <si>
    <t>Skikas Lukas</t>
  </si>
  <si>
    <t>Skikas Lukas (1)</t>
  </si>
  <si>
    <t>Vaicekauskaite Oresta</t>
  </si>
  <si>
    <t>Algirdas Navickas</t>
  </si>
  <si>
    <t>Valantukevicius Matas</t>
  </si>
  <si>
    <t>Žilinskas Gintaras</t>
  </si>
  <si>
    <t xml:space="preserve">Žilinskas Gintaras (4) </t>
  </si>
  <si>
    <t xml:space="preserve">de Geus Sjanett </t>
  </si>
  <si>
    <t>Naomi Kooiker</t>
  </si>
  <si>
    <t xml:space="preserve">Segerink Wendy </t>
  </si>
  <si>
    <t>Bjornestad Angelica</t>
  </si>
  <si>
    <t>Einarsen Christian</t>
  </si>
  <si>
    <t>Enderesen Karen</t>
  </si>
  <si>
    <t>Foss Jane Christin</t>
  </si>
  <si>
    <t>Hege Jenssen</t>
  </si>
  <si>
    <t>Lorenstsen Celine</t>
  </si>
  <si>
    <t xml:space="preserve">Ravn Odd Arne </t>
  </si>
  <si>
    <t>Skolas Jostein</t>
  </si>
  <si>
    <t>Skolas Vegard</t>
  </si>
  <si>
    <t xml:space="preserve">Van Putten Christer S </t>
  </si>
  <si>
    <t>Winther Ina Ruud</t>
  </si>
  <si>
    <t>Badowski Przemysław</t>
  </si>
  <si>
    <t>Artur Sasik</t>
  </si>
  <si>
    <t>Borkowska Anna</t>
  </si>
  <si>
    <t>Mateusz Kwiatkowski</t>
  </si>
  <si>
    <t>Dąbek Katarzyna</t>
  </si>
  <si>
    <t>Artem Gnatusin</t>
  </si>
  <si>
    <t>Robert Jedrzejewski</t>
  </si>
  <si>
    <t>Golec Anna</t>
  </si>
  <si>
    <t>Anasenko Anton</t>
  </si>
  <si>
    <t>Jędrzejewski Robert</t>
  </si>
  <si>
    <t>Leon Kledzik, Artur Sasik</t>
  </si>
  <si>
    <t>Jędrzejewski Robert (5)</t>
  </si>
  <si>
    <t>Kowalik Adam (1)</t>
  </si>
  <si>
    <t>Wojciech Zimoląg</t>
  </si>
  <si>
    <t>Michałowski Andrzej (3)</t>
  </si>
  <si>
    <t>Plewa Marta</t>
  </si>
  <si>
    <t>Maciej Kledzik</t>
  </si>
  <si>
    <t>Popławska Ilona</t>
  </si>
  <si>
    <t>Lech Kledzik</t>
  </si>
  <si>
    <t>Szastok Paweł</t>
  </si>
  <si>
    <t>Szastok Paweł (2)</t>
  </si>
  <si>
    <t>Trzepacz Ziemowit</t>
  </si>
  <si>
    <t>Trzepacz Ziemowit (4)</t>
  </si>
  <si>
    <t>Aleksandrova Anastasiia</t>
  </si>
  <si>
    <t>Glinkin B</t>
  </si>
  <si>
    <t>Babushkin Mikhail</t>
  </si>
  <si>
    <t>Babushkin M.</t>
  </si>
  <si>
    <t>Butenko Evgenii</t>
  </si>
  <si>
    <t>Butenko A.,  Butenko I.</t>
  </si>
  <si>
    <t>Chalaia Mariia</t>
  </si>
  <si>
    <t>Shvanev Vladimir</t>
  </si>
  <si>
    <t>Cherenok Aleksandr</t>
  </si>
  <si>
    <t>Chuev Pavel</t>
  </si>
  <si>
    <t>Konev A.</t>
  </si>
  <si>
    <t>Dyachkov Oleg</t>
  </si>
  <si>
    <t>Merkulin Sergei</t>
  </si>
  <si>
    <t>Fahretdinov Nail</t>
  </si>
  <si>
    <t>Filippov Aleksandr</t>
  </si>
  <si>
    <t>Kirillov Sergei, Birukov Sergei</t>
  </si>
  <si>
    <t>Gafarov Denis</t>
  </si>
  <si>
    <t>Denisov Ivan, Dmitriev Anatolii</t>
  </si>
  <si>
    <t>Gorbunova Natalia</t>
  </si>
  <si>
    <t>Gsdzhimutilimov Gadzhimirza</t>
  </si>
  <si>
    <t>Trofimov Mikhail, Pyanko Irina</t>
  </si>
  <si>
    <t>Ivanov Aleksei</t>
  </si>
  <si>
    <t>Glinkin Boris</t>
  </si>
  <si>
    <t>Karepin Alexander</t>
  </si>
  <si>
    <t>Azhermachev Aleksei</t>
  </si>
  <si>
    <t>Khvostov Alexander</t>
  </si>
  <si>
    <t xml:space="preserve">Chmihalo Nikolai, Rudnev Sergei </t>
  </si>
  <si>
    <t>Kichimaev Nikolai</t>
  </si>
  <si>
    <t>Semenov Arkadii</t>
  </si>
  <si>
    <t>Kobzar Vladimir</t>
  </si>
  <si>
    <t xml:space="preserve">Chebotarev A. , Martianov A.  </t>
  </si>
  <si>
    <t>Kolchina Svetlana</t>
  </si>
  <si>
    <t>Sychev V., Bakum K.</t>
  </si>
  <si>
    <t>Koliakov Evgeny</t>
  </si>
  <si>
    <t>Chmykhalo Nikolai</t>
  </si>
  <si>
    <t>Kolomatckii  Alexey</t>
  </si>
  <si>
    <t>Saharov V.</t>
  </si>
  <si>
    <t>Kozlov Pavel</t>
  </si>
  <si>
    <t>Kriachko Aleksandr</t>
  </si>
  <si>
    <t>Sakhorov Victor, Kacyuba Alexey, Getman Yurii</t>
  </si>
  <si>
    <t>Lupandin Sergei</t>
  </si>
  <si>
    <t>Lyubimskiy Sergey</t>
  </si>
  <si>
    <t>Blokhin I., Butych V.</t>
  </si>
  <si>
    <t>Malinovskaia Valeriia</t>
  </si>
  <si>
    <t>Myakisheva Irina</t>
  </si>
  <si>
    <t>Denisov Ivan, Valeev Airat</t>
  </si>
  <si>
    <t>Olifer Denis</t>
  </si>
  <si>
    <t>Pavlov Aleksandr</t>
  </si>
  <si>
    <t>Pianko Irina</t>
  </si>
  <si>
    <t xml:space="preserve">Trofimov Mikhail </t>
  </si>
  <si>
    <t>Polyanskiy Vladimir</t>
  </si>
  <si>
    <t>Pugachev  Dmitrii</t>
  </si>
  <si>
    <t>Anasenko A., Kozlenko V., Adamson R.</t>
  </si>
  <si>
    <t>Ryzhkov Anton</t>
  </si>
  <si>
    <t>Kirillov Sergei , Storovoytov Aleksei</t>
  </si>
  <si>
    <t>Shcherbin Oleg</t>
  </si>
  <si>
    <t>Kovalevsky A., Simen V.</t>
  </si>
  <si>
    <t>Shecherbina Dzhanita</t>
  </si>
  <si>
    <t>Kirillov Sergei, Petrov Mikhail</t>
  </si>
  <si>
    <t>Sklema Dmitrii</t>
  </si>
  <si>
    <t>Kurohtin I., Ivanova E.</t>
  </si>
  <si>
    <t>Skorobogatykh Timur</t>
  </si>
  <si>
    <t>Sadykov Ruslan</t>
  </si>
  <si>
    <t>Sutyagin Valentin</t>
  </si>
  <si>
    <t>Tashlanav Ilia</t>
  </si>
  <si>
    <t>Denisov I., Kalinin G.</t>
  </si>
  <si>
    <t>Ushakov Viacheslav</t>
  </si>
  <si>
    <t>Сhmykhalo Nikolai</t>
  </si>
  <si>
    <t>Salov P.</t>
  </si>
  <si>
    <t>Vasilevskii  Dmitrii</t>
  </si>
  <si>
    <t>Makarichev S.</t>
  </si>
  <si>
    <t xml:space="preserve">Andrew Marie </t>
  </si>
  <si>
    <t xml:space="preserve">Blyth Angelina </t>
  </si>
  <si>
    <t>Abigail Johnston</t>
  </si>
  <si>
    <t xml:space="preserve">Clyde Jordan </t>
  </si>
  <si>
    <t>Scott McLaughlin</t>
  </si>
  <si>
    <t xml:space="preserve">Dougal Caroline </t>
  </si>
  <si>
    <t xml:space="preserve">Johnston Abigail </t>
  </si>
  <si>
    <t xml:space="preserve">McLaughlin Scott </t>
  </si>
  <si>
    <t>Aleksander Khvostov</t>
  </si>
  <si>
    <t xml:space="preserve">White Laura </t>
  </si>
  <si>
    <t xml:space="preserve">Sobočan Gregor </t>
  </si>
  <si>
    <t>Sobočan Tajda</t>
  </si>
  <si>
    <t>Žužek Špela</t>
  </si>
  <si>
    <t xml:space="preserve">Ewaldsson Andreas </t>
  </si>
  <si>
    <t xml:space="preserve">Hultman Johanna </t>
  </si>
  <si>
    <t xml:space="preserve">Larsson Kristofer </t>
  </si>
  <si>
    <t xml:space="preserve">Olhans Per </t>
  </si>
  <si>
    <t xml:space="preserve">Olsson Nathalie </t>
  </si>
  <si>
    <t xml:space="preserve">Rickard Garbell </t>
  </si>
  <si>
    <t>Per Helge Fjortoft</t>
  </si>
  <si>
    <t>Andreychuk Volodymyr</t>
  </si>
  <si>
    <t>Mariash V.P., Romaniv I.V.</t>
  </si>
  <si>
    <t>Bilytckyi Leon</t>
  </si>
  <si>
    <t>Bilytskyi V.P.</t>
  </si>
  <si>
    <t>Bilytckyi Leon (5)</t>
  </si>
  <si>
    <t>Bortnyk Mariana</t>
  </si>
  <si>
    <t>Tretyak H.I.</t>
  </si>
  <si>
    <t>Dodukh Olha</t>
  </si>
  <si>
    <t>Отysko S.V.</t>
  </si>
  <si>
    <t>Оtysko S.V.</t>
  </si>
  <si>
    <t>Gavryshko Igor</t>
  </si>
  <si>
    <t>Moroz O.A., Otysko S.V.</t>
  </si>
  <si>
    <t>Gavryshko Igor (2)</t>
  </si>
  <si>
    <t>Kanunnikov Maksym</t>
  </si>
  <si>
    <t>Halashko O.I., Honcharenko I.D., Turchinov A.</t>
  </si>
  <si>
    <t>Kiiashko Sergii</t>
  </si>
  <si>
    <t>Bukharinov V.V.</t>
  </si>
  <si>
    <t>Kolesnyk Yevhenii</t>
  </si>
  <si>
    <t>Prontenko V., Tkachenko P.</t>
  </si>
  <si>
    <t>Kolesnyk Yevhenii (2)</t>
  </si>
  <si>
    <t>Kolomiets Oleg</t>
  </si>
  <si>
    <t>Loboda A., Moroz O.</t>
  </si>
  <si>
    <t>Kovalov Yaroslav</t>
  </si>
  <si>
    <t>Moroz O.</t>
  </si>
  <si>
    <t>Kovalov Yaroslav (1)</t>
  </si>
  <si>
    <t>Lahush Andrii</t>
  </si>
  <si>
    <t>Кushnir R.H.</t>
  </si>
  <si>
    <t xml:space="preserve">Lahush Andrii (5) </t>
  </si>
  <si>
    <t>Lebedynets Vitalii</t>
  </si>
  <si>
    <t>Plotnikov E., Smirnov B.</t>
  </si>
  <si>
    <t>Lepynskyi Pavlo</t>
  </si>
  <si>
    <t>Chetverikov S.S.</t>
  </si>
  <si>
    <t>Mnykh Roman</t>
  </si>
  <si>
    <t>Коstovskyi М.</t>
  </si>
  <si>
    <t>Mnykh Roman (4)</t>
  </si>
  <si>
    <t>Momotov Ruslan</t>
  </si>
  <si>
    <t>Tretyak H.</t>
  </si>
  <si>
    <t>Nazarenko Dmytro</t>
  </si>
  <si>
    <t>Ostapchuk Oleksii (4)</t>
  </si>
  <si>
    <t>Prontenko K, Prontenko V.</t>
  </si>
  <si>
    <t>Ostapchuk Yevgenii</t>
  </si>
  <si>
    <t>Kolomiets O., Moroz O.</t>
  </si>
  <si>
    <t>Sribnyi Ruslan</t>
  </si>
  <si>
    <t>Otysko S.V., Moroz O.A.</t>
  </si>
  <si>
    <t>Sribnyi Ruslan (1)</t>
  </si>
  <si>
    <t>Tkachenko Mykola</t>
  </si>
  <si>
    <t>Tkachuk Mykola (3)</t>
  </si>
  <si>
    <t>Vysitckyi V.</t>
  </si>
  <si>
    <t>Tymofieiev Hennadii</t>
  </si>
  <si>
    <t>Shevchenko S., Hnidenko V.</t>
  </si>
  <si>
    <t>Tymofieiev Hennadii (3)</t>
  </si>
  <si>
    <t>Yermolenko Serhii</t>
  </si>
  <si>
    <t>Krivtsov O.</t>
  </si>
  <si>
    <t>Zadorozhnyi Viacheslav</t>
  </si>
  <si>
    <t>Moroz O.A.</t>
  </si>
  <si>
    <t>Potaczek, Tomasz</t>
  </si>
  <si>
    <t>U-22 Female</t>
  </si>
  <si>
    <t>U-22 Male</t>
  </si>
  <si>
    <t>Age</t>
  </si>
  <si>
    <t>возраст</t>
  </si>
  <si>
    <t>Veterans</t>
  </si>
  <si>
    <t>Total</t>
  </si>
  <si>
    <t>ГРУППА A / Б</t>
  </si>
  <si>
    <t>Adult Female</t>
  </si>
  <si>
    <t>Adult Male</t>
  </si>
  <si>
    <t>Place in group</t>
  </si>
  <si>
    <t>Place</t>
  </si>
  <si>
    <t>Team points</t>
  </si>
  <si>
    <t>Time</t>
  </si>
  <si>
    <t>Year of birth</t>
  </si>
  <si>
    <t>Group</t>
  </si>
  <si>
    <t>Results!</t>
  </si>
  <si>
    <t>Snatch [Reps]</t>
  </si>
  <si>
    <t>Snatch [Points]</t>
  </si>
  <si>
    <t>Jerk [Reps]</t>
  </si>
  <si>
    <t>Jerk [Points]</t>
  </si>
  <si>
    <t>Team (country)</t>
  </si>
  <si>
    <t>Body weight</t>
  </si>
  <si>
    <t>Weight of kettlebell</t>
  </si>
  <si>
    <t>Coach</t>
  </si>
  <si>
    <t>Goncharov Yevgeniy</t>
  </si>
  <si>
    <t>SNATCH</t>
  </si>
  <si>
    <t>ГОД РОЖДЕНИЯ</t>
  </si>
  <si>
    <t>Zorica Dalibor</t>
  </si>
  <si>
    <t xml:space="preserve">Špoljarić Igor </t>
  </si>
  <si>
    <t>Sergei Merkulin</t>
  </si>
  <si>
    <t>Kjær, Brian</t>
  </si>
  <si>
    <t>Hansen, Dorrit Dilling</t>
  </si>
  <si>
    <t>Sørensen, Nanna Hellemann</t>
  </si>
  <si>
    <t>Nørredal, Lars</t>
  </si>
  <si>
    <t>Knudsen, Pierre Maegaard</t>
  </si>
  <si>
    <t>Henningsen, Mads</t>
  </si>
  <si>
    <t>Olsen, Mie Forup</t>
  </si>
  <si>
    <t>Sørensen, Bente Lene</t>
  </si>
  <si>
    <t>Anasenko, Anton</t>
  </si>
  <si>
    <t>12 kg</t>
  </si>
  <si>
    <t>Nørredal,Lars</t>
  </si>
  <si>
    <t>Henning, Kim</t>
  </si>
  <si>
    <t>Self taught</t>
  </si>
  <si>
    <t xml:space="preserve">Knudsen,Pierre Maegaard </t>
  </si>
  <si>
    <t>Gordon, Steven</t>
  </si>
  <si>
    <t>Trenholm, Simon</t>
  </si>
  <si>
    <t>Tonkin, Joanne</t>
  </si>
  <si>
    <t>Whitcombe, Jenny</t>
  </si>
  <si>
    <t>O'Keeffe, Gina</t>
  </si>
  <si>
    <t>Gordon</t>
  </si>
  <si>
    <t>Plumridge</t>
  </si>
  <si>
    <t>Jones</t>
  </si>
  <si>
    <t>Aruväli Ainar</t>
  </si>
  <si>
    <t>Metjer Andres</t>
  </si>
  <si>
    <t>Kuusk Ülo</t>
  </si>
  <si>
    <t>Stoltsen Väino</t>
  </si>
  <si>
    <t>Aoveer Ennu</t>
  </si>
  <si>
    <t>Põldoja Heino</t>
  </si>
  <si>
    <t>Tiko Malle</t>
  </si>
  <si>
    <t>Kirs Andrei</t>
  </si>
  <si>
    <t>Miil Ülle</t>
  </si>
  <si>
    <t>Tähiste Madis</t>
  </si>
  <si>
    <t>Poljakov Ruben</t>
  </si>
  <si>
    <t>Taro Endel</t>
  </si>
  <si>
    <t>Romet Aimar</t>
  </si>
  <si>
    <t>Univer Siiri</t>
  </si>
  <si>
    <t>85 + kg</t>
  </si>
  <si>
    <t>8 kg</t>
  </si>
  <si>
    <t>Eva Classen</t>
  </si>
  <si>
    <t>Olivia Rasigraf</t>
  </si>
  <si>
    <t>Melanie Großmann</t>
  </si>
  <si>
    <t>Vadim Sichwardt</t>
  </si>
  <si>
    <t>Roger Fabeck</t>
  </si>
  <si>
    <t>self</t>
  </si>
  <si>
    <t>Zsófia Piszmán</t>
  </si>
  <si>
    <t>Sándor Jakab</t>
  </si>
  <si>
    <t>Anita Majorosi-Lázár</t>
  </si>
  <si>
    <t>Gábor Szűcs</t>
  </si>
  <si>
    <t>Katalin Németh</t>
  </si>
  <si>
    <t>Attila Lakatos</t>
  </si>
  <si>
    <t>Igor Spljaric</t>
  </si>
  <si>
    <t>Fjørtoft Per Helge</t>
  </si>
  <si>
    <t>Filipiak Marcin</t>
  </si>
  <si>
    <t xml:space="preserve">Trzepacz Ziemowit </t>
  </si>
  <si>
    <t xml:space="preserve">Szastok Paweł </t>
  </si>
  <si>
    <t>Świerczak Przemysław</t>
  </si>
  <si>
    <t xml:space="preserve">Michałowski Andrzej </t>
  </si>
  <si>
    <t xml:space="preserve">Kowalski Michał </t>
  </si>
  <si>
    <t>Gajda Iga</t>
  </si>
  <si>
    <t>Janczulewicz Agnieszka</t>
  </si>
  <si>
    <t xml:space="preserve">Szymaniak Iwona </t>
  </si>
  <si>
    <t>---</t>
  </si>
  <si>
    <t>Kledzik Leon, Sasik Artur</t>
  </si>
  <si>
    <t xml:space="preserve">Badowski Przemysław </t>
  </si>
  <si>
    <t xml:space="preserve">Anasenko Anton </t>
  </si>
  <si>
    <t xml:space="preserve">Gnatusin Artem </t>
  </si>
  <si>
    <t>Kirillov S.</t>
  </si>
  <si>
    <t xml:space="preserve">Polianskii V. </t>
  </si>
  <si>
    <t>Schekotov I.</t>
  </si>
  <si>
    <t>Azhermachev A.</t>
  </si>
  <si>
    <t>Dmitriev A.</t>
  </si>
  <si>
    <t>Birukov S.</t>
  </si>
  <si>
    <t>Trofimov M.</t>
  </si>
  <si>
    <t>Kirillov S.,Stepanov V.</t>
  </si>
  <si>
    <t>Malkov E.</t>
  </si>
  <si>
    <t>Kirillov S., Petrov M.</t>
  </si>
  <si>
    <t>Valeev A.</t>
  </si>
  <si>
    <t>Shvanev V.</t>
  </si>
  <si>
    <t>Egorov V.</t>
  </si>
  <si>
    <t>Diachkovskii V.</t>
  </si>
  <si>
    <t>Azhermachev A.,Bazhin A</t>
  </si>
  <si>
    <t>Glinkin B.</t>
  </si>
  <si>
    <t>Barkov A.</t>
  </si>
  <si>
    <t>Kirillov S., Semenov A.</t>
  </si>
  <si>
    <t>Shvanev V.,Marmazov  S.</t>
  </si>
  <si>
    <t>Kurokhtin I.</t>
  </si>
  <si>
    <t>Shmatov I.</t>
  </si>
  <si>
    <t>Eliseev V., Pereverzev N</t>
  </si>
  <si>
    <t>Anasenko A.,Semenov M.</t>
  </si>
  <si>
    <t>Dedukhin I.</t>
  </si>
  <si>
    <t>Turischev D.,Israpilov S.</t>
  </si>
  <si>
    <t>Sadykov R.</t>
  </si>
  <si>
    <t>Alone</t>
  </si>
  <si>
    <t>Johnston, Abigail</t>
  </si>
  <si>
    <t>Dougal, Caroline</t>
  </si>
  <si>
    <t>Sheehan Eddie</t>
  </si>
  <si>
    <t>Johnston Abigail</t>
  </si>
  <si>
    <t>de Geus, Sjanett</t>
  </si>
  <si>
    <t>van der Wel, Vera</t>
  </si>
  <si>
    <t>Veldmaat, Rita</t>
  </si>
  <si>
    <t>Kooiker, Naomi</t>
  </si>
  <si>
    <t>Andre, Barry</t>
  </si>
  <si>
    <t>Nedolia Volodymyr</t>
  </si>
  <si>
    <t>Bilous Vitalii</t>
  </si>
  <si>
    <t>Kolomiiets Oleg</t>
  </si>
  <si>
    <t>Tupytsyia Mykhailo</t>
  </si>
  <si>
    <t>Tymchenko Kostiantyn</t>
  </si>
  <si>
    <t>Havryshko Ivan</t>
  </si>
  <si>
    <t>Horbatko Oleksandr</t>
  </si>
  <si>
    <t>Makarenko Ivan</t>
  </si>
  <si>
    <t>Poruchikov Volodymyr</t>
  </si>
  <si>
    <t>Liakh Mykhailo</t>
  </si>
  <si>
    <t>Horovyi Andrii</t>
  </si>
  <si>
    <t>Pankevych Oksana</t>
  </si>
  <si>
    <t>Kovaliuk Viktoria</t>
  </si>
  <si>
    <t>Maslovets Olga</t>
  </si>
  <si>
    <t>Yaremus Andrii</t>
  </si>
  <si>
    <t>Berbenychuk Valentyn</t>
  </si>
  <si>
    <t>Prontenko V., Prontenko K.</t>
  </si>
  <si>
    <t>Otysko S., Moroz O.</t>
  </si>
  <si>
    <t>Moroz O., Otysko S.</t>
  </si>
  <si>
    <t>Moroz O., Loboda A.</t>
  </si>
  <si>
    <t>Bilytckyi V.</t>
  </si>
  <si>
    <t>Moroz O., Kolomiets O.</t>
  </si>
  <si>
    <t>Potokii V.</t>
  </si>
  <si>
    <t>Kryvtcov O.</t>
  </si>
  <si>
    <t>Shevchenko S.</t>
  </si>
  <si>
    <t>Moroz O., Tkachenko M.</t>
  </si>
  <si>
    <t>Bukharinov V., Honcharenko I.</t>
  </si>
  <si>
    <t>Halashko O., Honcharenko I., Turchinov A.</t>
  </si>
  <si>
    <t>Pinchuk V., Andriiash V.</t>
  </si>
  <si>
    <t>Halashko O., Kolman V.</t>
  </si>
  <si>
    <t>Droha V., Zelenov S.</t>
  </si>
  <si>
    <t>Cherkashyn V., Shevchenko I.</t>
  </si>
  <si>
    <t>Kvikvinia P., Omelchuk K.</t>
  </si>
  <si>
    <t>Shvydkii V., Chornyi V.</t>
  </si>
  <si>
    <t>Halashko O.</t>
  </si>
  <si>
    <t>Kultchitckii Z.</t>
  </si>
  <si>
    <t>Andriiash V.</t>
  </si>
  <si>
    <t>Relay - Classical Jerk</t>
  </si>
  <si>
    <t>O'Callagan David</t>
  </si>
  <si>
    <t>Silvennoinen Minna</t>
  </si>
  <si>
    <t>Salokannel Minna</t>
  </si>
  <si>
    <t>Merisalo Taija</t>
  </si>
  <si>
    <t>Suomela Kirsi</t>
  </si>
  <si>
    <t>Viiala Riikka</t>
  </si>
  <si>
    <t>Jämsen Ronja</t>
  </si>
  <si>
    <t>Pelander Niina</t>
  </si>
  <si>
    <t>Muittari Suvi</t>
  </si>
  <si>
    <t>Ahonen Terhi</t>
  </si>
  <si>
    <t>Siidorov Tiina</t>
  </si>
  <si>
    <t>Bankowski Marjo</t>
  </si>
  <si>
    <t>Leskelä Arja</t>
  </si>
  <si>
    <t>Kuukkanen Mari</t>
  </si>
  <si>
    <t>Lilja Minna</t>
  </si>
  <si>
    <t>Leino Adelina</t>
  </si>
  <si>
    <t>Kuukkanen Anneli</t>
  </si>
  <si>
    <t>Loikkanen Sanna-Maija</t>
  </si>
  <si>
    <t>Kotamäki Tinja</t>
  </si>
  <si>
    <t>Jäntti Sari</t>
  </si>
  <si>
    <t>Bankowski Jani</t>
  </si>
  <si>
    <t>Kilpeläinen Antti</t>
  </si>
  <si>
    <t>Tuomisto Tapio</t>
  </si>
  <si>
    <t>Tallbacka Henrik</t>
  </si>
  <si>
    <t>Pavloff Juhani</t>
  </si>
  <si>
    <t>Pyykkönen</t>
  </si>
  <si>
    <t>Suomela</t>
  </si>
  <si>
    <t>Tuomisto</t>
  </si>
  <si>
    <t>Virtanen</t>
  </si>
  <si>
    <t>Kurvinen</t>
  </si>
  <si>
    <t>Morozov</t>
  </si>
  <si>
    <t>Kaikkonen</t>
  </si>
  <si>
    <t>Loikkanen</t>
  </si>
  <si>
    <t>Kuukkanen</t>
  </si>
  <si>
    <t>Bankowski</t>
  </si>
  <si>
    <t>Personal license cost per year:</t>
  </si>
  <si>
    <t>Age groups, weight category and competitive disciplines</t>
  </si>
  <si>
    <t>5. Возрастные группы, весовые категории и соревновательные дисциплины.</t>
  </si>
  <si>
    <r>
      <t>Ø</t>
    </r>
    <r>
      <rPr>
        <sz val="10"/>
        <color theme="1"/>
        <rFont val="Times New Roman"/>
        <family val="1"/>
        <charset val="238"/>
      </rPr>
      <t xml:space="preserve">  </t>
    </r>
    <r>
      <rPr>
        <b/>
        <sz val="10"/>
        <color theme="1"/>
        <rFont val="Calibri"/>
        <family val="2"/>
        <charset val="238"/>
      </rPr>
      <t>Professionals, amateurs, veterans</t>
    </r>
    <r>
      <rPr>
        <sz val="10"/>
        <color theme="1"/>
        <rFont val="Calibri"/>
        <family val="2"/>
        <charset val="238"/>
      </rPr>
      <t xml:space="preserve"> - 60 EUR.</t>
    </r>
  </si>
  <si>
    <t>5.1.</t>
  </si>
  <si>
    <t xml:space="preserve"> Professionals</t>
  </si>
  <si>
    <t>5.1. Профессионалы</t>
  </si>
  <si>
    <t>Personal annual license gives the entitlement to participate in all official competitions IUKL during the calendar year.</t>
  </si>
  <si>
    <t>Age group, kettlebell weight, weight categories and competitive disciplines:</t>
  </si>
  <si>
    <t>Возрастные группы, весовые категории и вес гири</t>
  </si>
  <si>
    <t>˘</t>
  </si>
  <si>
    <t>- kettlebell weight 32 kg</t>
  </si>
  <si>
    <r>
      <t>Весовые категории</t>
    </r>
    <r>
      <rPr>
        <sz val="9"/>
        <color theme="1"/>
        <rFont val="Calibri"/>
        <family val="2"/>
        <charset val="238"/>
      </rPr>
      <t xml:space="preserve">: до 63 кг; до 68 кг; до 73 кг; до 78 кг; до 85 кг;  </t>
    </r>
  </si>
  <si>
    <r>
      <rPr>
        <u/>
        <sz val="10"/>
        <color theme="1"/>
        <rFont val="Calibri"/>
        <family val="2"/>
        <charset val="238"/>
        <scheme val="minor"/>
      </rPr>
      <t>Weight categories</t>
    </r>
    <r>
      <rPr>
        <sz val="10"/>
        <color theme="1"/>
        <rFont val="Calibri"/>
        <family val="2"/>
        <charset val="238"/>
        <scheme val="minor"/>
      </rPr>
      <t xml:space="preserve">: up to 63 kg; up to 68 kg.; up to 73 kg; up to 78 kg; </t>
    </r>
  </si>
  <si>
    <t>до 95 кг; + 95 кг.</t>
  </si>
  <si>
    <t>The entry fees for participation in the competition:</t>
  </si>
  <si>
    <t>up to 85 kg; up to 95 kg; +95 kg</t>
  </si>
  <si>
    <r>
      <t>Ø</t>
    </r>
    <r>
      <rPr>
        <sz val="10"/>
        <color theme="1"/>
        <rFont val="Times New Roman"/>
        <family val="1"/>
        <charset val="238"/>
      </rPr>
      <t xml:space="preserve">  </t>
    </r>
    <r>
      <rPr>
        <b/>
        <sz val="10"/>
        <color theme="1"/>
        <rFont val="Calibri"/>
        <family val="2"/>
        <charset val="238"/>
      </rPr>
      <t>Professionals</t>
    </r>
  </si>
  <si>
    <t>5 persons x 3 minutes (minimum admission of 3 team members)</t>
  </si>
  <si>
    <t>Biathlon (Men &amp; Male junior) - 80 EUR</t>
  </si>
  <si>
    <r>
      <rPr>
        <b/>
        <sz val="10"/>
        <color theme="1"/>
        <rFont val="Calibri"/>
        <family val="2"/>
        <charset val="238"/>
        <scheme val="minor"/>
      </rPr>
      <t>Women &amp; Female Junior</t>
    </r>
    <r>
      <rPr>
        <sz val="10"/>
        <color theme="1"/>
        <rFont val="Calibri"/>
        <family val="2"/>
        <charset val="238"/>
        <scheme val="minor"/>
      </rPr>
      <t xml:space="preserve"> (born 1994 and younger) </t>
    </r>
  </si>
  <si>
    <r>
      <t>Ø</t>
    </r>
    <r>
      <rPr>
        <sz val="9"/>
        <color theme="1"/>
        <rFont val="Times New Roman"/>
        <family val="1"/>
        <charset val="238"/>
      </rPr>
      <t xml:space="preserve">  </t>
    </r>
    <r>
      <rPr>
        <b/>
        <sz val="9"/>
        <color theme="1"/>
        <rFont val="Calibri"/>
        <family val="2"/>
        <charset val="238"/>
      </rPr>
      <t>Женщины, юниорки</t>
    </r>
    <r>
      <rPr>
        <sz val="9"/>
        <color theme="1"/>
        <rFont val="Calibri"/>
        <family val="2"/>
        <charset val="238"/>
      </rPr>
      <t xml:space="preserve"> (1994 г.р. и моложе) – вес гири 24 кг</t>
    </r>
  </si>
  <si>
    <t>Long cycle (Men &amp; Male junior) - 80 EUR</t>
  </si>
  <si>
    <t>- kettlebell weight 24 kg</t>
  </si>
  <si>
    <r>
      <t>Весовые категории</t>
    </r>
    <r>
      <rPr>
        <sz val="9"/>
        <color theme="1"/>
        <rFont val="Calibri"/>
        <family val="2"/>
        <charset val="238"/>
      </rPr>
      <t>: до 58 кг; до 63 кг; до 68 кг; свыше 68 кг.</t>
    </r>
  </si>
  <si>
    <t xml:space="preserve">Snatch (Women &amp; Female junior) - 80 EUR </t>
  </si>
  <si>
    <r>
      <rPr>
        <u/>
        <sz val="10"/>
        <color theme="1"/>
        <rFont val="Calibri"/>
        <family val="2"/>
        <charset val="238"/>
        <scheme val="minor"/>
      </rPr>
      <t>Weight categories</t>
    </r>
    <r>
      <rPr>
        <sz val="10"/>
        <color theme="1"/>
        <rFont val="Calibri"/>
        <family val="2"/>
        <charset val="238"/>
        <scheme val="minor"/>
      </rPr>
      <t>: up to 58 kg; up to 63 kg; up to 68 kg; +68 kg</t>
    </r>
  </si>
  <si>
    <t>Relay = 25 EUR/per 1 participant = 125 EUR/per 1 team (in case of whole team performance)</t>
  </si>
  <si>
    <t>5.2.</t>
  </si>
  <si>
    <t>Amateurs</t>
  </si>
  <si>
    <t>5.2. Любители</t>
  </si>
  <si>
    <r>
      <t>Ø</t>
    </r>
    <r>
      <rPr>
        <sz val="10"/>
        <color theme="1"/>
        <rFont val="Times New Roman"/>
        <family val="1"/>
        <charset val="238"/>
      </rPr>
      <t xml:space="preserve">  </t>
    </r>
    <r>
      <rPr>
        <b/>
        <sz val="10"/>
        <color theme="1"/>
        <rFont val="Calibri"/>
        <family val="2"/>
        <charset val="238"/>
      </rPr>
      <t>Amateurs</t>
    </r>
  </si>
  <si>
    <t>Весовые категории и вес гири.</t>
  </si>
  <si>
    <t>Biathlon (Men) - 70 EUR</t>
  </si>
  <si>
    <r>
      <rPr>
        <b/>
        <sz val="10"/>
        <color theme="1"/>
        <rFont val="Calibri"/>
        <family val="2"/>
        <charset val="238"/>
        <scheme val="minor"/>
      </rPr>
      <t>Men</t>
    </r>
    <r>
      <rPr>
        <sz val="10"/>
        <color theme="1"/>
        <rFont val="Calibri"/>
        <family val="2"/>
        <charset val="238"/>
        <scheme val="minor"/>
      </rPr>
      <t xml:space="preserve"> - kettlebell weight 24 kg</t>
    </r>
  </si>
  <si>
    <r>
      <t>Ø</t>
    </r>
    <r>
      <rPr>
        <sz val="9"/>
        <color theme="1"/>
        <rFont val="Times New Roman"/>
        <family val="1"/>
        <charset val="238"/>
      </rPr>
      <t xml:space="preserve">  </t>
    </r>
    <r>
      <rPr>
        <b/>
        <sz val="9"/>
        <color theme="1"/>
        <rFont val="Calibri"/>
        <family val="2"/>
        <charset val="238"/>
      </rPr>
      <t>Мужчины</t>
    </r>
    <r>
      <rPr>
        <sz val="9"/>
        <color theme="1"/>
        <rFont val="Calibri"/>
        <family val="2"/>
        <charset val="238"/>
      </rPr>
      <t xml:space="preserve"> – вес гири 24 кг </t>
    </r>
  </si>
  <si>
    <t>Long cycle (Men) - 70 EUR</t>
  </si>
  <si>
    <r>
      <rPr>
        <u/>
        <sz val="10"/>
        <color theme="1"/>
        <rFont val="Calibri"/>
        <family val="2"/>
        <charset val="238"/>
        <scheme val="minor"/>
      </rPr>
      <t>Weight categories</t>
    </r>
    <r>
      <rPr>
        <sz val="10"/>
        <color theme="1"/>
        <rFont val="Calibri"/>
        <family val="2"/>
        <charset val="238"/>
        <scheme val="minor"/>
      </rPr>
      <t xml:space="preserve">: up to 63 kg; up to 68 kg.; up to 73 kg; up to 78 kg.; </t>
    </r>
  </si>
  <si>
    <r>
      <t>Весовые категории:</t>
    </r>
    <r>
      <rPr>
        <sz val="9"/>
        <color theme="1"/>
        <rFont val="Calibri"/>
        <family val="2"/>
        <charset val="238"/>
      </rPr>
      <t xml:space="preserve"> до 63 кг; до 68 кг; до 73 кг; до 78 кг; до 85 кг;  </t>
    </r>
  </si>
  <si>
    <t>Snatch (Women) - 70 EUR</t>
  </si>
  <si>
    <t>Relay = 20 EUR/per 1 participant = 100 EUR/per 1 team (in case of whole team performance)</t>
  </si>
  <si>
    <r>
      <rPr>
        <b/>
        <sz val="10"/>
        <color theme="1"/>
        <rFont val="Calibri"/>
        <family val="2"/>
        <charset val="238"/>
        <scheme val="minor"/>
      </rPr>
      <t>Women</t>
    </r>
    <r>
      <rPr>
        <sz val="10"/>
        <color theme="1"/>
        <rFont val="Calibri"/>
        <family val="2"/>
        <charset val="238"/>
        <scheme val="minor"/>
      </rPr>
      <t xml:space="preserve"> - kettlebell weight 16 kg</t>
    </r>
  </si>
  <si>
    <r>
      <t>Ø</t>
    </r>
    <r>
      <rPr>
        <sz val="9"/>
        <color theme="1"/>
        <rFont val="Times New Roman"/>
        <family val="1"/>
        <charset val="238"/>
      </rPr>
      <t xml:space="preserve">  </t>
    </r>
    <r>
      <rPr>
        <b/>
        <sz val="9"/>
        <color theme="1"/>
        <rFont val="Calibri"/>
        <family val="2"/>
        <charset val="238"/>
      </rPr>
      <t>Женщины</t>
    </r>
    <r>
      <rPr>
        <sz val="9"/>
        <color theme="1"/>
        <rFont val="Calibri"/>
        <family val="2"/>
        <charset val="238"/>
      </rPr>
      <t xml:space="preserve"> – вес гири 16 кг</t>
    </r>
  </si>
  <si>
    <r>
      <t>Ø</t>
    </r>
    <r>
      <rPr>
        <sz val="10"/>
        <color theme="1"/>
        <rFont val="Times New Roman"/>
        <family val="1"/>
        <charset val="238"/>
      </rPr>
      <t xml:space="preserve">  </t>
    </r>
    <r>
      <rPr>
        <b/>
        <sz val="10"/>
        <color theme="1"/>
        <rFont val="Calibri"/>
        <family val="2"/>
        <charset val="238"/>
      </rPr>
      <t>Veterans</t>
    </r>
  </si>
  <si>
    <t>5.3.</t>
  </si>
  <si>
    <t>Veterans (Seniors)</t>
  </si>
  <si>
    <t xml:space="preserve">5.3. Сениоры (ветераны) </t>
  </si>
  <si>
    <t>Age group, weight categories, kettlebell weight, and competitive disciplines:</t>
  </si>
  <si>
    <r>
      <rPr>
        <b/>
        <sz val="10"/>
        <color theme="1"/>
        <rFont val="Calibri"/>
        <family val="2"/>
        <charset val="238"/>
        <scheme val="minor"/>
      </rPr>
      <t>Veterans Men</t>
    </r>
    <r>
      <rPr>
        <sz val="10"/>
        <color theme="1"/>
        <rFont val="Calibri"/>
        <family val="2"/>
        <charset val="238"/>
        <scheme val="minor"/>
      </rPr>
      <t xml:space="preserve"> - 40 years old and older with an interval of five years.</t>
    </r>
  </si>
  <si>
    <r>
      <t>Ø</t>
    </r>
    <r>
      <rPr>
        <sz val="9"/>
        <color theme="1"/>
        <rFont val="Times New Roman"/>
        <family val="1"/>
        <charset val="238"/>
      </rPr>
      <t xml:space="preserve">  </t>
    </r>
    <r>
      <rPr>
        <b/>
        <sz val="9"/>
        <color theme="1"/>
        <rFont val="Calibri"/>
        <family val="2"/>
        <charset val="238"/>
      </rPr>
      <t>Мужчины сениоры</t>
    </r>
    <r>
      <rPr>
        <sz val="9"/>
        <color theme="1"/>
        <rFont val="Calibri"/>
        <family val="2"/>
        <charset val="238"/>
      </rPr>
      <t xml:space="preserve"> (ветераны) – от 40 лет и старше с промежутком в 5 лет.</t>
    </r>
  </si>
  <si>
    <t>Age group: 40-44; 45-49; 50-54; 55-59; 60-64; 65-69; 70-74; 75+</t>
  </si>
  <si>
    <r>
      <t>Возрастные группы</t>
    </r>
    <r>
      <rPr>
        <sz val="9"/>
        <color theme="1"/>
        <rFont val="Calibri"/>
        <family val="2"/>
        <charset val="238"/>
      </rPr>
      <t>: 40-44; 45-49; 50-54; 55-59; 60-64; 65-69; 70-74; 75+</t>
    </r>
  </si>
  <si>
    <t>Weight categories and kettlebell weight:</t>
  </si>
  <si>
    <t xml:space="preserve">Весовые категории и вес гирь: </t>
  </si>
  <si>
    <t xml:space="preserve">40-44 /w.c.: up to 73 kg; to 85 kg;  +85 kg - k.w. 24kg     </t>
  </si>
  <si>
    <t>40-44 – до 73 кг; до 85 кг; свыше 85 кг – 24кг;</t>
  </si>
  <si>
    <t xml:space="preserve">45-49 / w.c.: up to 73 kg; to 85 kg; +85 kg  - k.w. 24kg     </t>
  </si>
  <si>
    <t>45-49 – до 73 кг; до 85 кг; свыше 85 кг – 24кг;</t>
  </si>
  <si>
    <t xml:space="preserve">50-54 / w.c.: up to 73 kg; to 85 kg; +85 kg - k.w. 24kg     </t>
  </si>
  <si>
    <t>50-54 – до 73 кг; до 85 кг; свыше 85 кг – 24кг;</t>
  </si>
  <si>
    <t xml:space="preserve">55-59 / w.c.:: up to 73 kg; to 85 kg;  +85 kg - k.w. 24kg     </t>
  </si>
  <si>
    <t>55-59 – до 73 кг; до 85 кг; свыше 85 кг – 24кг;</t>
  </si>
  <si>
    <t>60-64 / w.c.: up to 85 kg;  +85 kg - k.w. 16kg</t>
  </si>
  <si>
    <t>60-64 – до 85 кг;  свыше 85 кг – 16 кг;</t>
  </si>
  <si>
    <t>65-69 / w.c.: up to 85 kg;  +85 kg - k.w. 16kg</t>
  </si>
  <si>
    <t>65-69 – до 85 кг;  свыше 85 кг – 16 кг;</t>
  </si>
  <si>
    <t>70-74 / w.c.: up to 85 kg; +85 kg  - k.w. 12kg</t>
  </si>
  <si>
    <t>70-74 – до 85 кг;  свыше 85 кг – 12 кг;</t>
  </si>
  <si>
    <t>75+     / w.c.: one common weight category - k.w. 12kg</t>
  </si>
  <si>
    <t>+75 – абсолютная категория – 12 кг.</t>
  </si>
  <si>
    <r>
      <rPr>
        <b/>
        <sz val="10"/>
        <color theme="1"/>
        <rFont val="Calibri"/>
        <family val="2"/>
        <charset val="238"/>
        <scheme val="minor"/>
      </rPr>
      <t>Veterans Women</t>
    </r>
    <r>
      <rPr>
        <sz val="10"/>
        <color theme="1"/>
        <rFont val="Calibri"/>
        <family val="2"/>
        <charset val="238"/>
        <scheme val="minor"/>
      </rPr>
      <t xml:space="preserve"> - 35 years old and older with an interval of five years.</t>
    </r>
  </si>
  <si>
    <r>
      <t>Ø</t>
    </r>
    <r>
      <rPr>
        <sz val="9"/>
        <color theme="1"/>
        <rFont val="Times New Roman"/>
        <family val="1"/>
        <charset val="238"/>
      </rPr>
      <t xml:space="preserve">  </t>
    </r>
    <r>
      <rPr>
        <b/>
        <sz val="9"/>
        <color theme="1"/>
        <rFont val="Calibri"/>
        <family val="2"/>
        <charset val="238"/>
      </rPr>
      <t>Женщины сениорки</t>
    </r>
    <r>
      <rPr>
        <sz val="9"/>
        <color theme="1"/>
        <rFont val="Calibri"/>
        <family val="2"/>
        <charset val="238"/>
      </rPr>
      <t xml:space="preserve"> (ветеранки) – от 35 лет и старше с промежутком в 5 лет</t>
    </r>
  </si>
  <si>
    <t>Age group: 35-39, 40-44; 45-49; 50-54; 55-59; 60-64; 65-69; 70-74; 75+</t>
  </si>
  <si>
    <r>
      <t>Возрастные группы:</t>
    </r>
    <r>
      <rPr>
        <sz val="9"/>
        <color theme="1"/>
        <rFont val="Calibri"/>
        <family val="2"/>
        <charset val="238"/>
      </rPr>
      <t xml:space="preserve"> 35-39; 40-44; 45-49; 50-54; 55-59; 60-64; 65+</t>
    </r>
  </si>
  <si>
    <r>
      <t>Весовые категории и вес гирь</t>
    </r>
    <r>
      <rPr>
        <sz val="9"/>
        <color theme="1"/>
        <rFont val="Calibri"/>
        <family val="2"/>
        <charset val="238"/>
      </rPr>
      <t xml:space="preserve">:    </t>
    </r>
  </si>
  <si>
    <t>35-39 / w.c.: up to 63 kg, up to 68kg, +68kg - k.w. 16kg</t>
  </si>
  <si>
    <t>35-39 - до 63 кг; до 68 кг; свыше 68 кг – 16 кг;</t>
  </si>
  <si>
    <t>40-44 / w.c.: up to 63 kg, up to 68kg, +68kg - k.w. 16kg</t>
  </si>
  <si>
    <t>40-44 - до 63 кг; до 68 кг; свыше 68 кг – 16 кг;</t>
  </si>
  <si>
    <t>45-49 / w.c.: up to 68kg, +68kg - k.w. 16kg</t>
  </si>
  <si>
    <t>45-49 - до 68 кг; свыше 68 кг – 16 кг;</t>
  </si>
  <si>
    <t>https://www.newocr.com/</t>
  </si>
  <si>
    <t>50-54 / w.c.: up to 68kg, +68kg - k.w. 12kg</t>
  </si>
  <si>
    <t>50-54 - до 68 кг; свыше 68 кг – 12 кг;</t>
  </si>
  <si>
    <t>55-59 / w.c.: up to 68kg, +68kg  - k.w. 12kg</t>
  </si>
  <si>
    <t>55-59 - до 68 кг; свыше 68 кг – 12 кг;</t>
  </si>
  <si>
    <t>60-64 / w.c.: one common weight category - k.w. 8kg</t>
  </si>
  <si>
    <t>60-64 – абсолютная категория – 8 кг;</t>
  </si>
  <si>
    <t>65+     / w.c.: one common weight category - k.w. 8kg</t>
  </si>
  <si>
    <t>+65 – абсолютная категория – 8 кг.</t>
  </si>
  <si>
    <r>
      <rPr>
        <b/>
        <sz val="10"/>
        <color theme="1"/>
        <rFont val="Calibri"/>
        <family val="2"/>
        <charset val="238"/>
        <scheme val="minor"/>
      </rPr>
      <t>Men &amp; Male Junior</t>
    </r>
    <r>
      <rPr>
        <sz val="10"/>
        <color theme="1"/>
        <rFont val="Calibri"/>
        <family val="2"/>
        <charset val="238"/>
        <scheme val="minor"/>
      </rPr>
      <t xml:space="preserve"> (born in 1995 and younger) </t>
    </r>
  </si>
  <si>
    <r>
      <t>Ø</t>
    </r>
    <r>
      <rPr>
        <sz val="9"/>
        <color theme="1"/>
        <rFont val="Times New Roman"/>
        <family val="1"/>
        <charset val="238"/>
      </rPr>
      <t xml:space="preserve">  </t>
    </r>
    <r>
      <rPr>
        <b/>
        <sz val="9"/>
        <color theme="1"/>
        <rFont val="Calibri"/>
        <family val="2"/>
        <charset val="238"/>
      </rPr>
      <t>Мужчины, юниоры</t>
    </r>
    <r>
      <rPr>
        <sz val="9"/>
        <color theme="1"/>
        <rFont val="Calibri"/>
        <family val="2"/>
        <charset val="238"/>
      </rPr>
      <t xml:space="preserve"> (1995 г.р. и моложе) – вес гири 32 кг. </t>
    </r>
  </si>
  <si>
    <r>
      <rPr>
        <u/>
        <sz val="10"/>
        <color theme="1"/>
        <rFont val="Calibri"/>
        <family val="2"/>
        <charset val="238"/>
        <scheme val="minor"/>
      </rPr>
      <t>Competitive disciplines</t>
    </r>
    <r>
      <rPr>
        <sz val="10"/>
        <color theme="1"/>
        <rFont val="Calibri"/>
        <family val="2"/>
        <charset val="238"/>
        <scheme val="minor"/>
      </rPr>
      <t xml:space="preserve">: Biathlon, Long cycle, Relay - classical jerk, Relay – long cycle   </t>
    </r>
  </si>
  <si>
    <r>
      <t xml:space="preserve">Соревновательные дисциплины: </t>
    </r>
    <r>
      <rPr>
        <sz val="8.5"/>
        <color theme="1"/>
        <rFont val="Calibri"/>
        <family val="2"/>
        <charset val="238"/>
      </rPr>
      <t xml:space="preserve"> двоеборье, длинный цикл, командная эстафета  - короткий толчок, командная эстафета – длинный цикл  (5 чел. х 3 минуты, допуск минимум 3 человека от команды);</t>
    </r>
  </si>
  <si>
    <r>
      <t xml:space="preserve">Соревновательные дисциплины: </t>
    </r>
    <r>
      <rPr>
        <sz val="9"/>
        <color theme="1"/>
        <rFont val="Calibri"/>
        <family val="2"/>
        <charset val="238"/>
      </rPr>
      <t>рывок гири, длинный цикл одной рукой.</t>
    </r>
  </si>
  <si>
    <r>
      <rPr>
        <u/>
        <sz val="10"/>
        <color theme="1"/>
        <rFont val="Calibri"/>
        <family val="2"/>
        <charset val="238"/>
        <scheme val="minor"/>
      </rPr>
      <t>Competitive discipline</t>
    </r>
    <r>
      <rPr>
        <sz val="10"/>
        <color theme="1"/>
        <rFont val="Calibri"/>
        <family val="2"/>
        <charset val="238"/>
        <scheme val="minor"/>
      </rPr>
      <t>: Snatch, One arm long cycle.</t>
    </r>
  </si>
  <si>
    <r>
      <t xml:space="preserve">Соревновательные дисциплины: </t>
    </r>
    <r>
      <rPr>
        <sz val="8.5"/>
        <color theme="1"/>
        <rFont val="Calibri"/>
        <family val="2"/>
        <charset val="238"/>
      </rPr>
      <t>двоеборье, длинный цикл, командная эстафета  - короткий толчок, командная эстафета – длинный цикл (5 чел. х 3 минуты, допуск минимум 3 человека от команды);</t>
    </r>
  </si>
  <si>
    <r>
      <rPr>
        <u/>
        <sz val="10"/>
        <color theme="1"/>
        <rFont val="Calibri"/>
        <family val="2"/>
        <charset val="238"/>
        <scheme val="minor"/>
      </rPr>
      <t>Competitive disciplines</t>
    </r>
    <r>
      <rPr>
        <sz val="10"/>
        <color theme="1"/>
        <rFont val="Calibri"/>
        <family val="2"/>
        <charset val="238"/>
        <scheme val="minor"/>
      </rPr>
      <t>: Biathlon, Long cycle, Relay - classical jerk, Relay – long cycle   5 persons x 3 minutes (minimum admission of 3 team members)</t>
    </r>
  </si>
  <si>
    <r>
      <t>Соревновательные дисциплины</t>
    </r>
    <r>
      <rPr>
        <sz val="9"/>
        <color theme="1"/>
        <rFont val="Calibri"/>
        <family val="2"/>
        <charset val="238"/>
      </rPr>
      <t>:  рывок гири, длинный цикл одной рукой.</t>
    </r>
  </si>
  <si>
    <r>
      <rPr>
        <u/>
        <sz val="10"/>
        <color theme="1"/>
        <rFont val="Calibri"/>
        <family val="2"/>
        <charset val="238"/>
        <scheme val="minor"/>
      </rPr>
      <t>Competitive disciplines</t>
    </r>
    <r>
      <rPr>
        <sz val="10"/>
        <color theme="1"/>
        <rFont val="Calibri"/>
        <family val="2"/>
        <charset val="238"/>
        <scheme val="minor"/>
      </rPr>
      <t>: Biathlon, Long cycle, Relay - classical jerk, Relay – long cycle (5 persons x 3 minutes, minimum admission of 3 team members, without age group limits, Kettlebell weight - 24kg)</t>
    </r>
  </si>
  <si>
    <r>
      <t>Соревновательные дисциплины:</t>
    </r>
    <r>
      <rPr>
        <sz val="9"/>
        <color theme="1"/>
        <rFont val="Calibri"/>
        <family val="2"/>
        <charset val="238"/>
      </rPr>
      <t xml:space="preserve"> двоеборье, длинный цикл, командная эстафета  - короткий толчок, командная эстафета – длинный цикл (5 чел. х 3 минуты, допуск минимум 3 человека от команды, вес гирь 24 кг).</t>
    </r>
  </si>
  <si>
    <r>
      <rPr>
        <u/>
        <sz val="10"/>
        <color theme="1"/>
        <rFont val="Calibri"/>
        <family val="2"/>
        <charset val="238"/>
        <scheme val="minor"/>
      </rPr>
      <t>Competitive discipline</t>
    </r>
    <r>
      <rPr>
        <sz val="10"/>
        <color theme="1"/>
        <rFont val="Calibri"/>
        <family val="2"/>
        <charset val="238"/>
        <scheme val="minor"/>
      </rPr>
      <t>: snatch, One arm long cycle.</t>
    </r>
  </si>
  <si>
    <r>
      <t>Соревновательные дисциплины:</t>
    </r>
    <r>
      <rPr>
        <sz val="9"/>
        <color theme="1"/>
        <rFont val="Calibri"/>
        <family val="2"/>
        <charset val="238"/>
      </rPr>
      <t xml:space="preserve"> рывок гири, длинный цикл одной рукой.</t>
    </r>
  </si>
  <si>
    <t>50-54</t>
  </si>
  <si>
    <t>35-39</t>
  </si>
  <si>
    <t>40-44</t>
  </si>
  <si>
    <t>45-49</t>
  </si>
  <si>
    <t>55-59</t>
  </si>
  <si>
    <t>60-64</t>
  </si>
  <si>
    <t>65+</t>
  </si>
  <si>
    <t>Sutiagin Valentin</t>
  </si>
  <si>
    <t>Baev Konstantin</t>
  </si>
  <si>
    <t>Pavlov Valerii</t>
  </si>
  <si>
    <t>Turischev Dmitrii</t>
  </si>
  <si>
    <t>Vasilevskii Dmitrii</t>
  </si>
  <si>
    <t>Gadzhimutelimov Gadzhimirza</t>
  </si>
  <si>
    <t>Seliverstov Semen</t>
  </si>
  <si>
    <t>Gurov Vladimir</t>
  </si>
  <si>
    <t>Tokarev Vladimir</t>
  </si>
  <si>
    <t>Vaskina Alina</t>
  </si>
  <si>
    <t>Martynova Irina</t>
  </si>
  <si>
    <t>Filippov Nikolai</t>
  </si>
  <si>
    <t>Savvinov Mikhail</t>
  </si>
  <si>
    <t>Korolev Roman</t>
  </si>
  <si>
    <t>Baranov Artem</t>
  </si>
  <si>
    <t>Markov Ivan</t>
  </si>
  <si>
    <t>Ivanov Evgenii</t>
  </si>
  <si>
    <t>Guseinov Ramazan</t>
  </si>
  <si>
    <t>Frolov Vasilii</t>
  </si>
  <si>
    <t>Kulakov Ivan</t>
  </si>
  <si>
    <t>Rysnik Sergei</t>
  </si>
  <si>
    <t>Briukhanov Danila</t>
  </si>
  <si>
    <t>Shiriaeva Mariia</t>
  </si>
  <si>
    <t>Doronina Ekaterina</t>
  </si>
  <si>
    <t>Shcelkunova Anastasiia</t>
  </si>
  <si>
    <t>Kobozev Nikolai</t>
  </si>
  <si>
    <t>Zavarzin Iurii</t>
  </si>
  <si>
    <t>Lukashenko Valeriy</t>
  </si>
  <si>
    <t>Cherenok Alexandr</t>
  </si>
  <si>
    <t>Astakhov Ivan</t>
  </si>
  <si>
    <t>Sherbina Vladislav</t>
  </si>
  <si>
    <t>Kolesnik Sergey</t>
  </si>
  <si>
    <t>Fakhretdinov Nail</t>
  </si>
  <si>
    <t>75+</t>
  </si>
  <si>
    <t>70-74</t>
  </si>
  <si>
    <t>Flynn Rosaleen</t>
  </si>
  <si>
    <t>Foley Cian</t>
  </si>
  <si>
    <t>Claffey Morgan</t>
  </si>
  <si>
    <t>Geary William</t>
  </si>
  <si>
    <t>Payne David</t>
  </si>
  <si>
    <t>Kelly Pat</t>
  </si>
  <si>
    <t>Thompson Craig</t>
  </si>
  <si>
    <t>O'Leary David</t>
  </si>
  <si>
    <t>Hegarty Denis</t>
  </si>
  <si>
    <t>Moran Maria</t>
  </si>
  <si>
    <t>Burke Mary</t>
  </si>
  <si>
    <t>Calahan Olivia</t>
  </si>
  <si>
    <t>Nic Chonghaile Ailbhe</t>
  </si>
  <si>
    <t>Carey Maeve</t>
  </si>
  <si>
    <t>King Celine</t>
  </si>
  <si>
    <t>Flexman Nancy</t>
  </si>
  <si>
    <t>O'Leary Naomi</t>
  </si>
  <si>
    <t>Tubridy Danielle</t>
  </si>
  <si>
    <t>O'Donavan Marie</t>
  </si>
  <si>
    <t>Grant Kayleigh</t>
  </si>
  <si>
    <t>Petruzzi Rossana</t>
  </si>
  <si>
    <t>Osborne Ciara</t>
  </si>
  <si>
    <t>Duff Maggie</t>
  </si>
  <si>
    <t>Horgan Rebecca</t>
  </si>
  <si>
    <t>Grant Imelda</t>
  </si>
  <si>
    <t>Buckley Niamh</t>
  </si>
  <si>
    <t>Flavin Sinead</t>
  </si>
  <si>
    <t>Rosaleen Flynn</t>
  </si>
  <si>
    <t>William Geary</t>
  </si>
  <si>
    <t>Denis Hegarty</t>
  </si>
  <si>
    <t>Paul Mclroy</t>
  </si>
  <si>
    <t>Glusokas Vilius</t>
  </si>
  <si>
    <t xml:space="preserve">Čepulis Matas </t>
  </si>
  <si>
    <t>Stulgys Aurimas</t>
  </si>
  <si>
    <t xml:space="preserve">Bykovas Rolandas </t>
  </si>
  <si>
    <t>Kirijenka Ruslanas</t>
  </si>
  <si>
    <t>Visockas Paulius</t>
  </si>
  <si>
    <t>Jankauskas Valdas</t>
  </si>
  <si>
    <t>Dolgovas Valerijus</t>
  </si>
  <si>
    <t>Kasparavicius Kestutis</t>
  </si>
  <si>
    <t>Grinas Jonas</t>
  </si>
  <si>
    <t>Nakciunaite Židrune</t>
  </si>
  <si>
    <t>Kacinskas Povilas</t>
  </si>
  <si>
    <t>Ūselis Gytis</t>
  </si>
  <si>
    <t>Vikniute Giedre</t>
  </si>
  <si>
    <t>Tomkute Diana</t>
  </si>
  <si>
    <t>Lescinskas Ernestas</t>
  </si>
  <si>
    <t>Liegis Tautvilas</t>
  </si>
  <si>
    <t>Navickas</t>
  </si>
  <si>
    <t>Miezlaiskis</t>
  </si>
  <si>
    <t>Rudys</t>
  </si>
  <si>
    <t>Gutauskas</t>
  </si>
  <si>
    <t>Optas</t>
  </si>
  <si>
    <t>Visockas</t>
  </si>
  <si>
    <t>Špokas</t>
  </si>
  <si>
    <t>Skikas</t>
  </si>
  <si>
    <t>Kasparavicius</t>
  </si>
  <si>
    <t>Grinas</t>
  </si>
  <si>
    <t>Vaicekauskas</t>
  </si>
  <si>
    <t>Gytis Ūselis</t>
  </si>
  <si>
    <t>Gricius</t>
  </si>
  <si>
    <t>Šakinskas</t>
  </si>
  <si>
    <t>65-69</t>
  </si>
  <si>
    <t>Słowiński Przemysław</t>
  </si>
  <si>
    <t xml:space="preserve">Borkowska Anna </t>
  </si>
  <si>
    <t xml:space="preserve">Kwiatkowski Mateusz </t>
  </si>
  <si>
    <t>Daroshka Siarhei</t>
  </si>
  <si>
    <t>Iusiuk Aleksei</t>
  </si>
  <si>
    <t>Davidzik Dzmitri</t>
  </si>
  <si>
    <t>Kuusik Pille</t>
  </si>
  <si>
    <t>Kydyrbatchayev Kuanysh</t>
  </si>
  <si>
    <t>Konstantinov Yuri</t>
  </si>
  <si>
    <t>Potemkina Tatyana</t>
  </si>
  <si>
    <t>Mushekenov Timur</t>
  </si>
  <si>
    <t>Vologodskiy Mikhail</t>
  </si>
  <si>
    <t>Zhumagaliyev Salavat</t>
  </si>
  <si>
    <t>Shamgonova Almagul</t>
  </si>
  <si>
    <t>Goncharov Sergey</t>
  </si>
  <si>
    <t xml:space="preserve">Kangash Ilya   </t>
  </si>
  <si>
    <t>Ahmetov Magzam</t>
  </si>
  <si>
    <t>Golovin Artem</t>
  </si>
  <si>
    <t>Orynbassarov Kobylandy</t>
  </si>
  <si>
    <t>Amanbayev Bogezhan</t>
  </si>
  <si>
    <t>Abdakhin Serik</t>
  </si>
  <si>
    <t>Nugmanov Boris</t>
  </si>
  <si>
    <t>Serikbayev Murat</t>
  </si>
  <si>
    <t>Abaidildin Zhanat</t>
  </si>
  <si>
    <t>Rakhimov Sultan</t>
  </si>
  <si>
    <t>Ox Oleg</t>
  </si>
  <si>
    <t>Abdigaliev A, Gelert V</t>
  </si>
  <si>
    <t>Shpilevoy A</t>
  </si>
  <si>
    <t>Bobrishev A</t>
  </si>
  <si>
    <t>Abdahin S</t>
  </si>
  <si>
    <t>Glivyak A</t>
  </si>
  <si>
    <t>Batyrbayev K</t>
  </si>
  <si>
    <t>Serikbayev M</t>
  </si>
  <si>
    <t>Gutevich S</t>
  </si>
  <si>
    <t>Kuandyk Aibek</t>
  </si>
  <si>
    <t xml:space="preserve">Gagaeva Karine </t>
  </si>
  <si>
    <t xml:space="preserve">Pastare Sintija </t>
  </si>
  <si>
    <t xml:space="preserve">Dokāns Ainars </t>
  </si>
  <si>
    <t xml:space="preserve">Dokāns Jānis </t>
  </si>
  <si>
    <t xml:space="preserve">Cvetkovs Valerijs </t>
  </si>
  <si>
    <t xml:space="preserve">Voitehovičš Vladislavs </t>
  </si>
  <si>
    <t xml:space="preserve">Giņko Vasilijs </t>
  </si>
  <si>
    <t xml:space="preserve">Šiškova Tatjana </t>
  </si>
  <si>
    <t xml:space="preserve">Stivriņa Dārta </t>
  </si>
  <si>
    <t xml:space="preserve">Jevdokimova Viktorija </t>
  </si>
  <si>
    <t xml:space="preserve">Zaļuks Mihails </t>
  </si>
  <si>
    <t xml:space="preserve">Jermacāns Dāvis </t>
  </si>
  <si>
    <t xml:space="preserve">Zinovjevs Dmitrijs </t>
  </si>
  <si>
    <t xml:space="preserve">Puriņš Rinalds </t>
  </si>
  <si>
    <t>Karine Gagaeva</t>
  </si>
  <si>
    <t xml:space="preserve">Kokins Alfreds </t>
  </si>
  <si>
    <t xml:space="preserve">Koposovs Jurijs </t>
  </si>
  <si>
    <t xml:space="preserve">Veļiks Ivars </t>
  </si>
  <si>
    <t xml:space="preserve">Plots Pěteris </t>
  </si>
  <si>
    <t xml:space="preserve">Arbuzovs Sergeijs </t>
  </si>
  <si>
    <t xml:space="preserve">Tančins Arturs </t>
  </si>
  <si>
    <t>Koliakov Anton</t>
  </si>
  <si>
    <t>Meiier Nina</t>
  </si>
  <si>
    <t>Jermacāns Nauris</t>
  </si>
  <si>
    <t>Gawełek Tomasz</t>
  </si>
  <si>
    <t>Gnatusin Artem , Robert Jedrzejewski</t>
  </si>
  <si>
    <t xml:space="preserve">EUROPEAN CHAMPIONSHIP OF  KETTLEBELL LIFTING  2017 </t>
  </si>
  <si>
    <t xml:space="preserve">May, 11-15 2017 </t>
  </si>
  <si>
    <t>Daugavpils Olimpic Center, 1 Stadiona street</t>
  </si>
  <si>
    <t>Daugavpils, Latvia</t>
  </si>
  <si>
    <t>в/кат</t>
  </si>
  <si>
    <t>Взрослые</t>
  </si>
  <si>
    <t>возрастная категория</t>
  </si>
  <si>
    <t>секс</t>
  </si>
  <si>
    <t>дисциплина</t>
  </si>
  <si>
    <t>фамилия, имя</t>
  </si>
  <si>
    <t xml:space="preserve">страна </t>
  </si>
  <si>
    <t>результат</t>
  </si>
  <si>
    <t>место и дата установления</t>
  </si>
  <si>
    <t>Мужчины</t>
  </si>
  <si>
    <t>Толчок</t>
  </si>
  <si>
    <t>до 63 кг</t>
  </si>
  <si>
    <t>Бенидзе Джони</t>
  </si>
  <si>
    <t>Россия</t>
  </si>
  <si>
    <t>Чемпионат мира среди взрослых 2015 год 25-29 ноября 2015 г., Дублин, Ирландия</t>
  </si>
  <si>
    <t>Чемпионат мира среди взрослых 2016 год 26-30 октября 2016 г., Актобе, Казахстан</t>
  </si>
  <si>
    <t>до 68 кг</t>
  </si>
  <si>
    <t>Бобров Владимир</t>
  </si>
  <si>
    <t>до 73 кг</t>
  </si>
  <si>
    <t>Хвостов Александр</t>
  </si>
  <si>
    <t>до 78 кг</t>
  </si>
  <si>
    <t>до 85 кг</t>
  </si>
  <si>
    <t>Анасенко Антон</t>
  </si>
  <si>
    <t>Чемпионат Европы среди взрослых 2009 год 31.08–2.09.2009 г., С-Петербург, Россия</t>
  </si>
  <si>
    <t>до 95 кг</t>
  </si>
  <si>
    <t>Гуров Владимир</t>
  </si>
  <si>
    <t>Чемпионат мира среди взрослых 2014 год 20-24 ноября 2014 г., Гамбург, Германия</t>
  </si>
  <si>
    <t>св. 95 кг</t>
  </si>
  <si>
    <t>Денисов Иван</t>
  </si>
  <si>
    <t>Квашнин Михаил</t>
  </si>
  <si>
    <t>Рывок</t>
  </si>
  <si>
    <t>Смирнов Владимир</t>
  </si>
  <si>
    <t>Кравцов Андрей</t>
  </si>
  <si>
    <t>Чемпионат мира среди взрослых 2013 год 20-24 ноября 2013 г., Тюмень, Россия</t>
  </si>
  <si>
    <t>Сумма  многоборья</t>
  </si>
  <si>
    <t>Чемпионат Европы среди взрослых 2012 год 17-19.05.2012 г., Белгород, Россия</t>
  </si>
  <si>
    <t>Длинный цикл</t>
  </si>
  <si>
    <t>Рябков Алексей</t>
  </si>
  <si>
    <t>Открытый чемпионат Европы среди взрослых 12–16.05.2014 г., С-Петербург, Россия</t>
  </si>
  <si>
    <t>Усольцев Александр</t>
  </si>
  <si>
    <t>Беляев Иван</t>
  </si>
  <si>
    <t>Полянский Владимир</t>
  </si>
  <si>
    <t>Васильев Денис</t>
  </si>
  <si>
    <t>Ахроменко Эдуард</t>
  </si>
  <si>
    <t>Кичимаев Николай</t>
  </si>
  <si>
    <t>Чемпионат Европы среди взрослых 2015 год 10-15.07.2015 г., Варна, Болгария</t>
  </si>
  <si>
    <t>Женщины</t>
  </si>
  <si>
    <t>до 58 кг</t>
  </si>
  <si>
    <t>Ярёменко Ольга</t>
  </si>
  <si>
    <t>Дедюхина Ксения</t>
  </si>
  <si>
    <t>Васильева Александра</t>
  </si>
  <si>
    <t>св. 68 кг</t>
  </si>
  <si>
    <t>Васькина Алина</t>
  </si>
  <si>
    <t>Золотарёва Анастасия</t>
  </si>
  <si>
    <t>Юниоры</t>
  </si>
  <si>
    <t>Сутягин Валентин</t>
  </si>
  <si>
    <t>Первенство мира среди юниоров 2013 год 20-24 ноября 2013 г., Тюмень, Россия</t>
  </si>
  <si>
    <t>Первенство мира среди юниоров 2015 год 25-29 ноября 2015 г., Дублин, Ирландия</t>
  </si>
  <si>
    <t>Ташланов Илья</t>
  </si>
  <si>
    <t>Первенство Европы среди юниоров 2009 год 31.08–2.09.2009 г., С-Петербург, Россия</t>
  </si>
  <si>
    <t>Творогов Андрей</t>
  </si>
  <si>
    <t>Балнионис Артурас</t>
  </si>
  <si>
    <t>Литва</t>
  </si>
  <si>
    <t>Пугачёв Дмитрий</t>
  </si>
  <si>
    <t>Открытое первенство Европы среди юниоров 12–16.05.2014 г., С-Петербург, Россия</t>
  </si>
  <si>
    <t>Шипунов Дмитрий</t>
  </si>
  <si>
    <t>Германия</t>
  </si>
  <si>
    <t>Смирнов Артём</t>
  </si>
  <si>
    <t>Баев Константин</t>
  </si>
  <si>
    <t>Оптас Юстас</t>
  </si>
  <si>
    <t>Кочетков Евгений</t>
  </si>
  <si>
    <t>Первенство Европы среди юниоров 2012 год 17-19.05.2012 г., Белгород, Россия</t>
  </si>
  <si>
    <t>Данила Брюханов</t>
  </si>
  <si>
    <t>Первенство мира среди юниоров 2016 год 26-30 октября 2016 г., Актобе, Казахстан</t>
  </si>
  <si>
    <t>Павлов Валерий</t>
  </si>
  <si>
    <t>Гаджимутилинов Гаджимурза</t>
  </si>
  <si>
    <t>Чуев Павел</t>
  </si>
  <si>
    <t>Коломацкий Алексей</t>
  </si>
  <si>
    <t>Филиппов Александр</t>
  </si>
  <si>
    <t>Балабанов Сергей</t>
  </si>
  <si>
    <t>Мякишева Ирина</t>
  </si>
  <si>
    <t>Колчина Светлана</t>
  </si>
  <si>
    <t>Александрова Анастасия</t>
  </si>
  <si>
    <t>Чемпионат Европы среди взрослых 2017 год 11-15.05.2017 г., Даугавпилс, Латвия</t>
  </si>
  <si>
    <t>Чемпионат Европы среди юниоров 2017 год 11-15.05.2017 г., Даугавпилс, Латвия</t>
  </si>
  <si>
    <t>Suma końcowa</t>
  </si>
  <si>
    <t>(puste)</t>
  </si>
  <si>
    <t>Potokii Vasyl</t>
  </si>
  <si>
    <t>Dominiuk Mykhailo</t>
  </si>
  <si>
    <t>Ostapchuk Oleksii</t>
  </si>
  <si>
    <t>Sushko Yaroslav</t>
  </si>
  <si>
    <t>Etykiety wierszy</t>
  </si>
  <si>
    <t>Suma z @</t>
  </si>
  <si>
    <t>Suma</t>
  </si>
  <si>
    <t>Date</t>
  </si>
  <si>
    <t>Adults Male - A</t>
  </si>
  <si>
    <t>Adults - Female - A</t>
  </si>
  <si>
    <t>Adults Male - B</t>
  </si>
  <si>
    <t>Adults - Female - B</t>
  </si>
  <si>
    <t>Staswlans Stashulans</t>
  </si>
  <si>
    <t>Relay - Long Cycle</t>
  </si>
  <si>
    <t>Kowalski Michał</t>
  </si>
  <si>
    <t>Michałowski Andrzej</t>
  </si>
  <si>
    <t>OK.</t>
  </si>
  <si>
    <t>Time 2</t>
  </si>
  <si>
    <t>Time 1</t>
  </si>
  <si>
    <t>?</t>
  </si>
  <si>
    <t>all</t>
  </si>
  <si>
    <t>AWARDING CEREMONY - MEN weight category U-22 &amp; ADULTS 63 kg</t>
  </si>
  <si>
    <t>AWARDING CEREMONY - WOMEN SNATCH weight category 58 kg &amp; 63 kg</t>
  </si>
  <si>
    <t>AWARDING CEREMONY - WOMEN SNATCH weight category 68 kg &amp; 68 + kg</t>
  </si>
  <si>
    <t>AWARDING CEREMONY - MEN weight category U-22 &amp; ADULTS 68 kg</t>
  </si>
  <si>
    <t>AWARDING CEREMONY - MEN weight category U-22 &amp; ADULTS 73 kg</t>
  </si>
  <si>
    <t>AWARDING CEREMONY - MEN weight category U-22 &amp; ADULTS 78 kg</t>
  </si>
  <si>
    <t>AWARDING CEREMONY - MEN weight category U-22 &amp; ADULTS 85 kg</t>
  </si>
  <si>
    <t>AWARDING CEREMONY - MEN weight category U-22 &amp; ADULTS 95 kg &amp; 95 + kg</t>
  </si>
  <si>
    <t xml:space="preserve">AWARDING CEREMONY - MEN AMATEURS LONG CYCLE  - all weight category </t>
  </si>
  <si>
    <t xml:space="preserve">AWARDING CEREMONY - WOMEN AMATEURS LONG CYCLE  - all weight category </t>
  </si>
  <si>
    <t>AMAT</t>
  </si>
  <si>
    <t xml:space="preserve">AWARDING CEREMONY - MEN AMATEURS RELAY </t>
  </si>
  <si>
    <t xml:space="preserve">AWARDING CEREMONY - VETERANS MEN &amp; WOMEN - all categories </t>
  </si>
  <si>
    <t>FLIGHT May, 13 2017 - SATURDAY</t>
  </si>
  <si>
    <t>n/a</t>
  </si>
  <si>
    <t>PLACE</t>
  </si>
  <si>
    <t>JERK</t>
  </si>
  <si>
    <t>TOTAL</t>
  </si>
  <si>
    <t>Tashlanov I., Nesterenko A.</t>
  </si>
  <si>
    <t>Rassadin A. , Barsukov A.</t>
  </si>
  <si>
    <t xml:space="preserve"> Tanaev Y., Zheltov A.</t>
  </si>
  <si>
    <t>VETERANS</t>
  </si>
  <si>
    <t xml:space="preserve">Veliks Ivars </t>
  </si>
  <si>
    <t>68+</t>
  </si>
  <si>
    <t>Edgars Getmanchuks</t>
  </si>
  <si>
    <t>Singapore</t>
  </si>
  <si>
    <t>Lam Yean Khiam</t>
  </si>
  <si>
    <t>Chris Doenlen</t>
  </si>
  <si>
    <t>Canada</t>
  </si>
  <si>
    <t>Carle, Taylor</t>
  </si>
  <si>
    <t>Kilius, Heather</t>
  </si>
  <si>
    <t>Kuiper, Rhonda</t>
  </si>
  <si>
    <t>Mack, Holli</t>
  </si>
  <si>
    <t>Macys, Solomon</t>
  </si>
  <si>
    <t>Martynuik, Renee</t>
  </si>
  <si>
    <t>Petlitsa, Slava</t>
  </si>
  <si>
    <t>Pitel-Killah, Lisa</t>
  </si>
  <si>
    <t>Read, Mike</t>
  </si>
  <si>
    <t>Robertson, Rachel</t>
  </si>
  <si>
    <t>Schweb, Todd</t>
  </si>
  <si>
    <t>Sivorot, Corissa</t>
  </si>
  <si>
    <t>Talbot, Bradley</t>
  </si>
  <si>
    <t>Wheat, Pamela</t>
  </si>
  <si>
    <t>Whitney, Jean</t>
  </si>
  <si>
    <t>Vandenberghe</t>
  </si>
  <si>
    <t>Shearer</t>
  </si>
  <si>
    <t>Vasiliev</t>
  </si>
  <si>
    <t>2 x 16 kg</t>
  </si>
  <si>
    <t>Unknown</t>
  </si>
  <si>
    <t>2 x 24 kg</t>
  </si>
  <si>
    <t>Macys</t>
  </si>
  <si>
    <t>Petlitsa</t>
  </si>
  <si>
    <t>Rudnev</t>
  </si>
  <si>
    <t>Gllmour /Shearer</t>
  </si>
  <si>
    <t>Fornelli</t>
  </si>
  <si>
    <t>Sivorot</t>
  </si>
  <si>
    <t>Cottreau</t>
  </si>
  <si>
    <t>TRIAL</t>
  </si>
  <si>
    <t xml:space="preserve">2 x 16 kg </t>
  </si>
  <si>
    <t>SCHNEIDER, CHERYL</t>
  </si>
  <si>
    <t>PIGDON, SHANNON</t>
  </si>
  <si>
    <t>RUZZIER, ROGER</t>
  </si>
  <si>
    <t>FRANCIS, EMMA</t>
  </si>
  <si>
    <t>KIDD, EILISH</t>
  </si>
  <si>
    <t>KARLSEN, KRISTIAN</t>
  </si>
  <si>
    <t>WESSMAN, SAGA</t>
  </si>
  <si>
    <t>BAUGH, BARBARA</t>
  </si>
  <si>
    <t>MORGAN, HENRY</t>
  </si>
  <si>
    <t>MORGAN, JOANNE</t>
  </si>
  <si>
    <t>MILLIS, SHARYN</t>
  </si>
  <si>
    <t>Australia</t>
  </si>
  <si>
    <t>PIGDON</t>
  </si>
  <si>
    <t>SCHNEIDER</t>
  </si>
  <si>
    <t>SAHELI</t>
  </si>
  <si>
    <t>ROSS</t>
  </si>
  <si>
    <t>JOHNSTON</t>
  </si>
  <si>
    <t>WADD</t>
  </si>
  <si>
    <t xml:space="preserve">JOHNS </t>
  </si>
  <si>
    <t>CHARLESTON</t>
  </si>
  <si>
    <t>Gordon Steven</t>
  </si>
  <si>
    <t>Guyll Chris</t>
  </si>
  <si>
    <t>Trenholm Simon</t>
  </si>
  <si>
    <t>Joblin Samuel</t>
  </si>
  <si>
    <t>Tonkin Joanne</t>
  </si>
  <si>
    <t>Whitcombe Jenny</t>
  </si>
  <si>
    <t>O'Keeffe Gina</t>
  </si>
  <si>
    <t>Anasenko</t>
  </si>
  <si>
    <t>Mclaughlin</t>
  </si>
  <si>
    <t>Emese Gál</t>
  </si>
  <si>
    <t>József Zentai</t>
  </si>
  <si>
    <t>Mori  Atsutomo</t>
  </si>
  <si>
    <t>Yamaguchi Kanta</t>
  </si>
  <si>
    <t xml:space="preserve">Goto Shunichi </t>
  </si>
  <si>
    <t>Hashimoto Yuji</t>
  </si>
  <si>
    <t>Goto Shunichi</t>
  </si>
  <si>
    <t>Watanabe Yousuke</t>
  </si>
  <si>
    <t>Goto Yuzo</t>
  </si>
  <si>
    <t>Kon Naomi</t>
  </si>
  <si>
    <t>Ando Kyoko</t>
  </si>
  <si>
    <t>Ando Sawa</t>
  </si>
  <si>
    <t>Self</t>
  </si>
  <si>
    <t>Hashimoto Yuji &amp; Ando Sawa</t>
  </si>
  <si>
    <t>Khvostov Aleksander</t>
  </si>
  <si>
    <t>Rachinskii Sergey</t>
  </si>
  <si>
    <t>Japan</t>
  </si>
  <si>
    <t>Joseph Uchenna Dibie</t>
  </si>
  <si>
    <t>Nwankwo John Dike</t>
  </si>
  <si>
    <t>95kg</t>
  </si>
  <si>
    <t>Nigeria</t>
  </si>
  <si>
    <t>Arcinas Ergel</t>
  </si>
  <si>
    <t>Encarnacion Paolo</t>
  </si>
  <si>
    <t>Philipines</t>
  </si>
  <si>
    <t>Potaczek Tomasz</t>
  </si>
  <si>
    <t>Jedrzejewski Robert</t>
  </si>
  <si>
    <t>Koziol Marcin</t>
  </si>
  <si>
    <t>Raszka Piotr</t>
  </si>
  <si>
    <t>Alibek Nauryzbai</t>
  </si>
  <si>
    <t>Lech Leon Kledzik</t>
  </si>
  <si>
    <t>BENIDZE DZHONI</t>
  </si>
  <si>
    <t xml:space="preserve">SUTIAGIN VALENTIN </t>
  </si>
  <si>
    <t>SMIRNOV VLADIMIR</t>
  </si>
  <si>
    <t>KVASHNIN   MIKHAIL</t>
  </si>
  <si>
    <t>ANASENKO ANTON</t>
  </si>
  <si>
    <t>GUROV VLADIMIR</t>
  </si>
  <si>
    <t>MARKOV IVAN</t>
  </si>
  <si>
    <t>GADZHIMUTELIMOV G.</t>
  </si>
  <si>
    <t>IVANOV EVGENII</t>
  </si>
  <si>
    <t>BELYAEV IVAN</t>
  </si>
  <si>
    <t>CHUEV PAVEL</t>
  </si>
  <si>
    <t>KLEPIKOV ARTEM</t>
  </si>
  <si>
    <t>BALABANOV SERGEY</t>
  </si>
  <si>
    <t>KICHIMAEV NIKOLAI</t>
  </si>
  <si>
    <t xml:space="preserve">IAREMENKO  OLGA </t>
  </si>
  <si>
    <t>VASILEVA ALEKSANDRA</t>
  </si>
  <si>
    <t>VASKINA  ALINA</t>
  </si>
  <si>
    <t>MARTYNOVA IRINA</t>
  </si>
  <si>
    <t>BUTENKO EVGENII</t>
  </si>
  <si>
    <t>FILIPPOV NIKOLAI</t>
  </si>
  <si>
    <t>KOROLEV ROMAN</t>
  </si>
  <si>
    <t>DYACHKOV OLEG</t>
  </si>
  <si>
    <t>IVANOV ALEKSEI</t>
  </si>
  <si>
    <t>BRIUKHANOV DANILA</t>
  </si>
  <si>
    <t>BARANOV ARTEM</t>
  </si>
  <si>
    <t>KOBZAR VLADIMIR</t>
  </si>
  <si>
    <t>KOLIAKOV ANTON</t>
  </si>
  <si>
    <t>MALTSEV ANDREI</t>
  </si>
  <si>
    <t>KULAKOV IVAN</t>
  </si>
  <si>
    <t>RYSNIK SERGEI</t>
  </si>
  <si>
    <t>SHIRIAEVA MARIIA</t>
  </si>
  <si>
    <t>DORONINA EKATERINA</t>
  </si>
  <si>
    <t>ALEKSANDROVA ANASTASIIA</t>
  </si>
  <si>
    <t>SHCELKUNOVA ANASTASIIA</t>
  </si>
  <si>
    <t>PETROVICHEV DMITRII</t>
  </si>
  <si>
    <t>TROPIN NIKOLAI</t>
  </si>
  <si>
    <t>AVDONIN VIACHESLAV</t>
  </si>
  <si>
    <t>TEREMOV ALEKSANDR</t>
  </si>
  <si>
    <t>POVARNITSYN SERGEI</t>
  </si>
  <si>
    <t>PIANKOV MIKHAIL</t>
  </si>
  <si>
    <t>BOCHKAREV VIKTOR</t>
  </si>
  <si>
    <t>LEUKHIN IVAN</t>
  </si>
  <si>
    <t>IVANCHENKO ALEKSANDR</t>
  </si>
  <si>
    <t>ROGOZIN VASILII</t>
  </si>
  <si>
    <t>ZORIN SERGEY</t>
  </si>
  <si>
    <t>RYBAKOV EVGENII</t>
  </si>
  <si>
    <t>ZAVARZIN ALEXANDR</t>
  </si>
  <si>
    <t>GELMEL DMITRII</t>
  </si>
  <si>
    <t>TOKAREV VLADIMIR</t>
  </si>
  <si>
    <t>ZENOV ALEKSANDR</t>
  </si>
  <si>
    <t>KOZLOVSKII ALEKSANDR</t>
  </si>
  <si>
    <t>BONDAREV DMITRII</t>
  </si>
  <si>
    <t>LIKHTINOV NIKOLAY</t>
  </si>
  <si>
    <t>KOBOZEV NIKOLAI</t>
  </si>
  <si>
    <t>ZAVARZIN  IURII</t>
  </si>
  <si>
    <t>ANDREEV ALEKSANDR</t>
  </si>
  <si>
    <t>DUDIN ROMAN</t>
  </si>
  <si>
    <t>BESTUZHEV SERGEI</t>
  </si>
  <si>
    <t>ASHIKHMIN SERGEI</t>
  </si>
  <si>
    <t>ZAKHAROV ALEKSANDR</t>
  </si>
  <si>
    <t>SHURIAKOV VLADIMIR</t>
  </si>
  <si>
    <t>KAZANTSEV ANATOLII</t>
  </si>
  <si>
    <t>LEBEDEV  IURII</t>
  </si>
  <si>
    <t>BABUSHKIN MIKHAIL</t>
  </si>
  <si>
    <t>SHMATOV IGOR</t>
  </si>
  <si>
    <t>PONOMAREV DMITRII</t>
  </si>
  <si>
    <t>AVDONIN EVGENII</t>
  </si>
  <si>
    <t>Khvostov A.</t>
  </si>
  <si>
    <t>Zhilin A., Kozlenko V.</t>
  </si>
  <si>
    <t>Kirillov S.,Semenov A</t>
  </si>
  <si>
    <t xml:space="preserve"> Shvanev V.,Marmazov S.</t>
  </si>
  <si>
    <t>Dobrovolskii A., Pastukhov</t>
  </si>
  <si>
    <t>Kirillov S.,Semenov A.</t>
  </si>
  <si>
    <t>Kirillov S., Shanin A.</t>
  </si>
  <si>
    <t>Chmykhalo N.</t>
  </si>
  <si>
    <t>Butenko A.</t>
  </si>
  <si>
    <t>Merkulin S.</t>
  </si>
  <si>
    <t>Anasenko A.</t>
  </si>
  <si>
    <t>Saukov A.</t>
  </si>
  <si>
    <t>Diakonov N</t>
  </si>
  <si>
    <t>Diakonov N., Sadovina V.</t>
  </si>
  <si>
    <t>Dobrynin A</t>
  </si>
  <si>
    <t>Povarnitcyn S</t>
  </si>
  <si>
    <t>alone</t>
  </si>
  <si>
    <t>Eleesev V.</t>
  </si>
  <si>
    <t>Anasenko A</t>
  </si>
  <si>
    <t>Vanykov A.</t>
  </si>
  <si>
    <t>Gelmel D.</t>
  </si>
  <si>
    <t>Riabchenko A, Kvashnin M</t>
  </si>
  <si>
    <t>Ryabinin D</t>
  </si>
  <si>
    <t>Romanov</t>
  </si>
  <si>
    <t>SAUKOV ANTON</t>
  </si>
  <si>
    <t>open</t>
  </si>
  <si>
    <t>de Geus</t>
  </si>
  <si>
    <t>Kooijker</t>
  </si>
  <si>
    <t>Dziuba Oleksandr</t>
  </si>
  <si>
    <t>Tkachuk Mykola</t>
  </si>
  <si>
    <t>Babichev Anton</t>
  </si>
  <si>
    <t>Stepurskyi Andrii</t>
  </si>
  <si>
    <t>Kryvcov O.</t>
  </si>
  <si>
    <t>Prontenko V., Prontenko K., Tkachenko P.</t>
  </si>
  <si>
    <t>Prontenko V., Prontenko K. Romanchuk V.</t>
  </si>
  <si>
    <t>Berbenychuk V.</t>
  </si>
  <si>
    <t>Osypa T., Plotnikov Ye., Bukharinov V.</t>
  </si>
  <si>
    <t>Chetvericov S.</t>
  </si>
  <si>
    <t>Indonesia</t>
  </si>
  <si>
    <t>PRANADHARMA, SANTAVANA</t>
  </si>
  <si>
    <t>ZULKARNAEN, MUHAMMAD</t>
  </si>
  <si>
    <t>VALHALA, VEDA</t>
  </si>
  <si>
    <t>KSENIA DEDUKHINA</t>
  </si>
  <si>
    <t>SERGEI MERKULIN</t>
  </si>
  <si>
    <t>LEE HAN YUAN</t>
  </si>
  <si>
    <t>KHRISNAMURTI DWIPAYANA</t>
  </si>
  <si>
    <t>McDonald Kirsty</t>
  </si>
  <si>
    <t>Dougal Caroline</t>
  </si>
  <si>
    <t>HSIEH-CHENG-TING</t>
  </si>
  <si>
    <t>CHEN-CHENG-YANG</t>
  </si>
  <si>
    <t>JING-HAO ZHANG</t>
    <phoneticPr fontId="20" type="noConversion"/>
  </si>
  <si>
    <t>SU-HSUAN</t>
    <phoneticPr fontId="20" type="noConversion"/>
  </si>
  <si>
    <t>B</t>
    <phoneticPr fontId="20" type="noConversion"/>
  </si>
  <si>
    <t>Adult Male</t>
    <phoneticPr fontId="20" type="noConversion"/>
  </si>
  <si>
    <t>CHEN-HAO</t>
    <phoneticPr fontId="20" type="noConversion"/>
  </si>
  <si>
    <t>TU-YU-CHEN</t>
    <phoneticPr fontId="20" type="noConversion"/>
  </si>
  <si>
    <t>CHEN-WEI-JEN</t>
    <phoneticPr fontId="20" type="noConversion"/>
  </si>
  <si>
    <t>Yong-Lin,Tseng</t>
    <phoneticPr fontId="20" type="noConversion"/>
  </si>
  <si>
    <t>LIN YI TING</t>
  </si>
  <si>
    <t>SAM</t>
  </si>
  <si>
    <t>~</t>
    <phoneticPr fontId="20" type="noConversion"/>
  </si>
  <si>
    <t>SAM</t>
    <phoneticPr fontId="20" type="noConversion"/>
  </si>
  <si>
    <t>Khris</t>
    <phoneticPr fontId="20" type="noConversion"/>
  </si>
  <si>
    <t>Taiwan</t>
  </si>
  <si>
    <t>SVITLANA KRECHYK</t>
  </si>
  <si>
    <t>Adult female</t>
  </si>
  <si>
    <t>VALERIE PAWLOWSKI</t>
  </si>
  <si>
    <t>LAURA BROWN</t>
  </si>
  <si>
    <t>Ivone Maia Camargo</t>
  </si>
  <si>
    <t>DANA CURCIO</t>
  </si>
  <si>
    <t>TINA YERKES</t>
  </si>
  <si>
    <t>JAMIE WOLCOTT</t>
  </si>
  <si>
    <t>KIMBERLY FOX</t>
  </si>
  <si>
    <t>SARAH FORNERO</t>
  </si>
  <si>
    <t>Marlena Klimkiewicz</t>
  </si>
  <si>
    <t>BarbaraJean Hutchinson</t>
  </si>
  <si>
    <t>Joann Lee Worden</t>
  </si>
  <si>
    <t>Bridget Barto</t>
  </si>
  <si>
    <t>Jennifer Casey</t>
  </si>
  <si>
    <t>Tina Yerkes</t>
  </si>
  <si>
    <t>Jamie Wolcott</t>
  </si>
  <si>
    <t>IVONE MAIA CAMARGO</t>
  </si>
  <si>
    <t>LYNN BONNEMERE</t>
  </si>
  <si>
    <t>IRVIN CHARLESTON</t>
  </si>
  <si>
    <t>DAVIS STEELE</t>
  </si>
  <si>
    <t>DALE WALL</t>
  </si>
  <si>
    <t>ANDREY KLEYNER</t>
  </si>
  <si>
    <t>TIM FULLMER</t>
  </si>
  <si>
    <t>MIKE SHERMAN</t>
  </si>
  <si>
    <t>RICHARD MORTON</t>
  </si>
  <si>
    <t>NICK KOTWICA</t>
  </si>
  <si>
    <t xml:space="preserve">Irvin Charleston </t>
  </si>
  <si>
    <t>Tim Fullmer</t>
  </si>
  <si>
    <t>Andrew Bora</t>
  </si>
  <si>
    <t>Vyacheslav Gurevich</t>
  </si>
  <si>
    <t>David Steele</t>
  </si>
  <si>
    <t>Douglas Seamans</t>
  </si>
  <si>
    <t>Andrey Kleyner</t>
  </si>
  <si>
    <t>Hetmanenko Serhiy</t>
  </si>
  <si>
    <t>16 KG</t>
  </si>
  <si>
    <t>SERGEY RUDNEV</t>
  </si>
  <si>
    <t>DENIS VASILEV</t>
  </si>
  <si>
    <t>ARSENY ZHERNAKOV</t>
  </si>
  <si>
    <t>ANDRIUS KUBILIUS</t>
  </si>
  <si>
    <t>LUKAS SKIKAS</t>
  </si>
  <si>
    <t>MANTAS RUDYS</t>
  </si>
  <si>
    <t>JULIUS OPTAS</t>
  </si>
  <si>
    <t>JUSTAS OPTAS</t>
  </si>
  <si>
    <t>GIEDRĖ VIKNIŪTĖ</t>
  </si>
  <si>
    <t>ANTANAS GRICIUS</t>
  </si>
  <si>
    <t>New Zealand</t>
  </si>
  <si>
    <t xml:space="preserve">OKEBY David </t>
  </si>
  <si>
    <t>Kyrgyzstan</t>
  </si>
  <si>
    <t>Starikova Ekaterina</t>
  </si>
  <si>
    <t>Iargaev Shamil</t>
  </si>
  <si>
    <t>Petrov Aleksandr</t>
  </si>
  <si>
    <t>Barikov Tariel</t>
  </si>
  <si>
    <t>Kark Kuldar</t>
  </si>
  <si>
    <t>Juht Alar</t>
  </si>
  <si>
    <t>Ain Põdre</t>
  </si>
  <si>
    <t>Banek Zorica Mihaela</t>
  </si>
  <si>
    <t>Spoljaric</t>
  </si>
  <si>
    <t>Putten, Christer van</t>
  </si>
  <si>
    <t>Endresen, Karen</t>
  </si>
  <si>
    <t>Jenssen, Hege-Beathe</t>
  </si>
  <si>
    <t>Knutsen, Cathrine Andrea</t>
  </si>
  <si>
    <t>Ryland, Trine</t>
  </si>
  <si>
    <t>Aase, Mona Brede</t>
  </si>
  <si>
    <t>Støfring, Beate Kårstad</t>
  </si>
  <si>
    <t>Winther, Ina Ruud</t>
  </si>
  <si>
    <t>Rachinskiy, Sergey</t>
  </si>
  <si>
    <t>CLAFFEY MORGAN</t>
  </si>
  <si>
    <t>Davis Jamie</t>
  </si>
  <si>
    <t>Moran MARIA</t>
  </si>
  <si>
    <t>BURKE MARY</t>
  </si>
  <si>
    <t>CAHALAN OLIVIA</t>
  </si>
  <si>
    <t>BURKE DAMIEN</t>
  </si>
  <si>
    <t>OCALLAGHAN DAVID</t>
  </si>
  <si>
    <t>KELLY PAT</t>
  </si>
  <si>
    <t>TUBRIDY DANIELLE</t>
  </si>
  <si>
    <t>M STAPLETON</t>
  </si>
  <si>
    <t>S KILLEEN</t>
  </si>
  <si>
    <t>W GEARY</t>
  </si>
  <si>
    <t>D HEDGES</t>
  </si>
  <si>
    <t>P MCLROY</t>
  </si>
  <si>
    <t>Seppälä Johanna</t>
  </si>
  <si>
    <t>Tuhkanen Aleksi</t>
  </si>
  <si>
    <t xml:space="preserve">Ahmetov Magzam </t>
  </si>
  <si>
    <t>Tsurkan Anton</t>
  </si>
  <si>
    <t>Tleushev Zhomart</t>
  </si>
  <si>
    <t>Gelmudinov Rinat</t>
  </si>
  <si>
    <t>Podlipenskiy Vladislav</t>
  </si>
  <si>
    <t>Marchuk Alexandr</t>
  </si>
  <si>
    <t>Ibrayev Nurzhan</t>
  </si>
  <si>
    <t>Fialka Andrey</t>
  </si>
  <si>
    <t>Kress Vladimir</t>
  </si>
  <si>
    <t>Goncharov Yevgeny</t>
  </si>
  <si>
    <t>Kydyrbatchayev Kyanysh</t>
  </si>
  <si>
    <t>Yevseyev Alexandr</t>
  </si>
  <si>
    <t>Slepykh Vassiliy</t>
  </si>
  <si>
    <t>Kangash Ilya</t>
  </si>
  <si>
    <t>Nauryzbayuli Alibek</t>
  </si>
  <si>
    <t>Naumova Marya</t>
  </si>
  <si>
    <t>Kostenko Yelena</t>
  </si>
  <si>
    <t>Kress V</t>
  </si>
  <si>
    <t>Glyvyak A</t>
  </si>
  <si>
    <t>Gelert V, Abdygalyev A</t>
  </si>
  <si>
    <t>Strelec A</t>
  </si>
  <si>
    <t>Bobryshev D</t>
  </si>
  <si>
    <t>Abdahin Serik</t>
  </si>
  <si>
    <t>Akishin Dmitry</t>
  </si>
  <si>
    <t>Zulgarin Zhumagalei</t>
  </si>
  <si>
    <t>Karpenko Sergey</t>
  </si>
  <si>
    <t>Brel Iuriy</t>
  </si>
  <si>
    <t>Zhunusov Nurdaulet</t>
  </si>
  <si>
    <t>Goncharenko Alexandr</t>
  </si>
  <si>
    <t>Komarov Anatoly</t>
  </si>
  <si>
    <t>Turysbekov Nurlan</t>
  </si>
  <si>
    <t>Ussenov Alexandr</t>
  </si>
  <si>
    <t>Glyvyak Andrey</t>
  </si>
  <si>
    <t>Самостоятельно</t>
  </si>
  <si>
    <t>Karpenko S</t>
  </si>
  <si>
    <t>Mukametzhanov R</t>
  </si>
  <si>
    <t>South Korea</t>
  </si>
  <si>
    <t>Adult Male</t>
    <phoneticPr fontId="14" type="noConversion"/>
  </si>
  <si>
    <t>Ki Seon Jung</t>
    <phoneticPr fontId="14" type="noConversion"/>
  </si>
  <si>
    <t>Chun Tack Oh</t>
    <phoneticPr fontId="14" type="noConversion"/>
  </si>
  <si>
    <t>Hyun Sik Park</t>
    <phoneticPr fontId="14" type="noConversion"/>
  </si>
  <si>
    <t>Jae Hyeok Lee</t>
    <phoneticPr fontId="14" type="noConversion"/>
  </si>
  <si>
    <t>Soo Min Park</t>
    <phoneticPr fontId="14" type="noConversion"/>
  </si>
  <si>
    <t>Sung Eun Hyun</t>
    <phoneticPr fontId="14" type="noConversion"/>
  </si>
  <si>
    <t>Dong Hun Kang</t>
    <phoneticPr fontId="14" type="noConversion"/>
  </si>
  <si>
    <t>Min Sung Kang</t>
    <phoneticPr fontId="14" type="noConversion"/>
  </si>
  <si>
    <t>Kyung Hwan Park</t>
    <phoneticPr fontId="14" type="noConversion"/>
  </si>
  <si>
    <t>Adult Female</t>
    <phoneticPr fontId="14" type="noConversion"/>
  </si>
  <si>
    <t>Hye Ryeong Kwon</t>
    <phoneticPr fontId="14" type="noConversion"/>
  </si>
  <si>
    <t>Jeong A Lee</t>
    <phoneticPr fontId="14" type="noConversion"/>
  </si>
  <si>
    <t>Veterans Female</t>
    <phoneticPr fontId="14" type="noConversion"/>
  </si>
  <si>
    <t>78 kg</t>
    <phoneticPr fontId="14" type="noConversion"/>
  </si>
  <si>
    <t>Biathlon</t>
    <phoneticPr fontId="14" type="noConversion"/>
  </si>
  <si>
    <t>24 kg</t>
    <phoneticPr fontId="14" type="noConversion"/>
  </si>
  <si>
    <r>
      <t>J</t>
    </r>
    <r>
      <rPr>
        <sz val="11"/>
        <color theme="1"/>
        <rFont val="Calibri"/>
        <family val="2"/>
        <charset val="238"/>
        <scheme val="minor"/>
      </rPr>
      <t>ae Ho Lee</t>
    </r>
  </si>
  <si>
    <t>85 kg</t>
    <phoneticPr fontId="14" type="noConversion"/>
  </si>
  <si>
    <t>73 kg</t>
    <phoneticPr fontId="14" type="noConversion"/>
  </si>
  <si>
    <t>95 kg</t>
    <phoneticPr fontId="14" type="noConversion"/>
  </si>
  <si>
    <t>Long cycle</t>
    <phoneticPr fontId="14" type="noConversion"/>
  </si>
  <si>
    <t>68 kg</t>
    <phoneticPr fontId="14" type="noConversion"/>
  </si>
  <si>
    <t>58 kg</t>
    <phoneticPr fontId="14" type="noConversion"/>
  </si>
  <si>
    <t>Snatch</t>
    <phoneticPr fontId="14" type="noConversion"/>
  </si>
  <si>
    <t>16 kg</t>
    <phoneticPr fontId="14" type="noConversion"/>
  </si>
  <si>
    <t>Babajanov Makhmud</t>
  </si>
  <si>
    <t>DADAJONIV IBODULLA</t>
  </si>
  <si>
    <t xml:space="preserve">RAKHIMOV FARRUKH </t>
  </si>
  <si>
    <t xml:space="preserve">NEMATOV  SINDOR  </t>
  </si>
  <si>
    <t>ERGASHEV NURIDDIN</t>
  </si>
  <si>
    <t>Rakhmatov Gaybullojon</t>
  </si>
  <si>
    <t>Uzbekistan</t>
  </si>
  <si>
    <t xml:space="preserve">Najmidinov V. </t>
  </si>
  <si>
    <t>Najmidinov V.</t>
  </si>
  <si>
    <t>Rakhmatov A.</t>
  </si>
  <si>
    <t>Abdukhamitov V.</t>
  </si>
  <si>
    <t>Abdukhamitov V</t>
  </si>
  <si>
    <t>Najmidinov V</t>
  </si>
  <si>
    <t>Zhang tian xiong</t>
  </si>
  <si>
    <t>Zeng Yonglin</t>
  </si>
  <si>
    <t>China</t>
  </si>
  <si>
    <t>RASSKAZOV VLADIMIR</t>
  </si>
  <si>
    <t>FATTAKHOV GAZINUR</t>
  </si>
  <si>
    <t>ANASTAKHOV MIKHAIL</t>
  </si>
  <si>
    <t>NIKIFOROV IVAN</t>
  </si>
  <si>
    <t>BELENKOV VASILII</t>
  </si>
  <si>
    <t>KUZMIN INNOKENTII</t>
  </si>
  <si>
    <t>AMMOSOV ALEKSEI</t>
  </si>
  <si>
    <t>AIDAROV NURLAN</t>
  </si>
  <si>
    <t>MURZAEV TOKTOSUN</t>
  </si>
  <si>
    <t>Adult Female</t>
    <phoneticPr fontId="12" type="noConversion"/>
  </si>
  <si>
    <t>Na Ri Yoon</t>
    <phoneticPr fontId="12" type="noConversion"/>
  </si>
  <si>
    <r>
      <t>7</t>
    </r>
    <r>
      <rPr>
        <sz val="10"/>
        <color theme="1"/>
        <rFont val="Calibri"/>
        <family val="2"/>
        <charset val="238"/>
        <scheme val="minor"/>
      </rPr>
      <t>3</t>
    </r>
    <r>
      <rPr>
        <sz val="10"/>
        <color theme="1"/>
        <rFont val="Calibri"/>
        <family val="2"/>
        <charset val="238"/>
        <scheme val="minor"/>
      </rPr>
      <t xml:space="preserve"> kg</t>
    </r>
  </si>
  <si>
    <t>Long cycle</t>
    <phoneticPr fontId="12" type="noConversion"/>
  </si>
  <si>
    <t>16 kg</t>
    <phoneticPr fontId="12" type="noConversion"/>
  </si>
  <si>
    <t xml:space="preserve"> </t>
  </si>
  <si>
    <t>Malasia</t>
  </si>
  <si>
    <t>Konstantinov Yurij</t>
  </si>
  <si>
    <t>Kaziev M., Zhumagaliyev S.</t>
  </si>
  <si>
    <t>Litvinova Yana</t>
  </si>
  <si>
    <t>Komarov O.</t>
  </si>
  <si>
    <t>Zuppar Akmaral</t>
  </si>
  <si>
    <t>Medetbayev Orazbek</t>
  </si>
  <si>
    <t>Aitbayev Tleumbet</t>
  </si>
  <si>
    <t>Manenov Zhanybek</t>
  </si>
  <si>
    <t>Mukametzhanov Ryskali</t>
  </si>
  <si>
    <t>Azhigaliyev Gumar</t>
  </si>
  <si>
    <t xml:space="preserve">Gllmour </t>
  </si>
  <si>
    <t>BREVNOV EVGENII</t>
  </si>
  <si>
    <t>NAJMIDOV Vaxiddin</t>
  </si>
  <si>
    <t>RAXIMOV Fazlidin</t>
  </si>
  <si>
    <t>Mongolia</t>
  </si>
  <si>
    <t>Hunk Madigaiym</t>
  </si>
  <si>
    <t>Ourtsolmon</t>
  </si>
  <si>
    <t>Batbaatar Erdene-Ochir</t>
  </si>
  <si>
    <t>Gnkhuyag Uurtsolmon</t>
  </si>
  <si>
    <t>Nyamaa Altansukh</t>
  </si>
  <si>
    <t>KhuKhuu Munkhtuya</t>
  </si>
  <si>
    <t xml:space="preserve">PLACE  </t>
  </si>
  <si>
    <t>Uurtsolmon Tsevegnyam</t>
  </si>
  <si>
    <t>LC [Reps]</t>
  </si>
  <si>
    <t xml:space="preserve">RELAY- MALE - GROUP A &amp; U-22 -  (16:30) </t>
  </si>
  <si>
    <t xml:space="preserve">Long cycle - FEMALE - GROUP B -  (12:00) </t>
  </si>
  <si>
    <t>Markin Sergei</t>
  </si>
  <si>
    <t>Grigorian Olga</t>
  </si>
  <si>
    <t>Ivanov Aleksii</t>
  </si>
  <si>
    <t>Benidze Dzhoni</t>
  </si>
  <si>
    <t>Smirnov Vladimir</t>
  </si>
  <si>
    <t>Kvashnin Mikhal</t>
  </si>
  <si>
    <t>Beliaev Ivan</t>
  </si>
  <si>
    <t>Klepikov Artem</t>
  </si>
  <si>
    <t>Balabanov Sergei</t>
  </si>
  <si>
    <t>Kanunnikiv Maksym</t>
  </si>
  <si>
    <t>Glinkin B., Petrov V.</t>
  </si>
  <si>
    <t>Anasenko A., Semenov M.</t>
  </si>
  <si>
    <t>Khvostov A., Chagaev A.</t>
  </si>
  <si>
    <t>Konev A., Saidov M.</t>
  </si>
  <si>
    <t xml:space="preserve"> Kirillov S., Kataev I.</t>
  </si>
  <si>
    <t>Chebotarev Y, Darichev E., Martyanov A.</t>
  </si>
  <si>
    <t>Merkulin S., Shpartko M., Vlasov</t>
  </si>
  <si>
    <t>Dedukhin I., Simushyn A.</t>
  </si>
  <si>
    <t>Relay</t>
  </si>
  <si>
    <t>95+</t>
  </si>
  <si>
    <t>Singapur</t>
  </si>
  <si>
    <t>LC</t>
  </si>
  <si>
    <t>classic Jerk</t>
  </si>
  <si>
    <t xml:space="preserve">BIATHLON - MALE - </t>
  </si>
  <si>
    <t>PLACE  in group</t>
  </si>
  <si>
    <t>weight category to 63 kg</t>
  </si>
  <si>
    <t>weight category to 68 kg</t>
  </si>
  <si>
    <t>weight category to 73 kg</t>
  </si>
  <si>
    <t>weight category to 78 kg</t>
  </si>
  <si>
    <t>weight category to 85 kg</t>
  </si>
  <si>
    <t>weight category to 95 kg</t>
  </si>
  <si>
    <t>weight category over 95 kg</t>
  </si>
  <si>
    <t xml:space="preserve">SNATCH FEMALE </t>
  </si>
  <si>
    <t>weight category to 58 kg</t>
  </si>
  <si>
    <t>weight category over 68 kg</t>
  </si>
  <si>
    <t xml:space="preserve"> Biathlon   U-22 </t>
  </si>
  <si>
    <t xml:space="preserve">SNATCH  U-22 </t>
  </si>
  <si>
    <t xml:space="preserve">18-th November </t>
  </si>
  <si>
    <t>LC - two hands - Female -  TRIAL</t>
  </si>
  <si>
    <t xml:space="preserve">19-th November </t>
  </si>
  <si>
    <t>Long cycle - Male</t>
  </si>
  <si>
    <t>Long cycle - Female</t>
  </si>
  <si>
    <t>Eliseev V., Pereverzev N., Strelnikov S.</t>
  </si>
  <si>
    <t xml:space="preserve">WORLD CHAMPIONSHIP OF KETTLEBELL LIFTING  2017 </t>
  </si>
  <si>
    <t xml:space="preserve">November 15-19, 2017  </t>
  </si>
  <si>
    <t>SK Handball Stadium, Olympic Park</t>
  </si>
  <si>
    <t>Seoul, South Korea</t>
  </si>
  <si>
    <t>Kirillov S., Ogarev V.</t>
  </si>
  <si>
    <t>Chief  judge:__________________________ / Valentin Egorov (Russia) /</t>
  </si>
  <si>
    <t>Chief secretary: ______________________ /Artur Sasik (Ukraine) /</t>
  </si>
  <si>
    <t>23-25</t>
  </si>
  <si>
    <t>29-30</t>
  </si>
  <si>
    <t>31-33</t>
  </si>
  <si>
    <t>TEAM RESULTS - ADULTS</t>
  </si>
  <si>
    <t>TEAM RESULTS - U-22</t>
  </si>
  <si>
    <t>Kuldeev Ravil</t>
  </si>
  <si>
    <t>WR</t>
  </si>
  <si>
    <t>CHUEV PAVEL - 88 reps - NEW WR</t>
  </si>
  <si>
    <t>Adult Female + U-22 Female</t>
  </si>
  <si>
    <t>SMIRNOV VLADIMIR - Jerk-141 reps - NEW WR</t>
  </si>
  <si>
    <t>SMIRNOV VLADIMIR - Biathlon-234,5 points - NEW WR</t>
  </si>
  <si>
    <t>KVASHNIN   MIKHAIL - Snatch - 234 reps - NEW WR</t>
  </si>
  <si>
    <t>ANASENKO ANTON - Snatch - 208 reps - NEW WR</t>
  </si>
  <si>
    <t>GUROV VLADIMIR - Biathlon-255 points - NEW WR</t>
  </si>
  <si>
    <t>BUTENKO EVGENII - Biathlon-193 points - NEW WR</t>
  </si>
  <si>
    <t>DYACHKOV OLEG - Biathlon-220 points - NEW WR</t>
  </si>
  <si>
    <t>IVANOV ALEKSEI - Biathlon-210 points - NEW WR</t>
  </si>
  <si>
    <t>BRIUKHANOV DANILA - Biathlon-232,5 points - NEW WR</t>
  </si>
  <si>
    <t>BRIUKHANOV DANILA - Snatch-201 reps - NEW WR</t>
  </si>
  <si>
    <t>Valebnyi A.</t>
  </si>
  <si>
    <t>BARANOV ARTEM - Jerk-143 reps - NEW WR</t>
  </si>
  <si>
    <t>BARANOV ARTEM - Snatch-173 reps - NEW WR</t>
  </si>
  <si>
    <t>BARANOV ARTEM - Biathlon-229,5 points - NEW WR</t>
  </si>
  <si>
    <t xml:space="preserve"> - Professionals -</t>
  </si>
  <si>
    <t>Male</t>
  </si>
  <si>
    <t>Stage</t>
  </si>
  <si>
    <t>Result</t>
  </si>
  <si>
    <t>Team result</t>
  </si>
  <si>
    <t>Team weight, kg :</t>
  </si>
  <si>
    <t xml:space="preserve">Team result: </t>
  </si>
  <si>
    <t xml:space="preserve">               </t>
  </si>
  <si>
    <t>Koyshe Keneshar</t>
  </si>
  <si>
    <t xml:space="preserve"> - Juniors -</t>
  </si>
  <si>
    <t>Merkulin S., Shpartko M., Vlasov A.</t>
  </si>
  <si>
    <t>Age Group</t>
  </si>
  <si>
    <t>Long cycle two arm</t>
  </si>
  <si>
    <t>Stage 2       10-30</t>
  </si>
  <si>
    <t>Stage 3        10-45</t>
  </si>
  <si>
    <t>Stage 4        11-00</t>
  </si>
  <si>
    <t>Stage 5            11-15</t>
  </si>
  <si>
    <t>Stage 6        11-30</t>
  </si>
  <si>
    <t>Stage 7            11-45</t>
  </si>
  <si>
    <t>Stage 8               12-00</t>
  </si>
  <si>
    <t>Stage 9                12-15</t>
  </si>
  <si>
    <t>Adult Female</t>
    <phoneticPr fontId="11" type="noConversion"/>
  </si>
  <si>
    <t>Na Ri Yoon</t>
    <phoneticPr fontId="11" type="noConversion"/>
  </si>
  <si>
    <t>Long cycle</t>
    <phoneticPr fontId="11" type="noConversion"/>
  </si>
  <si>
    <t>16 kg</t>
    <phoneticPr fontId="11" type="noConversion"/>
  </si>
  <si>
    <t>JUSTAS OPTAS - Snatch-194 reps - NEW WR</t>
  </si>
  <si>
    <t>JULIUS OPTAS - Snatch-201 reps - NEW WR</t>
  </si>
  <si>
    <t>TEAM RESULTS - VETERANS</t>
  </si>
  <si>
    <t>18-19</t>
  </si>
  <si>
    <t>20-29</t>
  </si>
  <si>
    <t>Nepal</t>
  </si>
  <si>
    <t>India</t>
  </si>
</sst>
</file>

<file path=xl/styles.xml><?xml version="1.0" encoding="utf-8"?>
<styleSheet xmlns="http://schemas.openxmlformats.org/spreadsheetml/2006/main">
  <numFmts count="5">
    <numFmt numFmtId="164" formatCode="_-* #,##0.00\ _z_ł_-;\-* #,##0.00\ _z_ł_-;_-* &quot;-&quot;??\ _z_ł_-;_-@_-"/>
    <numFmt numFmtId="165" formatCode="0.0"/>
    <numFmt numFmtId="166" formatCode="[$€-2]\ #,##0"/>
    <numFmt numFmtId="167" formatCode="h:mm;@"/>
    <numFmt numFmtId="168" formatCode="#,##0.0"/>
  </numFmts>
  <fonts count="115">
    <font>
      <sz val="11"/>
      <color theme="1"/>
      <name val="Calibri"/>
      <family val="2"/>
      <charset val="238"/>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zcionka tekstu podstawowego"/>
      <family val="2"/>
      <charset val="238"/>
    </font>
    <font>
      <b/>
      <sz val="11"/>
      <color theme="1"/>
      <name val="Calibri"/>
      <family val="2"/>
      <charset val="238"/>
      <scheme val="minor"/>
    </font>
    <font>
      <sz val="9"/>
      <color theme="1"/>
      <name val="Calibri"/>
      <family val="2"/>
      <charset val="238"/>
      <scheme val="minor"/>
    </font>
    <font>
      <sz val="10"/>
      <color theme="1"/>
      <name val="Calibri"/>
      <family val="2"/>
      <charset val="238"/>
      <scheme val="minor"/>
    </font>
    <font>
      <i/>
      <sz val="10"/>
      <color theme="1"/>
      <name val="Calibri"/>
      <family val="2"/>
      <charset val="238"/>
      <scheme val="minor"/>
    </font>
    <font>
      <b/>
      <sz val="12"/>
      <color theme="1"/>
      <name val="Calibri"/>
      <family val="2"/>
      <charset val="238"/>
      <scheme val="minor"/>
    </font>
    <font>
      <b/>
      <sz val="10"/>
      <color theme="1"/>
      <name val="Calibri"/>
      <family val="2"/>
      <charset val="238"/>
      <scheme val="minor"/>
    </font>
    <font>
      <sz val="11"/>
      <color theme="1"/>
      <name val="Calibri"/>
      <family val="2"/>
      <charset val="204"/>
      <scheme val="minor"/>
    </font>
    <font>
      <sz val="9"/>
      <name val="Calibri"/>
      <family val="2"/>
      <charset val="238"/>
      <scheme val="minor"/>
    </font>
    <font>
      <sz val="10"/>
      <name val="Calibri"/>
      <family val="2"/>
      <charset val="238"/>
      <scheme val="minor"/>
    </font>
    <font>
      <u/>
      <sz val="11"/>
      <color theme="10"/>
      <name val="Calibri"/>
      <family val="2"/>
      <charset val="238"/>
      <scheme val="minor"/>
    </font>
    <font>
      <sz val="10"/>
      <name val="Arial"/>
      <family val="2"/>
      <charset val="238"/>
    </font>
    <font>
      <sz val="10"/>
      <color theme="0" tint="-0.499984740745262"/>
      <name val="Calibri"/>
      <family val="2"/>
      <charset val="238"/>
      <scheme val="minor"/>
    </font>
    <font>
      <b/>
      <sz val="10"/>
      <name val="Arial"/>
      <family val="2"/>
      <charset val="204"/>
    </font>
    <font>
      <sz val="10"/>
      <name val="Arial"/>
      <family val="2"/>
      <charset val="204"/>
    </font>
    <font>
      <u/>
      <sz val="10"/>
      <color theme="1"/>
      <name val="Calibri"/>
      <family val="2"/>
      <charset val="238"/>
    </font>
    <font>
      <u/>
      <sz val="10"/>
      <name val="Calibri"/>
      <family val="2"/>
      <charset val="238"/>
      <scheme val="minor"/>
    </font>
    <font>
      <sz val="9"/>
      <name val="Calibri"/>
      <family val="2"/>
      <charset val="238"/>
    </font>
    <font>
      <sz val="10"/>
      <color theme="1"/>
      <name val="Wingdings"/>
      <charset val="2"/>
    </font>
    <font>
      <sz val="10"/>
      <color theme="1"/>
      <name val="Times New Roman"/>
      <family val="1"/>
      <charset val="238"/>
    </font>
    <font>
      <b/>
      <sz val="10"/>
      <color theme="1"/>
      <name val="Calibri"/>
      <family val="2"/>
      <charset val="238"/>
    </font>
    <font>
      <sz val="10"/>
      <color theme="1"/>
      <name val="Calibri"/>
      <family val="2"/>
      <charset val="238"/>
    </font>
    <font>
      <b/>
      <sz val="9"/>
      <color theme="1"/>
      <name val="Calibri"/>
      <family val="2"/>
      <charset val="238"/>
    </font>
    <font>
      <u/>
      <sz val="9"/>
      <color theme="1"/>
      <name val="Calibri"/>
      <family val="2"/>
      <charset val="238"/>
    </font>
    <font>
      <sz val="9"/>
      <color theme="1"/>
      <name val="Wingdings"/>
      <charset val="2"/>
    </font>
    <font>
      <sz val="9"/>
      <color theme="1"/>
      <name val="Times New Roman"/>
      <family val="1"/>
      <charset val="238"/>
    </font>
    <font>
      <sz val="9"/>
      <color theme="1"/>
      <name val="Calibri"/>
      <family val="2"/>
      <charset val="238"/>
    </font>
    <font>
      <u/>
      <sz val="10"/>
      <color theme="1"/>
      <name val="Calibri"/>
      <family val="2"/>
      <charset val="238"/>
      <scheme val="minor"/>
    </font>
    <font>
      <u/>
      <sz val="8.5"/>
      <color theme="1"/>
      <name val="Calibri"/>
      <family val="2"/>
      <charset val="238"/>
    </font>
    <font>
      <sz val="8.5"/>
      <color theme="1"/>
      <name val="Calibri"/>
      <family val="2"/>
      <charset val="238"/>
    </font>
    <font>
      <sz val="6"/>
      <color theme="1"/>
      <name val="Calibri"/>
      <family val="2"/>
      <charset val="238"/>
      <scheme val="minor"/>
    </font>
    <font>
      <sz val="14"/>
      <color theme="1"/>
      <name val="Calibri"/>
      <family val="2"/>
      <charset val="238"/>
    </font>
    <font>
      <sz val="10"/>
      <color rgb="FF0070C0"/>
      <name val="Calibri"/>
      <family val="2"/>
      <charset val="238"/>
      <scheme val="minor"/>
    </font>
    <font>
      <sz val="9"/>
      <color rgb="FF0070C0"/>
      <name val="Calibri"/>
      <family val="2"/>
      <charset val="238"/>
      <scheme val="minor"/>
    </font>
    <font>
      <sz val="10"/>
      <color rgb="FFFF0000"/>
      <name val="Calibri"/>
      <family val="2"/>
      <charset val="238"/>
      <scheme val="minor"/>
    </font>
    <font>
      <i/>
      <sz val="12"/>
      <color theme="1"/>
      <name val="Calibri"/>
      <family val="2"/>
      <charset val="238"/>
      <scheme val="minor"/>
    </font>
    <font>
      <i/>
      <sz val="11"/>
      <color theme="1"/>
      <name val="Calibri"/>
      <family val="2"/>
      <charset val="238"/>
      <scheme val="minor"/>
    </font>
    <font>
      <sz val="11"/>
      <color theme="0" tint="-4.9989318521683403E-2"/>
      <name val="Calibri"/>
      <family val="2"/>
      <charset val="238"/>
      <scheme val="minor"/>
    </font>
    <font>
      <b/>
      <sz val="14"/>
      <color theme="1"/>
      <name val="Calibri"/>
      <family val="2"/>
      <charset val="238"/>
      <scheme val="minor"/>
    </font>
    <font>
      <sz val="11"/>
      <name val="Calibri"/>
      <family val="2"/>
      <charset val="238"/>
      <scheme val="minor"/>
    </font>
    <font>
      <sz val="11"/>
      <color rgb="FFFF0000"/>
      <name val="Calibri"/>
      <family val="2"/>
      <charset val="238"/>
      <scheme val="minor"/>
    </font>
    <font>
      <b/>
      <sz val="20"/>
      <color theme="1"/>
      <name val="Calibri"/>
      <family val="2"/>
      <charset val="238"/>
      <scheme val="minor"/>
    </font>
    <font>
      <sz val="16"/>
      <color theme="1"/>
      <name val="Calibri"/>
      <family val="2"/>
      <charset val="238"/>
      <scheme val="minor"/>
    </font>
    <font>
      <b/>
      <sz val="9"/>
      <color theme="1"/>
      <name val="Calibri"/>
      <family val="2"/>
      <charset val="238"/>
      <scheme val="minor"/>
    </font>
    <font>
      <b/>
      <sz val="36"/>
      <color theme="1"/>
      <name val="Calibri"/>
      <family val="2"/>
      <charset val="238"/>
      <scheme val="minor"/>
    </font>
    <font>
      <sz val="10"/>
      <color indexed="8"/>
      <name val="Calibri"/>
      <family val="2"/>
      <charset val="204"/>
    </font>
    <font>
      <sz val="8"/>
      <color theme="1"/>
      <name val="Calibri"/>
      <family val="2"/>
      <charset val="238"/>
      <scheme val="minor"/>
    </font>
    <font>
      <sz val="9"/>
      <name val="Calibri"/>
      <family val="2"/>
      <charset val="204"/>
      <scheme val="minor"/>
    </font>
    <font>
      <sz val="10"/>
      <name val="Calibri"/>
      <family val="2"/>
      <charset val="204"/>
      <scheme val="minor"/>
    </font>
    <font>
      <sz val="10"/>
      <color indexed="8"/>
      <name val="Calibri"/>
      <family val="2"/>
      <charset val="204"/>
      <scheme val="minor"/>
    </font>
    <font>
      <sz val="11"/>
      <name val="Calibri"/>
      <family val="2"/>
      <charset val="204"/>
      <scheme val="minor"/>
    </font>
    <font>
      <sz val="10"/>
      <color theme="1"/>
      <name val="Calibri"/>
      <family val="2"/>
      <charset val="204"/>
      <scheme val="minor"/>
    </font>
    <font>
      <sz val="6.5"/>
      <color theme="1"/>
      <name val="Calibri"/>
      <family val="2"/>
      <charset val="238"/>
      <scheme val="minor"/>
    </font>
    <font>
      <sz val="7"/>
      <color theme="1"/>
      <name val="Calibri"/>
      <family val="2"/>
      <charset val="238"/>
      <scheme val="minor"/>
    </font>
    <font>
      <sz val="7.5"/>
      <color theme="1"/>
      <name val="Calibri"/>
      <family val="2"/>
      <charset val="238"/>
      <scheme val="minor"/>
    </font>
    <font>
      <sz val="8"/>
      <color theme="1"/>
      <name val="Calibri"/>
      <family val="2"/>
      <scheme val="minor"/>
    </font>
    <font>
      <sz val="10"/>
      <name val="Calibri"/>
      <family val="2"/>
      <charset val="204"/>
    </font>
    <font>
      <sz val="11"/>
      <color rgb="FF000000"/>
      <name val="Calibri"/>
      <family val="2"/>
      <charset val="204"/>
    </font>
    <font>
      <sz val="10"/>
      <color rgb="FF000000"/>
      <name val="Calibri"/>
      <family val="2"/>
      <charset val="204"/>
    </font>
    <font>
      <sz val="11"/>
      <color theme="1"/>
      <name val="Calibri"/>
      <family val="2"/>
      <charset val="238"/>
      <scheme val="minor"/>
    </font>
    <font>
      <sz val="11"/>
      <color theme="1"/>
      <name val="Calibri"/>
      <family val="2"/>
      <scheme val="minor"/>
    </font>
    <font>
      <sz val="10"/>
      <color theme="1"/>
      <name val="Calibri"/>
      <family val="2"/>
      <charset val="204"/>
    </font>
    <font>
      <b/>
      <sz val="18"/>
      <name val="Calibri"/>
      <family val="2"/>
      <charset val="204"/>
      <scheme val="minor"/>
    </font>
    <font>
      <b/>
      <sz val="18"/>
      <color theme="1"/>
      <name val="Calibri"/>
      <family val="2"/>
      <charset val="204"/>
      <scheme val="minor"/>
    </font>
    <font>
      <sz val="8"/>
      <name val="Calibri"/>
      <family val="2"/>
      <charset val="204"/>
      <scheme val="minor"/>
    </font>
    <font>
      <sz val="11"/>
      <color theme="1"/>
      <name val="Calibri"/>
      <family val="2"/>
      <charset val="204"/>
    </font>
    <font>
      <sz val="11"/>
      <color rgb="FF000000"/>
      <name val="Arial"/>
      <family val="2"/>
      <charset val="204"/>
    </font>
    <font>
      <sz val="11"/>
      <color rgb="FF222222"/>
      <name val="Arial"/>
      <family val="2"/>
      <charset val="204"/>
    </font>
    <font>
      <sz val="11"/>
      <color indexed="8"/>
      <name val="Calibri"/>
      <family val="2"/>
      <charset val="204"/>
      <scheme val="minor"/>
    </font>
    <font>
      <sz val="11"/>
      <color rgb="FF000000"/>
      <name val="Calibri"/>
      <family val="2"/>
      <charset val="204"/>
    </font>
    <font>
      <b/>
      <sz val="12"/>
      <name val="Calibri"/>
      <family val="2"/>
      <charset val="204"/>
      <scheme val="minor"/>
    </font>
    <font>
      <b/>
      <sz val="14"/>
      <name val="Calibri"/>
      <family val="2"/>
      <charset val="204"/>
      <scheme val="minor"/>
    </font>
    <font>
      <b/>
      <sz val="11"/>
      <name val="Calibri"/>
      <family val="2"/>
      <charset val="204"/>
      <scheme val="minor"/>
    </font>
    <font>
      <b/>
      <sz val="11"/>
      <color theme="1"/>
      <name val="Calibri"/>
      <family val="2"/>
      <charset val="204"/>
      <scheme val="minor"/>
    </font>
    <font>
      <b/>
      <sz val="10"/>
      <name val="Calibri"/>
      <family val="2"/>
      <charset val="204"/>
      <scheme val="minor"/>
    </font>
    <font>
      <b/>
      <sz val="14"/>
      <color theme="1"/>
      <name val="Calibri"/>
      <family val="2"/>
      <charset val="204"/>
      <scheme val="minor"/>
    </font>
    <font>
      <b/>
      <sz val="22"/>
      <name val="Calibri"/>
      <family val="2"/>
      <charset val="204"/>
      <scheme val="minor"/>
    </font>
    <font>
      <b/>
      <sz val="22"/>
      <color theme="1"/>
      <name val="Calibri"/>
      <family val="2"/>
      <charset val="204"/>
      <scheme val="minor"/>
    </font>
    <font>
      <b/>
      <sz val="12"/>
      <color theme="1"/>
      <name val="Calibri"/>
      <family val="2"/>
      <charset val="204"/>
      <scheme val="minor"/>
    </font>
    <font>
      <b/>
      <sz val="10"/>
      <color theme="1"/>
      <name val="Calibri"/>
      <family val="2"/>
      <charset val="204"/>
      <scheme val="minor"/>
    </font>
    <font>
      <b/>
      <sz val="12"/>
      <name val="Arial"/>
      <family val="2"/>
      <charset val="204"/>
    </font>
    <font>
      <b/>
      <sz val="7"/>
      <name val="Arial"/>
      <family val="2"/>
      <charset val="204"/>
    </font>
    <font>
      <b/>
      <sz val="12"/>
      <color indexed="8"/>
      <name val="Calibri"/>
      <family val="2"/>
      <charset val="204"/>
      <scheme val="minor"/>
    </font>
    <font>
      <b/>
      <sz val="12"/>
      <color theme="1"/>
      <name val="Calibri"/>
      <family val="2"/>
      <charset val="204"/>
    </font>
    <font>
      <b/>
      <sz val="12"/>
      <color rgb="FF000000"/>
      <name val="Calibri"/>
      <family val="2"/>
      <charset val="204"/>
    </font>
    <font>
      <sz val="8"/>
      <name val="Calibri"/>
      <family val="2"/>
      <charset val="238"/>
      <scheme val="minor"/>
    </font>
    <font>
      <b/>
      <sz val="9"/>
      <name val="Calibri"/>
      <family val="2"/>
      <charset val="204"/>
      <scheme val="minor"/>
    </font>
    <font>
      <b/>
      <sz val="8"/>
      <name val="Calibri"/>
      <family val="2"/>
      <charset val="204"/>
      <scheme val="minor"/>
    </font>
    <font>
      <b/>
      <sz val="16"/>
      <color theme="1"/>
      <name val="Calibri"/>
      <family val="2"/>
      <charset val="204"/>
      <scheme val="minor"/>
    </font>
    <font>
      <sz val="12"/>
      <name val="Calibri"/>
      <family val="2"/>
      <charset val="238"/>
      <scheme val="minor"/>
    </font>
    <font>
      <b/>
      <sz val="11"/>
      <name val="Calibri"/>
      <family val="2"/>
      <charset val="238"/>
      <scheme val="minor"/>
    </font>
    <font>
      <sz val="12"/>
      <color theme="1"/>
      <name val="Calibri"/>
      <family val="2"/>
      <charset val="204"/>
      <scheme val="minor"/>
    </font>
    <font>
      <sz val="12"/>
      <name val="Calibri"/>
      <family val="2"/>
      <charset val="204"/>
      <scheme val="minor"/>
    </font>
    <font>
      <sz val="12"/>
      <color theme="1"/>
      <name val="Calibri"/>
      <family val="2"/>
      <charset val="204"/>
    </font>
    <font>
      <sz val="12"/>
      <color indexed="8"/>
      <name val="Calibri"/>
      <family val="2"/>
      <charset val="204"/>
      <scheme val="minor"/>
    </font>
    <font>
      <sz val="12"/>
      <color rgb="FF000000"/>
      <name val="Calibri"/>
      <family val="2"/>
      <charset val="204"/>
    </font>
    <font>
      <b/>
      <sz val="10"/>
      <name val="Arial"/>
      <family val="2"/>
      <charset val="238"/>
    </font>
    <font>
      <sz val="10"/>
      <color theme="1"/>
      <name val="Calibri"/>
      <family val="2"/>
      <scheme val="minor"/>
    </font>
    <font>
      <sz val="9"/>
      <color rgb="FFFF0000"/>
      <name val="Calibri"/>
      <family val="2"/>
      <charset val="238"/>
      <scheme val="minor"/>
    </font>
    <font>
      <b/>
      <sz val="10"/>
      <name val="Calibri"/>
      <family val="2"/>
      <charset val="238"/>
      <scheme val="minor"/>
    </font>
    <font>
      <i/>
      <sz val="12"/>
      <name val="Calibri"/>
      <family val="2"/>
      <charset val="238"/>
      <scheme val="minor"/>
    </font>
    <font>
      <i/>
      <sz val="8"/>
      <name val="Calibri"/>
      <family val="2"/>
      <charset val="238"/>
      <scheme val="minor"/>
    </font>
    <font>
      <i/>
      <sz val="8"/>
      <color theme="1"/>
      <name val="Calibri"/>
      <family val="2"/>
      <charset val="238"/>
      <scheme val="minor"/>
    </font>
  </fonts>
  <fills count="31">
    <fill>
      <patternFill patternType="none"/>
    </fill>
    <fill>
      <patternFill patternType="gray125"/>
    </fill>
    <fill>
      <patternFill patternType="gray0625">
        <bgColor rgb="FFF2F2F2"/>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indexed="9"/>
        <bgColor indexed="64"/>
      </patternFill>
    </fill>
    <fill>
      <patternFill patternType="solid">
        <fgColor rgb="FFFEF6F0"/>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7" tint="0.39997558519241921"/>
        <bgColor theme="4" tint="0.79998168889431442"/>
      </patternFill>
    </fill>
    <fill>
      <patternFill patternType="solid">
        <fgColor theme="0" tint="-0.14999847407452621"/>
        <bgColor theme="4" tint="0.79998168889431442"/>
      </patternFill>
    </fill>
    <fill>
      <patternFill patternType="solid">
        <fgColor theme="0" tint="-0.14999847407452621"/>
        <bgColor indexed="64"/>
      </patternFill>
    </fill>
    <fill>
      <patternFill patternType="solid">
        <fgColor theme="7" tint="0.79998168889431442"/>
        <bgColor theme="4" tint="0.79998168889431442"/>
      </patternFill>
    </fill>
    <fill>
      <patternFill patternType="solid">
        <fgColor theme="0" tint="-0.249977111117893"/>
        <bgColor indexed="64"/>
      </patternFill>
    </fill>
    <fill>
      <patternFill patternType="solid">
        <fgColor rgb="FFF2F2F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00B0F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s>
  <borders count="157">
    <border>
      <left/>
      <right/>
      <top/>
      <bottom/>
      <diagonal/>
    </border>
    <border>
      <left style="medium">
        <color rgb="FFD9D9D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rgb="FF548135"/>
      </left>
      <right style="thin">
        <color rgb="FF548135"/>
      </right>
      <top style="thin">
        <color rgb="FF548135"/>
      </top>
      <bottom style="thin">
        <color rgb="FF548135"/>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
      <left style="medium">
        <color indexed="64"/>
      </left>
      <right style="thin">
        <color theme="0" tint="-0.14996795556505021"/>
      </right>
      <top style="medium">
        <color indexed="64"/>
      </top>
      <bottom style="medium">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14996795556505021"/>
      </left>
      <right style="medium">
        <color indexed="64"/>
      </right>
      <top style="medium">
        <color indexed="64"/>
      </top>
      <bottom style="medium">
        <color indexed="64"/>
      </bottom>
      <diagonal/>
    </border>
    <border>
      <left/>
      <right style="thin">
        <color theme="0" tint="-0.14996795556505021"/>
      </right>
      <top style="medium">
        <color indexed="64"/>
      </top>
      <bottom style="medium">
        <color indexed="64"/>
      </bottom>
      <diagonal/>
    </border>
    <border>
      <left style="medium">
        <color indexed="64"/>
      </left>
      <right style="thin">
        <color theme="0" tint="-0.14996795556505021"/>
      </right>
      <top style="medium">
        <color indexed="64"/>
      </top>
      <bottom/>
      <diagonal/>
    </border>
    <border>
      <left style="medium">
        <color indexed="64"/>
      </left>
      <right style="thin">
        <color theme="0" tint="-0.14996795556505021"/>
      </right>
      <top/>
      <bottom style="medium">
        <color indexed="64"/>
      </bottom>
      <diagonal/>
    </border>
    <border>
      <left style="medium">
        <color indexed="64"/>
      </left>
      <right style="thin">
        <color theme="0" tint="-0.14996795556505021"/>
      </right>
      <top/>
      <bottom style="thin">
        <color theme="0" tint="-0.14996795556505021"/>
      </bottom>
      <diagonal/>
    </border>
    <border>
      <left style="medium">
        <color indexed="64"/>
      </left>
      <right style="thin">
        <color theme="0" tint="-0.14996795556505021"/>
      </right>
      <top style="thin">
        <color theme="0" tint="-0.14996795556505021"/>
      </top>
      <bottom/>
      <diagonal/>
    </border>
    <border>
      <left style="thin">
        <color theme="0" tint="-0.14996795556505021"/>
      </left>
      <right/>
      <top style="medium">
        <color indexed="64"/>
      </top>
      <bottom style="thin">
        <color theme="0" tint="-0.14996795556505021"/>
      </bottom>
      <diagonal/>
    </border>
    <border>
      <left style="thin">
        <color theme="0" tint="-0.14996795556505021"/>
      </left>
      <right/>
      <top style="thin">
        <color theme="0" tint="-0.14996795556505021"/>
      </top>
      <bottom style="medium">
        <color indexed="64"/>
      </bottom>
      <diagonal/>
    </border>
    <border>
      <left style="thin">
        <color theme="0" tint="-0.14996795556505021"/>
      </left>
      <right/>
      <top style="medium">
        <color indexed="64"/>
      </top>
      <bottom style="medium">
        <color indexed="64"/>
      </bottom>
      <diagonal/>
    </border>
    <border>
      <left style="thin">
        <color theme="0" tint="-0.14996795556505021"/>
      </left>
      <right/>
      <top style="thin">
        <color theme="0" tint="-0.14996795556505021"/>
      </top>
      <bottom/>
      <diagonal/>
    </border>
    <border>
      <left style="thin">
        <color theme="0" tint="-0.14996795556505021"/>
      </left>
      <right/>
      <top/>
      <bottom style="thin">
        <color theme="0" tint="-0.1499679555650502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indexed="64"/>
      </bottom>
      <diagonal/>
    </border>
    <border>
      <left style="thin">
        <color theme="9" tint="-0.24994659260841701"/>
      </left>
      <right style="thin">
        <color theme="9" tint="-0.24994659260841701"/>
      </right>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bottom/>
      <diagonal/>
    </border>
    <border>
      <left style="thin">
        <color theme="9" tint="-0.24994659260841701"/>
      </left>
      <right/>
      <top style="thin">
        <color theme="9" tint="-0.24994659260841701"/>
      </top>
      <bottom style="thin">
        <color theme="9" tint="-0.24994659260841701"/>
      </bottom>
      <diagonal/>
    </border>
    <border>
      <left style="thin">
        <color theme="9" tint="-0.24994659260841701"/>
      </left>
      <right/>
      <top style="thin">
        <color theme="9" tint="-0.24994659260841701"/>
      </top>
      <bottom/>
      <diagonal/>
    </border>
    <border>
      <left style="thin">
        <color theme="9" tint="-0.24994659260841701"/>
      </left>
      <right/>
      <top/>
      <bottom style="thin">
        <color theme="9" tint="-0.24994659260841701"/>
      </bottom>
      <diagonal/>
    </border>
    <border>
      <left style="thin">
        <color theme="0" tint="-0.14996795556505021"/>
      </left>
      <right/>
      <top/>
      <bottom/>
      <diagonal/>
    </border>
    <border>
      <left/>
      <right style="thin">
        <color indexed="64"/>
      </right>
      <top/>
      <bottom/>
      <diagonal/>
    </border>
    <border>
      <left style="thin">
        <color indexed="64"/>
      </left>
      <right style="thin">
        <color theme="9" tint="-0.24994659260841701"/>
      </right>
      <top style="thin">
        <color theme="9" tint="-0.24994659260841701"/>
      </top>
      <bottom style="thin">
        <color indexed="64"/>
      </bottom>
      <diagonal/>
    </border>
    <border>
      <left style="thin">
        <color theme="9" tint="-0.24994659260841701"/>
      </left>
      <right style="thin">
        <color indexed="64"/>
      </right>
      <top style="thin">
        <color theme="9" tint="-0.24994659260841701"/>
      </top>
      <bottom style="thin">
        <color indexed="64"/>
      </bottom>
      <diagonal/>
    </border>
    <border>
      <left style="thin">
        <color theme="0" tint="-0.14996795556505021"/>
      </left>
      <right style="thin">
        <color theme="0" tint="-0.14996795556505021"/>
      </right>
      <top/>
      <bottom/>
      <diagonal/>
    </border>
    <border>
      <left style="thin">
        <color theme="9" tint="-0.24994659260841701"/>
      </left>
      <right/>
      <top/>
      <bottom/>
      <diagonal/>
    </border>
    <border>
      <left style="thin">
        <color indexed="64"/>
      </left>
      <right/>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theme="0" tint="-0.34998626667073579"/>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theme="9" tint="-0.24994659260841701"/>
      </right>
      <top/>
      <bottom style="thin">
        <color theme="9" tint="-0.24994659260841701"/>
      </bottom>
      <diagonal/>
    </border>
    <border>
      <left/>
      <right style="thin">
        <color theme="9" tint="-0.24994659260841701"/>
      </right>
      <top/>
      <bottom/>
      <diagonal/>
    </border>
    <border>
      <left style="medium">
        <color indexed="64"/>
      </left>
      <right style="medium">
        <color indexed="64"/>
      </right>
      <top/>
      <bottom/>
      <diagonal/>
    </border>
    <border>
      <left style="medium">
        <color indexed="64"/>
      </left>
      <right style="thin">
        <color theme="9" tint="-0.24994659260841701"/>
      </right>
      <top style="medium">
        <color indexed="64"/>
      </top>
      <bottom/>
      <diagonal/>
    </border>
    <border>
      <left/>
      <right style="thin">
        <color indexed="64"/>
      </right>
      <top style="medium">
        <color indexed="64"/>
      </top>
      <bottom style="thin">
        <color indexed="64"/>
      </bottom>
      <diagonal/>
    </border>
    <border>
      <left style="thin">
        <color theme="9" tint="-0.24994659260841701"/>
      </left>
      <right/>
      <top style="medium">
        <color indexed="64"/>
      </top>
      <bottom style="thin">
        <color theme="9" tint="-0.24994659260841701"/>
      </bottom>
      <diagonal/>
    </border>
    <border>
      <left/>
      <right style="thin">
        <color theme="9" tint="-0.24994659260841701"/>
      </right>
      <top style="medium">
        <color indexed="64"/>
      </top>
      <bottom style="thin">
        <color theme="9" tint="-0.24994659260841701"/>
      </bottom>
      <diagonal/>
    </border>
    <border>
      <left style="thin">
        <color theme="9" tint="-0.24994659260841701"/>
      </left>
      <right style="thin">
        <color theme="9" tint="-0.24994659260841701"/>
      </right>
      <top style="medium">
        <color indexed="64"/>
      </top>
      <bottom style="thin">
        <color theme="9" tint="-0.24994659260841701"/>
      </bottom>
      <diagonal/>
    </border>
    <border>
      <left style="thin">
        <color theme="9" tint="-0.24994659260841701"/>
      </left>
      <right style="medium">
        <color indexed="64"/>
      </right>
      <top style="medium">
        <color indexed="64"/>
      </top>
      <bottom style="thin">
        <color theme="9" tint="-0.24994659260841701"/>
      </bottom>
      <diagonal/>
    </border>
    <border>
      <left style="medium">
        <color indexed="64"/>
      </left>
      <right style="thin">
        <color theme="9" tint="-0.24994659260841701"/>
      </right>
      <top/>
      <bottom style="medium">
        <color indexed="64"/>
      </bottom>
      <diagonal/>
    </border>
    <border>
      <left/>
      <right style="thin">
        <color indexed="64"/>
      </right>
      <top style="thin">
        <color indexed="64"/>
      </top>
      <bottom style="medium">
        <color indexed="64"/>
      </bottom>
      <diagonal/>
    </border>
    <border>
      <left style="thin">
        <color theme="9" tint="-0.24994659260841701"/>
      </left>
      <right/>
      <top style="thin">
        <color theme="9" tint="-0.24994659260841701"/>
      </top>
      <bottom style="medium">
        <color indexed="64"/>
      </bottom>
      <diagonal/>
    </border>
    <border>
      <left/>
      <right style="thin">
        <color theme="9" tint="-0.24994659260841701"/>
      </right>
      <top style="thin">
        <color theme="9" tint="-0.24994659260841701"/>
      </top>
      <bottom style="medium">
        <color indexed="64"/>
      </bottom>
      <diagonal/>
    </border>
    <border>
      <left style="thin">
        <color theme="9" tint="-0.24994659260841701"/>
      </left>
      <right style="thin">
        <color theme="9" tint="-0.24994659260841701"/>
      </right>
      <top style="thin">
        <color theme="9" tint="-0.24994659260841701"/>
      </top>
      <bottom style="medium">
        <color indexed="64"/>
      </bottom>
      <diagonal/>
    </border>
    <border>
      <left style="thin">
        <color theme="9" tint="-0.24994659260841701"/>
      </left>
      <right style="medium">
        <color indexed="64"/>
      </right>
      <top style="thin">
        <color theme="9" tint="-0.24994659260841701"/>
      </top>
      <bottom style="medium">
        <color indexed="64"/>
      </bottom>
      <diagonal/>
    </border>
    <border>
      <left style="medium">
        <color indexed="64"/>
      </left>
      <right style="thin">
        <color theme="9" tint="-0.24994659260841701"/>
      </right>
      <top/>
      <bottom/>
      <diagonal/>
    </border>
    <border>
      <left style="medium">
        <color indexed="64"/>
      </left>
      <right/>
      <top style="medium">
        <color indexed="64"/>
      </top>
      <bottom/>
      <diagonal/>
    </border>
    <border>
      <left style="thin">
        <color theme="9" tint="-0.24994659260841701"/>
      </left>
      <right style="medium">
        <color indexed="64"/>
      </right>
      <top/>
      <bottom style="thin">
        <color theme="9" tint="-0.24994659260841701"/>
      </bottom>
      <diagonal/>
    </border>
    <border>
      <left style="medium">
        <color indexed="64"/>
      </left>
      <right style="thin">
        <color theme="9" tint="-0.24994659260841701"/>
      </right>
      <top style="medium">
        <color indexed="64"/>
      </top>
      <bottom style="medium">
        <color indexed="64"/>
      </bottom>
      <diagonal/>
    </border>
    <border>
      <left style="thin">
        <color theme="9" tint="-0.24994659260841701"/>
      </left>
      <right style="thin">
        <color theme="9" tint="-0.24994659260841701"/>
      </right>
      <top style="medium">
        <color indexed="64"/>
      </top>
      <bottom style="medium">
        <color indexed="64"/>
      </bottom>
      <diagonal/>
    </border>
    <border>
      <left style="thin">
        <color theme="9" tint="-0.24994659260841701"/>
      </left>
      <right/>
      <top style="medium">
        <color indexed="64"/>
      </top>
      <bottom style="medium">
        <color indexed="64"/>
      </bottom>
      <diagonal/>
    </border>
    <border>
      <left style="medium">
        <color indexed="64"/>
      </left>
      <right/>
      <top/>
      <bottom/>
      <diagonal/>
    </border>
    <border>
      <left/>
      <right style="thin">
        <color theme="9" tint="-0.24994659260841701"/>
      </right>
      <top style="medium">
        <color indexed="64"/>
      </top>
      <bottom style="medium">
        <color indexed="64"/>
      </bottom>
      <diagonal/>
    </border>
    <border>
      <left style="thin">
        <color theme="9" tint="-0.2499465926084170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theme="9" tint="-0.24994659260841701"/>
      </bottom>
      <diagonal/>
    </border>
    <border>
      <left style="thin">
        <color indexed="64"/>
      </left>
      <right style="medium">
        <color indexed="64"/>
      </right>
      <top style="thin">
        <color theme="9" tint="-0.24994659260841701"/>
      </top>
      <bottom style="medium">
        <color indexed="64"/>
      </bottom>
      <diagonal/>
    </border>
    <border>
      <left style="thin">
        <color indexed="64"/>
      </left>
      <right style="medium">
        <color indexed="64"/>
      </right>
      <top/>
      <bottom style="thin">
        <color theme="9" tint="-0.24994659260841701"/>
      </bottom>
      <diagonal/>
    </border>
    <border>
      <left style="thin">
        <color indexed="64"/>
      </left>
      <right style="medium">
        <color indexed="64"/>
      </right>
      <top style="thin">
        <color theme="9" tint="-0.24994659260841701"/>
      </top>
      <bottom style="thin">
        <color theme="9" tint="-0.24994659260841701"/>
      </bottom>
      <diagonal/>
    </border>
    <border>
      <left/>
      <right style="thin">
        <color indexed="64"/>
      </right>
      <top/>
      <bottom style="medium">
        <color indexed="64"/>
      </bottom>
      <diagonal/>
    </border>
    <border>
      <left style="thin">
        <color theme="9" tint="-0.24994659260841701"/>
      </left>
      <right style="thin">
        <color theme="9" tint="-0.24994659260841701"/>
      </right>
      <top/>
      <bottom style="medium">
        <color indexed="64"/>
      </bottom>
      <diagonal/>
    </border>
    <border>
      <left style="thin">
        <color theme="9" tint="-0.24994659260841701"/>
      </left>
      <right/>
      <top/>
      <bottom style="medium">
        <color indexed="64"/>
      </bottom>
      <diagonal/>
    </border>
    <border>
      <left/>
      <right style="thin">
        <color indexed="64"/>
      </right>
      <top style="medium">
        <color indexed="64"/>
      </top>
      <bottom/>
      <diagonal/>
    </border>
    <border>
      <left style="medium">
        <color indexed="64"/>
      </left>
      <right style="thin">
        <color indexed="64"/>
      </right>
      <top style="thin">
        <color theme="9" tint="-0.24994659260841701"/>
      </top>
      <bottom/>
      <diagonal/>
    </border>
    <border>
      <left style="thin">
        <color theme="9" tint="-0.24994659260841701"/>
      </left>
      <right style="medium">
        <color indexed="64"/>
      </right>
      <top style="thin">
        <color theme="9" tint="-0.24994659260841701"/>
      </top>
      <bottom style="thin">
        <color theme="9" tint="-0.24994659260841701"/>
      </bottom>
      <diagonal/>
    </border>
    <border>
      <left style="thin">
        <color theme="9" tint="-0.24994659260841701"/>
      </left>
      <right style="thin">
        <color indexed="64"/>
      </right>
      <top/>
      <bottom style="medium">
        <color indexed="64"/>
      </bottom>
      <diagonal/>
    </border>
    <border>
      <left style="thin">
        <color theme="9" tint="-0.24994659260841701"/>
      </left>
      <right style="medium">
        <color indexed="64"/>
      </right>
      <top/>
      <bottom/>
      <diagonal/>
    </border>
    <border>
      <left style="thin">
        <color theme="9" tint="-0.24994659260841701"/>
      </left>
      <right/>
      <top style="medium">
        <color indexed="64"/>
      </top>
      <bottom/>
      <diagonal/>
    </border>
    <border>
      <left style="thin">
        <color theme="9" tint="-0.24994659260841701"/>
      </left>
      <right style="medium">
        <color indexed="64"/>
      </right>
      <top style="medium">
        <color indexed="64"/>
      </top>
      <bottom/>
      <diagonal/>
    </border>
    <border>
      <left/>
      <right style="thin">
        <color theme="9" tint="-0.24994659260841701"/>
      </right>
      <top/>
      <bottom style="medium">
        <color indexed="64"/>
      </bottom>
      <diagonal/>
    </border>
    <border>
      <left style="thin">
        <color theme="9" tint="-0.24994659260841701"/>
      </left>
      <right style="thin">
        <color indexed="64"/>
      </right>
      <top style="medium">
        <color indexed="64"/>
      </top>
      <bottom/>
      <diagonal/>
    </border>
    <border>
      <left style="thin">
        <color theme="9" tint="-0.24994659260841701"/>
      </left>
      <right style="medium">
        <color indexed="64"/>
      </right>
      <top/>
      <bottom style="medium">
        <color indexed="64"/>
      </bottom>
      <diagonal/>
    </border>
    <border>
      <left/>
      <right style="thin">
        <color theme="0" tint="-0.14996795556505021"/>
      </right>
      <top style="thin">
        <color theme="0" tint="-0.14996795556505021"/>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s>
  <cellStyleXfs count="16">
    <xf numFmtId="0" fontId="0" fillId="0" borderId="0"/>
    <xf numFmtId="0" fontId="19" fillId="0" borderId="0"/>
    <xf numFmtId="0" fontId="12" fillId="0" borderId="0"/>
    <xf numFmtId="164" fontId="12" fillId="0" borderId="0" applyFont="0" applyFill="0" applyBorder="0" applyAlignment="0" applyProtection="0"/>
    <xf numFmtId="0" fontId="22" fillId="0" borderId="0" applyNumberFormat="0" applyFill="0" applyBorder="0" applyAlignment="0" applyProtection="0"/>
    <xf numFmtId="0" fontId="12" fillId="0" borderId="0"/>
    <xf numFmtId="0" fontId="23" fillId="0" borderId="0"/>
    <xf numFmtId="164" fontId="12" fillId="0" borderId="0" applyFont="0" applyFill="0" applyBorder="0" applyAlignment="0" applyProtection="0"/>
    <xf numFmtId="164" fontId="12" fillId="0" borderId="0" applyFont="0" applyFill="0" applyBorder="0" applyAlignment="0" applyProtection="0"/>
    <xf numFmtId="0" fontId="11" fillId="0" borderId="0"/>
    <xf numFmtId="0" fontId="10" fillId="0" borderId="0"/>
    <xf numFmtId="0" fontId="9" fillId="0" borderId="0"/>
    <xf numFmtId="0" fontId="69" fillId="0" borderId="0"/>
    <xf numFmtId="0" fontId="8" fillId="0" borderId="0"/>
    <xf numFmtId="0" fontId="7" fillId="0" borderId="0"/>
    <xf numFmtId="0" fontId="6" fillId="0" borderId="0"/>
  </cellStyleXfs>
  <cellXfs count="1759">
    <xf numFmtId="0" fontId="0" fillId="0" borderId="0" xfId="0"/>
    <xf numFmtId="0" fontId="14" fillId="0" borderId="0" xfId="0" applyFont="1" applyAlignment="1">
      <alignment vertical="center"/>
    </xf>
    <xf numFmtId="0" fontId="18" fillId="0" borderId="0" xfId="0" applyFont="1" applyAlignment="1">
      <alignment horizontal="left" vertical="center"/>
    </xf>
    <xf numFmtId="0" fontId="14" fillId="5" borderId="0" xfId="0" applyFont="1" applyFill="1" applyAlignment="1">
      <alignment vertical="center"/>
    </xf>
    <xf numFmtId="0" fontId="15" fillId="5" borderId="0" xfId="0" applyFont="1" applyFill="1" applyAlignment="1">
      <alignment vertical="center"/>
    </xf>
    <xf numFmtId="0" fontId="18" fillId="5" borderId="0" xfId="0" applyFont="1" applyFill="1" applyAlignment="1">
      <alignment horizontal="center" vertical="center"/>
    </xf>
    <xf numFmtId="0" fontId="18" fillId="5" borderId="0" xfId="0" applyFont="1" applyFill="1" applyAlignment="1">
      <alignment horizontal="left" vertical="center"/>
    </xf>
    <xf numFmtId="0" fontId="14" fillId="5" borderId="0" xfId="0" applyFont="1" applyFill="1" applyAlignment="1">
      <alignment horizontal="center" vertical="center"/>
    </xf>
    <xf numFmtId="0" fontId="14" fillId="5" borderId="0" xfId="0" applyFont="1" applyFill="1" applyAlignment="1" applyProtection="1">
      <alignment vertical="center"/>
      <protection locked="0"/>
    </xf>
    <xf numFmtId="0" fontId="13" fillId="0" borderId="0" xfId="0" applyFont="1" applyBorder="1" applyAlignment="1">
      <alignment horizontal="center" vertical="center" wrapText="1"/>
    </xf>
    <xf numFmtId="0" fontId="18" fillId="0" borderId="0" xfId="0" applyFont="1" applyAlignment="1">
      <alignment horizontal="center" vertical="center"/>
    </xf>
    <xf numFmtId="0" fontId="15" fillId="0" borderId="0" xfId="0" applyFont="1"/>
    <xf numFmtId="0" fontId="0" fillId="0" borderId="0" xfId="0" applyAlignment="1">
      <alignment horizontal="center"/>
    </xf>
    <xf numFmtId="0" fontId="0" fillId="0" borderId="0" xfId="0" pivotButton="1"/>
    <xf numFmtId="0" fontId="0" fillId="0" borderId="0" xfId="0" applyAlignment="1">
      <alignment wrapText="1"/>
    </xf>
    <xf numFmtId="0" fontId="0" fillId="0" borderId="3" xfId="0" applyBorder="1" applyAlignment="1">
      <alignment horizontal="left"/>
    </xf>
    <xf numFmtId="0" fontId="16" fillId="5" borderId="1" xfId="0" applyFont="1" applyFill="1" applyBorder="1" applyAlignment="1">
      <alignment vertical="center" wrapText="1"/>
    </xf>
    <xf numFmtId="0" fontId="16" fillId="5" borderId="0" xfId="0" applyFont="1" applyFill="1" applyBorder="1" applyAlignment="1">
      <alignment vertical="center" wrapText="1"/>
    </xf>
    <xf numFmtId="0" fontId="0" fillId="0" borderId="3" xfId="0" pivotButton="1" applyBorder="1" applyAlignment="1">
      <alignment horizontal="center"/>
    </xf>
    <xf numFmtId="0" fontId="0" fillId="0" borderId="0" xfId="0" pivotButton="1" applyAlignment="1">
      <alignment wrapText="1"/>
    </xf>
    <xf numFmtId="0" fontId="0" fillId="8" borderId="0" xfId="0" applyFill="1"/>
    <xf numFmtId="165" fontId="0" fillId="0" borderId="0" xfId="0" applyNumberFormat="1"/>
    <xf numFmtId="0" fontId="0" fillId="0" borderId="10" xfId="0" applyBorder="1" applyAlignment="1">
      <alignment vertical="center"/>
    </xf>
    <xf numFmtId="0" fontId="0" fillId="0" borderId="10"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11" xfId="0" applyBorder="1" applyAlignment="1">
      <alignment vertical="center"/>
    </xf>
    <xf numFmtId="0" fontId="0" fillId="0" borderId="11" xfId="0" applyBorder="1" applyAlignment="1">
      <alignment horizontal="center" vertical="center"/>
    </xf>
    <xf numFmtId="165" fontId="0" fillId="0" borderId="10" xfId="0" applyNumberFormat="1" applyBorder="1" applyAlignment="1">
      <alignment horizontal="center" vertical="center"/>
    </xf>
    <xf numFmtId="0" fontId="0" fillId="0" borderId="0" xfId="0" applyNumberFormat="1"/>
    <xf numFmtId="0" fontId="0" fillId="5" borderId="0" xfId="0" applyFill="1"/>
    <xf numFmtId="165" fontId="0" fillId="0" borderId="0" xfId="0" applyNumberFormat="1" applyAlignment="1">
      <alignment horizontal="center"/>
    </xf>
    <xf numFmtId="0" fontId="16" fillId="5" borderId="1" xfId="0" applyFont="1" applyFill="1" applyBorder="1" applyAlignment="1">
      <alignment horizontal="center" vertical="center" wrapText="1"/>
    </xf>
    <xf numFmtId="0" fontId="16" fillId="5" borderId="0" xfId="0" applyFont="1" applyFill="1" applyBorder="1" applyAlignment="1">
      <alignment horizontal="center" vertical="center" wrapText="1"/>
    </xf>
    <xf numFmtId="165" fontId="18" fillId="5" borderId="0" xfId="0" applyNumberFormat="1" applyFont="1" applyFill="1" applyAlignment="1">
      <alignment horizontal="center" vertical="center"/>
    </xf>
    <xf numFmtId="165" fontId="18" fillId="0" borderId="0" xfId="0" applyNumberFormat="1" applyFont="1" applyAlignment="1">
      <alignment horizontal="center" vertical="center"/>
    </xf>
    <xf numFmtId="0" fontId="14" fillId="5" borderId="0" xfId="0" applyFont="1" applyFill="1" applyAlignment="1" applyProtection="1">
      <alignment horizontal="center" vertical="center"/>
      <protection locked="0"/>
    </xf>
    <xf numFmtId="0" fontId="0" fillId="0" borderId="0" xfId="0" applyFont="1"/>
    <xf numFmtId="0" fontId="14" fillId="0" borderId="36" xfId="0" applyFont="1" applyBorder="1"/>
    <xf numFmtId="0" fontId="21" fillId="0" borderId="36" xfId="2" applyFont="1" applyFill="1" applyBorder="1" applyAlignment="1">
      <alignment vertical="center"/>
    </xf>
    <xf numFmtId="0" fontId="15" fillId="0" borderId="36" xfId="0" applyFont="1" applyFill="1" applyBorder="1" applyAlignment="1">
      <alignment horizontal="center"/>
    </xf>
    <xf numFmtId="0" fontId="15" fillId="0" borderId="36" xfId="0" applyFont="1" applyFill="1" applyBorder="1"/>
    <xf numFmtId="0" fontId="21" fillId="0" borderId="36" xfId="2" applyFont="1" applyFill="1" applyBorder="1" applyAlignment="1">
      <alignment horizontal="center" vertical="center"/>
    </xf>
    <xf numFmtId="165" fontId="15" fillId="0" borderId="36" xfId="0" applyNumberFormat="1" applyFont="1" applyBorder="1"/>
    <xf numFmtId="1" fontId="15" fillId="0" borderId="36" xfId="0" applyNumberFormat="1" applyFont="1" applyFill="1" applyBorder="1"/>
    <xf numFmtId="0" fontId="0" fillId="0" borderId="36" xfId="0" applyBorder="1"/>
    <xf numFmtId="165" fontId="15" fillId="0" borderId="36" xfId="0" applyNumberFormat="1" applyFont="1" applyBorder="1" applyAlignment="1">
      <alignment horizontal="right"/>
    </xf>
    <xf numFmtId="1" fontId="15" fillId="0" borderId="36" xfId="0" applyNumberFormat="1" applyFont="1" applyFill="1" applyBorder="1" applyAlignment="1">
      <alignment horizontal="right"/>
    </xf>
    <xf numFmtId="0" fontId="15" fillId="0" borderId="36" xfId="0" applyFont="1" applyBorder="1" applyAlignment="1">
      <alignment horizontal="center"/>
    </xf>
    <xf numFmtId="0" fontId="15" fillId="11" borderId="0" xfId="5" applyFont="1" applyFill="1"/>
    <xf numFmtId="0" fontId="15" fillId="5" borderId="0" xfId="5" applyFont="1" applyFill="1"/>
    <xf numFmtId="0" fontId="14" fillId="5" borderId="0" xfId="5" applyFont="1" applyFill="1"/>
    <xf numFmtId="0" fontId="15" fillId="0" borderId="0" xfId="5" applyFont="1"/>
    <xf numFmtId="0" fontId="21" fillId="11" borderId="0" xfId="5" applyFont="1" applyFill="1"/>
    <xf numFmtId="0" fontId="27" fillId="11" borderId="0" xfId="5" applyFont="1" applyFill="1" applyAlignment="1">
      <alignment horizontal="left" indent="3"/>
    </xf>
    <xf numFmtId="0" fontId="21" fillId="5" borderId="0" xfId="5" applyFont="1" applyFill="1"/>
    <xf numFmtId="0" fontId="28" fillId="5" borderId="0" xfId="5" applyFont="1" applyFill="1"/>
    <xf numFmtId="0" fontId="29" fillId="5" borderId="0" xfId="5" applyFont="1" applyFill="1" applyAlignment="1">
      <alignment horizontal="left" indent="2"/>
    </xf>
    <xf numFmtId="0" fontId="21" fillId="0" borderId="0" xfId="5" applyFont="1"/>
    <xf numFmtId="0" fontId="30" fillId="11" borderId="0" xfId="5" applyFont="1" applyFill="1" applyAlignment="1"/>
    <xf numFmtId="0" fontId="15" fillId="12" borderId="0" xfId="5" applyFont="1" applyFill="1"/>
    <xf numFmtId="0" fontId="18" fillId="12" borderId="0" xfId="5" applyFont="1" applyFill="1"/>
    <xf numFmtId="0" fontId="34" fillId="12" borderId="0" xfId="5" applyFont="1" applyFill="1"/>
    <xf numFmtId="0" fontId="35" fillId="5" borderId="0" xfId="5" applyFont="1" applyFill="1"/>
    <xf numFmtId="0" fontId="36" fillId="5" borderId="0" xfId="5" applyFont="1" applyFill="1" applyAlignment="1"/>
    <xf numFmtId="0" fontId="38" fillId="5" borderId="0" xfId="5" applyFont="1" applyFill="1"/>
    <xf numFmtId="0" fontId="27" fillId="11" borderId="0" xfId="5" applyFont="1" applyFill="1" applyAlignment="1">
      <alignment horizontal="justify"/>
    </xf>
    <xf numFmtId="0" fontId="33" fillId="11" borderId="0" xfId="5" applyFont="1" applyFill="1" applyAlignment="1">
      <alignment horizontal="justify"/>
    </xf>
    <xf numFmtId="0" fontId="33" fillId="11" borderId="0" xfId="5" applyFont="1" applyFill="1"/>
    <xf numFmtId="0" fontId="38" fillId="5" borderId="0" xfId="5" applyFont="1" applyFill="1" applyAlignment="1"/>
    <xf numFmtId="0" fontId="38" fillId="5" borderId="0" xfId="5" applyFont="1" applyFill="1" applyAlignment="1">
      <alignment horizontal="justify"/>
    </xf>
    <xf numFmtId="0" fontId="42" fillId="13" borderId="0" xfId="5" applyFont="1" applyFill="1"/>
    <xf numFmtId="0" fontId="43" fillId="0" borderId="0" xfId="5" applyFont="1" applyAlignment="1">
      <alignment horizontal="center" vertical="center"/>
    </xf>
    <xf numFmtId="0" fontId="14" fillId="0" borderId="0" xfId="5" applyFont="1"/>
    <xf numFmtId="0" fontId="24" fillId="0" borderId="36" xfId="0" applyFont="1" applyFill="1" applyBorder="1" applyAlignment="1">
      <alignment horizontal="center"/>
    </xf>
    <xf numFmtId="0" fontId="44" fillId="0" borderId="36" xfId="2" applyFont="1" applyFill="1" applyBorder="1" applyAlignment="1">
      <alignment vertical="center"/>
    </xf>
    <xf numFmtId="0" fontId="44" fillId="0" borderId="36" xfId="0" applyFont="1" applyFill="1" applyBorder="1" applyAlignment="1">
      <alignment horizontal="center"/>
    </xf>
    <xf numFmtId="0" fontId="44" fillId="0" borderId="36" xfId="0" applyFont="1" applyFill="1" applyBorder="1"/>
    <xf numFmtId="1" fontId="44" fillId="0" borderId="36" xfId="2" applyNumberFormat="1" applyFont="1" applyFill="1" applyBorder="1" applyAlignment="1">
      <alignment horizontal="center" vertical="center"/>
    </xf>
    <xf numFmtId="0" fontId="44" fillId="0" borderId="36" xfId="2" quotePrefix="1" applyFont="1" applyFill="1" applyBorder="1" applyAlignment="1">
      <alignment vertical="center"/>
    </xf>
    <xf numFmtId="0" fontId="44" fillId="0" borderId="36" xfId="2" applyFont="1" applyFill="1" applyBorder="1" applyAlignment="1">
      <alignment horizontal="center" vertical="center"/>
    </xf>
    <xf numFmtId="0" fontId="44" fillId="0" borderId="36" xfId="2" applyFont="1" applyFill="1" applyBorder="1" applyAlignment="1">
      <alignment vertical="center" wrapText="1"/>
    </xf>
    <xf numFmtId="0" fontId="45" fillId="0" borderId="36" xfId="0" applyFont="1" applyBorder="1"/>
    <xf numFmtId="1" fontId="44" fillId="0" borderId="0" xfId="0" applyNumberFormat="1" applyFont="1" applyFill="1" applyAlignment="1">
      <alignment horizontal="center"/>
    </xf>
    <xf numFmtId="1" fontId="44" fillId="0" borderId="0" xfId="0" applyNumberFormat="1" applyFont="1" applyAlignment="1">
      <alignment horizontal="center"/>
    </xf>
    <xf numFmtId="166" fontId="15" fillId="7" borderId="37" xfId="0" applyNumberFormat="1" applyFont="1" applyFill="1" applyBorder="1" applyAlignment="1" applyProtection="1">
      <alignment horizontal="left" vertical="center"/>
      <protection locked="0"/>
    </xf>
    <xf numFmtId="0" fontId="0" fillId="0" borderId="0" xfId="0" applyBorder="1"/>
    <xf numFmtId="0" fontId="0" fillId="0" borderId="0" xfId="0" applyBorder="1" applyAlignment="1">
      <alignment horizontal="center"/>
    </xf>
    <xf numFmtId="0" fontId="0" fillId="0" borderId="0" xfId="0" applyBorder="1" applyAlignment="1">
      <alignment horizontal="center" vertical="center"/>
    </xf>
    <xf numFmtId="0" fontId="0" fillId="9" borderId="10" xfId="0" pivotButton="1" applyFill="1" applyBorder="1" applyAlignment="1">
      <alignment horizontal="center" vertical="center"/>
    </xf>
    <xf numFmtId="0" fontId="0" fillId="9" borderId="10" xfId="0" pivotButton="1" applyFill="1" applyBorder="1" applyAlignment="1">
      <alignment horizontal="center" vertical="center" wrapText="1"/>
    </xf>
    <xf numFmtId="0" fontId="14" fillId="0" borderId="0" xfId="0" pivotButton="1" applyFont="1" applyAlignment="1">
      <alignment vertical="center"/>
    </xf>
    <xf numFmtId="0" fontId="17" fillId="16" borderId="27" xfId="0" applyFont="1" applyFill="1" applyBorder="1" applyAlignment="1">
      <alignment vertical="center"/>
    </xf>
    <xf numFmtId="0" fontId="17" fillId="16" borderId="32" xfId="0" applyFont="1" applyFill="1" applyBorder="1" applyAlignment="1">
      <alignment vertical="center"/>
    </xf>
    <xf numFmtId="0" fontId="17" fillId="16" borderId="32" xfId="0" applyFont="1" applyFill="1" applyBorder="1" applyAlignment="1">
      <alignment horizontal="center" vertical="center"/>
    </xf>
    <xf numFmtId="0" fontId="17" fillId="17" borderId="32" xfId="0" applyFont="1" applyFill="1" applyBorder="1" applyAlignment="1">
      <alignment horizontal="left" vertical="center"/>
    </xf>
    <xf numFmtId="0" fontId="17" fillId="17" borderId="40" xfId="0" applyFont="1" applyFill="1" applyBorder="1" applyAlignment="1">
      <alignment horizontal="left" vertical="center"/>
    </xf>
    <xf numFmtId="0" fontId="17" fillId="0" borderId="0" xfId="0" applyFont="1" applyAlignment="1">
      <alignment vertical="center"/>
    </xf>
    <xf numFmtId="0" fontId="13" fillId="18" borderId="28" xfId="0" applyFont="1" applyFill="1" applyBorder="1" applyAlignment="1">
      <alignment horizontal="center" vertical="center"/>
    </xf>
    <xf numFmtId="0" fontId="0" fillId="14" borderId="28" xfId="0" applyNumberFormat="1" applyFill="1" applyBorder="1" applyAlignment="1">
      <alignment horizontal="center" vertical="center"/>
    </xf>
    <xf numFmtId="0" fontId="0" fillId="14" borderId="44" xfId="0" applyNumberFormat="1" applyFill="1" applyBorder="1" applyAlignment="1">
      <alignment horizontal="center" vertical="center"/>
    </xf>
    <xf numFmtId="0" fontId="13" fillId="16" borderId="41" xfId="0" applyNumberFormat="1" applyFont="1" applyFill="1" applyBorder="1" applyAlignment="1">
      <alignment horizontal="center" vertical="center"/>
    </xf>
    <xf numFmtId="0" fontId="13" fillId="18" borderId="3" xfId="0" applyFont="1" applyFill="1" applyBorder="1" applyAlignment="1">
      <alignment horizontal="center" vertical="center"/>
    </xf>
    <xf numFmtId="0" fontId="0" fillId="14" borderId="3" xfId="0" applyNumberFormat="1" applyFill="1" applyBorder="1" applyAlignment="1">
      <alignment horizontal="center" vertical="center"/>
    </xf>
    <xf numFmtId="0" fontId="0" fillId="14" borderId="7" xfId="0" applyNumberFormat="1" applyFill="1" applyBorder="1" applyAlignment="1">
      <alignment horizontal="center" vertical="center"/>
    </xf>
    <xf numFmtId="0" fontId="13" fillId="16" borderId="42" xfId="0" applyNumberFormat="1" applyFont="1" applyFill="1" applyBorder="1" applyAlignment="1">
      <alignment horizontal="center" vertical="center"/>
    </xf>
    <xf numFmtId="0" fontId="13" fillId="18" borderId="24" xfId="0" applyFont="1" applyFill="1" applyBorder="1" applyAlignment="1">
      <alignment horizontal="center" vertical="center"/>
    </xf>
    <xf numFmtId="0" fontId="0" fillId="14" borderId="24" xfId="0" applyNumberFormat="1" applyFill="1" applyBorder="1" applyAlignment="1">
      <alignment horizontal="center" vertical="center"/>
    </xf>
    <xf numFmtId="0" fontId="0" fillId="14" borderId="45" xfId="0" applyNumberFormat="1" applyFill="1" applyBorder="1" applyAlignment="1">
      <alignment horizontal="center" vertical="center"/>
    </xf>
    <xf numFmtId="0" fontId="13" fillId="16" borderId="46" xfId="0" applyNumberFormat="1" applyFont="1" applyFill="1" applyBorder="1" applyAlignment="1">
      <alignment horizontal="center" vertical="center"/>
    </xf>
    <xf numFmtId="0" fontId="13" fillId="0" borderId="28" xfId="0" applyFont="1" applyFill="1" applyBorder="1" applyAlignment="1">
      <alignment horizontal="center" vertical="center"/>
    </xf>
    <xf numFmtId="0" fontId="0" fillId="0" borderId="28" xfId="0" applyNumberFormat="1" applyFill="1" applyBorder="1" applyAlignment="1">
      <alignment horizontal="center" vertical="center"/>
    </xf>
    <xf numFmtId="0" fontId="0" fillId="0" borderId="44" xfId="0" applyNumberFormat="1" applyFill="1" applyBorder="1" applyAlignment="1">
      <alignment horizontal="center" vertical="center"/>
    </xf>
    <xf numFmtId="0" fontId="13" fillId="0" borderId="3" xfId="0" applyFont="1" applyFill="1" applyBorder="1" applyAlignment="1">
      <alignment horizontal="center" vertical="center"/>
    </xf>
    <xf numFmtId="0" fontId="0" fillId="0" borderId="3" xfId="0" applyNumberFormat="1" applyFill="1" applyBorder="1" applyAlignment="1">
      <alignment horizontal="center" vertical="center"/>
    </xf>
    <xf numFmtId="0" fontId="0" fillId="0" borderId="7" xfId="0" applyNumberFormat="1" applyFill="1" applyBorder="1" applyAlignment="1">
      <alignment horizontal="center" vertical="center"/>
    </xf>
    <xf numFmtId="0" fontId="13" fillId="0" borderId="24" xfId="0" applyFont="1" applyFill="1" applyBorder="1" applyAlignment="1">
      <alignment vertical="center"/>
    </xf>
    <xf numFmtId="0" fontId="13" fillId="0" borderId="24" xfId="0" applyFont="1" applyFill="1" applyBorder="1" applyAlignment="1">
      <alignment horizontal="center" vertical="center"/>
    </xf>
    <xf numFmtId="0" fontId="0" fillId="0" borderId="24" xfId="0" applyNumberFormat="1" applyFill="1" applyBorder="1" applyAlignment="1">
      <alignment horizontal="center" vertical="center"/>
    </xf>
    <xf numFmtId="0" fontId="0" fillId="0" borderId="45" xfId="0" applyNumberFormat="1" applyFill="1" applyBorder="1" applyAlignment="1">
      <alignment horizontal="center" vertical="center"/>
    </xf>
    <xf numFmtId="0" fontId="13" fillId="16" borderId="25" xfId="0" applyFont="1" applyFill="1" applyBorder="1" applyAlignment="1">
      <alignment horizontal="center" vertical="center"/>
    </xf>
    <xf numFmtId="0" fontId="0" fillId="17" borderId="25" xfId="0" applyNumberFormat="1" applyFill="1" applyBorder="1" applyAlignment="1">
      <alignment horizontal="center" vertical="center"/>
    </xf>
    <xf numFmtId="0" fontId="0" fillId="17" borderId="43" xfId="0" applyNumberFormat="1" applyFill="1" applyBorder="1" applyAlignment="1">
      <alignment horizontal="center" vertical="center"/>
    </xf>
    <xf numFmtId="0" fontId="13" fillId="16" borderId="22" xfId="0" applyNumberFormat="1" applyFont="1" applyFill="1" applyBorder="1" applyAlignment="1">
      <alignment horizontal="center" vertical="center"/>
    </xf>
    <xf numFmtId="0" fontId="47" fillId="16" borderId="31" xfId="0" applyFont="1" applyFill="1" applyBorder="1" applyAlignment="1">
      <alignment horizontal="center" vertical="center"/>
    </xf>
    <xf numFmtId="0" fontId="48" fillId="16" borderId="26" xfId="0" applyFont="1" applyFill="1" applyBorder="1" applyAlignment="1">
      <alignment horizontal="center" vertical="center"/>
    </xf>
    <xf numFmtId="0" fontId="13" fillId="18" borderId="39" xfId="0" applyFont="1" applyFill="1" applyBorder="1" applyAlignment="1">
      <alignment horizontal="center" vertical="center"/>
    </xf>
    <xf numFmtId="0" fontId="49" fillId="0" borderId="0" xfId="0" applyFont="1" applyAlignment="1">
      <alignment horizontal="center" vertical="center"/>
    </xf>
    <xf numFmtId="1" fontId="15" fillId="3" borderId="36" xfId="0" applyNumberFormat="1" applyFont="1" applyFill="1" applyBorder="1"/>
    <xf numFmtId="1" fontId="15" fillId="3" borderId="36" xfId="0" applyNumberFormat="1" applyFont="1" applyFill="1" applyBorder="1" applyAlignment="1">
      <alignment horizontal="right"/>
    </xf>
    <xf numFmtId="0" fontId="0" fillId="0" borderId="0" xfId="0"/>
    <xf numFmtId="165" fontId="44" fillId="0" borderId="36" xfId="0" applyNumberFormat="1" applyFont="1" applyBorder="1"/>
    <xf numFmtId="166" fontId="15" fillId="7" borderId="37" xfId="0" applyNumberFormat="1" applyFont="1" applyFill="1" applyBorder="1" applyAlignment="1" applyProtection="1">
      <alignment horizontal="left" vertical="center"/>
      <protection locked="0"/>
    </xf>
    <xf numFmtId="0" fontId="0" fillId="0" borderId="0" xfId="0" applyFont="1" applyAlignment="1">
      <alignment horizontal="center"/>
    </xf>
    <xf numFmtId="0" fontId="0" fillId="0" borderId="0" xfId="0" applyAlignment="1">
      <alignment horizontal="center"/>
    </xf>
    <xf numFmtId="0" fontId="46" fillId="0" borderId="0" xfId="0" applyFont="1" applyBorder="1" applyAlignment="1">
      <alignment horizontal="justify" wrapText="1"/>
    </xf>
    <xf numFmtId="0" fontId="46" fillId="0" borderId="0" xfId="0" applyFont="1" applyBorder="1" applyAlignment="1">
      <alignment horizontal="left" wrapText="1"/>
    </xf>
    <xf numFmtId="0" fontId="46" fillId="0" borderId="0" xfId="0" applyFont="1" applyBorder="1" applyAlignment="1">
      <alignment horizontal="left"/>
    </xf>
    <xf numFmtId="0" fontId="46" fillId="0" borderId="0" xfId="0" applyFont="1" applyBorder="1" applyAlignment="1"/>
    <xf numFmtId="0" fontId="21" fillId="19" borderId="0" xfId="0" applyFont="1" applyFill="1" applyBorder="1" applyAlignment="1"/>
    <xf numFmtId="0" fontId="21" fillId="19" borderId="0" xfId="0" applyFont="1" applyFill="1" applyBorder="1" applyAlignment="1">
      <alignment horizontal="center" wrapText="1"/>
    </xf>
    <xf numFmtId="0" fontId="21" fillId="19" borderId="0" xfId="0" applyFont="1" applyFill="1" applyBorder="1" applyAlignment="1">
      <alignment horizontal="left" wrapText="1"/>
    </xf>
    <xf numFmtId="0" fontId="21" fillId="0" borderId="0" xfId="0" applyFont="1" applyBorder="1" applyAlignment="1"/>
    <xf numFmtId="0" fontId="21" fillId="0" borderId="0" xfId="0" applyFont="1" applyBorder="1" applyAlignment="1">
      <alignment horizontal="left" wrapText="1"/>
    </xf>
    <xf numFmtId="0" fontId="21" fillId="0" borderId="0" xfId="0" applyFont="1" applyBorder="1" applyAlignment="1">
      <alignment horizontal="justify" wrapText="1"/>
    </xf>
    <xf numFmtId="0" fontId="21" fillId="0" borderId="0" xfId="0" applyFont="1" applyBorder="1" applyAlignment="1">
      <alignment horizontal="left"/>
    </xf>
    <xf numFmtId="0" fontId="21" fillId="0" borderId="0" xfId="0" applyFont="1" applyBorder="1" applyAlignment="1">
      <alignment horizontal="justify"/>
    </xf>
    <xf numFmtId="0" fontId="0" fillId="0" borderId="0" xfId="0" applyAlignment="1">
      <alignment horizontal="left"/>
    </xf>
    <xf numFmtId="0" fontId="0" fillId="0" borderId="3" xfId="0" applyFont="1" applyBorder="1" applyAlignment="1">
      <alignment horizontal="center"/>
    </xf>
    <xf numFmtId="0" fontId="14" fillId="5" borderId="0" xfId="0" applyFont="1" applyFill="1" applyAlignment="1">
      <alignment horizontal="left" vertical="center"/>
    </xf>
    <xf numFmtId="0" fontId="0" fillId="0" borderId="0" xfId="0"/>
    <xf numFmtId="0" fontId="14" fillId="21" borderId="36" xfId="0" applyFont="1" applyFill="1" applyBorder="1"/>
    <xf numFmtId="0" fontId="21" fillId="21" borderId="36" xfId="2" applyFont="1" applyFill="1" applyBorder="1" applyAlignment="1">
      <alignment vertical="center"/>
    </xf>
    <xf numFmtId="0" fontId="15" fillId="21" borderId="36" xfId="0" applyFont="1" applyFill="1" applyBorder="1" applyAlignment="1">
      <alignment horizontal="center"/>
    </xf>
    <xf numFmtId="0" fontId="15" fillId="21" borderId="36" xfId="0" applyFont="1" applyFill="1" applyBorder="1"/>
    <xf numFmtId="1" fontId="21" fillId="21" borderId="36" xfId="2" applyNumberFormat="1" applyFont="1" applyFill="1" applyBorder="1" applyAlignment="1">
      <alignment horizontal="center" vertical="center"/>
    </xf>
    <xf numFmtId="1" fontId="24" fillId="21" borderId="36" xfId="2" applyNumberFormat="1" applyFont="1" applyFill="1" applyBorder="1" applyAlignment="1">
      <alignment horizontal="center" vertical="center"/>
    </xf>
    <xf numFmtId="0" fontId="21" fillId="21" borderId="36" xfId="2" applyFont="1" applyFill="1" applyBorder="1" applyAlignment="1">
      <alignment horizontal="center" vertical="center"/>
    </xf>
    <xf numFmtId="0" fontId="51" fillId="6" borderId="0" xfId="0" applyNumberFormat="1" applyFont="1" applyFill="1"/>
    <xf numFmtId="0" fontId="0" fillId="0" borderId="0" xfId="0" applyAlignment="1">
      <alignment horizontal="center" vertical="center"/>
    </xf>
    <xf numFmtId="0" fontId="0" fillId="0" borderId="0" xfId="0"/>
    <xf numFmtId="0" fontId="0" fillId="0" borderId="0" xfId="0"/>
    <xf numFmtId="166" fontId="15" fillId="7" borderId="0" xfId="0" applyNumberFormat="1" applyFont="1" applyFill="1" applyBorder="1" applyAlignment="1" applyProtection="1">
      <alignment horizontal="left" vertical="center"/>
      <protection locked="0"/>
    </xf>
    <xf numFmtId="0" fontId="21" fillId="9" borderId="36" xfId="2" applyFont="1" applyFill="1" applyBorder="1" applyAlignment="1">
      <alignment vertical="center"/>
    </xf>
    <xf numFmtId="16" fontId="0" fillId="0" borderId="0" xfId="0" applyNumberFormat="1" applyAlignment="1">
      <alignment horizontal="left"/>
    </xf>
    <xf numFmtId="20" fontId="44" fillId="0" borderId="36" xfId="0" applyNumberFormat="1" applyFont="1" applyFill="1" applyBorder="1"/>
    <xf numFmtId="21" fontId="0" fillId="0" borderId="0" xfId="0" applyNumberFormat="1"/>
    <xf numFmtId="1" fontId="0" fillId="0" borderId="0" xfId="0" applyNumberFormat="1"/>
    <xf numFmtId="0" fontId="0" fillId="0" borderId="2" xfId="0" applyBorder="1" applyAlignment="1">
      <alignment vertical="center"/>
    </xf>
    <xf numFmtId="0" fontId="0" fillId="0" borderId="2" xfId="0" applyBorder="1" applyAlignment="1">
      <alignment horizontal="center" vertical="center"/>
    </xf>
    <xf numFmtId="165" fontId="0" fillId="0" borderId="2" xfId="0" applyNumberFormat="1" applyBorder="1" applyAlignment="1">
      <alignment horizontal="center" vertical="center"/>
    </xf>
    <xf numFmtId="0" fontId="0" fillId="0" borderId="3" xfId="0" applyBorder="1" applyAlignment="1">
      <alignment horizontal="center"/>
    </xf>
    <xf numFmtId="0" fontId="0" fillId="21" borderId="0" xfId="0" applyFill="1"/>
    <xf numFmtId="0" fontId="0" fillId="0" borderId="0" xfId="0" applyAlignment="1">
      <alignment horizontal="center" vertical="center"/>
    </xf>
    <xf numFmtId="0" fontId="0" fillId="0" borderId="0" xfId="0"/>
    <xf numFmtId="0" fontId="0" fillId="21" borderId="36" xfId="0" applyFill="1" applyBorder="1"/>
    <xf numFmtId="0" fontId="21" fillId="21" borderId="36" xfId="2" quotePrefix="1" applyFont="1" applyFill="1" applyBorder="1" applyAlignment="1">
      <alignment vertical="center"/>
    </xf>
    <xf numFmtId="0" fontId="24" fillId="21" borderId="36" xfId="0" applyFont="1" applyFill="1" applyBorder="1" applyAlignment="1">
      <alignment horizontal="center"/>
    </xf>
    <xf numFmtId="0" fontId="0" fillId="0" borderId="0" xfId="0"/>
    <xf numFmtId="0" fontId="0" fillId="0" borderId="3" xfId="0" applyBorder="1" applyAlignment="1">
      <alignment horizontal="center"/>
    </xf>
    <xf numFmtId="0" fontId="54" fillId="0" borderId="3" xfId="0" applyFont="1" applyBorder="1" applyAlignment="1">
      <alignment horizontal="left"/>
    </xf>
    <xf numFmtId="0" fontId="14" fillId="0" borderId="0" xfId="0" applyFont="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3" xfId="0" applyBorder="1"/>
    <xf numFmtId="0" fontId="0" fillId="0" borderId="36" xfId="0" applyBorder="1" applyAlignment="1">
      <alignment vertical="center"/>
    </xf>
    <xf numFmtId="0" fontId="0" fillId="0" borderId="36" xfId="0" applyBorder="1" applyAlignment="1">
      <alignment horizontal="center" vertical="center"/>
    </xf>
    <xf numFmtId="0" fontId="0" fillId="0" borderId="36" xfId="0" applyBorder="1" applyAlignment="1">
      <alignment horizontal="left" vertical="center"/>
    </xf>
    <xf numFmtId="165" fontId="0" fillId="0" borderId="36" xfId="0" applyNumberFormat="1" applyBorder="1" applyAlignment="1">
      <alignment horizontal="center" vertical="center"/>
    </xf>
    <xf numFmtId="0" fontId="13" fillId="0" borderId="0" xfId="0" applyFont="1"/>
    <xf numFmtId="167" fontId="55" fillId="5" borderId="0" xfId="0" applyNumberFormat="1" applyFont="1" applyFill="1" applyAlignment="1">
      <alignment horizontal="center" vertical="center"/>
    </xf>
    <xf numFmtId="0" fontId="55" fillId="5" borderId="0" xfId="0" applyFont="1" applyFill="1" applyAlignment="1">
      <alignment horizontal="center" vertical="center"/>
    </xf>
    <xf numFmtId="167" fontId="13" fillId="0" borderId="0" xfId="0" applyNumberFormat="1" applyFont="1" applyAlignment="1">
      <alignment horizontal="center"/>
    </xf>
    <xf numFmtId="0" fontId="13" fillId="0" borderId="0" xfId="0" applyFont="1" applyAlignment="1">
      <alignment horizontal="center"/>
    </xf>
    <xf numFmtId="167" fontId="13" fillId="0" borderId="36" xfId="0" applyNumberFormat="1" applyFont="1" applyBorder="1" applyAlignment="1">
      <alignment horizontal="center" vertical="center"/>
    </xf>
    <xf numFmtId="0" fontId="13" fillId="0" borderId="36" xfId="0" applyFont="1" applyBorder="1" applyAlignment="1">
      <alignment horizontal="center" vertical="center"/>
    </xf>
    <xf numFmtId="167" fontId="13" fillId="0" borderId="2" xfId="0" applyNumberFormat="1" applyFont="1" applyBorder="1" applyAlignment="1">
      <alignment horizontal="center" vertical="center"/>
    </xf>
    <xf numFmtId="0" fontId="13" fillId="0" borderId="2" xfId="0" applyFont="1" applyBorder="1" applyAlignment="1">
      <alignment horizontal="center" vertical="center"/>
    </xf>
    <xf numFmtId="167" fontId="13" fillId="0" borderId="0" xfId="0" applyNumberFormat="1" applyFont="1" applyAlignment="1">
      <alignment horizontal="center" vertical="center"/>
    </xf>
    <xf numFmtId="0" fontId="13" fillId="0" borderId="0" xfId="0" applyFont="1" applyAlignment="1">
      <alignment horizontal="center" vertical="center"/>
    </xf>
    <xf numFmtId="167" fontId="13" fillId="0" borderId="51" xfId="0" applyNumberFormat="1" applyFont="1" applyBorder="1" applyAlignment="1">
      <alignment horizontal="center" vertical="center"/>
    </xf>
    <xf numFmtId="0" fontId="0" fillId="0" borderId="51" xfId="0" applyBorder="1" applyAlignment="1">
      <alignment vertical="center"/>
    </xf>
    <xf numFmtId="0" fontId="0" fillId="0" borderId="51" xfId="0" applyBorder="1" applyAlignment="1">
      <alignment horizontal="center" vertical="center"/>
    </xf>
    <xf numFmtId="0" fontId="0" fillId="0" borderId="51" xfId="0" applyBorder="1" applyAlignment="1">
      <alignment horizontal="left" vertical="center"/>
    </xf>
    <xf numFmtId="165" fontId="0" fillId="0" borderId="51" xfId="0" applyNumberFormat="1" applyBorder="1" applyAlignment="1">
      <alignment horizontal="center" vertical="center"/>
    </xf>
    <xf numFmtId="167" fontId="13" fillId="0" borderId="52" xfId="0" applyNumberFormat="1" applyFont="1" applyBorder="1" applyAlignment="1">
      <alignment horizontal="center" vertical="center"/>
    </xf>
    <xf numFmtId="167" fontId="13" fillId="0" borderId="53" xfId="0" applyNumberFormat="1" applyFont="1" applyBorder="1" applyAlignment="1">
      <alignment horizontal="center" vertical="center"/>
    </xf>
    <xf numFmtId="0" fontId="0" fillId="0" borderId="53" xfId="0" applyBorder="1" applyAlignment="1">
      <alignment vertical="center"/>
    </xf>
    <xf numFmtId="0" fontId="0" fillId="0" borderId="53" xfId="0" applyBorder="1" applyAlignment="1">
      <alignment horizontal="center" vertical="center"/>
    </xf>
    <xf numFmtId="0" fontId="0" fillId="0" borderId="53" xfId="0" applyBorder="1" applyAlignment="1">
      <alignment horizontal="left" vertical="center"/>
    </xf>
    <xf numFmtId="165" fontId="0" fillId="0" borderId="53" xfId="0" applyNumberFormat="1" applyBorder="1" applyAlignment="1">
      <alignment horizontal="center" vertical="center"/>
    </xf>
    <xf numFmtId="0" fontId="0" fillId="0" borderId="54" xfId="0" applyBorder="1"/>
    <xf numFmtId="167" fontId="13" fillId="0" borderId="55" xfId="0" applyNumberFormat="1" applyFont="1" applyBorder="1" applyAlignment="1">
      <alignment horizontal="center" vertical="center"/>
    </xf>
    <xf numFmtId="0" fontId="0" fillId="0" borderId="56" xfId="0" applyBorder="1"/>
    <xf numFmtId="167" fontId="13" fillId="0" borderId="57" xfId="0" applyNumberFormat="1" applyFont="1" applyBorder="1" applyAlignment="1">
      <alignment horizontal="center" vertical="center"/>
    </xf>
    <xf numFmtId="167" fontId="13" fillId="0" borderId="58" xfId="0" applyNumberFormat="1" applyFont="1" applyBorder="1" applyAlignment="1">
      <alignment horizontal="center" vertical="center"/>
    </xf>
    <xf numFmtId="0" fontId="0" fillId="0" borderId="58" xfId="0" applyBorder="1" applyAlignment="1">
      <alignment vertical="center"/>
    </xf>
    <xf numFmtId="0" fontId="0" fillId="0" borderId="58" xfId="0" applyBorder="1" applyAlignment="1">
      <alignment horizontal="center" vertical="center"/>
    </xf>
    <xf numFmtId="0" fontId="0" fillId="0" borderId="58" xfId="0" applyBorder="1" applyAlignment="1">
      <alignment horizontal="left" vertical="center"/>
    </xf>
    <xf numFmtId="165" fontId="0" fillId="0" borderId="58" xfId="0" applyNumberFormat="1" applyBorder="1" applyAlignment="1">
      <alignment horizontal="center" vertical="center"/>
    </xf>
    <xf numFmtId="0" fontId="0" fillId="0" borderId="59" xfId="0" applyBorder="1"/>
    <xf numFmtId="167" fontId="13" fillId="23" borderId="60" xfId="0" applyNumberFormat="1" applyFont="1" applyFill="1" applyBorder="1" applyAlignment="1">
      <alignment horizontal="center" vertical="center"/>
    </xf>
    <xf numFmtId="0" fontId="13" fillId="23" borderId="61" xfId="0" applyFont="1" applyFill="1" applyBorder="1" applyAlignment="1">
      <alignment horizontal="center" vertical="center"/>
    </xf>
    <xf numFmtId="0" fontId="0" fillId="23" borderId="61" xfId="0" applyFill="1" applyBorder="1" applyAlignment="1">
      <alignment vertical="center"/>
    </xf>
    <xf numFmtId="0" fontId="0" fillId="23" borderId="61" xfId="0" applyFill="1" applyBorder="1" applyAlignment="1">
      <alignment horizontal="center" vertical="center"/>
    </xf>
    <xf numFmtId="0" fontId="0" fillId="23" borderId="61" xfId="0" applyFill="1" applyBorder="1" applyAlignment="1">
      <alignment horizontal="center" vertical="center" wrapText="1"/>
    </xf>
    <xf numFmtId="0" fontId="0" fillId="23" borderId="61" xfId="0" applyFill="1" applyBorder="1" applyAlignment="1">
      <alignment horizontal="left" vertical="center" wrapText="1"/>
    </xf>
    <xf numFmtId="165" fontId="0" fillId="23" borderId="61" xfId="0" applyNumberFormat="1" applyFill="1" applyBorder="1" applyAlignment="1">
      <alignment horizontal="center" vertical="center" wrapText="1"/>
    </xf>
    <xf numFmtId="0" fontId="0" fillId="23" borderId="62" xfId="0" applyFill="1" applyBorder="1" applyAlignment="1">
      <alignment vertical="center"/>
    </xf>
    <xf numFmtId="0" fontId="13" fillId="0" borderId="51" xfId="0" applyFont="1" applyBorder="1" applyAlignment="1">
      <alignment horizontal="center" vertical="center"/>
    </xf>
    <xf numFmtId="0" fontId="13" fillId="0" borderId="58" xfId="0" applyFont="1" applyBorder="1" applyAlignment="1">
      <alignment horizontal="center" vertical="center"/>
    </xf>
    <xf numFmtId="0" fontId="13" fillId="0" borderId="53" xfId="0" applyFont="1" applyBorder="1" applyAlignment="1">
      <alignment horizontal="center" vertical="center"/>
    </xf>
    <xf numFmtId="0" fontId="50" fillId="17" borderId="63" xfId="0" applyFont="1" applyFill="1" applyBorder="1" applyAlignment="1">
      <alignment vertical="center"/>
    </xf>
    <xf numFmtId="0" fontId="50" fillId="17" borderId="61" xfId="0" applyFont="1" applyFill="1" applyBorder="1" applyAlignment="1">
      <alignment horizontal="center" vertical="center"/>
    </xf>
    <xf numFmtId="0" fontId="50" fillId="17" borderId="61" xfId="0" applyFont="1" applyFill="1" applyBorder="1" applyAlignment="1">
      <alignment vertical="center"/>
    </xf>
    <xf numFmtId="0" fontId="50" fillId="17" borderId="61" xfId="0" applyFont="1" applyFill="1" applyBorder="1" applyAlignment="1">
      <alignment horizontal="left" vertical="center"/>
    </xf>
    <xf numFmtId="165" fontId="50" fillId="17" borderId="61" xfId="0" applyNumberFormat="1" applyFont="1" applyFill="1" applyBorder="1" applyAlignment="1">
      <alignment horizontal="center" vertical="center"/>
    </xf>
    <xf numFmtId="0" fontId="13" fillId="0" borderId="53" xfId="0" applyFont="1" applyBorder="1"/>
    <xf numFmtId="0" fontId="0" fillId="0" borderId="53" xfId="0" applyFont="1" applyBorder="1" applyAlignment="1">
      <alignment vertical="center"/>
    </xf>
    <xf numFmtId="0" fontId="13" fillId="0" borderId="53" xfId="0" applyFont="1" applyBorder="1" applyAlignment="1">
      <alignment vertical="center"/>
    </xf>
    <xf numFmtId="1" fontId="13" fillId="0" borderId="53" xfId="0" applyNumberFormat="1" applyFont="1" applyBorder="1" applyAlignment="1">
      <alignment vertical="center"/>
    </xf>
    <xf numFmtId="0" fontId="13" fillId="0" borderId="58" xfId="0" applyFont="1" applyBorder="1"/>
    <xf numFmtId="0" fontId="0" fillId="0" borderId="58" xfId="0" applyFont="1" applyBorder="1" applyAlignment="1">
      <alignment vertical="center"/>
    </xf>
    <xf numFmtId="0" fontId="13" fillId="0" borderId="58" xfId="0" applyFont="1" applyBorder="1" applyAlignment="1">
      <alignment vertical="center"/>
    </xf>
    <xf numFmtId="1" fontId="13" fillId="0" borderId="58" xfId="0" applyNumberFormat="1" applyFont="1" applyBorder="1" applyAlignment="1">
      <alignment vertical="center"/>
    </xf>
    <xf numFmtId="0" fontId="0" fillId="0" borderId="53" xfId="0" applyFont="1" applyBorder="1" applyAlignment="1">
      <alignment horizontal="center" vertical="center"/>
    </xf>
    <xf numFmtId="0" fontId="0" fillId="0" borderId="58" xfId="0" applyFont="1" applyBorder="1" applyAlignment="1">
      <alignment horizontal="center" vertical="center"/>
    </xf>
    <xf numFmtId="0" fontId="0" fillId="22" borderId="53" xfId="0" applyFill="1" applyBorder="1" applyAlignment="1">
      <alignment horizontal="center" vertical="center"/>
    </xf>
    <xf numFmtId="167" fontId="13" fillId="0" borderId="66" xfId="0" applyNumberFormat="1" applyFont="1" applyBorder="1" applyAlignment="1">
      <alignment horizontal="center" vertical="center"/>
    </xf>
    <xf numFmtId="0" fontId="0" fillId="22" borderId="51" xfId="0" applyFill="1" applyBorder="1" applyAlignment="1">
      <alignment horizontal="center" vertical="center"/>
    </xf>
    <xf numFmtId="167" fontId="13" fillId="0" borderId="67" xfId="0" applyNumberFormat="1" applyFont="1" applyBorder="1" applyAlignment="1">
      <alignment horizontal="center" vertical="center"/>
    </xf>
    <xf numFmtId="0" fontId="13" fillId="0" borderId="50" xfId="0" applyFont="1" applyBorder="1" applyAlignment="1">
      <alignment horizontal="center" vertical="center"/>
    </xf>
    <xf numFmtId="0" fontId="0" fillId="0" borderId="50" xfId="0" applyBorder="1" applyAlignment="1">
      <alignment vertical="center"/>
    </xf>
    <xf numFmtId="0" fontId="0" fillId="0" borderId="50" xfId="0" applyBorder="1" applyAlignment="1">
      <alignment horizontal="center" vertical="center"/>
    </xf>
    <xf numFmtId="0" fontId="0" fillId="0" borderId="50" xfId="0" applyBorder="1" applyAlignment="1">
      <alignment horizontal="left" vertical="center"/>
    </xf>
    <xf numFmtId="165" fontId="0" fillId="0" borderId="50" xfId="0" applyNumberFormat="1" applyBorder="1" applyAlignment="1">
      <alignment horizontal="center" vertical="center"/>
    </xf>
    <xf numFmtId="167" fontId="13" fillId="0" borderId="50" xfId="0" applyNumberFormat="1" applyFont="1" applyBorder="1" applyAlignment="1">
      <alignment horizontal="center" vertical="center"/>
    </xf>
    <xf numFmtId="0" fontId="0" fillId="0" borderId="68" xfId="0" applyBorder="1"/>
    <xf numFmtId="0" fontId="0" fillId="0" borderId="47" xfId="0" applyBorder="1"/>
    <xf numFmtId="0" fontId="0" fillId="0" borderId="69" xfId="0" applyBorder="1"/>
    <xf numFmtId="0" fontId="50" fillId="17" borderId="70" xfId="0" applyFont="1" applyFill="1" applyBorder="1"/>
    <xf numFmtId="0" fontId="0" fillId="0" borderId="71" xfId="0" applyBorder="1"/>
    <xf numFmtId="0" fontId="0" fillId="0" borderId="72" xfId="0" applyBorder="1"/>
    <xf numFmtId="0" fontId="0" fillId="0" borderId="68" xfId="0" applyBorder="1" applyAlignment="1">
      <alignment vertical="center"/>
    </xf>
    <xf numFmtId="0" fontId="0" fillId="0" borderId="69" xfId="0" applyBorder="1" applyAlignment="1">
      <alignment vertical="center"/>
    </xf>
    <xf numFmtId="0" fontId="0" fillId="0" borderId="52" xfId="0" applyBorder="1"/>
    <xf numFmtId="0" fontId="0" fillId="0" borderId="53" xfId="0" applyBorder="1"/>
    <xf numFmtId="0" fontId="0" fillId="0" borderId="55" xfId="0" applyBorder="1"/>
    <xf numFmtId="0" fontId="0" fillId="0" borderId="57" xfId="0" applyBorder="1"/>
    <xf numFmtId="0" fontId="0" fillId="0" borderId="58" xfId="0" applyBorder="1"/>
    <xf numFmtId="0" fontId="0" fillId="23" borderId="31" xfId="0" applyFill="1" applyBorder="1" applyAlignment="1">
      <alignment horizontal="center" vertical="center"/>
    </xf>
    <xf numFmtId="0" fontId="0" fillId="23" borderId="62" xfId="0" applyFill="1" applyBorder="1" applyAlignment="1">
      <alignment horizontal="center" vertical="center"/>
    </xf>
    <xf numFmtId="0" fontId="0" fillId="23" borderId="21" xfId="0" applyFill="1" applyBorder="1" applyAlignment="1">
      <alignment horizontal="center" vertical="center"/>
    </xf>
    <xf numFmtId="16" fontId="13" fillId="0" borderId="0" xfId="0" applyNumberFormat="1" applyFont="1" applyAlignment="1">
      <alignment horizontal="left"/>
    </xf>
    <xf numFmtId="0" fontId="0" fillId="24" borderId="3" xfId="0" applyFill="1" applyBorder="1" applyAlignment="1">
      <alignment horizontal="center" vertical="center" wrapText="1"/>
    </xf>
    <xf numFmtId="0" fontId="0" fillId="24" borderId="3" xfId="0" applyFill="1" applyBorder="1" applyAlignment="1">
      <alignment vertical="center"/>
    </xf>
    <xf numFmtId="0" fontId="0" fillId="24" borderId="3" xfId="0" applyFill="1" applyBorder="1" applyAlignment="1">
      <alignment horizontal="center" vertical="center"/>
    </xf>
    <xf numFmtId="0" fontId="0" fillId="24" borderId="3" xfId="0" applyFill="1" applyBorder="1" applyAlignment="1">
      <alignment vertical="center" wrapText="1"/>
    </xf>
    <xf numFmtId="167" fontId="0" fillId="0" borderId="3" xfId="0" applyNumberFormat="1" applyBorder="1" applyAlignment="1">
      <alignment horizontal="center"/>
    </xf>
    <xf numFmtId="1" fontId="0" fillId="0" borderId="3" xfId="0" applyNumberFormat="1" applyBorder="1" applyAlignment="1">
      <alignment horizontal="center"/>
    </xf>
    <xf numFmtId="0" fontId="0" fillId="0" borderId="0" xfId="0" applyAlignment="1">
      <alignment horizontal="center" vertical="center"/>
    </xf>
    <xf numFmtId="0" fontId="0" fillId="0" borderId="0" xfId="0"/>
    <xf numFmtId="0" fontId="0" fillId="0" borderId="0" xfId="0" pivotButton="1" applyAlignment="1">
      <alignment horizontal="center" wrapText="1"/>
    </xf>
    <xf numFmtId="0" fontId="0" fillId="3" borderId="3" xfId="0" applyFill="1" applyBorder="1"/>
    <xf numFmtId="0" fontId="0" fillId="3" borderId="0" xfId="0" applyFill="1"/>
    <xf numFmtId="0" fontId="0" fillId="0" borderId="5" xfId="0" applyBorder="1"/>
    <xf numFmtId="0" fontId="0" fillId="3" borderId="5" xfId="0" applyFill="1" applyBorder="1"/>
    <xf numFmtId="0" fontId="0" fillId="0" borderId="5" xfId="0" applyBorder="1" applyAlignment="1">
      <alignment horizontal="center"/>
    </xf>
    <xf numFmtId="0" fontId="0" fillId="0" borderId="73" xfId="0" applyBorder="1"/>
    <xf numFmtId="0" fontId="0" fillId="3" borderId="28" xfId="0" applyFill="1" applyBorder="1"/>
    <xf numFmtId="0" fontId="0" fillId="0" borderId="28" xfId="0" applyBorder="1"/>
    <xf numFmtId="0" fontId="0" fillId="0" borderId="28" xfId="0" applyBorder="1" applyAlignment="1">
      <alignment horizontal="center"/>
    </xf>
    <xf numFmtId="0" fontId="0" fillId="0" borderId="74" xfId="0" applyBorder="1"/>
    <xf numFmtId="0" fontId="0" fillId="0" borderId="75" xfId="0" applyBorder="1"/>
    <xf numFmtId="0" fontId="0" fillId="0" borderId="29" xfId="0" applyBorder="1"/>
    <xf numFmtId="0" fontId="0" fillId="0" borderId="23" xfId="0" applyBorder="1"/>
    <xf numFmtId="0" fontId="0" fillId="3" borderId="24" xfId="0" applyFill="1" applyBorder="1"/>
    <xf numFmtId="0" fontId="0" fillId="0" borderId="24" xfId="0" applyBorder="1"/>
    <xf numFmtId="0" fontId="0" fillId="0" borderId="24" xfId="0" applyBorder="1" applyAlignment="1">
      <alignment horizontal="center"/>
    </xf>
    <xf numFmtId="0" fontId="0" fillId="0" borderId="30" xfId="0" applyBorder="1"/>
    <xf numFmtId="0" fontId="0" fillId="25" borderId="0" xfId="0" applyFill="1" applyAlignment="1">
      <alignment vertical="center" wrapText="1"/>
    </xf>
    <xf numFmtId="0" fontId="0" fillId="25" borderId="0" xfId="0" applyFill="1" applyAlignment="1">
      <alignment vertical="center"/>
    </xf>
    <xf numFmtId="0" fontId="0" fillId="25" borderId="0" xfId="0" applyFill="1" applyAlignment="1">
      <alignment horizontal="center" vertical="center" wrapText="1"/>
    </xf>
    <xf numFmtId="0" fontId="0" fillId="0" borderId="27" xfId="0" applyBorder="1"/>
    <xf numFmtId="0" fontId="0" fillId="3" borderId="32" xfId="0" applyFill="1" applyBorder="1"/>
    <xf numFmtId="0" fontId="0" fillId="0" borderId="32" xfId="0" applyBorder="1"/>
    <xf numFmtId="0" fontId="0" fillId="0" borderId="32" xfId="0" applyBorder="1" applyAlignment="1">
      <alignment horizontal="center"/>
    </xf>
    <xf numFmtId="0" fontId="0" fillId="0" borderId="33" xfId="0" applyBorder="1"/>
    <xf numFmtId="0" fontId="20" fillId="0" borderId="0" xfId="0" applyFont="1" applyAlignment="1">
      <alignment vertical="center"/>
    </xf>
    <xf numFmtId="0" fontId="21" fillId="0" borderId="0" xfId="0" applyFont="1"/>
    <xf numFmtId="0" fontId="51" fillId="0" borderId="0" xfId="0" applyFont="1"/>
    <xf numFmtId="0" fontId="0" fillId="0" borderId="0" xfId="0"/>
    <xf numFmtId="0" fontId="0" fillId="0" borderId="0" xfId="0"/>
    <xf numFmtId="0" fontId="0" fillId="24" borderId="3" xfId="0" applyFont="1" applyFill="1" applyBorder="1" applyAlignment="1">
      <alignment horizontal="center" vertical="center" wrapText="1"/>
    </xf>
    <xf numFmtId="167" fontId="0" fillId="24" borderId="3" xfId="0" applyNumberFormat="1" applyFont="1" applyFill="1" applyBorder="1" applyAlignment="1">
      <alignment horizontal="center" vertical="center"/>
    </xf>
    <xf numFmtId="0" fontId="0" fillId="24" borderId="3" xfId="0" applyFont="1" applyFill="1" applyBorder="1" applyAlignment="1">
      <alignment vertical="center" wrapText="1"/>
    </xf>
    <xf numFmtId="0" fontId="0" fillId="24" borderId="3" xfId="0" applyFont="1" applyFill="1" applyBorder="1" applyAlignment="1">
      <alignment vertical="center"/>
    </xf>
    <xf numFmtId="0" fontId="0" fillId="24" borderId="3" xfId="0" applyFont="1" applyFill="1" applyBorder="1" applyAlignment="1">
      <alignment horizontal="center" vertical="center"/>
    </xf>
    <xf numFmtId="167" fontId="0" fillId="0" borderId="3" xfId="0" applyNumberFormat="1" applyFont="1" applyBorder="1" applyAlignment="1">
      <alignment horizontal="center"/>
    </xf>
    <xf numFmtId="0" fontId="0" fillId="0" borderId="3" xfId="0" applyFont="1" applyBorder="1"/>
    <xf numFmtId="167" fontId="0" fillId="0" borderId="0" xfId="0" applyNumberFormat="1" applyFont="1" applyAlignment="1">
      <alignment horizontal="center"/>
    </xf>
    <xf numFmtId="165" fontId="0" fillId="0" borderId="0" xfId="0" applyNumberFormat="1" applyFont="1" applyAlignment="1">
      <alignment horizontal="center"/>
    </xf>
    <xf numFmtId="1" fontId="0" fillId="0" borderId="3" xfId="0" applyNumberFormat="1" applyFont="1" applyBorder="1" applyAlignment="1">
      <alignment horizontal="center"/>
    </xf>
    <xf numFmtId="0" fontId="51" fillId="21" borderId="0" xfId="0" applyFont="1" applyFill="1"/>
    <xf numFmtId="0" fontId="21" fillId="21" borderId="0" xfId="0" applyFont="1" applyFill="1"/>
    <xf numFmtId="0" fontId="21" fillId="0" borderId="0" xfId="0" applyFont="1" applyFill="1"/>
    <xf numFmtId="0" fontId="51" fillId="22" borderId="0" xfId="0" applyFont="1" applyFill="1"/>
    <xf numFmtId="0" fontId="21" fillId="22" borderId="0" xfId="0" applyFont="1" applyFill="1"/>
    <xf numFmtId="0" fontId="15" fillId="22" borderId="0" xfId="0" applyFont="1" applyFill="1"/>
    <xf numFmtId="0" fontId="21" fillId="26" borderId="0" xfId="0" applyFont="1" applyFill="1"/>
    <xf numFmtId="0" fontId="20" fillId="0" borderId="0" xfId="0" applyFont="1" applyFill="1" applyAlignment="1">
      <alignment vertical="center"/>
    </xf>
    <xf numFmtId="0" fontId="51" fillId="0" borderId="0" xfId="0" applyFont="1" applyFill="1"/>
    <xf numFmtId="0" fontId="51" fillId="0" borderId="36" xfId="0" applyFont="1" applyFill="1" applyBorder="1"/>
    <xf numFmtId="0" fontId="51" fillId="0" borderId="0" xfId="0" applyFont="1" applyFill="1" applyBorder="1"/>
    <xf numFmtId="0" fontId="15" fillId="0" borderId="0" xfId="0" applyFont="1" applyFill="1"/>
    <xf numFmtId="0" fontId="51" fillId="0" borderId="36" xfId="0" applyFont="1" applyFill="1" applyBorder="1" applyAlignment="1">
      <alignment horizontal="center"/>
    </xf>
    <xf numFmtId="0" fontId="0" fillId="0" borderId="0" xfId="0" applyFill="1"/>
    <xf numFmtId="0" fontId="20" fillId="0" borderId="47" xfId="0" applyFont="1" applyFill="1" applyBorder="1" applyAlignment="1">
      <alignment horizontal="center"/>
    </xf>
    <xf numFmtId="0" fontId="21" fillId="0" borderId="3" xfId="2" applyFont="1" applyFill="1" applyBorder="1" applyAlignment="1">
      <alignment vertical="center"/>
    </xf>
    <xf numFmtId="0" fontId="15" fillId="0" borderId="3" xfId="0" applyFont="1" applyFill="1" applyBorder="1" applyAlignment="1">
      <alignment horizontal="center" vertical="center"/>
    </xf>
    <xf numFmtId="0" fontId="15" fillId="0" borderId="37" xfId="0" applyFont="1" applyFill="1" applyBorder="1" applyAlignment="1">
      <alignment vertical="center"/>
    </xf>
    <xf numFmtId="0" fontId="15" fillId="0" borderId="37" xfId="0" applyFont="1" applyFill="1" applyBorder="1" applyAlignment="1">
      <alignment horizontal="left" vertical="center"/>
    </xf>
    <xf numFmtId="0" fontId="15" fillId="0" borderId="37" xfId="0" applyFont="1" applyFill="1" applyBorder="1" applyAlignment="1">
      <alignment horizontal="center" vertical="center"/>
    </xf>
    <xf numFmtId="1" fontId="21" fillId="0" borderId="3" xfId="2" applyNumberFormat="1" applyFont="1" applyFill="1" applyBorder="1" applyAlignment="1">
      <alignment horizontal="center" vertical="center"/>
    </xf>
    <xf numFmtId="0" fontId="21" fillId="27" borderId="3" xfId="2" applyFont="1" applyFill="1" applyBorder="1" applyAlignment="1">
      <alignment vertical="center"/>
    </xf>
    <xf numFmtId="0" fontId="15" fillId="27" borderId="3" xfId="0" applyFont="1" applyFill="1" applyBorder="1" applyAlignment="1">
      <alignment horizontal="center" vertical="center"/>
    </xf>
    <xf numFmtId="0" fontId="15" fillId="27" borderId="37" xfId="0" applyFont="1" applyFill="1" applyBorder="1" applyAlignment="1">
      <alignment vertical="center"/>
    </xf>
    <xf numFmtId="0" fontId="15" fillId="27" borderId="37" xfId="0" applyFont="1" applyFill="1" applyBorder="1" applyAlignment="1">
      <alignment horizontal="center" vertical="center"/>
    </xf>
    <xf numFmtId="0" fontId="63" fillId="27" borderId="37" xfId="0" applyFont="1" applyFill="1" applyBorder="1" applyAlignment="1">
      <alignment vertical="center"/>
    </xf>
    <xf numFmtId="0" fontId="52" fillId="0" borderId="0" xfId="0" applyFont="1" applyFill="1"/>
    <xf numFmtId="0" fontId="52" fillId="21" borderId="0" xfId="0" applyFont="1" applyFill="1"/>
    <xf numFmtId="0" fontId="20" fillId="0" borderId="36" xfId="0" applyFont="1" applyFill="1" applyBorder="1" applyAlignment="1">
      <alignment horizontal="center" vertical="center" wrapText="1"/>
    </xf>
    <xf numFmtId="0" fontId="21" fillId="0" borderId="36" xfId="0" applyFont="1" applyFill="1" applyBorder="1" applyAlignment="1">
      <alignment horizontal="center" vertical="center" wrapText="1"/>
    </xf>
    <xf numFmtId="0" fontId="20" fillId="0" borderId="36" xfId="0" applyFont="1" applyFill="1" applyBorder="1" applyAlignment="1">
      <alignment horizontal="center" vertical="center"/>
    </xf>
    <xf numFmtId="0" fontId="20" fillId="0" borderId="36" xfId="0" applyFont="1" applyFill="1" applyBorder="1" applyAlignment="1">
      <alignment vertical="center"/>
    </xf>
    <xf numFmtId="0" fontId="20" fillId="0" borderId="50" xfId="1"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0" fillId="0" borderId="50" xfId="0" applyFont="1" applyFill="1" applyBorder="1" applyAlignment="1">
      <alignment horizontal="center" vertical="center"/>
    </xf>
    <xf numFmtId="0" fontId="20" fillId="0" borderId="50" xfId="0" applyFont="1" applyFill="1" applyBorder="1" applyAlignment="1">
      <alignment horizontal="center" vertical="center" wrapText="1"/>
    </xf>
    <xf numFmtId="0" fontId="20" fillId="0" borderId="50" xfId="0" applyFont="1" applyFill="1" applyBorder="1" applyAlignment="1">
      <alignment vertical="center"/>
    </xf>
    <xf numFmtId="0" fontId="15" fillId="0" borderId="3" xfId="0" applyFont="1" applyFill="1" applyBorder="1" applyAlignment="1">
      <alignment vertical="center"/>
    </xf>
    <xf numFmtId="0" fontId="63" fillId="0" borderId="3" xfId="0" applyFont="1" applyFill="1" applyBorder="1" applyAlignment="1">
      <alignment vertical="center"/>
    </xf>
    <xf numFmtId="1" fontId="21" fillId="0" borderId="3" xfId="0" applyNumberFormat="1" applyFont="1" applyFill="1" applyBorder="1" applyAlignment="1">
      <alignment horizontal="center"/>
    </xf>
    <xf numFmtId="0" fontId="21" fillId="0" borderId="3" xfId="0" applyFont="1" applyFill="1" applyBorder="1" applyAlignment="1">
      <alignment horizontal="center"/>
    </xf>
    <xf numFmtId="49" fontId="57" fillId="0" borderId="3" xfId="0" applyNumberFormat="1" applyFont="1" applyFill="1" applyBorder="1" applyAlignment="1">
      <alignment vertical="center"/>
    </xf>
    <xf numFmtId="49" fontId="61" fillId="0" borderId="3" xfId="0" applyNumberFormat="1" applyFont="1" applyFill="1" applyBorder="1" applyAlignment="1">
      <alignment vertical="center"/>
    </xf>
    <xf numFmtId="0" fontId="57" fillId="0" borderId="3" xfId="0" applyNumberFormat="1" applyFont="1" applyFill="1" applyBorder="1" applyAlignment="1">
      <alignment horizontal="center" vertical="center"/>
    </xf>
    <xf numFmtId="49" fontId="57" fillId="0" borderId="3" xfId="0" applyNumberFormat="1" applyFont="1" applyFill="1" applyBorder="1" applyAlignment="1">
      <alignment horizontal="center" vertical="center"/>
    </xf>
    <xf numFmtId="49" fontId="68" fillId="0" borderId="3" xfId="0" applyNumberFormat="1" applyFont="1" applyFill="1" applyBorder="1" applyAlignment="1">
      <alignment horizontal="center" vertical="center"/>
    </xf>
    <xf numFmtId="0" fontId="21" fillId="0" borderId="4" xfId="2" applyFont="1" applyFill="1" applyBorder="1" applyAlignment="1">
      <alignment vertical="center"/>
    </xf>
    <xf numFmtId="0" fontId="21" fillId="0" borderId="4" xfId="0" applyFont="1" applyFill="1" applyBorder="1" applyAlignment="1">
      <alignment horizontal="center"/>
    </xf>
    <xf numFmtId="49" fontId="57" fillId="0" borderId="4" xfId="0" applyNumberFormat="1" applyFont="1" applyFill="1" applyBorder="1" applyAlignment="1">
      <alignment vertical="center"/>
    </xf>
    <xf numFmtId="0" fontId="57" fillId="0" borderId="4" xfId="0" applyNumberFormat="1" applyFont="1" applyFill="1" applyBorder="1" applyAlignment="1">
      <alignment horizontal="center" vertical="center"/>
    </xf>
    <xf numFmtId="1" fontId="21" fillId="0" borderId="4" xfId="0" applyNumberFormat="1" applyFont="1" applyFill="1" applyBorder="1" applyAlignment="1">
      <alignment horizontal="center"/>
    </xf>
    <xf numFmtId="49" fontId="57" fillId="0" borderId="4" xfId="0" applyNumberFormat="1" applyFont="1" applyFill="1" applyBorder="1" applyAlignment="1">
      <alignment horizontal="center" vertical="center"/>
    </xf>
    <xf numFmtId="0" fontId="21" fillId="0" borderId="3" xfId="0" applyFont="1" applyFill="1" applyBorder="1"/>
    <xf numFmtId="0" fontId="14" fillId="0" borderId="3" xfId="0" applyFont="1" applyFill="1" applyBorder="1" applyAlignment="1">
      <alignment horizontal="center" vertical="center"/>
    </xf>
    <xf numFmtId="0" fontId="14" fillId="0" borderId="3" xfId="0" applyFont="1" applyFill="1" applyBorder="1" applyAlignment="1">
      <alignment horizontal="left" vertical="center"/>
    </xf>
    <xf numFmtId="0" fontId="15" fillId="0" borderId="3" xfId="0" applyFont="1" applyFill="1" applyBorder="1" applyAlignment="1">
      <alignment horizontal="left" vertical="center"/>
    </xf>
    <xf numFmtId="0" fontId="21" fillId="0" borderId="76" xfId="0" applyFont="1" applyFill="1" applyBorder="1" applyAlignment="1">
      <alignment horizontal="center"/>
    </xf>
    <xf numFmtId="0" fontId="15" fillId="0" borderId="37" xfId="0" applyFont="1" applyFill="1" applyBorder="1" applyAlignment="1">
      <alignment vertical="center" wrapText="1"/>
    </xf>
    <xf numFmtId="0" fontId="63" fillId="0" borderId="37" xfId="0" applyFont="1" applyFill="1" applyBorder="1" applyAlignment="1">
      <alignment vertical="center"/>
    </xf>
    <xf numFmtId="0" fontId="21" fillId="0" borderId="37" xfId="0" applyFont="1" applyFill="1" applyBorder="1" applyAlignment="1">
      <alignment horizontal="center"/>
    </xf>
    <xf numFmtId="0" fontId="15" fillId="0" borderId="76" xfId="0" applyFont="1" applyFill="1" applyBorder="1" applyAlignment="1">
      <alignment horizontal="center" vertical="center"/>
    </xf>
    <xf numFmtId="1" fontId="21" fillId="0" borderId="37" xfId="0" applyNumberFormat="1" applyFont="1" applyFill="1" applyBorder="1" applyAlignment="1">
      <alignment horizontal="center"/>
    </xf>
    <xf numFmtId="0" fontId="21" fillId="0" borderId="37" xfId="2" applyFont="1" applyFill="1" applyBorder="1" applyAlignment="1">
      <alignment horizontal="center" vertical="center"/>
    </xf>
    <xf numFmtId="0" fontId="51" fillId="0" borderId="37" xfId="0" applyFont="1" applyFill="1" applyBorder="1"/>
    <xf numFmtId="0" fontId="15" fillId="0" borderId="4" xfId="0" applyFont="1" applyFill="1" applyBorder="1" applyAlignment="1">
      <alignment horizontal="center" vertical="center"/>
    </xf>
    <xf numFmtId="0" fontId="15" fillId="0" borderId="79" xfId="0" applyFont="1" applyFill="1" applyBorder="1" applyAlignment="1">
      <alignment vertical="center"/>
    </xf>
    <xf numFmtId="0" fontId="15" fillId="0" borderId="79" xfId="0" applyFont="1" applyFill="1" applyBorder="1" applyAlignment="1">
      <alignment horizontal="center" vertical="center"/>
    </xf>
    <xf numFmtId="0" fontId="15" fillId="0" borderId="37" xfId="0" quotePrefix="1" applyFont="1" applyFill="1" applyBorder="1" applyAlignment="1">
      <alignment horizontal="center" vertical="center"/>
    </xf>
    <xf numFmtId="0" fontId="15" fillId="0" borderId="77" xfId="0" applyFont="1" applyFill="1" applyBorder="1" applyAlignment="1">
      <alignment horizontal="center" vertical="center"/>
    </xf>
    <xf numFmtId="0" fontId="15" fillId="0" borderId="78" xfId="0" applyFont="1" applyFill="1" applyBorder="1" applyAlignment="1">
      <alignment horizontal="center" vertical="center"/>
    </xf>
    <xf numFmtId="0" fontId="63" fillId="0" borderId="79" xfId="0" applyFont="1" applyFill="1" applyBorder="1" applyAlignment="1">
      <alignment vertical="center"/>
    </xf>
    <xf numFmtId="0" fontId="63" fillId="0" borderId="37" xfId="0" applyFont="1" applyFill="1" applyBorder="1"/>
    <xf numFmtId="0" fontId="15" fillId="0" borderId="80" xfId="0" applyFont="1" applyFill="1" applyBorder="1" applyAlignment="1">
      <alignment horizontal="center" vertical="center"/>
    </xf>
    <xf numFmtId="0" fontId="21" fillId="0" borderId="36" xfId="0" applyFont="1" applyFill="1" applyBorder="1" applyAlignment="1">
      <alignment horizontal="center"/>
    </xf>
    <xf numFmtId="0" fontId="73" fillId="0" borderId="37" xfId="0" applyFont="1" applyFill="1" applyBorder="1"/>
    <xf numFmtId="0" fontId="51" fillId="0" borderId="37" xfId="0" applyFont="1" applyFill="1" applyBorder="1" applyAlignment="1">
      <alignment horizontal="center"/>
    </xf>
    <xf numFmtId="0" fontId="60" fillId="0" borderId="37" xfId="0" applyFont="1" applyFill="1" applyBorder="1" applyAlignment="1"/>
    <xf numFmtId="0" fontId="51" fillId="0" borderId="3" xfId="0" applyFont="1" applyFill="1" applyBorder="1" applyAlignment="1">
      <alignment horizontal="center"/>
    </xf>
    <xf numFmtId="0" fontId="60" fillId="0" borderId="37" xfId="2" applyFont="1" applyFill="1" applyBorder="1" applyAlignment="1">
      <alignment vertical="center"/>
    </xf>
    <xf numFmtId="1" fontId="21" fillId="0" borderId="37" xfId="2" applyNumberFormat="1" applyFont="1" applyFill="1" applyBorder="1" applyAlignment="1">
      <alignment horizontal="center" vertical="center"/>
    </xf>
    <xf numFmtId="49" fontId="68" fillId="0" borderId="37" xfId="0" applyNumberFormat="1" applyFont="1" applyFill="1" applyBorder="1" applyAlignment="1">
      <alignment horizontal="center" vertical="center"/>
    </xf>
    <xf numFmtId="0" fontId="21" fillId="0" borderId="37" xfId="0" applyFont="1" applyFill="1" applyBorder="1"/>
    <xf numFmtId="0" fontId="21" fillId="0" borderId="37" xfId="2" quotePrefix="1" applyFont="1" applyFill="1" applyBorder="1" applyAlignment="1">
      <alignment horizontal="center" vertical="center"/>
    </xf>
    <xf numFmtId="0" fontId="62" fillId="0" borderId="37" xfId="0" applyFont="1" applyFill="1" applyBorder="1" applyAlignment="1"/>
    <xf numFmtId="1" fontId="15" fillId="0" borderId="3" xfId="0" applyNumberFormat="1" applyFont="1" applyFill="1" applyBorder="1" applyAlignment="1">
      <alignment horizontal="center"/>
    </xf>
    <xf numFmtId="0" fontId="15" fillId="0" borderId="37" xfId="0" applyFont="1" applyFill="1" applyBorder="1" applyAlignment="1">
      <alignment horizontal="left"/>
    </xf>
    <xf numFmtId="0" fontId="0" fillId="0" borderId="37" xfId="0" applyFill="1" applyBorder="1" applyAlignment="1">
      <alignment horizontal="center"/>
    </xf>
    <xf numFmtId="0" fontId="15" fillId="0" borderId="81" xfId="0" applyFont="1" applyFill="1" applyBorder="1" applyAlignment="1">
      <alignment vertical="center"/>
    </xf>
    <xf numFmtId="0" fontId="15" fillId="0" borderId="36" xfId="0" applyFont="1" applyFill="1" applyBorder="1" applyAlignment="1">
      <alignment horizontal="center" vertical="center"/>
    </xf>
    <xf numFmtId="0" fontId="15" fillId="0" borderId="3" xfId="2" applyFont="1" applyFill="1" applyBorder="1" applyAlignment="1">
      <alignment vertical="center"/>
    </xf>
    <xf numFmtId="0" fontId="15" fillId="0" borderId="81" xfId="0" applyFont="1" applyFill="1" applyBorder="1" applyAlignment="1">
      <alignment vertical="center" wrapText="1"/>
    </xf>
    <xf numFmtId="0" fontId="15" fillId="0" borderId="3" xfId="0" applyFont="1" applyFill="1" applyBorder="1" applyAlignment="1">
      <alignment vertical="center" wrapText="1"/>
    </xf>
    <xf numFmtId="0" fontId="15" fillId="0" borderId="37" xfId="0" applyFont="1" applyFill="1" applyBorder="1" applyAlignment="1">
      <alignment horizontal="center" vertical="center" wrapText="1"/>
    </xf>
    <xf numFmtId="0" fontId="15" fillId="0" borderId="5" xfId="0" applyFont="1" applyFill="1" applyBorder="1" applyAlignment="1">
      <alignment horizontal="center" vertical="center"/>
    </xf>
    <xf numFmtId="0" fontId="63" fillId="0" borderId="0" xfId="0" applyFont="1" applyFill="1" applyBorder="1" applyAlignment="1">
      <alignment vertical="center"/>
    </xf>
    <xf numFmtId="0" fontId="21" fillId="0" borderId="37" xfId="0" applyFont="1" applyFill="1" applyBorder="1" applyAlignment="1">
      <alignment vertical="center"/>
    </xf>
    <xf numFmtId="0" fontId="21" fillId="0" borderId="37" xfId="0" applyFont="1" applyFill="1" applyBorder="1" applyAlignment="1">
      <alignment horizontal="center" vertical="center"/>
    </xf>
    <xf numFmtId="0" fontId="60" fillId="0" borderId="37" xfId="0" applyFont="1" applyFill="1" applyBorder="1" applyAlignment="1">
      <alignment vertical="center"/>
    </xf>
    <xf numFmtId="0" fontId="60" fillId="0" borderId="37" xfId="0" applyFont="1" applyFill="1" applyBorder="1" applyAlignment="1">
      <alignment horizontal="left" vertical="center"/>
    </xf>
    <xf numFmtId="0" fontId="21" fillId="0" borderId="81"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3" xfId="0" applyFont="1" applyFill="1" applyBorder="1" applyAlignment="1">
      <alignment vertical="center"/>
    </xf>
    <xf numFmtId="0" fontId="15" fillId="0" borderId="81" xfId="0" applyFont="1" applyFill="1" applyBorder="1" applyAlignment="1">
      <alignment horizontal="center" vertical="center"/>
    </xf>
    <xf numFmtId="0" fontId="21" fillId="0" borderId="3" xfId="2" applyFont="1" applyFill="1" applyBorder="1" applyAlignment="1">
      <alignment horizontal="center" vertical="center"/>
    </xf>
    <xf numFmtId="0" fontId="71" fillId="0" borderId="37" xfId="0" applyFont="1" applyFill="1" applyBorder="1" applyAlignment="1">
      <alignment horizontal="center" vertical="center"/>
    </xf>
    <xf numFmtId="0" fontId="67" fillId="0" borderId="37" xfId="0" applyFont="1" applyFill="1" applyBorder="1" applyAlignment="1">
      <alignment vertical="center"/>
    </xf>
    <xf numFmtId="0" fontId="58" fillId="0" borderId="81" xfId="0" applyFont="1" applyFill="1" applyBorder="1" applyAlignment="1">
      <alignment vertical="center"/>
    </xf>
    <xf numFmtId="0" fontId="15" fillId="0" borderId="0" xfId="0" applyFont="1" applyFill="1" applyBorder="1" applyAlignment="1">
      <alignment vertical="center"/>
    </xf>
    <xf numFmtId="0" fontId="15" fillId="0" borderId="82" xfId="0" applyFont="1" applyFill="1" applyBorder="1" applyAlignment="1">
      <alignment vertical="center"/>
    </xf>
    <xf numFmtId="0" fontId="21" fillId="0" borderId="4" xfId="0" applyFont="1" applyFill="1" applyBorder="1"/>
    <xf numFmtId="0" fontId="15" fillId="0" borderId="82" xfId="0" applyFont="1" applyFill="1" applyBorder="1" applyAlignment="1">
      <alignment horizontal="center" vertical="center"/>
    </xf>
    <xf numFmtId="0" fontId="15" fillId="0" borderId="4" xfId="0" applyFont="1" applyFill="1" applyBorder="1" applyAlignment="1">
      <alignment vertical="center"/>
    </xf>
    <xf numFmtId="0" fontId="62" fillId="0" borderId="3" xfId="0" applyFont="1" applyFill="1" applyBorder="1" applyAlignment="1"/>
    <xf numFmtId="0" fontId="51" fillId="0" borderId="3" xfId="0" applyFont="1" applyFill="1" applyBorder="1"/>
    <xf numFmtId="0" fontId="51" fillId="0" borderId="3" xfId="0" applyFont="1" applyFill="1" applyBorder="1" applyAlignment="1"/>
    <xf numFmtId="0" fontId="51" fillId="0" borderId="51" xfId="0" applyFont="1" applyFill="1" applyBorder="1"/>
    <xf numFmtId="0" fontId="21" fillId="0" borderId="51" xfId="0" applyFont="1" applyFill="1" applyBorder="1" applyAlignment="1">
      <alignment horizontal="center"/>
    </xf>
    <xf numFmtId="0" fontId="62" fillId="0" borderId="51" xfId="0" applyFont="1" applyFill="1" applyBorder="1" applyAlignment="1"/>
    <xf numFmtId="0" fontId="51" fillId="0" borderId="51" xfId="0" applyFont="1" applyFill="1" applyBorder="1" applyAlignment="1">
      <alignment horizontal="center"/>
    </xf>
    <xf numFmtId="0" fontId="51" fillId="0" borderId="51" xfId="0" applyFont="1" applyFill="1" applyBorder="1" applyAlignment="1"/>
    <xf numFmtId="0" fontId="51" fillId="0" borderId="50" xfId="0" applyFont="1" applyFill="1" applyBorder="1"/>
    <xf numFmtId="0" fontId="62" fillId="0" borderId="36" xfId="0" applyFont="1" applyFill="1" applyBorder="1" applyAlignment="1"/>
    <xf numFmtId="0" fontId="51" fillId="0" borderId="36" xfId="0" applyFont="1" applyFill="1" applyBorder="1" applyAlignment="1"/>
    <xf numFmtId="1" fontId="20" fillId="0" borderId="36" xfId="0" applyNumberFormat="1" applyFont="1" applyFill="1" applyBorder="1" applyAlignment="1">
      <alignment horizontal="center" vertical="center"/>
    </xf>
    <xf numFmtId="0" fontId="20" fillId="0" borderId="36" xfId="1" applyFont="1" applyFill="1" applyBorder="1" applyAlignment="1">
      <alignment horizontal="center" vertical="center" wrapText="1"/>
    </xf>
    <xf numFmtId="0" fontId="15" fillId="27" borderId="76" xfId="0" applyFont="1" applyFill="1" applyBorder="1" applyAlignment="1">
      <alignment horizontal="center" vertical="center"/>
    </xf>
    <xf numFmtId="0" fontId="21" fillId="27" borderId="3" xfId="0" applyFont="1" applyFill="1" applyBorder="1" applyAlignment="1">
      <alignment horizontal="center"/>
    </xf>
    <xf numFmtId="0" fontId="21" fillId="5" borderId="3" xfId="0" applyFont="1" applyFill="1" applyBorder="1" applyAlignment="1">
      <alignment horizontal="center"/>
    </xf>
    <xf numFmtId="0" fontId="15" fillId="0" borderId="7" xfId="0" applyFont="1" applyFill="1" applyBorder="1" applyAlignment="1">
      <alignment vertical="center"/>
    </xf>
    <xf numFmtId="49" fontId="57" fillId="0" borderId="7" xfId="0" applyNumberFormat="1" applyFont="1" applyFill="1" applyBorder="1" applyAlignment="1">
      <alignment vertical="center"/>
    </xf>
    <xf numFmtId="0" fontId="15" fillId="0" borderId="7" xfId="0" applyFont="1" applyFill="1" applyBorder="1" applyAlignment="1">
      <alignment horizontal="left" vertical="center"/>
    </xf>
    <xf numFmtId="0" fontId="15" fillId="0" borderId="81" xfId="0" applyFont="1" applyFill="1" applyBorder="1" applyAlignment="1">
      <alignment horizontal="left" vertical="center"/>
    </xf>
    <xf numFmtId="0" fontId="21" fillId="0" borderId="81" xfId="2" applyFont="1" applyFill="1" applyBorder="1" applyAlignment="1">
      <alignment vertical="center"/>
    </xf>
    <xf numFmtId="0" fontId="51" fillId="0" borderId="81" xfId="0" applyFont="1" applyFill="1" applyBorder="1" applyAlignment="1"/>
    <xf numFmtId="0" fontId="73" fillId="0" borderId="81" xfId="0" applyFont="1" applyFill="1" applyBorder="1"/>
    <xf numFmtId="0" fontId="15" fillId="27" borderId="81" xfId="0" applyFont="1" applyFill="1" applyBorder="1" applyAlignment="1">
      <alignment vertical="center"/>
    </xf>
    <xf numFmtId="0" fontId="21" fillId="0" borderId="81" xfId="0" applyFont="1" applyFill="1" applyBorder="1" applyAlignment="1">
      <alignment vertical="center"/>
    </xf>
    <xf numFmtId="0" fontId="21" fillId="0" borderId="7" xfId="0" applyFont="1" applyFill="1" applyBorder="1" applyAlignment="1">
      <alignment vertical="center"/>
    </xf>
    <xf numFmtId="0" fontId="21" fillId="0" borderId="7" xfId="2" applyFont="1" applyFill="1" applyBorder="1" applyAlignment="1">
      <alignment vertical="center"/>
    </xf>
    <xf numFmtId="0" fontId="65" fillId="0" borderId="81" xfId="0" applyFont="1" applyFill="1" applyBorder="1" applyAlignment="1">
      <alignment vertical="center"/>
    </xf>
    <xf numFmtId="0" fontId="66" fillId="0" borderId="81" xfId="0" applyFont="1" applyFill="1" applyBorder="1" applyAlignment="1">
      <alignment vertical="center"/>
    </xf>
    <xf numFmtId="0" fontId="15" fillId="0" borderId="15" xfId="0" applyFont="1" applyFill="1" applyBorder="1" applyAlignment="1">
      <alignment vertical="center"/>
    </xf>
    <xf numFmtId="2" fontId="51" fillId="0" borderId="3" xfId="0" applyNumberFormat="1" applyFont="1" applyFill="1" applyBorder="1"/>
    <xf numFmtId="2" fontId="21" fillId="0" borderId="3" xfId="0" applyNumberFormat="1" applyFont="1" applyFill="1" applyBorder="1" applyAlignment="1">
      <alignment horizontal="right"/>
    </xf>
    <xf numFmtId="2" fontId="21" fillId="0" borderId="3" xfId="0" applyNumberFormat="1" applyFont="1" applyFill="1" applyBorder="1"/>
    <xf numFmtId="2" fontId="15" fillId="0" borderId="3" xfId="0" applyNumberFormat="1" applyFont="1" applyFill="1" applyBorder="1"/>
    <xf numFmtId="0" fontId="51" fillId="0" borderId="4" xfId="0" applyFont="1" applyFill="1" applyBorder="1" applyAlignment="1">
      <alignment horizontal="center"/>
    </xf>
    <xf numFmtId="2" fontId="51" fillId="0" borderId="4" xfId="0" applyNumberFormat="1" applyFont="1" applyFill="1" applyBorder="1"/>
    <xf numFmtId="0" fontId="0" fillId="0" borderId="3" xfId="0" applyFont="1" applyFill="1" applyBorder="1" applyAlignment="1">
      <alignment horizontal="left" vertical="center"/>
    </xf>
    <xf numFmtId="0" fontId="21" fillId="0" borderId="3" xfId="0" applyFont="1" applyFill="1" applyBorder="1" applyAlignment="1"/>
    <xf numFmtId="2" fontId="20" fillId="0" borderId="47" xfId="0" applyNumberFormat="1" applyFont="1" applyFill="1" applyBorder="1" applyAlignment="1" applyProtection="1">
      <alignment horizontal="center" vertical="center" wrapText="1"/>
      <protection locked="0"/>
    </xf>
    <xf numFmtId="2" fontId="20" fillId="0" borderId="71" xfId="0" applyNumberFormat="1" applyFont="1" applyFill="1" applyBorder="1" applyAlignment="1" applyProtection="1">
      <alignment horizontal="center" vertical="center" wrapText="1"/>
      <protection locked="0"/>
    </xf>
    <xf numFmtId="2" fontId="51" fillId="0" borderId="7" xfId="0" applyNumberFormat="1" applyFont="1" applyFill="1" applyBorder="1"/>
    <xf numFmtId="2" fontId="21" fillId="0" borderId="7" xfId="0" applyNumberFormat="1" applyFont="1" applyFill="1" applyBorder="1" applyAlignment="1">
      <alignment horizontal="right"/>
    </xf>
    <xf numFmtId="2" fontId="21" fillId="0" borderId="7" xfId="0" applyNumberFormat="1" applyFont="1" applyFill="1" applyBorder="1"/>
    <xf numFmtId="2" fontId="15" fillId="0" borderId="7" xfId="0" applyNumberFormat="1" applyFont="1" applyFill="1" applyBorder="1"/>
    <xf numFmtId="2" fontId="51" fillId="0" borderId="72" xfId="0" applyNumberFormat="1" applyFont="1" applyFill="1" applyBorder="1"/>
    <xf numFmtId="2" fontId="51" fillId="0" borderId="47" xfId="0" applyNumberFormat="1" applyFont="1" applyFill="1" applyBorder="1"/>
    <xf numFmtId="0" fontId="20" fillId="0" borderId="3" xfId="0" applyFont="1" applyFill="1" applyBorder="1" applyAlignment="1" applyProtection="1">
      <alignment horizontal="center" vertical="center" wrapText="1"/>
      <protection locked="0"/>
    </xf>
    <xf numFmtId="165" fontId="20" fillId="0" borderId="3" xfId="0" applyNumberFormat="1" applyFont="1" applyFill="1" applyBorder="1" applyAlignment="1" applyProtection="1">
      <alignment horizontal="center" vertical="center" wrapText="1"/>
      <protection locked="0"/>
    </xf>
    <xf numFmtId="1" fontId="21" fillId="0" borderId="3" xfId="0" applyNumberFormat="1" applyFont="1" applyFill="1" applyBorder="1"/>
    <xf numFmtId="1" fontId="21" fillId="0" borderId="3" xfId="0" applyNumberFormat="1" applyFont="1" applyFill="1" applyBorder="1" applyAlignment="1">
      <alignment horizontal="right"/>
    </xf>
    <xf numFmtId="165" fontId="15" fillId="0" borderId="3" xfId="0" applyNumberFormat="1" applyFont="1" applyFill="1" applyBorder="1" applyAlignment="1">
      <alignment horizontal="center"/>
    </xf>
    <xf numFmtId="1" fontId="46" fillId="0" borderId="3" xfId="0" applyNumberFormat="1" applyFont="1" applyFill="1" applyBorder="1"/>
    <xf numFmtId="1" fontId="46" fillId="0" borderId="3" xfId="0" applyNumberFormat="1" applyFont="1" applyFill="1" applyBorder="1" applyAlignment="1">
      <alignment horizontal="right"/>
    </xf>
    <xf numFmtId="165" fontId="51" fillId="0" borderId="3" xfId="0" applyNumberFormat="1" applyFont="1" applyFill="1" applyBorder="1" applyAlignment="1">
      <alignment horizontal="center"/>
    </xf>
    <xf numFmtId="0" fontId="52" fillId="0" borderId="3" xfId="0" applyFont="1" applyFill="1" applyBorder="1" applyAlignment="1">
      <alignment horizontal="center"/>
    </xf>
    <xf numFmtId="0" fontId="70" fillId="0" borderId="3" xfId="12" applyFont="1" applyFill="1" applyBorder="1" applyAlignment="1">
      <alignment horizontal="center" vertical="center"/>
    </xf>
    <xf numFmtId="0" fontId="58" fillId="0" borderId="3" xfId="0" applyFont="1" applyFill="1" applyBorder="1" applyAlignment="1">
      <alignment vertical="center"/>
    </xf>
    <xf numFmtId="0" fontId="70" fillId="0" borderId="3" xfId="12" applyFont="1" applyFill="1" applyBorder="1" applyAlignment="1">
      <alignment horizontal="left" vertical="center"/>
    </xf>
    <xf numFmtId="0" fontId="21" fillId="0" borderId="3" xfId="2" quotePrefix="1" applyFont="1" applyFill="1" applyBorder="1" applyAlignment="1">
      <alignment horizontal="center" vertical="center"/>
    </xf>
    <xf numFmtId="0" fontId="64" fillId="0" borderId="3" xfId="0" applyFont="1" applyFill="1" applyBorder="1" applyAlignment="1">
      <alignment vertical="center"/>
    </xf>
    <xf numFmtId="0" fontId="5" fillId="0" borderId="3" xfId="0" applyFont="1" applyFill="1" applyBorder="1" applyAlignment="1">
      <alignment vertical="center"/>
    </xf>
    <xf numFmtId="0" fontId="0" fillId="0" borderId="3" xfId="0" applyFont="1" applyFill="1" applyBorder="1" applyAlignment="1">
      <alignment vertical="center"/>
    </xf>
    <xf numFmtId="0" fontId="5" fillId="0" borderId="3" xfId="0" applyFont="1" applyFill="1" applyBorder="1"/>
    <xf numFmtId="0" fontId="79" fillId="0" borderId="3" xfId="0" applyFont="1" applyFill="1" applyBorder="1" applyAlignment="1">
      <alignment vertical="center"/>
    </xf>
    <xf numFmtId="2" fontId="60" fillId="0" borderId="3" xfId="0" applyNumberFormat="1" applyFont="1" applyFill="1" applyBorder="1"/>
    <xf numFmtId="49" fontId="80" fillId="0" borderId="3" xfId="0" applyNumberFormat="1" applyFont="1" applyFill="1" applyBorder="1" applyAlignment="1">
      <alignment vertical="center"/>
    </xf>
    <xf numFmtId="2" fontId="60" fillId="0" borderId="3" xfId="0" applyNumberFormat="1" applyFont="1" applyFill="1" applyBorder="1" applyAlignment="1">
      <alignment horizontal="right"/>
    </xf>
    <xf numFmtId="0" fontId="62" fillId="0" borderId="3" xfId="2" applyFont="1" applyFill="1" applyBorder="1" applyAlignment="1">
      <alignment vertical="center"/>
    </xf>
    <xf numFmtId="0" fontId="20" fillId="0" borderId="3"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62" fillId="0" borderId="3" xfId="0" applyFont="1" applyFill="1" applyBorder="1" applyAlignment="1">
      <alignment vertical="center"/>
    </xf>
    <xf numFmtId="0" fontId="20" fillId="0" borderId="3" xfId="0" applyFont="1" applyFill="1" applyBorder="1" applyAlignment="1">
      <alignment horizontal="center" vertical="center"/>
    </xf>
    <xf numFmtId="0" fontId="20" fillId="0" borderId="3" xfId="0" applyFont="1" applyFill="1" applyBorder="1" applyAlignment="1">
      <alignment vertical="center"/>
    </xf>
    <xf numFmtId="2" fontId="76" fillId="0" borderId="3" xfId="0" applyNumberFormat="1" applyFont="1" applyFill="1" applyBorder="1" applyAlignment="1" applyProtection="1">
      <alignment horizontal="center" vertical="center" wrapText="1"/>
      <protection locked="0"/>
    </xf>
    <xf numFmtId="0" fontId="20" fillId="0" borderId="3" xfId="1" applyFont="1" applyFill="1" applyBorder="1" applyAlignment="1">
      <alignment horizontal="center" vertical="center" wrapText="1"/>
    </xf>
    <xf numFmtId="2" fontId="60" fillId="0" borderId="3" xfId="0" applyNumberFormat="1" applyFont="1" applyFill="1" applyBorder="1" applyAlignment="1" applyProtection="1">
      <alignment horizontal="center" vertical="center" wrapText="1"/>
      <protection locked="0"/>
    </xf>
    <xf numFmtId="0" fontId="77" fillId="0" borderId="3" xfId="0" applyFont="1" applyFill="1" applyBorder="1"/>
    <xf numFmtId="0" fontId="5" fillId="0" borderId="3" xfId="0" applyFont="1" applyFill="1" applyBorder="1" applyAlignment="1"/>
    <xf numFmtId="0" fontId="78" fillId="0" borderId="3" xfId="0" applyFont="1" applyFill="1" applyBorder="1" applyAlignment="1">
      <alignment horizontal="left" vertical="center"/>
    </xf>
    <xf numFmtId="0" fontId="70" fillId="0" borderId="3" xfId="12" applyFont="1" applyFill="1" applyBorder="1" applyAlignment="1">
      <alignment vertical="center"/>
    </xf>
    <xf numFmtId="0" fontId="81" fillId="0" borderId="3" xfId="12" applyFont="1" applyFill="1" applyBorder="1" applyAlignment="1">
      <alignment horizontal="left" vertical="center"/>
    </xf>
    <xf numFmtId="0" fontId="62" fillId="0" borderId="3" xfId="0" applyFont="1" applyFill="1" applyBorder="1" applyAlignment="1">
      <alignment horizontal="left" vertical="center"/>
    </xf>
    <xf numFmtId="0" fontId="51" fillId="0" borderId="3" xfId="0" applyFont="1" applyFill="1" applyBorder="1" applyAlignment="1">
      <alignment horizontal="left" vertical="center"/>
    </xf>
    <xf numFmtId="0" fontId="20" fillId="22" borderId="0" xfId="0" applyFont="1" applyFill="1" applyAlignment="1">
      <alignment vertical="center"/>
    </xf>
    <xf numFmtId="0" fontId="20" fillId="22" borderId="3" xfId="0" applyFont="1" applyFill="1" applyBorder="1" applyAlignment="1">
      <alignment vertical="center"/>
    </xf>
    <xf numFmtId="0" fontId="84" fillId="0" borderId="3" xfId="0" applyFont="1" applyFill="1" applyBorder="1" applyAlignment="1">
      <alignment horizontal="center"/>
    </xf>
    <xf numFmtId="1" fontId="84" fillId="0" borderId="3" xfId="0" applyNumberFormat="1" applyFont="1" applyFill="1" applyBorder="1" applyAlignment="1">
      <alignment horizontal="center" vertical="center"/>
    </xf>
    <xf numFmtId="0" fontId="84" fillId="0" borderId="3" xfId="1" applyFont="1" applyFill="1" applyBorder="1" applyAlignment="1">
      <alignment horizontal="center" vertical="center" wrapText="1"/>
    </xf>
    <xf numFmtId="0" fontId="84" fillId="0" borderId="3" xfId="0" applyFont="1" applyFill="1" applyBorder="1"/>
    <xf numFmtId="0" fontId="21" fillId="27" borderId="37" xfId="0" applyFont="1" applyFill="1" applyBorder="1" applyAlignment="1">
      <alignment horizontal="center"/>
    </xf>
    <xf numFmtId="0" fontId="15" fillId="0" borderId="36" xfId="0" applyFont="1" applyFill="1" applyBorder="1" applyAlignment="1">
      <alignment vertical="center"/>
    </xf>
    <xf numFmtId="49" fontId="57" fillId="0" borderId="37" xfId="0" applyNumberFormat="1" applyFont="1" applyFill="1" applyBorder="1" applyAlignment="1">
      <alignment vertical="center"/>
    </xf>
    <xf numFmtId="0" fontId="21" fillId="0" borderId="81" xfId="0" applyFont="1" applyFill="1" applyBorder="1"/>
    <xf numFmtId="49" fontId="61" fillId="0" borderId="37" xfId="0" applyNumberFormat="1" applyFont="1" applyFill="1" applyBorder="1" applyAlignment="1">
      <alignment vertical="center"/>
    </xf>
    <xf numFmtId="0" fontId="63" fillId="0" borderId="3" xfId="0" applyFont="1" applyFill="1" applyBorder="1"/>
    <xf numFmtId="49" fontId="61" fillId="0" borderId="79" xfId="0" applyNumberFormat="1" applyFont="1" applyFill="1" applyBorder="1" applyAlignment="1">
      <alignment vertical="center"/>
    </xf>
    <xf numFmtId="0" fontId="60" fillId="0" borderId="3" xfId="2" applyFont="1" applyFill="1" applyBorder="1" applyAlignment="1">
      <alignment vertical="center"/>
    </xf>
    <xf numFmtId="0" fontId="60" fillId="0" borderId="3" xfId="0" applyFont="1" applyFill="1" applyBorder="1" applyAlignment="1">
      <alignment horizontal="left" vertical="center"/>
    </xf>
    <xf numFmtId="0" fontId="15" fillId="0" borderId="3" xfId="0" applyFont="1" applyFill="1" applyBorder="1" applyAlignment="1">
      <alignment horizontal="left"/>
    </xf>
    <xf numFmtId="0" fontId="57" fillId="0" borderId="37" xfId="0" applyNumberFormat="1" applyFont="1" applyFill="1" applyBorder="1" applyAlignment="1">
      <alignment horizontal="center" vertical="center"/>
    </xf>
    <xf numFmtId="0" fontId="57" fillId="0" borderId="76" xfId="0" applyNumberFormat="1" applyFont="1" applyFill="1" applyBorder="1" applyAlignment="1">
      <alignment horizontal="center" vertical="center"/>
    </xf>
    <xf numFmtId="0" fontId="46" fillId="0" borderId="37" xfId="0" applyFont="1" applyFill="1" applyBorder="1" applyAlignment="1">
      <alignment horizontal="center" vertical="center"/>
    </xf>
    <xf numFmtId="49" fontId="57" fillId="0" borderId="37" xfId="0" applyNumberFormat="1" applyFont="1" applyFill="1" applyBorder="1" applyAlignment="1">
      <alignment horizontal="center" vertical="center"/>
    </xf>
    <xf numFmtId="49" fontId="57" fillId="0" borderId="81" xfId="0" applyNumberFormat="1" applyFont="1" applyFill="1" applyBorder="1" applyAlignment="1">
      <alignment vertical="center"/>
    </xf>
    <xf numFmtId="0" fontId="15" fillId="0" borderId="82" xfId="0" applyFont="1" applyFill="1" applyBorder="1" applyAlignment="1">
      <alignment horizontal="left" vertical="center"/>
    </xf>
    <xf numFmtId="0" fontId="21" fillId="0" borderId="50" xfId="0" applyFont="1" applyFill="1" applyBorder="1" applyAlignment="1">
      <alignment horizontal="center"/>
    </xf>
    <xf numFmtId="0" fontId="73" fillId="0" borderId="3" xfId="0" applyFont="1" applyFill="1" applyBorder="1"/>
    <xf numFmtId="0" fontId="15" fillId="0" borderId="3" xfId="0" applyFont="1" applyFill="1" applyBorder="1" applyAlignment="1">
      <alignment horizontal="center" vertical="center" wrapText="1"/>
    </xf>
    <xf numFmtId="0" fontId="57" fillId="0" borderId="79" xfId="0" applyNumberFormat="1" applyFont="1" applyFill="1" applyBorder="1" applyAlignment="1">
      <alignment horizontal="center" vertical="center"/>
    </xf>
    <xf numFmtId="0" fontId="75" fillId="0" borderId="3" xfId="0" applyFont="1" applyBorder="1" applyAlignment="1">
      <alignment horizontal="center"/>
    </xf>
    <xf numFmtId="1" fontId="21" fillId="0" borderId="8" xfId="0" applyNumberFormat="1" applyFont="1" applyFill="1" applyBorder="1" applyAlignment="1">
      <alignment horizontal="center"/>
    </xf>
    <xf numFmtId="1" fontId="21" fillId="0" borderId="9" xfId="0" applyNumberFormat="1" applyFont="1" applyFill="1" applyBorder="1" applyAlignment="1">
      <alignment horizontal="center"/>
    </xf>
    <xf numFmtId="0" fontId="20" fillId="5" borderId="47" xfId="0" applyFont="1" applyFill="1" applyBorder="1" applyAlignment="1">
      <alignment horizontal="center"/>
    </xf>
    <xf numFmtId="0" fontId="21" fillId="5" borderId="3" xfId="0" applyFont="1" applyFill="1" applyBorder="1"/>
    <xf numFmtId="0" fontId="15" fillId="5" borderId="37" xfId="0" applyFont="1" applyFill="1" applyBorder="1" applyAlignment="1">
      <alignment horizontal="center" vertical="center"/>
    </xf>
    <xf numFmtId="0" fontId="15" fillId="5" borderId="81" xfId="0" applyFont="1" applyFill="1" applyBorder="1" applyAlignment="1">
      <alignment horizontal="left" vertical="center"/>
    </xf>
    <xf numFmtId="1" fontId="21" fillId="5" borderId="49" xfId="0" applyNumberFormat="1" applyFont="1" applyFill="1" applyBorder="1" applyAlignment="1">
      <alignment horizontal="center"/>
    </xf>
    <xf numFmtId="1" fontId="21" fillId="5" borderId="36" xfId="0" applyNumberFormat="1" applyFont="1" applyFill="1" applyBorder="1" applyAlignment="1">
      <alignment horizontal="center"/>
    </xf>
    <xf numFmtId="1" fontId="15" fillId="5" borderId="36" xfId="0" applyNumberFormat="1" applyFont="1" applyFill="1" applyBorder="1" applyAlignment="1">
      <alignment horizontal="center"/>
    </xf>
    <xf numFmtId="166" fontId="21" fillId="5" borderId="38" xfId="0" applyNumberFormat="1" applyFont="1" applyFill="1" applyBorder="1" applyAlignment="1" applyProtection="1">
      <alignment horizontal="left" vertical="center"/>
      <protection locked="0"/>
    </xf>
    <xf numFmtId="0" fontId="21" fillId="5" borderId="0" xfId="0" applyFont="1" applyFill="1"/>
    <xf numFmtId="0" fontId="75" fillId="0" borderId="3" xfId="0" applyFont="1" applyBorder="1" applyAlignment="1">
      <alignment horizontal="center"/>
    </xf>
    <xf numFmtId="0" fontId="15" fillId="5" borderId="81" xfId="0" applyFont="1" applyFill="1" applyBorder="1" applyAlignment="1">
      <alignment vertical="center"/>
    </xf>
    <xf numFmtId="0" fontId="72" fillId="0" borderId="3" xfId="0" applyFont="1" applyFill="1" applyBorder="1" applyAlignment="1">
      <alignment horizontal="left"/>
    </xf>
    <xf numFmtId="0" fontId="51" fillId="0" borderId="37" xfId="0" applyFont="1" applyFill="1" applyBorder="1" applyAlignment="1"/>
    <xf numFmtId="0" fontId="15" fillId="0" borderId="0" xfId="0" applyFont="1" applyFill="1" applyBorder="1" applyAlignment="1">
      <alignment horizontal="left" vertical="center"/>
    </xf>
    <xf numFmtId="0" fontId="63" fillId="5" borderId="3" xfId="0" applyFont="1" applyFill="1" applyBorder="1"/>
    <xf numFmtId="0" fontId="57" fillId="0" borderId="6" xfId="0" applyNumberFormat="1" applyFont="1" applyFill="1" applyBorder="1" applyAlignment="1">
      <alignment horizontal="center" vertical="center"/>
    </xf>
    <xf numFmtId="0" fontId="15" fillId="5" borderId="76" xfId="0" applyFont="1" applyFill="1" applyBorder="1" applyAlignment="1">
      <alignment horizontal="center" vertical="center"/>
    </xf>
    <xf numFmtId="0" fontId="46" fillId="0" borderId="36" xfId="0" applyFont="1" applyFill="1" applyBorder="1" applyAlignment="1">
      <alignment horizontal="center" vertical="center"/>
    </xf>
    <xf numFmtId="49" fontId="57" fillId="0" borderId="82" xfId="0" applyNumberFormat="1" applyFont="1" applyFill="1" applyBorder="1" applyAlignment="1">
      <alignment vertical="center"/>
    </xf>
    <xf numFmtId="2" fontId="60" fillId="0" borderId="7" xfId="0" applyNumberFormat="1" applyFont="1" applyFill="1" applyBorder="1"/>
    <xf numFmtId="2" fontId="51" fillId="5" borderId="7" xfId="0" applyNumberFormat="1" applyFont="1" applyFill="1" applyBorder="1"/>
    <xf numFmtId="0" fontId="15" fillId="0" borderId="0" xfId="0" applyFont="1" applyFill="1" applyBorder="1" applyAlignment="1">
      <alignment horizontal="center" vertical="center"/>
    </xf>
    <xf numFmtId="0" fontId="51" fillId="0" borderId="0" xfId="0" applyFont="1" applyFill="1" applyBorder="1" applyAlignment="1">
      <alignment horizontal="center"/>
    </xf>
    <xf numFmtId="0" fontId="51" fillId="0" borderId="81" xfId="0" applyFont="1" applyFill="1" applyBorder="1" applyAlignment="1">
      <alignment horizontal="left"/>
    </xf>
    <xf numFmtId="0" fontId="21" fillId="0" borderId="81" xfId="2" applyFont="1" applyFill="1" applyBorder="1" applyAlignment="1">
      <alignment horizontal="left" vertical="center"/>
    </xf>
    <xf numFmtId="49" fontId="57" fillId="0" borderId="81" xfId="0" applyNumberFormat="1" applyFont="1" applyFill="1" applyBorder="1" applyAlignment="1">
      <alignment horizontal="left" vertical="center"/>
    </xf>
    <xf numFmtId="49" fontId="57" fillId="0" borderId="7" xfId="0" applyNumberFormat="1" applyFont="1" applyFill="1" applyBorder="1" applyAlignment="1">
      <alignment horizontal="left" vertical="center"/>
    </xf>
    <xf numFmtId="0" fontId="51" fillId="0" borderId="3" xfId="0" applyFont="1" applyFill="1" applyBorder="1" applyAlignment="1">
      <alignment horizontal="left"/>
    </xf>
    <xf numFmtId="0" fontId="15" fillId="0" borderId="86" xfId="0" applyFont="1" applyFill="1" applyBorder="1" applyAlignment="1">
      <alignment horizontal="center" vertical="center"/>
    </xf>
    <xf numFmtId="0" fontId="15" fillId="0" borderId="77" xfId="0" applyFont="1" applyFill="1" applyBorder="1" applyAlignment="1">
      <alignment vertical="center"/>
    </xf>
    <xf numFmtId="0" fontId="15" fillId="0" borderId="87" xfId="0" applyFont="1" applyFill="1" applyBorder="1" applyAlignment="1">
      <alignment horizontal="left" vertical="center"/>
    </xf>
    <xf numFmtId="0" fontId="42" fillId="0" borderId="37" xfId="0" applyFont="1" applyFill="1" applyBorder="1" applyAlignment="1">
      <alignment horizontal="center" vertical="center"/>
    </xf>
    <xf numFmtId="0" fontId="91" fillId="0" borderId="3" xfId="0" applyFont="1" applyBorder="1" applyAlignment="1">
      <alignment horizontal="center"/>
    </xf>
    <xf numFmtId="0" fontId="86" fillId="0" borderId="3" xfId="0" applyFont="1" applyFill="1" applyBorder="1" applyAlignment="1">
      <alignment horizontal="center"/>
    </xf>
    <xf numFmtId="0" fontId="75" fillId="0" borderId="3" xfId="0" applyFont="1" applyBorder="1" applyAlignment="1">
      <alignment horizontal="center"/>
    </xf>
    <xf numFmtId="0" fontId="75" fillId="22" borderId="9" xfId="0" applyFont="1" applyFill="1" applyBorder="1" applyAlignment="1">
      <alignment horizontal="left"/>
    </xf>
    <xf numFmtId="0" fontId="88" fillId="22" borderId="0" xfId="0" applyFont="1" applyFill="1" applyBorder="1" applyAlignment="1">
      <alignment horizontal="center"/>
    </xf>
    <xf numFmtId="0" fontId="15" fillId="5" borderId="37" xfId="0" applyFont="1" applyFill="1" applyBorder="1" applyAlignment="1">
      <alignment vertical="center"/>
    </xf>
    <xf numFmtId="0" fontId="15" fillId="5" borderId="37" xfId="0" applyFont="1" applyFill="1" applyBorder="1" applyAlignment="1">
      <alignment horizontal="left" vertical="center"/>
    </xf>
    <xf numFmtId="0" fontId="21" fillId="0" borderId="0" xfId="0" applyFont="1" applyFill="1" applyBorder="1"/>
    <xf numFmtId="1" fontId="21" fillId="0" borderId="0" xfId="0" applyNumberFormat="1" applyFont="1" applyFill="1" applyBorder="1" applyAlignment="1">
      <alignment horizontal="center"/>
    </xf>
    <xf numFmtId="0" fontId="15" fillId="5" borderId="3" xfId="0" applyFont="1" applyFill="1" applyBorder="1" applyAlignment="1">
      <alignment horizontal="center" vertical="center"/>
    </xf>
    <xf numFmtId="0" fontId="15" fillId="5" borderId="3" xfId="0" applyFont="1" applyFill="1" applyBorder="1" applyAlignment="1">
      <alignment vertical="center"/>
    </xf>
    <xf numFmtId="0" fontId="51" fillId="5" borderId="3" xfId="0" applyFont="1" applyFill="1" applyBorder="1" applyAlignment="1"/>
    <xf numFmtId="0" fontId="51" fillId="5" borderId="3" xfId="0" applyFont="1" applyFill="1" applyBorder="1" applyAlignment="1">
      <alignment horizontal="center"/>
    </xf>
    <xf numFmtId="0" fontId="51" fillId="5" borderId="3" xfId="0" applyFont="1" applyFill="1" applyBorder="1"/>
    <xf numFmtId="2" fontId="60" fillId="5" borderId="3" xfId="0" applyNumberFormat="1" applyFont="1" applyFill="1" applyBorder="1"/>
    <xf numFmtId="1" fontId="21" fillId="5" borderId="3" xfId="0" applyNumberFormat="1" applyFont="1" applyFill="1" applyBorder="1" applyAlignment="1">
      <alignment horizontal="center"/>
    </xf>
    <xf numFmtId="1" fontId="21" fillId="0" borderId="5" xfId="0" applyNumberFormat="1" applyFont="1" applyFill="1" applyBorder="1" applyAlignment="1">
      <alignment horizontal="center"/>
    </xf>
    <xf numFmtId="0" fontId="60" fillId="0" borderId="3" xfId="0" applyFont="1" applyFill="1" applyBorder="1" applyAlignment="1">
      <alignment vertical="center"/>
    </xf>
    <xf numFmtId="0" fontId="51" fillId="0" borderId="76" xfId="0" applyFont="1" applyFill="1" applyBorder="1" applyAlignment="1">
      <alignment horizontal="center"/>
    </xf>
    <xf numFmtId="0" fontId="21" fillId="5" borderId="37" xfId="0" applyFont="1" applyFill="1" applyBorder="1" applyAlignment="1">
      <alignment horizontal="center"/>
    </xf>
    <xf numFmtId="0" fontId="63" fillId="27" borderId="3" xfId="0" applyFont="1" applyFill="1" applyBorder="1" applyAlignment="1">
      <alignment vertical="center"/>
    </xf>
    <xf numFmtId="0" fontId="60" fillId="0" borderId="3" xfId="0" applyFont="1" applyFill="1" applyBorder="1" applyAlignment="1"/>
    <xf numFmtId="0" fontId="15" fillId="0" borderId="3" xfId="0" quotePrefix="1" applyFont="1" applyFill="1" applyBorder="1" applyAlignment="1">
      <alignment horizontal="center" vertical="center"/>
    </xf>
    <xf numFmtId="0" fontId="0" fillId="0" borderId="3" xfId="0" applyFill="1" applyBorder="1" applyAlignment="1">
      <alignment horizontal="center"/>
    </xf>
    <xf numFmtId="0" fontId="65" fillId="0" borderId="3" xfId="0" applyFont="1" applyFill="1" applyBorder="1" applyAlignment="1">
      <alignment vertical="center"/>
    </xf>
    <xf numFmtId="0" fontId="66" fillId="0" borderId="3" xfId="0" applyFont="1" applyFill="1" applyBorder="1" applyAlignment="1">
      <alignment vertical="center"/>
    </xf>
    <xf numFmtId="2" fontId="21" fillId="0" borderId="15" xfId="0" applyNumberFormat="1" applyFont="1" applyFill="1" applyBorder="1" applyAlignment="1">
      <alignment horizontal="right"/>
    </xf>
    <xf numFmtId="0" fontId="21" fillId="0" borderId="0" xfId="2" applyFont="1" applyFill="1" applyBorder="1" applyAlignment="1">
      <alignment vertical="center"/>
    </xf>
    <xf numFmtId="0" fontId="42" fillId="0" borderId="0" xfId="0" applyFont="1" applyFill="1" applyBorder="1" applyAlignment="1">
      <alignment horizontal="center" vertical="center"/>
    </xf>
    <xf numFmtId="0" fontId="64" fillId="0" borderId="0" xfId="0" applyFont="1" applyFill="1" applyBorder="1" applyAlignment="1">
      <alignment vertical="center"/>
    </xf>
    <xf numFmtId="2" fontId="21" fillId="0" borderId="0" xfId="0" applyNumberFormat="1" applyFont="1" applyFill="1" applyBorder="1"/>
    <xf numFmtId="0" fontId="21" fillId="0" borderId="5" xfId="2" applyFont="1" applyFill="1" applyBorder="1" applyAlignment="1">
      <alignment vertical="center"/>
    </xf>
    <xf numFmtId="0" fontId="15" fillId="0" borderId="5" xfId="0" applyFont="1" applyFill="1" applyBorder="1" applyAlignment="1">
      <alignment vertical="center"/>
    </xf>
    <xf numFmtId="0" fontId="58" fillId="0" borderId="3" xfId="0" applyFont="1" applyFill="1" applyBorder="1" applyAlignment="1">
      <alignment horizontal="center" vertical="center"/>
    </xf>
    <xf numFmtId="0" fontId="51" fillId="0" borderId="88" xfId="0" applyFont="1" applyFill="1" applyBorder="1"/>
    <xf numFmtId="0" fontId="21" fillId="0" borderId="88" xfId="0" applyFont="1" applyFill="1" applyBorder="1" applyAlignment="1">
      <alignment horizontal="center"/>
    </xf>
    <xf numFmtId="0" fontId="62" fillId="0" borderId="88" xfId="0" applyFont="1" applyFill="1" applyBorder="1" applyAlignment="1"/>
    <xf numFmtId="0" fontId="51" fillId="0" borderId="88" xfId="0" applyFont="1" applyFill="1" applyBorder="1" applyAlignment="1">
      <alignment horizontal="center"/>
    </xf>
    <xf numFmtId="0" fontId="51" fillId="0" borderId="88" xfId="0" applyFont="1" applyFill="1" applyBorder="1" applyAlignment="1"/>
    <xf numFmtId="2" fontId="51" fillId="0" borderId="84" xfId="0" applyNumberFormat="1" applyFont="1" applyFill="1" applyBorder="1"/>
    <xf numFmtId="0" fontId="20" fillId="0" borderId="71" xfId="0" applyFont="1" applyFill="1" applyBorder="1" applyAlignment="1">
      <alignment horizontal="center"/>
    </xf>
    <xf numFmtId="0" fontId="20" fillId="5" borderId="72" xfId="0" applyFont="1" applyFill="1" applyBorder="1" applyAlignment="1">
      <alignment horizontal="center"/>
    </xf>
    <xf numFmtId="0" fontId="15" fillId="0" borderId="5" xfId="0" applyFont="1" applyFill="1" applyBorder="1" applyAlignment="1">
      <alignment horizontal="left" vertical="center"/>
    </xf>
    <xf numFmtId="0" fontId="58" fillId="0" borderId="5" xfId="0" applyFont="1" applyFill="1" applyBorder="1" applyAlignment="1">
      <alignment horizontal="center" vertical="center"/>
    </xf>
    <xf numFmtId="2" fontId="21" fillId="0" borderId="5" xfId="0" applyNumberFormat="1" applyFont="1" applyFill="1" applyBorder="1" applyAlignment="1">
      <alignment horizontal="right"/>
    </xf>
    <xf numFmtId="0" fontId="20" fillId="0" borderId="3" xfId="0" applyFont="1" applyFill="1" applyBorder="1" applyAlignment="1">
      <alignment horizontal="center"/>
    </xf>
    <xf numFmtId="0" fontId="42" fillId="0" borderId="3" xfId="0" applyFont="1" applyFill="1" applyBorder="1" applyAlignment="1">
      <alignment horizontal="center" vertical="center"/>
    </xf>
    <xf numFmtId="0" fontId="20" fillId="0" borderId="0" xfId="0" applyFont="1" applyFill="1" applyBorder="1" applyAlignment="1">
      <alignment horizontal="center"/>
    </xf>
    <xf numFmtId="0" fontId="20" fillId="0" borderId="72" xfId="0" applyFont="1" applyFill="1" applyBorder="1" applyAlignment="1">
      <alignment horizontal="center"/>
    </xf>
    <xf numFmtId="0" fontId="15" fillId="0" borderId="79" xfId="0" applyFont="1" applyFill="1" applyBorder="1" applyAlignment="1">
      <alignment horizontal="left"/>
    </xf>
    <xf numFmtId="0" fontId="0" fillId="0" borderId="79" xfId="0" applyFill="1" applyBorder="1" applyAlignment="1">
      <alignment horizontal="center"/>
    </xf>
    <xf numFmtId="0" fontId="21" fillId="0" borderId="6" xfId="2" applyFont="1" applyFill="1" applyBorder="1" applyAlignment="1">
      <alignment vertical="center"/>
    </xf>
    <xf numFmtId="0" fontId="15" fillId="0" borderId="89" xfId="0" applyFont="1" applyFill="1" applyBorder="1" applyAlignment="1">
      <alignment vertical="center"/>
    </xf>
    <xf numFmtId="0" fontId="42" fillId="0" borderId="80" xfId="0" applyFont="1" applyFill="1" applyBorder="1" applyAlignment="1">
      <alignment horizontal="center" vertical="center"/>
    </xf>
    <xf numFmtId="2" fontId="21" fillId="0" borderId="90" xfId="0" applyNumberFormat="1" applyFont="1" applyFill="1" applyBorder="1"/>
    <xf numFmtId="1" fontId="86" fillId="0" borderId="3" xfId="0" applyNumberFormat="1" applyFont="1" applyFill="1" applyBorder="1" applyAlignment="1">
      <alignment horizontal="center"/>
    </xf>
    <xf numFmtId="0" fontId="0" fillId="10" borderId="0" xfId="0" applyFill="1"/>
    <xf numFmtId="0" fontId="25" fillId="0" borderId="91" xfId="0" applyFont="1" applyBorder="1" applyAlignment="1">
      <alignment horizontal="center"/>
    </xf>
    <xf numFmtId="0" fontId="25" fillId="0" borderId="93" xfId="0" applyFont="1" applyBorder="1" applyAlignment="1">
      <alignment horizontal="center"/>
    </xf>
    <xf numFmtId="0" fontId="0" fillId="10" borderId="94" xfId="0" applyFill="1" applyBorder="1" applyAlignment="1">
      <alignment horizontal="center"/>
    </xf>
    <xf numFmtId="0" fontId="0" fillId="10" borderId="42" xfId="0" applyFill="1" applyBorder="1" applyAlignment="1">
      <alignment horizontal="center"/>
    </xf>
    <xf numFmtId="0" fontId="0" fillId="5" borderId="94" xfId="0" applyFill="1" applyBorder="1" applyAlignment="1">
      <alignment horizontal="center"/>
    </xf>
    <xf numFmtId="0" fontId="0" fillId="5" borderId="100" xfId="0" applyFill="1" applyBorder="1" applyAlignment="1">
      <alignment horizontal="center"/>
    </xf>
    <xf numFmtId="0" fontId="93" fillId="0" borderId="93" xfId="0" applyFont="1" applyBorder="1" applyAlignment="1">
      <alignment horizontal="center"/>
    </xf>
    <xf numFmtId="2" fontId="51" fillId="0" borderId="0" xfId="0" applyNumberFormat="1" applyFont="1" applyFill="1" applyBorder="1"/>
    <xf numFmtId="0" fontId="15" fillId="0" borderId="79" xfId="0" applyFont="1" applyFill="1" applyBorder="1" applyAlignment="1">
      <alignment horizontal="left" vertical="center"/>
    </xf>
    <xf numFmtId="0" fontId="71" fillId="0" borderId="79" xfId="0" applyFont="1" applyFill="1" applyBorder="1" applyAlignment="1">
      <alignment horizontal="center" vertical="center"/>
    </xf>
    <xf numFmtId="2" fontId="51" fillId="0" borderId="15" xfId="0" applyNumberFormat="1" applyFont="1" applyFill="1" applyBorder="1"/>
    <xf numFmtId="0" fontId="20" fillId="5" borderId="0" xfId="0" applyFont="1" applyFill="1" applyAlignment="1">
      <alignment vertical="center"/>
    </xf>
    <xf numFmtId="0" fontId="51" fillId="0" borderId="0" xfId="0" applyFont="1" applyFill="1" applyBorder="1" applyAlignment="1"/>
    <xf numFmtId="0" fontId="51" fillId="0" borderId="9" xfId="0" applyFont="1" applyFill="1" applyBorder="1" applyAlignment="1">
      <alignment horizontal="center"/>
    </xf>
    <xf numFmtId="0" fontId="51" fillId="0" borderId="5" xfId="0" applyFont="1" applyFill="1" applyBorder="1" applyAlignment="1">
      <alignment horizontal="center"/>
    </xf>
    <xf numFmtId="0" fontId="91" fillId="0" borderId="37" xfId="0" applyFont="1" applyFill="1" applyBorder="1" applyAlignment="1">
      <alignment horizontal="left" vertical="center"/>
    </xf>
    <xf numFmtId="0" fontId="21" fillId="5" borderId="3" xfId="2" applyFont="1" applyFill="1" applyBorder="1" applyAlignment="1">
      <alignment horizontal="center" vertical="center"/>
    </xf>
    <xf numFmtId="0" fontId="21" fillId="5" borderId="3" xfId="2" applyFont="1" applyFill="1" applyBorder="1" applyAlignment="1">
      <alignment vertical="center"/>
    </xf>
    <xf numFmtId="0" fontId="5" fillId="5" borderId="3" xfId="0" applyFont="1" applyFill="1" applyBorder="1" applyAlignment="1">
      <alignment vertical="center"/>
    </xf>
    <xf numFmtId="1" fontId="86" fillId="5" borderId="3" xfId="0" applyNumberFormat="1" applyFont="1" applyFill="1" applyBorder="1" applyAlignment="1">
      <alignment horizontal="center"/>
    </xf>
    <xf numFmtId="1" fontId="60" fillId="0" borderId="3" xfId="0" applyNumberFormat="1" applyFont="1" applyFill="1" applyBorder="1" applyAlignment="1">
      <alignment horizontal="center"/>
    </xf>
    <xf numFmtId="0" fontId="63" fillId="0" borderId="3" xfId="0" applyFont="1" applyBorder="1" applyAlignment="1">
      <alignment horizontal="center"/>
    </xf>
    <xf numFmtId="0" fontId="62" fillId="0" borderId="3" xfId="0" applyFont="1" applyFill="1" applyBorder="1" applyAlignment="1">
      <alignment horizontal="center"/>
    </xf>
    <xf numFmtId="0" fontId="62" fillId="5" borderId="3" xfId="0" applyFont="1" applyFill="1" applyBorder="1" applyAlignment="1">
      <alignment horizontal="center"/>
    </xf>
    <xf numFmtId="0" fontId="21" fillId="5" borderId="3" xfId="0" applyFont="1" applyFill="1" applyBorder="1" applyAlignment="1">
      <alignment horizontal="center" vertical="center"/>
    </xf>
    <xf numFmtId="0" fontId="60" fillId="0" borderId="3" xfId="0" applyFont="1" applyFill="1" applyBorder="1" applyAlignment="1">
      <alignment horizontal="center"/>
    </xf>
    <xf numFmtId="0" fontId="15" fillId="0" borderId="78" xfId="0" applyFont="1" applyFill="1" applyBorder="1" applyAlignment="1">
      <alignment horizontal="left" vertical="center"/>
    </xf>
    <xf numFmtId="0" fontId="51" fillId="5" borderId="37" xfId="0" applyFont="1" applyFill="1" applyBorder="1"/>
    <xf numFmtId="0" fontId="57" fillId="0" borderId="0" xfId="0" applyNumberFormat="1" applyFont="1" applyFill="1" applyBorder="1" applyAlignment="1">
      <alignment horizontal="center" vertical="center"/>
    </xf>
    <xf numFmtId="0" fontId="20" fillId="3" borderId="47" xfId="0" applyFont="1" applyFill="1" applyBorder="1" applyAlignment="1">
      <alignment horizontal="center"/>
    </xf>
    <xf numFmtId="0" fontId="21" fillId="3" borderId="3" xfId="2" applyFont="1" applyFill="1" applyBorder="1" applyAlignment="1">
      <alignment vertical="center"/>
    </xf>
    <xf numFmtId="0" fontId="21" fillId="3" borderId="3" xfId="0" applyFont="1" applyFill="1" applyBorder="1" applyAlignment="1">
      <alignment horizontal="center"/>
    </xf>
    <xf numFmtId="0" fontId="15" fillId="3" borderId="37" xfId="0" applyFont="1" applyFill="1" applyBorder="1" applyAlignment="1">
      <alignment vertical="center"/>
    </xf>
    <xf numFmtId="0" fontId="15" fillId="3" borderId="37" xfId="0" applyFont="1" applyFill="1" applyBorder="1" applyAlignment="1">
      <alignment horizontal="center" vertical="center"/>
    </xf>
    <xf numFmtId="1" fontId="21" fillId="3" borderId="3" xfId="2" applyNumberFormat="1" applyFont="1" applyFill="1" applyBorder="1" applyAlignment="1">
      <alignment horizontal="center" vertical="center"/>
    </xf>
    <xf numFmtId="0" fontId="15" fillId="3" borderId="81"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7" xfId="0" applyFont="1" applyFill="1" applyBorder="1" applyAlignment="1">
      <alignment vertical="center"/>
    </xf>
    <xf numFmtId="2" fontId="21" fillId="3" borderId="7" xfId="0" applyNumberFormat="1" applyFont="1" applyFill="1" applyBorder="1" applyAlignment="1">
      <alignment horizontal="right"/>
    </xf>
    <xf numFmtId="0" fontId="51" fillId="3" borderId="3" xfId="0" applyFont="1" applyFill="1" applyBorder="1" applyAlignment="1">
      <alignment horizontal="center"/>
    </xf>
    <xf numFmtId="0" fontId="51" fillId="3" borderId="3" xfId="0" applyFont="1" applyFill="1" applyBorder="1"/>
    <xf numFmtId="0" fontId="51" fillId="3" borderId="0" xfId="0" applyFont="1" applyFill="1"/>
    <xf numFmtId="0" fontId="21" fillId="3" borderId="37" xfId="0" applyFont="1" applyFill="1" applyBorder="1" applyAlignment="1">
      <alignment horizontal="center"/>
    </xf>
    <xf numFmtId="1" fontId="21" fillId="3" borderId="3" xfId="0" applyNumberFormat="1" applyFont="1" applyFill="1" applyBorder="1" applyAlignment="1">
      <alignment horizontal="center"/>
    </xf>
    <xf numFmtId="0" fontId="15" fillId="3" borderId="81" xfId="0" applyFont="1" applyFill="1" applyBorder="1" applyAlignment="1">
      <alignment vertical="center"/>
    </xf>
    <xf numFmtId="2" fontId="51" fillId="3" borderId="7" xfId="0" applyNumberFormat="1" applyFont="1" applyFill="1" applyBorder="1"/>
    <xf numFmtId="1" fontId="21" fillId="3" borderId="3" xfId="0" applyNumberFormat="1" applyFont="1" applyFill="1" applyBorder="1" applyAlignment="1">
      <alignment horizontal="right"/>
    </xf>
    <xf numFmtId="1" fontId="21" fillId="3" borderId="3" xfId="0" applyNumberFormat="1" applyFont="1" applyFill="1" applyBorder="1"/>
    <xf numFmtId="2" fontId="21" fillId="3" borderId="7" xfId="0" applyNumberFormat="1" applyFont="1" applyFill="1" applyBorder="1"/>
    <xf numFmtId="0" fontId="21" fillId="3" borderId="0" xfId="0" applyFont="1" applyFill="1"/>
    <xf numFmtId="0" fontId="15" fillId="3" borderId="76" xfId="0" applyFont="1" applyFill="1" applyBorder="1" applyAlignment="1">
      <alignment horizontal="center" vertical="center"/>
    </xf>
    <xf numFmtId="0" fontId="51" fillId="3" borderId="37" xfId="0" applyFont="1" applyFill="1" applyBorder="1"/>
    <xf numFmtId="0" fontId="21" fillId="3" borderId="81" xfId="0" applyFont="1" applyFill="1" applyBorder="1" applyAlignment="1">
      <alignment vertical="center"/>
    </xf>
    <xf numFmtId="0" fontId="57" fillId="3" borderId="37" xfId="0" applyNumberFormat="1" applyFont="1" applyFill="1" applyBorder="1" applyAlignment="1">
      <alignment horizontal="center" vertical="center"/>
    </xf>
    <xf numFmtId="49" fontId="68" fillId="3" borderId="37" xfId="0" applyNumberFormat="1" applyFont="1" applyFill="1" applyBorder="1" applyAlignment="1">
      <alignment horizontal="center" vertical="center"/>
    </xf>
    <xf numFmtId="49" fontId="57" fillId="3" borderId="37" xfId="0" applyNumberFormat="1" applyFont="1" applyFill="1" applyBorder="1" applyAlignment="1">
      <alignment horizontal="center" vertical="center"/>
    </xf>
    <xf numFmtId="49" fontId="57" fillId="3" borderId="81" xfId="0" applyNumberFormat="1" applyFont="1" applyFill="1" applyBorder="1" applyAlignment="1">
      <alignment vertical="center"/>
    </xf>
    <xf numFmtId="0" fontId="15" fillId="3" borderId="3" xfId="0" applyFont="1" applyFill="1" applyBorder="1" applyAlignment="1">
      <alignment vertical="center"/>
    </xf>
    <xf numFmtId="0" fontId="15" fillId="3" borderId="7" xfId="0" applyFont="1" applyFill="1" applyBorder="1" applyAlignment="1">
      <alignment horizontal="left" vertical="center"/>
    </xf>
    <xf numFmtId="0" fontId="21" fillId="3" borderId="3" xfId="0" applyFont="1" applyFill="1" applyBorder="1"/>
    <xf numFmtId="0" fontId="15" fillId="3" borderId="81" xfId="0" applyFont="1" applyFill="1" applyBorder="1" applyAlignment="1">
      <alignment horizontal="left" vertical="center"/>
    </xf>
    <xf numFmtId="0" fontId="21" fillId="0" borderId="0" xfId="0" applyFont="1" applyFill="1" applyBorder="1" applyAlignment="1">
      <alignment horizontal="center"/>
    </xf>
    <xf numFmtId="0" fontId="57" fillId="3" borderId="76" xfId="0" applyNumberFormat="1" applyFont="1" applyFill="1" applyBorder="1" applyAlignment="1">
      <alignment horizontal="center" vertical="center"/>
    </xf>
    <xf numFmtId="0" fontId="57" fillId="0" borderId="36" xfId="0" applyNumberFormat="1" applyFont="1" applyFill="1" applyBorder="1" applyAlignment="1">
      <alignment horizontal="center" vertical="center"/>
    </xf>
    <xf numFmtId="0" fontId="15" fillId="5" borderId="7" xfId="0" applyFont="1" applyFill="1" applyBorder="1" applyAlignment="1">
      <alignment vertical="center"/>
    </xf>
    <xf numFmtId="165" fontId="20" fillId="28" borderId="3" xfId="0" applyNumberFormat="1" applyFont="1" applyFill="1" applyBorder="1" applyAlignment="1" applyProtection="1">
      <alignment horizontal="center" vertical="center" wrapText="1"/>
      <protection locked="0"/>
    </xf>
    <xf numFmtId="0" fontId="20" fillId="28" borderId="3" xfId="0" applyFont="1" applyFill="1" applyBorder="1" applyAlignment="1" applyProtection="1">
      <alignment horizontal="center" vertical="center" wrapText="1"/>
      <protection locked="0"/>
    </xf>
    <xf numFmtId="0" fontId="20" fillId="28" borderId="0" xfId="0" applyFont="1" applyFill="1" applyAlignment="1">
      <alignment vertical="center"/>
    </xf>
    <xf numFmtId="0" fontId="82" fillId="0" borderId="36" xfId="0" applyFont="1" applyFill="1" applyBorder="1" applyAlignment="1">
      <alignment vertical="center"/>
    </xf>
    <xf numFmtId="0" fontId="82" fillId="0" borderId="50" xfId="0" applyFont="1" applyFill="1" applyBorder="1" applyAlignment="1">
      <alignment vertical="center"/>
    </xf>
    <xf numFmtId="0" fontId="90" fillId="0" borderId="3" xfId="0" applyFont="1" applyFill="1" applyBorder="1" applyAlignment="1">
      <alignment vertical="center"/>
    </xf>
    <xf numFmtId="49" fontId="94" fillId="3" borderId="3" xfId="0" applyNumberFormat="1" applyFont="1" applyFill="1" applyBorder="1" applyAlignment="1">
      <alignment vertical="center"/>
    </xf>
    <xf numFmtId="0" fontId="90" fillId="3" borderId="3" xfId="0" applyFont="1" applyFill="1" applyBorder="1" applyAlignment="1">
      <alignment vertical="center"/>
    </xf>
    <xf numFmtId="0" fontId="82" fillId="0" borderId="3" xfId="0" applyFont="1" applyFill="1" applyBorder="1" applyAlignment="1">
      <alignment vertical="center"/>
    </xf>
    <xf numFmtId="0" fontId="95" fillId="0" borderId="3" xfId="0" applyFont="1" applyFill="1" applyBorder="1"/>
    <xf numFmtId="0" fontId="96" fillId="0" borderId="3" xfId="0" applyFont="1" applyFill="1" applyBorder="1"/>
    <xf numFmtId="0" fontId="82" fillId="0" borderId="3" xfId="0" applyFont="1" applyFill="1" applyBorder="1" applyAlignment="1">
      <alignment horizontal="left" vertical="center"/>
    </xf>
    <xf numFmtId="0" fontId="90" fillId="0" borderId="3" xfId="0" applyFont="1" applyFill="1" applyBorder="1" applyAlignment="1">
      <alignment horizontal="left" vertical="center"/>
    </xf>
    <xf numFmtId="0" fontId="82" fillId="0" borderId="3" xfId="0" applyFont="1" applyFill="1" applyBorder="1" applyAlignment="1"/>
    <xf numFmtId="0" fontId="82" fillId="0" borderId="3" xfId="0" applyFont="1" applyFill="1" applyBorder="1" applyAlignment="1">
      <alignment horizontal="left"/>
    </xf>
    <xf numFmtId="0" fontId="82" fillId="5" borderId="3" xfId="0" applyFont="1" applyFill="1" applyBorder="1" applyAlignment="1"/>
    <xf numFmtId="0" fontId="90" fillId="0" borderId="4" xfId="0" applyFont="1" applyFill="1" applyBorder="1" applyAlignment="1">
      <alignment vertical="center"/>
    </xf>
    <xf numFmtId="0" fontId="90" fillId="3" borderId="3" xfId="0" applyFont="1" applyFill="1" applyBorder="1" applyAlignment="1">
      <alignment horizontal="left" vertical="center"/>
    </xf>
    <xf numFmtId="0" fontId="82" fillId="0" borderId="3" xfId="2" applyFont="1" applyFill="1" applyBorder="1" applyAlignment="1">
      <alignment vertical="center"/>
    </xf>
    <xf numFmtId="0" fontId="90" fillId="0" borderId="37" xfId="0" applyFont="1" applyFill="1" applyBorder="1" applyAlignment="1">
      <alignment vertical="center"/>
    </xf>
    <xf numFmtId="0" fontId="90" fillId="5" borderId="3" xfId="0" applyFont="1" applyFill="1" applyBorder="1" applyAlignment="1">
      <alignment vertical="center"/>
    </xf>
    <xf numFmtId="0" fontId="90" fillId="0" borderId="37" xfId="0" applyFont="1" applyFill="1" applyBorder="1" applyAlignment="1">
      <alignment horizontal="left" vertical="center"/>
    </xf>
    <xf numFmtId="0" fontId="82" fillId="0" borderId="37" xfId="0" applyFont="1" applyFill="1" applyBorder="1" applyAlignment="1">
      <alignment horizontal="left" vertical="center"/>
    </xf>
    <xf numFmtId="0" fontId="90" fillId="3" borderId="37" xfId="0" applyFont="1" applyFill="1" applyBorder="1" applyAlignment="1">
      <alignment horizontal="left" vertical="center"/>
    </xf>
    <xf numFmtId="49" fontId="94" fillId="0" borderId="3" xfId="0" applyNumberFormat="1" applyFont="1" applyFill="1" applyBorder="1" applyAlignment="1">
      <alignment vertical="center"/>
    </xf>
    <xf numFmtId="49" fontId="94" fillId="0" borderId="37" xfId="0" applyNumberFormat="1" applyFont="1" applyFill="1" applyBorder="1" applyAlignment="1">
      <alignment vertical="center"/>
    </xf>
    <xf numFmtId="0" fontId="95" fillId="0" borderId="37" xfId="0" applyFont="1" applyFill="1" applyBorder="1"/>
    <xf numFmtId="0" fontId="82" fillId="0" borderId="37" xfId="0" applyFont="1" applyFill="1" applyBorder="1" applyAlignment="1">
      <alignment vertical="center"/>
    </xf>
    <xf numFmtId="0" fontId="90" fillId="0" borderId="0" xfId="0" applyFont="1" applyFill="1" applyBorder="1" applyAlignment="1">
      <alignment vertical="center"/>
    </xf>
    <xf numFmtId="0" fontId="82" fillId="0" borderId="36" xfId="0" applyFont="1" applyFill="1" applyBorder="1" applyAlignment="1"/>
    <xf numFmtId="0" fontId="60" fillId="5" borderId="37" xfId="0" applyFont="1" applyFill="1" applyBorder="1" applyAlignment="1">
      <alignment horizontal="left" vertical="center"/>
    </xf>
    <xf numFmtId="0" fontId="98" fillId="0" borderId="3" xfId="1" applyFont="1" applyFill="1" applyBorder="1" applyAlignment="1">
      <alignment horizontal="center" vertical="center" wrapText="1"/>
    </xf>
    <xf numFmtId="0" fontId="86" fillId="0" borderId="3" xfId="0" applyFont="1" applyFill="1" applyBorder="1" applyAlignment="1">
      <alignment horizontal="center" vertical="center" wrapText="1"/>
    </xf>
    <xf numFmtId="0" fontId="98" fillId="0" borderId="3" xfId="0" applyFont="1" applyFill="1" applyBorder="1" applyAlignment="1">
      <alignment horizontal="center" vertical="center"/>
    </xf>
    <xf numFmtId="0" fontId="84" fillId="0" borderId="3" xfId="0" applyFont="1" applyFill="1" applyBorder="1" applyAlignment="1">
      <alignment horizontal="center" vertical="center"/>
    </xf>
    <xf numFmtId="0" fontId="98" fillId="0" borderId="3" xfId="0" applyFont="1" applyFill="1" applyBorder="1" applyAlignment="1">
      <alignment horizontal="center" vertical="center" wrapText="1"/>
    </xf>
    <xf numFmtId="2" fontId="86" fillId="0" borderId="3" xfId="0" applyNumberFormat="1"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165" fontId="98" fillId="0" borderId="3" xfId="0" applyNumberFormat="1" applyFont="1" applyFill="1" applyBorder="1" applyAlignment="1" applyProtection="1">
      <alignment horizontal="center" vertical="center" wrapText="1"/>
      <protection locked="0"/>
    </xf>
    <xf numFmtId="0" fontId="14" fillId="0" borderId="0" xfId="0" applyFont="1" applyFill="1" applyAlignment="1">
      <alignment vertical="center"/>
    </xf>
    <xf numFmtId="0" fontId="14" fillId="0" borderId="101" xfId="0" applyFont="1" applyFill="1" applyBorder="1" applyAlignment="1">
      <alignment vertical="center"/>
    </xf>
    <xf numFmtId="0" fontId="14" fillId="0" borderId="0" xfId="0" applyFont="1" applyFill="1" applyAlignment="1">
      <alignment horizontal="left" vertical="center"/>
    </xf>
    <xf numFmtId="0" fontId="13" fillId="0" borderId="0" xfId="0" applyFont="1" applyBorder="1" applyAlignment="1">
      <alignment horizontal="left" vertical="center" wrapText="1"/>
    </xf>
    <xf numFmtId="0" fontId="89" fillId="22" borderId="0" xfId="0" applyFont="1" applyFill="1" applyBorder="1" applyAlignment="1">
      <alignment horizontal="center"/>
    </xf>
    <xf numFmtId="0" fontId="21" fillId="0" borderId="8" xfId="0" applyFont="1" applyFill="1" applyBorder="1"/>
    <xf numFmtId="0" fontId="63" fillId="0" borderId="8" xfId="0" applyFont="1" applyFill="1" applyBorder="1"/>
    <xf numFmtId="2" fontId="51" fillId="0" borderId="8" xfId="0" applyNumberFormat="1" applyFont="1" applyFill="1" applyBorder="1"/>
    <xf numFmtId="0" fontId="51" fillId="0" borderId="8" xfId="0" applyFont="1" applyFill="1" applyBorder="1" applyAlignment="1">
      <alignment horizontal="center"/>
    </xf>
    <xf numFmtId="0" fontId="84" fillId="0" borderId="8" xfId="0" applyFont="1" applyFill="1" applyBorder="1" applyAlignment="1">
      <alignment horizontal="center"/>
    </xf>
    <xf numFmtId="0" fontId="21" fillId="0" borderId="9" xfId="2" applyFont="1" applyFill="1" applyBorder="1" applyAlignment="1">
      <alignment vertical="center"/>
    </xf>
    <xf numFmtId="0" fontId="21" fillId="0" borderId="9" xfId="0" applyFont="1" applyFill="1" applyBorder="1"/>
    <xf numFmtId="1" fontId="21" fillId="0" borderId="48" xfId="0" applyNumberFormat="1" applyFont="1" applyFill="1" applyBorder="1" applyAlignment="1">
      <alignment horizontal="center"/>
    </xf>
    <xf numFmtId="0" fontId="0" fillId="10" borderId="31" xfId="0" applyFill="1" applyBorder="1" applyAlignment="1">
      <alignment horizontal="center"/>
    </xf>
    <xf numFmtId="0" fontId="85" fillId="10" borderId="42" xfId="0" applyFont="1" applyFill="1" applyBorder="1" applyAlignment="1">
      <alignment horizontal="center"/>
    </xf>
    <xf numFmtId="0" fontId="14" fillId="0" borderId="0" xfId="0" applyFont="1" applyFill="1" applyBorder="1" applyAlignment="1">
      <alignment vertical="center"/>
    </xf>
    <xf numFmtId="0" fontId="63" fillId="0" borderId="77" xfId="0" applyFont="1" applyFill="1" applyBorder="1" applyAlignment="1">
      <alignment vertical="center"/>
    </xf>
    <xf numFmtId="0" fontId="0" fillId="5" borderId="31" xfId="0" applyFill="1" applyBorder="1" applyAlignment="1">
      <alignment horizontal="center"/>
    </xf>
    <xf numFmtId="0" fontId="25" fillId="5" borderId="42" xfId="0" applyFont="1" applyFill="1" applyBorder="1"/>
    <xf numFmtId="0" fontId="25" fillId="5" borderId="95" xfId="0" applyFont="1" applyFill="1" applyBorder="1"/>
    <xf numFmtId="0" fontId="101" fillId="5" borderId="0" xfId="0" applyFont="1" applyFill="1"/>
    <xf numFmtId="0" fontId="92" fillId="5" borderId="42" xfId="0" applyFont="1" applyFill="1" applyBorder="1"/>
    <xf numFmtId="0" fontId="92" fillId="5" borderId="95" xfId="0" applyFont="1" applyFill="1" applyBorder="1"/>
    <xf numFmtId="0" fontId="92" fillId="5" borderId="96" xfId="0" applyFont="1" applyFill="1" applyBorder="1"/>
    <xf numFmtId="0" fontId="59" fillId="0" borderId="50" xfId="0" applyFont="1" applyFill="1" applyBorder="1" applyAlignment="1">
      <alignment horizontal="center" vertical="center"/>
    </xf>
    <xf numFmtId="2" fontId="97" fillId="0" borderId="71" xfId="0" applyNumberFormat="1" applyFont="1" applyFill="1" applyBorder="1" applyAlignment="1" applyProtection="1">
      <alignment horizontal="center" vertical="center" wrapText="1"/>
      <protection locked="0"/>
    </xf>
    <xf numFmtId="1" fontId="86" fillId="0" borderId="4" xfId="0" applyNumberFormat="1" applyFont="1" applyFill="1" applyBorder="1" applyAlignment="1">
      <alignment horizontal="center"/>
    </xf>
    <xf numFmtId="0" fontId="98" fillId="0" borderId="0" xfId="0" applyFont="1" applyFill="1" applyAlignment="1">
      <alignment vertical="center"/>
    </xf>
    <xf numFmtId="0" fontId="98" fillId="0" borderId="0" xfId="0" applyFont="1" applyAlignment="1">
      <alignment vertical="center"/>
    </xf>
    <xf numFmtId="0" fontId="84" fillId="0" borderId="3" xfId="0" applyFont="1" applyFill="1" applyBorder="1" applyAlignment="1" applyProtection="1">
      <alignment horizontal="center" vertical="center" wrapText="1"/>
      <protection locked="0"/>
    </xf>
    <xf numFmtId="0" fontId="84" fillId="0" borderId="3" xfId="0" applyFont="1" applyFill="1" applyBorder="1" applyAlignment="1">
      <alignment horizontal="center" vertical="center" wrapText="1"/>
    </xf>
    <xf numFmtId="2" fontId="99" fillId="0" borderId="3" xfId="0" applyNumberFormat="1" applyFont="1" applyFill="1" applyBorder="1" applyAlignment="1" applyProtection="1">
      <alignment horizontal="center" vertical="center" wrapText="1"/>
      <protection locked="0"/>
    </xf>
    <xf numFmtId="0" fontId="14" fillId="0" borderId="0" xfId="0" applyFont="1" applyFill="1" applyBorder="1" applyAlignment="1">
      <alignment horizontal="left" vertical="center"/>
    </xf>
    <xf numFmtId="168" fontId="0" fillId="0" borderId="0" xfId="0" applyNumberFormat="1" applyAlignment="1">
      <alignment horizontal="center"/>
    </xf>
    <xf numFmtId="0" fontId="51" fillId="10" borderId="0" xfId="0" applyFont="1" applyFill="1"/>
    <xf numFmtId="0" fontId="26" fillId="0" borderId="27" xfId="0" applyFont="1" applyFill="1" applyBorder="1" applyAlignment="1">
      <alignment horizontal="center"/>
    </xf>
    <xf numFmtId="0" fontId="26" fillId="0" borderId="33" xfId="0" applyFont="1" applyBorder="1" applyAlignment="1">
      <alignment horizontal="center"/>
    </xf>
    <xf numFmtId="0" fontId="26" fillId="0" borderId="92" xfId="0" applyFont="1" applyFill="1" applyBorder="1" applyAlignment="1">
      <alignment horizontal="center"/>
    </xf>
    <xf numFmtId="0" fontId="26" fillId="0" borderId="31" xfId="0" applyFont="1" applyFill="1" applyBorder="1" applyAlignment="1">
      <alignment horizontal="center"/>
    </xf>
    <xf numFmtId="0" fontId="26" fillId="0" borderId="21" xfId="0" applyFont="1" applyBorder="1" applyAlignment="1">
      <alignment horizontal="center"/>
    </xf>
    <xf numFmtId="0" fontId="26" fillId="10" borderId="27" xfId="0" applyFont="1" applyFill="1" applyBorder="1" applyAlignment="1">
      <alignment horizontal="center"/>
    </xf>
    <xf numFmtId="0" fontId="26" fillId="7" borderId="75" xfId="0" applyFont="1" applyFill="1" applyBorder="1" applyAlignment="1">
      <alignment horizontal="center"/>
    </xf>
    <xf numFmtId="0" fontId="51" fillId="10" borderId="29" xfId="0" applyFont="1" applyFill="1" applyBorder="1" applyAlignment="1">
      <alignment horizontal="center"/>
    </xf>
    <xf numFmtId="0" fontId="26" fillId="7" borderId="42" xfId="0" applyFont="1" applyFill="1" applyBorder="1" applyAlignment="1">
      <alignment horizontal="center"/>
    </xf>
    <xf numFmtId="0" fontId="51" fillId="10" borderId="94" xfId="0" applyFont="1" applyFill="1" applyBorder="1" applyAlignment="1">
      <alignment horizontal="center"/>
    </xf>
    <xf numFmtId="0" fontId="26" fillId="7" borderId="9" xfId="0" applyFont="1" applyFill="1" applyBorder="1" applyAlignment="1">
      <alignment horizontal="center"/>
    </xf>
    <xf numFmtId="0" fontId="51" fillId="7" borderId="94" xfId="0" applyFont="1" applyFill="1" applyBorder="1" applyAlignment="1">
      <alignment horizontal="center"/>
    </xf>
    <xf numFmtId="0" fontId="26" fillId="7" borderId="29" xfId="0" applyFont="1" applyFill="1" applyBorder="1" applyAlignment="1">
      <alignment horizontal="center"/>
    </xf>
    <xf numFmtId="0" fontId="51" fillId="5" borderId="29" xfId="0" applyFont="1" applyFill="1" applyBorder="1" applyAlignment="1">
      <alignment horizontal="center"/>
    </xf>
    <xf numFmtId="0" fontId="51" fillId="5" borderId="94" xfId="0" applyFont="1" applyFill="1" applyBorder="1" applyAlignment="1">
      <alignment horizontal="center"/>
    </xf>
    <xf numFmtId="0" fontId="26" fillId="7" borderId="97" xfId="0" applyFont="1" applyFill="1" applyBorder="1" applyAlignment="1">
      <alignment horizontal="center"/>
    </xf>
    <xf numFmtId="0" fontId="51" fillId="10" borderId="98" xfId="0" applyFont="1" applyFill="1" applyBorder="1" applyAlignment="1">
      <alignment horizontal="center"/>
    </xf>
    <xf numFmtId="0" fontId="26" fillId="7" borderId="99" xfId="0" applyFont="1" applyFill="1" applyBorder="1" applyAlignment="1">
      <alignment horizontal="center"/>
    </xf>
    <xf numFmtId="0" fontId="26" fillId="7" borderId="96" xfId="0" applyFont="1" applyFill="1" applyBorder="1" applyAlignment="1">
      <alignment horizontal="center"/>
    </xf>
    <xf numFmtId="0" fontId="51" fillId="10" borderId="100" xfId="0" applyFont="1" applyFill="1" applyBorder="1" applyAlignment="1">
      <alignment horizontal="center"/>
    </xf>
    <xf numFmtId="0" fontId="51" fillId="7" borderId="100" xfId="0" applyFont="1" applyFill="1" applyBorder="1" applyAlignment="1">
      <alignment horizontal="center"/>
    </xf>
    <xf numFmtId="0" fontId="51" fillId="7" borderId="9" xfId="0" applyFont="1" applyFill="1" applyBorder="1" applyAlignment="1">
      <alignment horizontal="center"/>
    </xf>
    <xf numFmtId="0" fontId="51" fillId="7" borderId="29" xfId="0" applyFont="1" applyFill="1" applyBorder="1" applyAlignment="1">
      <alignment horizontal="center"/>
    </xf>
    <xf numFmtId="1" fontId="15" fillId="3" borderId="3" xfId="0" applyNumberFormat="1" applyFont="1" applyFill="1" applyBorder="1" applyAlignment="1">
      <alignment horizontal="center"/>
    </xf>
    <xf numFmtId="0" fontId="20" fillId="30" borderId="47" xfId="0" applyFont="1" applyFill="1" applyBorder="1" applyAlignment="1">
      <alignment horizontal="center"/>
    </xf>
    <xf numFmtId="0" fontId="21" fillId="30" borderId="3" xfId="0" applyFont="1" applyFill="1" applyBorder="1"/>
    <xf numFmtId="0" fontId="21" fillId="30" borderId="3" xfId="0" applyFont="1" applyFill="1" applyBorder="1" applyAlignment="1">
      <alignment horizontal="center"/>
    </xf>
    <xf numFmtId="0" fontId="15" fillId="30" borderId="3" xfId="0" applyFont="1" applyFill="1" applyBorder="1" applyAlignment="1">
      <alignment vertical="center"/>
    </xf>
    <xf numFmtId="0" fontId="90" fillId="30" borderId="3" xfId="0" applyFont="1" applyFill="1" applyBorder="1" applyAlignment="1">
      <alignment vertical="center"/>
    </xf>
    <xf numFmtId="0" fontId="15" fillId="30" borderId="3" xfId="0" applyFont="1" applyFill="1" applyBorder="1" applyAlignment="1">
      <alignment horizontal="center" vertical="center"/>
    </xf>
    <xf numFmtId="1" fontId="15" fillId="30" borderId="3" xfId="0" applyNumberFormat="1" applyFont="1" applyFill="1" applyBorder="1" applyAlignment="1">
      <alignment horizontal="center"/>
    </xf>
    <xf numFmtId="0" fontId="15" fillId="30" borderId="7" xfId="0" applyFont="1" applyFill="1" applyBorder="1" applyAlignment="1">
      <alignment vertical="center"/>
    </xf>
    <xf numFmtId="2" fontId="21" fillId="30" borderId="7" xfId="0" applyNumberFormat="1" applyFont="1" applyFill="1" applyBorder="1" applyAlignment="1">
      <alignment horizontal="right"/>
    </xf>
    <xf numFmtId="1" fontId="21" fillId="30" borderId="3" xfId="0" applyNumberFormat="1" applyFont="1" applyFill="1" applyBorder="1" applyAlignment="1">
      <alignment horizontal="center"/>
    </xf>
    <xf numFmtId="1" fontId="21" fillId="30" borderId="3" xfId="0" applyNumberFormat="1" applyFont="1" applyFill="1" applyBorder="1" applyAlignment="1">
      <alignment horizontal="right"/>
    </xf>
    <xf numFmtId="1" fontId="21" fillId="30" borderId="3" xfId="0" applyNumberFormat="1" applyFont="1" applyFill="1" applyBorder="1"/>
    <xf numFmtId="0" fontId="21" fillId="30" borderId="0" xfId="0" applyFont="1" applyFill="1"/>
    <xf numFmtId="0" fontId="21" fillId="0" borderId="3" xfId="0" applyNumberFormat="1" applyFont="1" applyFill="1" applyBorder="1" applyAlignment="1">
      <alignment horizontal="center"/>
    </xf>
    <xf numFmtId="0" fontId="14" fillId="0" borderId="0" xfId="0" applyNumberFormat="1" applyFont="1" applyFill="1" applyAlignment="1">
      <alignment vertical="center"/>
    </xf>
    <xf numFmtId="0" fontId="18" fillId="5" borderId="0" xfId="0" applyNumberFormat="1" applyFont="1" applyFill="1" applyAlignment="1">
      <alignment horizontal="center" vertical="center"/>
    </xf>
    <xf numFmtId="0" fontId="13" fillId="0" borderId="0" xfId="0" applyNumberFormat="1" applyFont="1" applyBorder="1" applyAlignment="1">
      <alignment horizontal="center" vertical="center" wrapText="1"/>
    </xf>
    <xf numFmtId="0" fontId="99" fillId="0" borderId="3" xfId="0" applyNumberFormat="1" applyFont="1" applyFill="1" applyBorder="1" applyAlignment="1" applyProtection="1">
      <alignment horizontal="center" vertical="center" wrapText="1"/>
      <protection locked="0"/>
    </xf>
    <xf numFmtId="0" fontId="21" fillId="5" borderId="3" xfId="0" applyNumberFormat="1" applyFont="1" applyFill="1" applyBorder="1" applyAlignment="1">
      <alignment horizontal="center"/>
    </xf>
    <xf numFmtId="0" fontId="21" fillId="0" borderId="3" xfId="0" applyNumberFormat="1" applyFont="1" applyFill="1" applyBorder="1" applyAlignment="1">
      <alignment horizontal="right"/>
    </xf>
    <xf numFmtId="0" fontId="51" fillId="0" borderId="3" xfId="0" applyNumberFormat="1" applyFont="1" applyFill="1" applyBorder="1" applyAlignment="1">
      <alignment horizontal="center"/>
    </xf>
    <xf numFmtId="0" fontId="18" fillId="5" borderId="0" xfId="0" applyNumberFormat="1" applyFont="1" applyFill="1" applyAlignment="1">
      <alignment horizontal="left" vertical="center"/>
    </xf>
    <xf numFmtId="0" fontId="18" fillId="0" borderId="0" xfId="0" applyNumberFormat="1" applyFont="1" applyAlignment="1">
      <alignment horizontal="left" vertical="center"/>
    </xf>
    <xf numFmtId="0" fontId="98" fillId="0" borderId="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lignment horizontal="center" vertical="center"/>
    </xf>
    <xf numFmtId="0" fontId="20" fillId="0" borderId="3" xfId="0" applyNumberFormat="1" applyFont="1" applyFill="1" applyBorder="1" applyAlignment="1" applyProtection="1">
      <alignment horizontal="center" vertical="center" wrapText="1"/>
      <protection locked="0"/>
    </xf>
    <xf numFmtId="0" fontId="21" fillId="3" borderId="3" xfId="0" applyNumberFormat="1" applyFont="1" applyFill="1" applyBorder="1" applyAlignment="1">
      <alignment horizontal="center"/>
    </xf>
    <xf numFmtId="0" fontId="21" fillId="30" borderId="3" xfId="0" applyNumberFormat="1" applyFont="1" applyFill="1" applyBorder="1" applyAlignment="1">
      <alignment horizontal="center"/>
    </xf>
    <xf numFmtId="0" fontId="51" fillId="3" borderId="3" xfId="0" applyNumberFormat="1" applyFont="1" applyFill="1" applyBorder="1" applyAlignment="1">
      <alignment horizontal="center"/>
    </xf>
    <xf numFmtId="0" fontId="51" fillId="0" borderId="3" xfId="0" applyNumberFormat="1" applyFont="1" applyFill="1" applyBorder="1"/>
    <xf numFmtId="0" fontId="51" fillId="3" borderId="3" xfId="0" applyNumberFormat="1" applyFont="1" applyFill="1" applyBorder="1"/>
    <xf numFmtId="0" fontId="15" fillId="0" borderId="3" xfId="0" applyNumberFormat="1" applyFont="1" applyFill="1" applyBorder="1" applyAlignment="1">
      <alignment horizontal="center"/>
    </xf>
    <xf numFmtId="0" fontId="21" fillId="30" borderId="3" xfId="2" applyFont="1" applyFill="1" applyBorder="1" applyAlignment="1">
      <alignment vertical="center"/>
    </xf>
    <xf numFmtId="49" fontId="57" fillId="30" borderId="3" xfId="0" applyNumberFormat="1" applyFont="1" applyFill="1" applyBorder="1" applyAlignment="1">
      <alignment vertical="center"/>
    </xf>
    <xf numFmtId="49" fontId="94" fillId="30" borderId="3" xfId="0" applyNumberFormat="1" applyFont="1" applyFill="1" applyBorder="1" applyAlignment="1">
      <alignment vertical="center"/>
    </xf>
    <xf numFmtId="0" fontId="57" fillId="30" borderId="3" xfId="0" applyNumberFormat="1" applyFont="1" applyFill="1" applyBorder="1" applyAlignment="1">
      <alignment horizontal="center" vertical="center"/>
    </xf>
    <xf numFmtId="49" fontId="68" fillId="30" borderId="3" xfId="0" applyNumberFormat="1" applyFont="1" applyFill="1" applyBorder="1" applyAlignment="1">
      <alignment horizontal="center" vertical="center"/>
    </xf>
    <xf numFmtId="49" fontId="57" fillId="30" borderId="3" xfId="0" applyNumberFormat="1" applyFont="1" applyFill="1" applyBorder="1" applyAlignment="1">
      <alignment horizontal="center" vertical="center"/>
    </xf>
    <xf numFmtId="49" fontId="57" fillId="30" borderId="7" xfId="0" applyNumberFormat="1" applyFont="1" applyFill="1" applyBorder="1" applyAlignment="1">
      <alignment vertical="center"/>
    </xf>
    <xf numFmtId="0" fontId="15" fillId="30" borderId="81" xfId="0" applyFont="1" applyFill="1" applyBorder="1" applyAlignment="1">
      <alignment vertical="center"/>
    </xf>
    <xf numFmtId="2" fontId="51" fillId="30" borderId="7" xfId="0" applyNumberFormat="1" applyFont="1" applyFill="1" applyBorder="1"/>
    <xf numFmtId="1" fontId="21" fillId="30" borderId="3" xfId="2" applyNumberFormat="1" applyFont="1" applyFill="1" applyBorder="1" applyAlignment="1">
      <alignment horizontal="center" vertical="center"/>
    </xf>
    <xf numFmtId="0" fontId="51" fillId="30" borderId="3" xfId="0" applyFont="1" applyFill="1" applyBorder="1"/>
    <xf numFmtId="0" fontId="21" fillId="30" borderId="7" xfId="0" applyFont="1" applyFill="1" applyBorder="1" applyAlignment="1">
      <alignment vertical="center"/>
    </xf>
    <xf numFmtId="2" fontId="21" fillId="30" borderId="7" xfId="0" applyNumberFormat="1" applyFont="1" applyFill="1" applyBorder="1"/>
    <xf numFmtId="0" fontId="21" fillId="30" borderId="3" xfId="0" applyFont="1" applyFill="1" applyBorder="1" applyAlignment="1">
      <alignment horizontal="center" vertical="center"/>
    </xf>
    <xf numFmtId="0" fontId="90" fillId="30" borderId="3" xfId="0" applyFont="1" applyFill="1" applyBorder="1" applyAlignment="1">
      <alignment vertical="center" wrapText="1"/>
    </xf>
    <xf numFmtId="49" fontId="57" fillId="5" borderId="81" xfId="0" applyNumberFormat="1" applyFont="1" applyFill="1" applyBorder="1" applyAlignment="1">
      <alignment vertical="center"/>
    </xf>
    <xf numFmtId="49" fontId="94" fillId="5" borderId="3" xfId="0" applyNumberFormat="1" applyFont="1" applyFill="1" applyBorder="1" applyAlignment="1">
      <alignment vertical="center"/>
    </xf>
    <xf numFmtId="0" fontId="57" fillId="5" borderId="76" xfId="0" applyNumberFormat="1" applyFont="1" applyFill="1" applyBorder="1" applyAlignment="1">
      <alignment horizontal="center" vertical="center"/>
    </xf>
    <xf numFmtId="49" fontId="68" fillId="5" borderId="37" xfId="0" applyNumberFormat="1" applyFont="1" applyFill="1" applyBorder="1" applyAlignment="1">
      <alignment horizontal="center" vertical="center"/>
    </xf>
    <xf numFmtId="49" fontId="57" fillId="5" borderId="37" xfId="0" applyNumberFormat="1" applyFont="1" applyFill="1" applyBorder="1" applyAlignment="1">
      <alignment horizontal="center" vertical="center"/>
    </xf>
    <xf numFmtId="0" fontId="57" fillId="5" borderId="37" xfId="0" applyNumberFormat="1" applyFont="1" applyFill="1" applyBorder="1" applyAlignment="1">
      <alignment horizontal="center" vertical="center"/>
    </xf>
    <xf numFmtId="2" fontId="21" fillId="5" borderId="7" xfId="0" applyNumberFormat="1" applyFont="1" applyFill="1" applyBorder="1" applyAlignment="1">
      <alignment horizontal="right"/>
    </xf>
    <xf numFmtId="0" fontId="51" fillId="5" borderId="3" xfId="0" applyNumberFormat="1" applyFont="1" applyFill="1" applyBorder="1"/>
    <xf numFmtId="0" fontId="51" fillId="5" borderId="0" xfId="0" applyFont="1" applyFill="1"/>
    <xf numFmtId="0" fontId="90" fillId="3" borderId="37" xfId="0" applyFont="1" applyFill="1" applyBorder="1" applyAlignment="1">
      <alignment vertical="center"/>
    </xf>
    <xf numFmtId="49" fontId="57" fillId="3" borderId="37" xfId="0" applyNumberFormat="1" applyFont="1" applyFill="1" applyBorder="1" applyAlignment="1">
      <alignment vertical="center"/>
    </xf>
    <xf numFmtId="49" fontId="94" fillId="3" borderId="37" xfId="0" applyNumberFormat="1" applyFont="1" applyFill="1" applyBorder="1" applyAlignment="1">
      <alignment vertical="center"/>
    </xf>
    <xf numFmtId="0" fontId="21" fillId="3" borderId="9" xfId="0" applyFont="1" applyFill="1" applyBorder="1" applyAlignment="1">
      <alignment horizontal="center"/>
    </xf>
    <xf numFmtId="0" fontId="21" fillId="3" borderId="76" xfId="0" applyFont="1" applyFill="1" applyBorder="1" applyAlignment="1">
      <alignment horizontal="center"/>
    </xf>
    <xf numFmtId="0" fontId="21" fillId="5" borderId="7" xfId="0" applyFont="1" applyFill="1" applyBorder="1" applyAlignment="1">
      <alignment vertical="center"/>
    </xf>
    <xf numFmtId="2" fontId="21" fillId="5" borderId="7" xfId="0" applyNumberFormat="1" applyFont="1" applyFill="1" applyBorder="1"/>
    <xf numFmtId="0" fontId="21" fillId="5" borderId="3" xfId="0" applyFont="1" applyFill="1" applyBorder="1" applyAlignment="1">
      <alignment vertical="center"/>
    </xf>
    <xf numFmtId="0" fontId="63" fillId="5" borderId="3" xfId="0" applyFont="1" applyFill="1" applyBorder="1" applyAlignment="1">
      <alignment vertical="center"/>
    </xf>
    <xf numFmtId="0" fontId="60" fillId="5" borderId="3" xfId="0" applyFont="1" applyFill="1" applyBorder="1" applyAlignment="1">
      <alignment horizontal="left" vertical="center"/>
    </xf>
    <xf numFmtId="0" fontId="60" fillId="0" borderId="36" xfId="0" applyFont="1" applyFill="1" applyBorder="1" applyAlignment="1"/>
    <xf numFmtId="0" fontId="51" fillId="17" borderId="0" xfId="0" applyFont="1" applyFill="1"/>
    <xf numFmtId="0" fontId="15" fillId="0" borderId="16" xfId="0" applyFont="1" applyFill="1" applyBorder="1" applyAlignment="1">
      <alignment vertical="center"/>
    </xf>
    <xf numFmtId="2" fontId="21" fillId="0" borderId="16" xfId="0" applyNumberFormat="1" applyFont="1" applyFill="1" applyBorder="1"/>
    <xf numFmtId="0" fontId="21" fillId="0" borderId="5" xfId="0" applyNumberFormat="1" applyFont="1" applyFill="1" applyBorder="1" applyAlignment="1">
      <alignment horizontal="center"/>
    </xf>
    <xf numFmtId="0" fontId="4" fillId="0" borderId="3" xfId="0" applyFont="1" applyFill="1" applyBorder="1" applyAlignment="1">
      <alignment vertical="center"/>
    </xf>
    <xf numFmtId="0" fontId="103" fillId="0" borderId="3" xfId="0" applyFont="1" applyFill="1" applyBorder="1" applyAlignment="1">
      <alignment vertical="center"/>
    </xf>
    <xf numFmtId="0" fontId="104" fillId="5" borderId="3" xfId="0" applyFont="1" applyFill="1" applyBorder="1" applyAlignment="1"/>
    <xf numFmtId="0" fontId="104" fillId="5" borderId="3" xfId="0" applyFont="1" applyFill="1" applyBorder="1" applyAlignment="1">
      <alignment horizontal="left" vertical="center"/>
    </xf>
    <xf numFmtId="0" fontId="105" fillId="5" borderId="3" xfId="0" applyFont="1" applyFill="1" applyBorder="1"/>
    <xf numFmtId="0" fontId="103" fillId="5" borderId="3" xfId="0" applyFont="1" applyFill="1" applyBorder="1" applyAlignment="1">
      <alignment vertical="center"/>
    </xf>
    <xf numFmtId="0" fontId="103" fillId="0" borderId="3" xfId="0" applyFont="1" applyFill="1" applyBorder="1" applyAlignment="1">
      <alignment horizontal="left" vertical="center"/>
    </xf>
    <xf numFmtId="0" fontId="0" fillId="5" borderId="0" xfId="0" applyFont="1" applyFill="1" applyAlignment="1">
      <alignment horizontal="left" vertical="center" wrapText="1"/>
    </xf>
    <xf numFmtId="0" fontId="108" fillId="5" borderId="0" xfId="0" applyFont="1" applyFill="1"/>
    <xf numFmtId="0" fontId="15" fillId="0" borderId="8" xfId="0" applyFont="1" applyFill="1" applyBorder="1" applyAlignment="1">
      <alignment horizontal="center" vertical="center"/>
    </xf>
    <xf numFmtId="0" fontId="62" fillId="0" borderId="0" xfId="0" applyFont="1" applyFill="1" applyBorder="1" applyAlignment="1">
      <alignment horizontal="center"/>
    </xf>
    <xf numFmtId="2" fontId="60" fillId="0" borderId="0" xfId="0" applyNumberFormat="1" applyFont="1" applyFill="1" applyBorder="1"/>
    <xf numFmtId="1" fontId="86" fillId="0" borderId="0" xfId="0" applyNumberFormat="1" applyFont="1" applyFill="1" applyBorder="1" applyAlignment="1">
      <alignment horizontal="center"/>
    </xf>
    <xf numFmtId="0" fontId="84" fillId="0" borderId="0" xfId="0" applyFont="1" applyFill="1" applyBorder="1"/>
    <xf numFmtId="0" fontId="62" fillId="0" borderId="0" xfId="0" applyFont="1" applyFill="1" applyBorder="1" applyAlignment="1"/>
    <xf numFmtId="165" fontId="51" fillId="0" borderId="0" xfId="0" applyNumberFormat="1" applyFont="1" applyFill="1" applyBorder="1" applyAlignment="1">
      <alignment horizontal="center"/>
    </xf>
    <xf numFmtId="0" fontId="0" fillId="0" borderId="0" xfId="0" applyFill="1" applyBorder="1"/>
    <xf numFmtId="0" fontId="51" fillId="0" borderId="0" xfId="0" applyFont="1" applyBorder="1"/>
    <xf numFmtId="0" fontId="0" fillId="29" borderId="3" xfId="0" applyFill="1" applyBorder="1" applyAlignment="1" applyProtection="1">
      <alignment horizontal="center" vertical="center"/>
      <protection locked="0"/>
    </xf>
    <xf numFmtId="0" fontId="0" fillId="5" borderId="3" xfId="0" applyFont="1" applyFill="1" applyBorder="1" applyAlignment="1">
      <alignment horizontal="center"/>
    </xf>
    <xf numFmtId="0" fontId="60" fillId="0" borderId="0" xfId="0" applyFont="1" applyFill="1" applyBorder="1" applyAlignment="1">
      <alignment horizontal="center"/>
    </xf>
    <xf numFmtId="0" fontId="0" fillId="0" borderId="0" xfId="0" applyFont="1" applyFill="1" applyBorder="1" applyAlignment="1">
      <alignment vertical="center"/>
    </xf>
    <xf numFmtId="1" fontId="21" fillId="0" borderId="0" xfId="0" applyNumberFormat="1" applyFont="1" applyFill="1" applyBorder="1"/>
    <xf numFmtId="0" fontId="86" fillId="0" borderId="0" xfId="0" applyFont="1" applyFill="1" applyBorder="1" applyAlignment="1">
      <alignment horizontal="center"/>
    </xf>
    <xf numFmtId="0" fontId="0" fillId="5" borderId="0" xfId="0" applyFont="1" applyFill="1" applyBorder="1" applyAlignment="1">
      <alignment horizontal="center"/>
    </xf>
    <xf numFmtId="0" fontId="63" fillId="0" borderId="81" xfId="0" applyFont="1" applyFill="1" applyBorder="1"/>
    <xf numFmtId="0" fontId="21" fillId="0" borderId="8" xfId="0" applyNumberFormat="1" applyFont="1" applyFill="1" applyBorder="1" applyAlignment="1">
      <alignment horizontal="center"/>
    </xf>
    <xf numFmtId="0" fontId="20" fillId="5" borderId="3" xfId="0" applyFont="1" applyFill="1" applyBorder="1" applyAlignment="1">
      <alignment horizontal="center"/>
    </xf>
    <xf numFmtId="0" fontId="20" fillId="0" borderId="4" xfId="0" applyFont="1" applyFill="1" applyBorder="1" applyAlignment="1">
      <alignment horizontal="center"/>
    </xf>
    <xf numFmtId="2" fontId="21" fillId="0" borderId="8" xfId="0" applyNumberFormat="1" applyFont="1" applyFill="1" applyBorder="1"/>
    <xf numFmtId="0" fontId="15" fillId="0" borderId="104" xfId="0" applyFont="1" applyFill="1" applyBorder="1" applyAlignment="1">
      <alignment horizontal="center" vertical="center"/>
    </xf>
    <xf numFmtId="1" fontId="21" fillId="0" borderId="104" xfId="0" applyNumberFormat="1" applyFont="1" applyFill="1" applyBorder="1" applyAlignment="1">
      <alignment horizontal="center"/>
    </xf>
    <xf numFmtId="0" fontId="83" fillId="5" borderId="84" xfId="1" applyFont="1" applyFill="1" applyBorder="1" applyAlignment="1">
      <alignment horizontal="center" vertical="center" wrapText="1"/>
    </xf>
    <xf numFmtId="0" fontId="87" fillId="5" borderId="0" xfId="0" applyFont="1" applyFill="1" applyAlignment="1">
      <alignment vertical="center"/>
    </xf>
    <xf numFmtId="165" fontId="20" fillId="5" borderId="3" xfId="0" applyNumberFormat="1" applyFont="1" applyFill="1" applyBorder="1" applyAlignment="1" applyProtection="1">
      <alignment horizontal="center" vertical="center" wrapText="1"/>
      <protection locked="0"/>
    </xf>
    <xf numFmtId="2" fontId="51" fillId="5" borderId="3" xfId="0" applyNumberFormat="1" applyFont="1" applyFill="1" applyBorder="1"/>
    <xf numFmtId="0" fontId="15" fillId="5" borderId="3" xfId="0" applyFont="1" applyFill="1" applyBorder="1" applyAlignment="1">
      <alignment horizontal="left" vertical="center"/>
    </xf>
    <xf numFmtId="0" fontId="14" fillId="3" borderId="0" xfId="0" applyFont="1" applyFill="1" applyAlignment="1">
      <alignment vertical="center"/>
    </xf>
    <xf numFmtId="0" fontId="110" fillId="3" borderId="0" xfId="0" applyFont="1" applyFill="1" applyAlignment="1">
      <alignment vertical="center"/>
    </xf>
    <xf numFmtId="0" fontId="110" fillId="5" borderId="0" xfId="0" applyFont="1" applyFill="1" applyAlignment="1">
      <alignment vertical="center"/>
    </xf>
    <xf numFmtId="49" fontId="57" fillId="0" borderId="3" xfId="0" applyNumberFormat="1" applyFont="1" applyFill="1" applyBorder="1" applyAlignment="1">
      <alignment horizontal="left" vertical="center"/>
    </xf>
    <xf numFmtId="0" fontId="109" fillId="0" borderId="3" xfId="0" applyFont="1" applyFill="1" applyBorder="1" applyAlignment="1">
      <alignment vertical="center"/>
    </xf>
    <xf numFmtId="0" fontId="15" fillId="27" borderId="3" xfId="0" applyFont="1" applyFill="1" applyBorder="1" applyAlignment="1">
      <alignment vertical="center"/>
    </xf>
    <xf numFmtId="0" fontId="62" fillId="0" borderId="15" xfId="0" applyFont="1" applyFill="1" applyBorder="1" applyAlignment="1">
      <alignment horizontal="center"/>
    </xf>
    <xf numFmtId="0" fontId="21" fillId="0" borderId="104" xfId="2" applyFont="1" applyFill="1" applyBorder="1" applyAlignment="1">
      <alignment vertical="center"/>
    </xf>
    <xf numFmtId="0" fontId="15" fillId="0" borderId="104" xfId="0" applyFont="1" applyFill="1" applyBorder="1" applyAlignment="1">
      <alignment vertical="center"/>
    </xf>
    <xf numFmtId="0" fontId="0" fillId="0" borderId="104" xfId="0" applyFont="1" applyFill="1" applyBorder="1" applyAlignment="1">
      <alignment vertical="center"/>
    </xf>
    <xf numFmtId="2" fontId="60" fillId="0" borderId="104" xfId="0" applyNumberFormat="1" applyFont="1" applyFill="1" applyBorder="1"/>
    <xf numFmtId="0" fontId="26" fillId="0" borderId="104" xfId="0" applyNumberFormat="1" applyFont="1" applyFill="1" applyBorder="1" applyAlignment="1">
      <alignment horizontal="center" vertical="center"/>
    </xf>
    <xf numFmtId="0" fontId="21" fillId="0" borderId="104" xfId="0" applyNumberFormat="1" applyFont="1" applyFill="1" applyBorder="1" applyAlignment="1">
      <alignment horizontal="center"/>
    </xf>
    <xf numFmtId="1" fontId="86" fillId="0" borderId="104" xfId="0" applyNumberFormat="1" applyFont="1" applyFill="1" applyBorder="1" applyAlignment="1">
      <alignment horizontal="center"/>
    </xf>
    <xf numFmtId="0" fontId="15" fillId="0" borderId="99" xfId="0" applyFont="1" applyFill="1" applyBorder="1" applyAlignment="1">
      <alignment vertical="center"/>
    </xf>
    <xf numFmtId="0" fontId="62" fillId="0" borderId="16" xfId="0" applyFont="1" applyFill="1" applyBorder="1" applyAlignment="1">
      <alignment horizontal="center"/>
    </xf>
    <xf numFmtId="0" fontId="21" fillId="0" borderId="102" xfId="2" applyFont="1" applyFill="1" applyBorder="1" applyAlignment="1">
      <alignment vertical="center"/>
    </xf>
    <xf numFmtId="0" fontId="15" fillId="0" borderId="102" xfId="0" applyFont="1" applyFill="1" applyBorder="1" applyAlignment="1">
      <alignment horizontal="center" vertical="center"/>
    </xf>
    <xf numFmtId="0" fontId="15" fillId="0" borderId="102" xfId="0" applyFont="1" applyFill="1" applyBorder="1" applyAlignment="1">
      <alignment vertical="center"/>
    </xf>
    <xf numFmtId="0" fontId="0" fillId="0" borderId="102" xfId="0" applyFont="1" applyFill="1" applyBorder="1" applyAlignment="1">
      <alignment vertical="center"/>
    </xf>
    <xf numFmtId="2" fontId="60" fillId="0" borderId="102" xfId="0" applyNumberFormat="1" applyFont="1" applyFill="1" applyBorder="1"/>
    <xf numFmtId="1" fontId="21" fillId="0" borderId="102" xfId="0" applyNumberFormat="1" applyFont="1" applyFill="1" applyBorder="1" applyAlignment="1">
      <alignment horizontal="center"/>
    </xf>
    <xf numFmtId="0" fontId="26" fillId="0" borderId="102" xfId="0" applyNumberFormat="1" applyFont="1" applyFill="1" applyBorder="1" applyAlignment="1">
      <alignment horizontal="center" vertical="center"/>
    </xf>
    <xf numFmtId="0" fontId="21" fillId="0" borderId="102" xfId="0" applyNumberFormat="1" applyFont="1" applyFill="1" applyBorder="1" applyAlignment="1">
      <alignment horizontal="center"/>
    </xf>
    <xf numFmtId="1" fontId="86" fillId="0" borderId="102" xfId="0" applyNumberFormat="1" applyFont="1" applyFill="1" applyBorder="1" applyAlignment="1">
      <alignment horizontal="center"/>
    </xf>
    <xf numFmtId="0" fontId="15" fillId="0" borderId="103" xfId="0" applyFont="1" applyFill="1" applyBorder="1" applyAlignment="1">
      <alignment vertical="center"/>
    </xf>
    <xf numFmtId="0" fontId="21" fillId="21" borderId="0" xfId="0" applyFont="1" applyFill="1" applyBorder="1"/>
    <xf numFmtId="1" fontId="21" fillId="0" borderId="8" xfId="0" applyNumberFormat="1" applyFont="1" applyFill="1" applyBorder="1" applyAlignment="1">
      <alignment horizontal="right"/>
    </xf>
    <xf numFmtId="1" fontId="46" fillId="0" borderId="3" xfId="0" applyNumberFormat="1" applyFont="1" applyFill="1" applyBorder="1" applyAlignment="1">
      <alignment horizontal="center"/>
    </xf>
    <xf numFmtId="0" fontId="46" fillId="0" borderId="3" xfId="0" applyNumberFormat="1" applyFont="1" applyFill="1" applyBorder="1" applyAlignment="1">
      <alignment horizontal="center"/>
    </xf>
    <xf numFmtId="0" fontId="52" fillId="5" borderId="3" xfId="0" applyFont="1" applyFill="1" applyBorder="1" applyAlignment="1">
      <alignment horizontal="center"/>
    </xf>
    <xf numFmtId="0" fontId="46" fillId="3" borderId="0" xfId="0" applyFont="1" applyFill="1" applyAlignment="1">
      <alignment vertical="center"/>
    </xf>
    <xf numFmtId="0" fontId="46" fillId="0" borderId="3" xfId="0" applyNumberFormat="1" applyFont="1" applyFill="1" applyBorder="1" applyAlignment="1">
      <alignment horizontal="right"/>
    </xf>
    <xf numFmtId="1" fontId="86" fillId="3" borderId="0" xfId="0" applyNumberFormat="1" applyFont="1" applyFill="1" applyBorder="1" applyAlignment="1">
      <alignment horizontal="center"/>
    </xf>
    <xf numFmtId="1" fontId="21" fillId="3" borderId="0" xfId="0" applyNumberFormat="1" applyFont="1" applyFill="1" applyBorder="1" applyAlignment="1">
      <alignment horizontal="center"/>
    </xf>
    <xf numFmtId="0" fontId="15" fillId="3" borderId="0" xfId="0" applyFont="1" applyFill="1" applyBorder="1" applyAlignment="1">
      <alignment vertical="center"/>
    </xf>
    <xf numFmtId="0" fontId="0" fillId="5" borderId="0" xfId="0" applyFont="1" applyFill="1"/>
    <xf numFmtId="0" fontId="21" fillId="3" borderId="27" xfId="0" applyFont="1" applyFill="1" applyBorder="1" applyAlignment="1">
      <alignment horizontal="center" vertical="center"/>
    </xf>
    <xf numFmtId="0" fontId="21" fillId="4" borderId="32" xfId="0" applyFont="1" applyFill="1" applyBorder="1" applyAlignment="1">
      <alignment horizontal="center" vertical="center"/>
    </xf>
    <xf numFmtId="0" fontId="21" fillId="4" borderId="32" xfId="0" applyFont="1" applyFill="1" applyBorder="1" applyAlignment="1">
      <alignment horizontal="center" vertical="center" wrapText="1"/>
    </xf>
    <xf numFmtId="0" fontId="21" fillId="4" borderId="33" xfId="0" applyFont="1" applyFill="1" applyBorder="1" applyAlignment="1">
      <alignment horizontal="center" vertical="center" wrapText="1"/>
    </xf>
    <xf numFmtId="0" fontId="21" fillId="0" borderId="28" xfId="0" applyFont="1" applyBorder="1" applyAlignment="1">
      <alignment horizontal="center" vertical="center"/>
    </xf>
    <xf numFmtId="0" fontId="21" fillId="0" borderId="28" xfId="0" applyFont="1" applyFill="1" applyBorder="1" applyAlignment="1">
      <alignment horizontal="center" vertical="center"/>
    </xf>
    <xf numFmtId="0" fontId="21" fillId="0" borderId="105" xfId="0" applyFont="1" applyFill="1" applyBorder="1" applyAlignment="1">
      <alignment vertical="center"/>
    </xf>
    <xf numFmtId="0" fontId="21" fillId="0" borderId="3" xfId="0" applyFont="1" applyBorder="1" applyAlignment="1">
      <alignment horizontal="center" vertical="center"/>
    </xf>
    <xf numFmtId="0" fontId="21" fillId="0" borderId="24" xfId="0" applyFont="1" applyBorder="1" applyAlignment="1">
      <alignment horizontal="center" vertical="center"/>
    </xf>
    <xf numFmtId="0" fontId="15" fillId="0" borderId="24" xfId="0" applyFont="1" applyFill="1" applyBorder="1" applyAlignment="1">
      <alignment vertical="center"/>
    </xf>
    <xf numFmtId="0" fontId="21" fillId="0" borderId="24" xfId="0" applyFont="1" applyFill="1" applyBorder="1" applyAlignment="1">
      <alignment horizontal="center" vertical="center"/>
    </xf>
    <xf numFmtId="2" fontId="21" fillId="5" borderId="5" xfId="0" applyNumberFormat="1" applyFont="1" applyFill="1" applyBorder="1" applyAlignment="1">
      <alignment horizontal="center" vertical="center"/>
    </xf>
    <xf numFmtId="0" fontId="111" fillId="5" borderId="31" xfId="0" applyFont="1" applyFill="1" applyBorder="1" applyAlignment="1">
      <alignment horizontal="center" vertical="center"/>
    </xf>
    <xf numFmtId="0" fontId="21" fillId="3" borderId="34" xfId="0" applyFont="1" applyFill="1" applyBorder="1" applyAlignment="1">
      <alignment horizontal="center" vertical="center"/>
    </xf>
    <xf numFmtId="0" fontId="21" fillId="4" borderId="39" xfId="0" applyFont="1" applyFill="1" applyBorder="1" applyAlignment="1">
      <alignment horizontal="center" vertical="center"/>
    </xf>
    <xf numFmtId="0" fontId="21" fillId="4" borderId="39" xfId="0" applyFont="1" applyFill="1" applyBorder="1" applyAlignment="1">
      <alignment horizontal="center" vertical="center" wrapText="1"/>
    </xf>
    <xf numFmtId="0" fontId="21" fillId="4" borderId="108" xfId="0" applyFont="1" applyFill="1" applyBorder="1" applyAlignment="1">
      <alignment horizontal="center" vertical="center" wrapText="1"/>
    </xf>
    <xf numFmtId="0" fontId="21" fillId="0" borderId="74" xfId="0" applyFont="1" applyFill="1" applyBorder="1" applyAlignment="1">
      <alignment vertical="center"/>
    </xf>
    <xf numFmtId="0" fontId="21" fillId="0" borderId="109" xfId="0" applyFont="1" applyFill="1" applyBorder="1" applyAlignment="1">
      <alignment vertical="center"/>
    </xf>
    <xf numFmtId="0" fontId="111" fillId="5" borderId="22" xfId="0" applyFont="1" applyFill="1" applyBorder="1" applyAlignment="1">
      <alignment horizontal="center" vertical="center"/>
    </xf>
    <xf numFmtId="0" fontId="111" fillId="5" borderId="0" xfId="0" applyFont="1" applyFill="1" applyAlignment="1">
      <alignment horizontal="center" vertical="center"/>
    </xf>
    <xf numFmtId="0" fontId="21" fillId="5" borderId="0" xfId="0" applyFont="1" applyFill="1" applyAlignment="1">
      <alignment horizontal="center" vertical="center"/>
    </xf>
    <xf numFmtId="0" fontId="111" fillId="5" borderId="0" xfId="0" applyFont="1" applyFill="1" applyBorder="1" applyAlignment="1">
      <alignment horizontal="center" vertical="center"/>
    </xf>
    <xf numFmtId="0" fontId="113" fillId="5" borderId="0" xfId="0" applyFont="1" applyFill="1" applyAlignment="1">
      <alignment horizontal="center" vertical="center"/>
    </xf>
    <xf numFmtId="165" fontId="21" fillId="0" borderId="28" xfId="0" applyNumberFormat="1" applyFont="1" applyFill="1" applyBorder="1" applyAlignment="1">
      <alignment horizontal="center" vertical="center"/>
    </xf>
    <xf numFmtId="0" fontId="111" fillId="5" borderId="0" xfId="0" applyFont="1" applyFill="1" applyBorder="1" applyAlignment="1">
      <alignment horizontal="right" vertical="center"/>
    </xf>
    <xf numFmtId="2" fontId="21" fillId="5" borderId="0" xfId="0" applyNumberFormat="1" applyFont="1" applyFill="1" applyBorder="1" applyAlignment="1">
      <alignment horizontal="center" vertical="center"/>
    </xf>
    <xf numFmtId="0" fontId="0" fillId="5" borderId="0" xfId="0" applyFill="1" applyBorder="1" applyAlignment="1" applyProtection="1">
      <alignment horizontal="center" vertical="center"/>
      <protection locked="0"/>
    </xf>
    <xf numFmtId="0" fontId="84" fillId="5" borderId="3" xfId="0" applyFont="1" applyFill="1" applyBorder="1" applyAlignment="1">
      <alignment horizontal="center"/>
    </xf>
    <xf numFmtId="165" fontId="84" fillId="0" borderId="3" xfId="0" applyNumberFormat="1" applyFont="1" applyFill="1" applyBorder="1" applyAlignment="1">
      <alignment horizontal="center"/>
    </xf>
    <xf numFmtId="1" fontId="21" fillId="5" borderId="28" xfId="0" applyNumberFormat="1" applyFont="1" applyFill="1" applyBorder="1" applyAlignment="1">
      <alignment horizontal="center"/>
    </xf>
    <xf numFmtId="0" fontId="84" fillId="5" borderId="28" xfId="0" applyFont="1" applyFill="1" applyBorder="1" applyAlignment="1">
      <alignment horizontal="center"/>
    </xf>
    <xf numFmtId="0" fontId="15" fillId="0" borderId="122" xfId="0" applyFont="1" applyFill="1" applyBorder="1" applyAlignment="1">
      <alignment vertical="center"/>
    </xf>
    <xf numFmtId="0" fontId="15" fillId="0" borderId="124" xfId="0" applyFont="1" applyFill="1" applyBorder="1" applyAlignment="1">
      <alignment horizontal="center" vertical="center"/>
    </xf>
    <xf numFmtId="0" fontId="51" fillId="0" borderId="24" xfId="0" applyFont="1" applyFill="1" applyBorder="1" applyAlignment="1">
      <alignment horizontal="center"/>
    </xf>
    <xf numFmtId="0" fontId="15" fillId="0" borderId="29" xfId="0" applyFont="1" applyFill="1" applyBorder="1" applyAlignment="1">
      <alignment vertical="center"/>
    </xf>
    <xf numFmtId="0" fontId="15" fillId="0" borderId="124" xfId="0" applyFont="1" applyFill="1" applyBorder="1" applyAlignment="1">
      <alignment vertical="center"/>
    </xf>
    <xf numFmtId="2" fontId="21" fillId="0" borderId="45" xfId="0" applyNumberFormat="1" applyFont="1" applyFill="1" applyBorder="1"/>
    <xf numFmtId="0" fontId="84" fillId="5" borderId="24" xfId="0" applyFont="1" applyFill="1" applyBorder="1" applyAlignment="1">
      <alignment horizontal="center"/>
    </xf>
    <xf numFmtId="0" fontId="15" fillId="5" borderId="116" xfId="0" applyFont="1" applyFill="1" applyBorder="1" applyAlignment="1">
      <alignment vertical="center"/>
    </xf>
    <xf numFmtId="0" fontId="90" fillId="5" borderId="28" xfId="0" applyFont="1" applyFill="1" applyBorder="1" applyAlignment="1">
      <alignment vertical="center"/>
    </xf>
    <xf numFmtId="0" fontId="15" fillId="5" borderId="117" xfId="0" applyFont="1" applyFill="1" applyBorder="1" applyAlignment="1">
      <alignment horizontal="center" vertical="center"/>
    </xf>
    <xf numFmtId="0" fontId="15" fillId="5" borderId="118" xfId="0" applyFont="1" applyFill="1" applyBorder="1" applyAlignment="1">
      <alignment horizontal="center" vertical="center"/>
    </xf>
    <xf numFmtId="2" fontId="51" fillId="5" borderId="44" xfId="0" applyNumberFormat="1" applyFont="1" applyFill="1" applyBorder="1"/>
    <xf numFmtId="0" fontId="51" fillId="5" borderId="28" xfId="0" applyFont="1" applyFill="1" applyBorder="1" applyAlignment="1">
      <alignment horizontal="center"/>
    </xf>
    <xf numFmtId="0" fontId="90" fillId="5" borderId="24" xfId="0" applyFont="1" applyFill="1" applyBorder="1" applyAlignment="1">
      <alignment vertical="center"/>
    </xf>
    <xf numFmtId="0" fontId="82" fillId="0" borderId="51" xfId="0" applyFont="1" applyFill="1" applyBorder="1" applyAlignment="1"/>
    <xf numFmtId="165" fontId="84" fillId="0" borderId="5" xfId="0" applyNumberFormat="1" applyFont="1" applyFill="1" applyBorder="1" applyAlignment="1">
      <alignment horizontal="center"/>
    </xf>
    <xf numFmtId="0" fontId="15" fillId="5" borderId="122" xfId="0" applyFont="1" applyFill="1" applyBorder="1" applyAlignment="1">
      <alignment vertical="center"/>
    </xf>
    <xf numFmtId="0" fontId="15" fillId="5" borderId="124" xfId="0" applyFont="1" applyFill="1" applyBorder="1" applyAlignment="1">
      <alignment horizontal="center" vertical="center"/>
    </xf>
    <xf numFmtId="0" fontId="21" fillId="5" borderId="137" xfId="0" applyFont="1" applyFill="1" applyBorder="1" applyAlignment="1">
      <alignment vertical="center"/>
    </xf>
    <xf numFmtId="0" fontId="15" fillId="0" borderId="138" xfId="0" applyFont="1" applyFill="1" applyBorder="1" applyAlignment="1">
      <alignment vertical="center"/>
    </xf>
    <xf numFmtId="0" fontId="84" fillId="0" borderId="51" xfId="0" applyFont="1" applyFill="1" applyBorder="1"/>
    <xf numFmtId="0" fontId="84" fillId="0" borderId="36" xfId="0" applyFont="1" applyFill="1" applyBorder="1"/>
    <xf numFmtId="0" fontId="84" fillId="5" borderId="115" xfId="2" applyFont="1" applyFill="1" applyBorder="1" applyAlignment="1">
      <alignment vertical="center"/>
    </xf>
    <xf numFmtId="0" fontId="15" fillId="0" borderId="3" xfId="0" applyFont="1" applyFill="1" applyBorder="1" applyAlignment="1">
      <alignment horizontal="center"/>
    </xf>
    <xf numFmtId="0" fontId="21" fillId="0" borderId="7" xfId="0" applyNumberFormat="1" applyFont="1" applyFill="1" applyBorder="1" applyAlignment="1">
      <alignment horizontal="center"/>
    </xf>
    <xf numFmtId="0" fontId="15" fillId="5" borderId="137" xfId="0" applyFont="1" applyFill="1" applyBorder="1" applyAlignment="1">
      <alignment vertical="center"/>
    </xf>
    <xf numFmtId="0" fontId="84" fillId="5" borderId="9" xfId="2" applyFont="1" applyFill="1" applyBorder="1" applyAlignment="1">
      <alignment vertical="center"/>
    </xf>
    <xf numFmtId="0" fontId="15" fillId="5" borderId="140" xfId="0" applyFont="1" applyFill="1" applyBorder="1" applyAlignment="1">
      <alignment vertical="center"/>
    </xf>
    <xf numFmtId="49" fontId="57" fillId="5" borderId="140" xfId="0" applyNumberFormat="1" applyFont="1" applyFill="1" applyBorder="1" applyAlignment="1">
      <alignment vertical="center"/>
    </xf>
    <xf numFmtId="0" fontId="84" fillId="5" borderId="121" xfId="2" applyFont="1" applyFill="1" applyBorder="1" applyAlignment="1">
      <alignment vertical="center"/>
    </xf>
    <xf numFmtId="0" fontId="51" fillId="5" borderId="123" xfId="0" applyFont="1" applyFill="1" applyBorder="1" applyAlignment="1">
      <alignment horizontal="center"/>
    </xf>
    <xf numFmtId="1" fontId="21" fillId="5" borderId="24" xfId="0" applyNumberFormat="1" applyFont="1" applyFill="1" applyBorder="1" applyAlignment="1">
      <alignment horizontal="center"/>
    </xf>
    <xf numFmtId="2" fontId="21" fillId="5" borderId="45" xfId="0" applyNumberFormat="1" applyFont="1" applyFill="1" applyBorder="1"/>
    <xf numFmtId="0" fontId="51" fillId="5" borderId="24" xfId="0" applyFont="1" applyFill="1" applyBorder="1" applyAlignment="1">
      <alignment horizontal="center"/>
    </xf>
    <xf numFmtId="0" fontId="21" fillId="5" borderId="138" xfId="0" applyFont="1" applyFill="1" applyBorder="1" applyAlignment="1">
      <alignment vertical="center"/>
    </xf>
    <xf numFmtId="2" fontId="21" fillId="0" borderId="28" xfId="0" applyNumberFormat="1" applyFont="1" applyFill="1" applyBorder="1" applyAlignment="1">
      <alignment horizontal="center" vertical="center"/>
    </xf>
    <xf numFmtId="2" fontId="21" fillId="0" borderId="3" xfId="0" applyNumberFormat="1" applyFont="1" applyFill="1" applyBorder="1" applyAlignment="1">
      <alignment horizontal="center" vertical="center"/>
    </xf>
    <xf numFmtId="2" fontId="21" fillId="0" borderId="24" xfId="0" applyNumberFormat="1" applyFont="1" applyFill="1" applyBorder="1" applyAlignment="1">
      <alignment horizontal="center" vertical="center"/>
    </xf>
    <xf numFmtId="2" fontId="60" fillId="0" borderId="3" xfId="0" applyNumberFormat="1" applyFont="1" applyFill="1" applyBorder="1" applyAlignment="1">
      <alignment horizontal="center"/>
    </xf>
    <xf numFmtId="0" fontId="21" fillId="0" borderId="24" xfId="2" applyFont="1" applyFill="1" applyBorder="1" applyAlignment="1">
      <alignment horizontal="center" vertical="center"/>
    </xf>
    <xf numFmtId="0" fontId="20" fillId="0" borderId="105" xfId="0" applyFont="1" applyFill="1" applyBorder="1" applyAlignment="1">
      <alignment vertical="center"/>
    </xf>
    <xf numFmtId="0" fontId="97" fillId="0" borderId="105" xfId="0" applyFont="1" applyFill="1" applyBorder="1" applyAlignment="1">
      <alignment vertical="center"/>
    </xf>
    <xf numFmtId="0" fontId="14" fillId="0" borderId="81" xfId="0" applyFont="1" applyFill="1" applyBorder="1" applyAlignment="1">
      <alignment vertical="center"/>
    </xf>
    <xf numFmtId="0" fontId="15" fillId="0" borderId="4" xfId="0" applyFont="1" applyFill="1" applyBorder="1" applyAlignment="1">
      <alignment horizontal="left" vertical="center"/>
    </xf>
    <xf numFmtId="165" fontId="84" fillId="0" borderId="0" xfId="0" applyNumberFormat="1" applyFont="1" applyFill="1" applyBorder="1" applyAlignment="1">
      <alignment horizontal="center"/>
    </xf>
    <xf numFmtId="2" fontId="21" fillId="0" borderId="43" xfId="0" applyNumberFormat="1" applyFont="1" applyFill="1" applyBorder="1"/>
    <xf numFmtId="2" fontId="20" fillId="0" borderId="3" xfId="0" applyNumberFormat="1" applyFont="1" applyFill="1" applyBorder="1" applyAlignment="1" applyProtection="1">
      <alignment horizontal="center" vertical="center" wrapText="1"/>
      <protection locked="0"/>
    </xf>
    <xf numFmtId="0" fontId="0" fillId="29" borderId="0" xfId="0" applyFill="1" applyBorder="1" applyAlignment="1" applyProtection="1">
      <alignment horizontal="center" vertical="center"/>
      <protection locked="0"/>
    </xf>
    <xf numFmtId="0" fontId="14" fillId="5" borderId="0" xfId="0" applyFont="1" applyFill="1" applyBorder="1" applyAlignment="1">
      <alignment vertical="center"/>
    </xf>
    <xf numFmtId="0" fontId="14" fillId="5" borderId="0" xfId="0" applyFont="1" applyFill="1" applyBorder="1" applyAlignment="1">
      <alignment horizontal="center" vertical="center"/>
    </xf>
    <xf numFmtId="0" fontId="82" fillId="0" borderId="0" xfId="0" applyFont="1" applyFill="1" applyBorder="1" applyAlignment="1"/>
    <xf numFmtId="0" fontId="14" fillId="0" borderId="0" xfId="0" applyFont="1" applyBorder="1" applyAlignment="1">
      <alignment vertical="center"/>
    </xf>
    <xf numFmtId="1" fontId="86" fillId="0" borderId="5" xfId="0" applyNumberFormat="1" applyFont="1" applyFill="1" applyBorder="1" applyAlignment="1">
      <alignment horizontal="center"/>
    </xf>
    <xf numFmtId="0" fontId="21" fillId="0" borderId="28" xfId="2" applyFont="1" applyFill="1" applyBorder="1" applyAlignment="1">
      <alignment vertical="center"/>
    </xf>
    <xf numFmtId="0" fontId="15" fillId="0" borderId="29" xfId="0" applyFont="1" applyFill="1" applyBorder="1" applyAlignment="1">
      <alignment horizontal="center" vertical="center"/>
    </xf>
    <xf numFmtId="2" fontId="21" fillId="0" borderId="44" xfId="0" applyNumberFormat="1" applyFont="1" applyFill="1" applyBorder="1"/>
    <xf numFmtId="1" fontId="21" fillId="0" borderId="28" xfId="0" applyNumberFormat="1" applyFont="1" applyFill="1" applyBorder="1" applyAlignment="1">
      <alignment horizontal="center"/>
    </xf>
    <xf numFmtId="0" fontId="21" fillId="0" borderId="28" xfId="0" applyNumberFormat="1" applyFont="1" applyFill="1" applyBorder="1" applyAlignment="1">
      <alignment horizontal="center"/>
    </xf>
    <xf numFmtId="1" fontId="86" fillId="0" borderId="28" xfId="0" applyNumberFormat="1" applyFont="1" applyFill="1" applyBorder="1" applyAlignment="1">
      <alignment horizontal="center"/>
    </xf>
    <xf numFmtId="1" fontId="21" fillId="0" borderId="24" xfId="0" applyNumberFormat="1" applyFont="1" applyFill="1" applyBorder="1" applyAlignment="1">
      <alignment horizontal="center"/>
    </xf>
    <xf numFmtId="0" fontId="21" fillId="0" borderId="24" xfId="0" applyNumberFormat="1" applyFont="1" applyFill="1" applyBorder="1" applyAlignment="1">
      <alignment horizontal="center"/>
    </xf>
    <xf numFmtId="0" fontId="21" fillId="0" borderId="25" xfId="0" applyFont="1" applyFill="1" applyBorder="1"/>
    <xf numFmtId="0" fontId="15" fillId="0" borderId="25" xfId="0" applyFont="1" applyFill="1" applyBorder="1" applyAlignment="1">
      <alignment vertical="center"/>
    </xf>
    <xf numFmtId="0" fontId="51" fillId="0" borderId="109" xfId="0" applyFont="1" applyFill="1" applyBorder="1" applyAlignment="1">
      <alignment horizontal="center"/>
    </xf>
    <xf numFmtId="0" fontId="15" fillId="0" borderId="25" xfId="0" applyFont="1" applyFill="1" applyBorder="1" applyAlignment="1">
      <alignment horizontal="center" vertical="center"/>
    </xf>
    <xf numFmtId="0" fontId="15" fillId="0" borderId="43" xfId="0" applyFont="1" applyFill="1" applyBorder="1" applyAlignment="1">
      <alignment vertical="center"/>
    </xf>
    <xf numFmtId="1" fontId="21" fillId="0" borderId="25" xfId="0" applyNumberFormat="1" applyFont="1" applyFill="1" applyBorder="1" applyAlignment="1">
      <alignment horizontal="center"/>
    </xf>
    <xf numFmtId="0" fontId="21" fillId="0" borderId="25" xfId="0" applyNumberFormat="1" applyFont="1" applyFill="1" applyBorder="1" applyAlignment="1">
      <alignment horizontal="center"/>
    </xf>
    <xf numFmtId="1" fontId="86" fillId="0" borderId="25" xfId="0" applyNumberFormat="1" applyFont="1" applyFill="1" applyBorder="1" applyAlignment="1">
      <alignment horizontal="center"/>
    </xf>
    <xf numFmtId="0" fontId="21" fillId="0" borderId="28" xfId="0" applyFont="1" applyFill="1" applyBorder="1" applyAlignment="1">
      <alignment vertical="center"/>
    </xf>
    <xf numFmtId="0" fontId="21" fillId="0" borderId="74" xfId="0" applyFont="1" applyFill="1" applyBorder="1" applyAlignment="1">
      <alignment horizontal="center"/>
    </xf>
    <xf numFmtId="0" fontId="21" fillId="0" borderId="107" xfId="0" applyFont="1" applyFill="1" applyBorder="1" applyAlignment="1">
      <alignment vertical="center"/>
    </xf>
    <xf numFmtId="0" fontId="21" fillId="5" borderId="28" xfId="2" applyFont="1" applyFill="1" applyBorder="1" applyAlignment="1">
      <alignment vertical="center"/>
    </xf>
    <xf numFmtId="0" fontId="15" fillId="5" borderId="28" xfId="0" applyFont="1" applyFill="1" applyBorder="1" applyAlignment="1">
      <alignment vertical="center"/>
    </xf>
    <xf numFmtId="0" fontId="103" fillId="5" borderId="28" xfId="0" applyFont="1" applyFill="1" applyBorder="1" applyAlignment="1">
      <alignment vertical="center"/>
    </xf>
    <xf numFmtId="0" fontId="15" fillId="5" borderId="28" xfId="0" applyFont="1" applyFill="1" applyBorder="1" applyAlignment="1">
      <alignment horizontal="center" vertical="center"/>
    </xf>
    <xf numFmtId="2" fontId="21" fillId="5" borderId="44" xfId="0" applyNumberFormat="1" applyFont="1" applyFill="1" applyBorder="1"/>
    <xf numFmtId="0" fontId="21" fillId="5" borderId="28" xfId="0" applyNumberFormat="1" applyFont="1" applyFill="1" applyBorder="1" applyAlignment="1">
      <alignment horizontal="center"/>
    </xf>
    <xf numFmtId="0" fontId="21" fillId="0" borderId="24" xfId="0" applyFont="1" applyFill="1" applyBorder="1"/>
    <xf numFmtId="0" fontId="103" fillId="0" borderId="124" xfId="0" applyFont="1" applyFill="1" applyBorder="1" applyAlignment="1">
      <alignment vertical="center"/>
    </xf>
    <xf numFmtId="0" fontId="51" fillId="0" borderId="124" xfId="0" applyFont="1" applyFill="1" applyBorder="1" applyAlignment="1">
      <alignment horizontal="center"/>
    </xf>
    <xf numFmtId="1" fontId="86" fillId="5" borderId="24" xfId="0" applyNumberFormat="1" applyFont="1" applyFill="1" applyBorder="1" applyAlignment="1">
      <alignment horizontal="center"/>
    </xf>
    <xf numFmtId="0" fontId="105" fillId="5" borderId="37" xfId="0" applyFont="1" applyFill="1" applyBorder="1"/>
    <xf numFmtId="0" fontId="21" fillId="5" borderId="9" xfId="0" applyFont="1" applyFill="1" applyBorder="1"/>
    <xf numFmtId="0" fontId="21" fillId="5" borderId="9" xfId="2" applyFont="1" applyFill="1" applyBorder="1" applyAlignment="1">
      <alignment vertical="center"/>
    </xf>
    <xf numFmtId="0" fontId="21" fillId="5" borderId="115" xfId="0" applyFont="1" applyFill="1" applyBorder="1"/>
    <xf numFmtId="0" fontId="105" fillId="5" borderId="28" xfId="0" applyFont="1" applyFill="1" applyBorder="1"/>
    <xf numFmtId="0" fontId="21" fillId="5" borderId="44" xfId="0" applyFont="1" applyFill="1" applyBorder="1" applyAlignment="1">
      <alignment vertical="center"/>
    </xf>
    <xf numFmtId="1" fontId="86" fillId="5" borderId="28" xfId="0" applyNumberFormat="1" applyFont="1" applyFill="1" applyBorder="1" applyAlignment="1">
      <alignment horizontal="center"/>
    </xf>
    <xf numFmtId="0" fontId="21" fillId="5" borderId="121" xfId="0" applyFont="1" applyFill="1" applyBorder="1"/>
    <xf numFmtId="0" fontId="15" fillId="5" borderId="124" xfId="0" applyFont="1" applyFill="1" applyBorder="1" applyAlignment="1">
      <alignment vertical="center"/>
    </xf>
    <xf numFmtId="0" fontId="105" fillId="5" borderId="124" xfId="0" applyFont="1" applyFill="1" applyBorder="1"/>
    <xf numFmtId="2" fontId="51" fillId="5" borderId="45" xfId="0" applyNumberFormat="1" applyFont="1" applyFill="1" applyBorder="1"/>
    <xf numFmtId="0" fontId="21" fillId="5" borderId="24" xfId="0" applyNumberFormat="1" applyFont="1" applyFill="1" applyBorder="1" applyAlignment="1">
      <alignment horizontal="center"/>
    </xf>
    <xf numFmtId="0" fontId="103" fillId="5" borderId="3" xfId="0" applyFont="1" applyFill="1" applyBorder="1" applyAlignment="1">
      <alignment vertical="center" wrapText="1"/>
    </xf>
    <xf numFmtId="0" fontId="21" fillId="5" borderId="4" xfId="2" applyFont="1" applyFill="1" applyBorder="1" applyAlignment="1">
      <alignment vertical="center"/>
    </xf>
    <xf numFmtId="0" fontId="15" fillId="5" borderId="4" xfId="0" applyFont="1" applyFill="1" applyBorder="1" applyAlignment="1">
      <alignment vertical="center"/>
    </xf>
    <xf numFmtId="0" fontId="103" fillId="5" borderId="3" xfId="0" applyFont="1" applyFill="1" applyBorder="1" applyAlignment="1">
      <alignment horizontal="left" vertical="center"/>
    </xf>
    <xf numFmtId="0" fontId="70" fillId="5" borderId="3" xfId="12" applyFont="1" applyFill="1" applyBorder="1" applyAlignment="1">
      <alignment horizontal="center" vertical="center"/>
    </xf>
    <xf numFmtId="0" fontId="21" fillId="5" borderId="7" xfId="2" applyFont="1" applyFill="1" applyBorder="1" applyAlignment="1">
      <alignment vertical="center"/>
    </xf>
    <xf numFmtId="0" fontId="104" fillId="5" borderId="24" xfId="0" applyFont="1" applyFill="1" applyBorder="1" applyAlignment="1"/>
    <xf numFmtId="0" fontId="15" fillId="5" borderId="24" xfId="0" applyFont="1" applyFill="1" applyBorder="1" applyAlignment="1">
      <alignment horizontal="center" vertical="center"/>
    </xf>
    <xf numFmtId="0" fontId="15" fillId="5" borderId="45" xfId="0" applyFont="1" applyFill="1" applyBorder="1" applyAlignment="1">
      <alignment vertical="center"/>
    </xf>
    <xf numFmtId="0" fontId="20" fillId="0" borderId="7" xfId="0" applyFont="1" applyFill="1" applyBorder="1" applyAlignment="1">
      <alignment horizontal="center"/>
    </xf>
    <xf numFmtId="0" fontId="60" fillId="0" borderId="51" xfId="0" applyFont="1" applyFill="1" applyBorder="1" applyAlignment="1"/>
    <xf numFmtId="0" fontId="51" fillId="0" borderId="5" xfId="0" applyNumberFormat="1" applyFont="1" applyFill="1" applyBorder="1" applyAlignment="1">
      <alignment horizontal="center"/>
    </xf>
    <xf numFmtId="1" fontId="21" fillId="3" borderId="4" xfId="0" applyNumberFormat="1" applyFont="1" applyFill="1" applyBorder="1" applyAlignment="1">
      <alignment horizontal="center"/>
    </xf>
    <xf numFmtId="0" fontId="21" fillId="3" borderId="4" xfId="0" applyNumberFormat="1" applyFont="1" applyFill="1" applyBorder="1" applyAlignment="1">
      <alignment horizontal="center"/>
    </xf>
    <xf numFmtId="1" fontId="21" fillId="3" borderId="4" xfId="0" applyNumberFormat="1" applyFont="1" applyFill="1" applyBorder="1" applyAlignment="1">
      <alignment horizontal="right"/>
    </xf>
    <xf numFmtId="165" fontId="20" fillId="28" borderId="5"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lignment horizontal="center"/>
    </xf>
    <xf numFmtId="0" fontId="104" fillId="0" borderId="36" xfId="0" applyFont="1" applyFill="1" applyBorder="1" applyAlignment="1"/>
    <xf numFmtId="0" fontId="84" fillId="0" borderId="31" xfId="1" applyFont="1" applyFill="1" applyBorder="1" applyAlignment="1">
      <alignment horizontal="center" vertical="center" wrapText="1"/>
    </xf>
    <xf numFmtId="0" fontId="86" fillId="0" borderId="31" xfId="0" applyFont="1" applyFill="1" applyBorder="1" applyAlignment="1">
      <alignment horizontal="center" vertical="center" wrapText="1"/>
    </xf>
    <xf numFmtId="0" fontId="82" fillId="0" borderId="31" xfId="0" applyFont="1" applyFill="1" applyBorder="1" applyAlignment="1">
      <alignment horizontal="center" vertical="center"/>
    </xf>
    <xf numFmtId="0" fontId="98" fillId="0" borderId="31" xfId="0" applyFont="1" applyFill="1" applyBorder="1" applyAlignment="1">
      <alignment horizontal="center" vertical="center" wrapText="1"/>
    </xf>
    <xf numFmtId="0" fontId="98" fillId="0" borderId="31" xfId="0" applyFont="1" applyFill="1" applyBorder="1" applyAlignment="1">
      <alignment horizontal="center" vertical="center"/>
    </xf>
    <xf numFmtId="2" fontId="98" fillId="0" borderId="31" xfId="0" applyNumberFormat="1" applyFont="1" applyFill="1" applyBorder="1" applyAlignment="1" applyProtection="1">
      <alignment horizontal="center" vertical="center" wrapText="1"/>
      <protection locked="0"/>
    </xf>
    <xf numFmtId="0" fontId="98" fillId="0" borderId="31" xfId="0" applyFont="1" applyFill="1" applyBorder="1" applyAlignment="1" applyProtection="1">
      <alignment horizontal="center" vertical="center" wrapText="1"/>
      <protection locked="0"/>
    </xf>
    <xf numFmtId="2" fontId="97" fillId="0" borderId="3" xfId="0" applyNumberFormat="1" applyFont="1" applyFill="1" applyBorder="1" applyAlignment="1">
      <alignment horizontal="center"/>
    </xf>
    <xf numFmtId="0" fontId="104" fillId="0" borderId="51" xfId="0" applyFont="1" applyFill="1" applyBorder="1" applyAlignment="1"/>
    <xf numFmtId="165" fontId="51" fillId="0" borderId="5" xfId="0" applyNumberFormat="1" applyFont="1" applyFill="1" applyBorder="1" applyAlignment="1">
      <alignment horizontal="center"/>
    </xf>
    <xf numFmtId="49" fontId="106" fillId="0" borderId="3" xfId="0" applyNumberFormat="1" applyFont="1" applyFill="1" applyBorder="1" applyAlignment="1">
      <alignment vertical="center"/>
    </xf>
    <xf numFmtId="0" fontId="104" fillId="0" borderId="0" xfId="0" applyFont="1" applyFill="1" applyBorder="1" applyAlignment="1"/>
    <xf numFmtId="2" fontId="97" fillId="5" borderId="3" xfId="0" applyNumberFormat="1" applyFont="1" applyFill="1" applyBorder="1" applyAlignment="1">
      <alignment horizontal="center"/>
    </xf>
    <xf numFmtId="49" fontId="57" fillId="5" borderId="3" xfId="0" applyNumberFormat="1" applyFont="1" applyFill="1" applyBorder="1" applyAlignment="1">
      <alignment vertical="center"/>
    </xf>
    <xf numFmtId="0" fontId="21" fillId="5" borderId="3" xfId="0" applyFont="1" applyFill="1" applyBorder="1" applyAlignment="1"/>
    <xf numFmtId="49" fontId="106" fillId="5" borderId="3" xfId="0" applyNumberFormat="1" applyFont="1" applyFill="1" applyBorder="1" applyAlignment="1">
      <alignment vertical="center"/>
    </xf>
    <xf numFmtId="0" fontId="57" fillId="5" borderId="3" xfId="0" applyNumberFormat="1" applyFont="1" applyFill="1" applyBorder="1" applyAlignment="1">
      <alignment horizontal="center" vertical="center"/>
    </xf>
    <xf numFmtId="49" fontId="57" fillId="5" borderId="3" xfId="0" applyNumberFormat="1" applyFont="1" applyFill="1" applyBorder="1" applyAlignment="1">
      <alignment horizontal="center" vertical="center"/>
    </xf>
    <xf numFmtId="0" fontId="63" fillId="5" borderId="3" xfId="0" applyFont="1" applyFill="1" applyBorder="1" applyAlignment="1">
      <alignment horizontal="left" vertical="center"/>
    </xf>
    <xf numFmtId="0" fontId="84" fillId="0" borderId="31" xfId="0" applyFont="1" applyFill="1" applyBorder="1" applyAlignment="1">
      <alignment horizontal="left" vertical="center"/>
    </xf>
    <xf numFmtId="0" fontId="15" fillId="0" borderId="105" xfId="0" applyFont="1" applyFill="1" applyBorder="1" applyAlignment="1">
      <alignment horizontal="center" vertical="center"/>
    </xf>
    <xf numFmtId="0" fontId="15" fillId="5" borderId="29" xfId="0" applyFont="1" applyFill="1" applyBorder="1" applyAlignment="1">
      <alignment horizontal="center" vertical="center"/>
    </xf>
    <xf numFmtId="1" fontId="86" fillId="5" borderId="5" xfId="0" applyNumberFormat="1" applyFont="1" applyFill="1" applyBorder="1" applyAlignment="1">
      <alignment horizontal="center"/>
    </xf>
    <xf numFmtId="0" fontId="21" fillId="5" borderId="24" xfId="2" applyFont="1" applyFill="1" applyBorder="1" applyAlignment="1">
      <alignment vertical="center"/>
    </xf>
    <xf numFmtId="0" fontId="15" fillId="5" borderId="24" xfId="0" applyFont="1" applyFill="1" applyBorder="1" applyAlignment="1">
      <alignment vertical="center"/>
    </xf>
    <xf numFmtId="0" fontId="103" fillId="5" borderId="24" xfId="0" applyFont="1" applyFill="1" applyBorder="1" applyAlignment="1">
      <alignment vertical="center"/>
    </xf>
    <xf numFmtId="0" fontId="15" fillId="5" borderId="30" xfId="0" applyFont="1" applyFill="1" applyBorder="1" applyAlignment="1">
      <alignment horizontal="center" vertical="center"/>
    </xf>
    <xf numFmtId="1" fontId="86" fillId="5" borderId="25" xfId="0" applyNumberFormat="1" applyFont="1" applyFill="1" applyBorder="1" applyAlignment="1">
      <alignment horizontal="center"/>
    </xf>
    <xf numFmtId="0" fontId="15" fillId="5" borderId="74" xfId="0" applyFont="1" applyFill="1" applyBorder="1" applyAlignment="1">
      <alignment horizontal="center" vertical="center"/>
    </xf>
    <xf numFmtId="0" fontId="15" fillId="5" borderId="44" xfId="0" applyFont="1" applyFill="1" applyBorder="1" applyAlignment="1">
      <alignment vertical="center"/>
    </xf>
    <xf numFmtId="0" fontId="57" fillId="5" borderId="29" xfId="0" applyNumberFormat="1" applyFont="1" applyFill="1" applyBorder="1" applyAlignment="1">
      <alignment horizontal="center" vertical="center"/>
    </xf>
    <xf numFmtId="49" fontId="57" fillId="5" borderId="7" xfId="0" applyNumberFormat="1" applyFont="1" applyFill="1" applyBorder="1" applyAlignment="1">
      <alignment vertical="center"/>
    </xf>
    <xf numFmtId="0" fontId="51" fillId="0" borderId="0" xfId="0" applyFont="1" applyFill="1" applyAlignment="1">
      <alignment horizontal="center"/>
    </xf>
    <xf numFmtId="0" fontId="3" fillId="0" borderId="5" xfId="0" applyFont="1" applyFill="1" applyBorder="1" applyAlignment="1">
      <alignment vertical="center"/>
    </xf>
    <xf numFmtId="0" fontId="3" fillId="0" borderId="25" xfId="0" applyFont="1" applyFill="1" applyBorder="1" applyAlignment="1">
      <alignment vertical="center"/>
    </xf>
    <xf numFmtId="0" fontId="62" fillId="0" borderId="28" xfId="0" applyFont="1" applyFill="1" applyBorder="1" applyAlignment="1">
      <alignment vertical="center"/>
    </xf>
    <xf numFmtId="0" fontId="3" fillId="0" borderId="3" xfId="0" applyFont="1" applyFill="1" applyBorder="1" applyAlignment="1">
      <alignment vertical="center"/>
    </xf>
    <xf numFmtId="0" fontId="3" fillId="5" borderId="3" xfId="0" applyFont="1" applyFill="1" applyBorder="1" applyAlignment="1">
      <alignment vertical="center"/>
    </xf>
    <xf numFmtId="0" fontId="3" fillId="5" borderId="24" xfId="0" applyFont="1" applyFill="1" applyBorder="1" applyAlignment="1">
      <alignment vertical="center"/>
    </xf>
    <xf numFmtId="0" fontId="3" fillId="5" borderId="28" xfId="0" applyFont="1" applyFill="1" applyBorder="1" applyAlignment="1">
      <alignment vertical="center"/>
    </xf>
    <xf numFmtId="49" fontId="80" fillId="5" borderId="3" xfId="0" applyNumberFormat="1" applyFont="1" applyFill="1" applyBorder="1" applyAlignment="1">
      <alignment vertical="center"/>
    </xf>
    <xf numFmtId="0" fontId="86" fillId="0" borderId="3" xfId="0" applyFont="1" applyFill="1" applyBorder="1" applyAlignment="1">
      <alignment horizontal="center" vertical="center"/>
    </xf>
    <xf numFmtId="0" fontId="98" fillId="0" borderId="3" xfId="0" applyFont="1" applyFill="1" applyBorder="1" applyAlignment="1">
      <alignment vertical="center"/>
    </xf>
    <xf numFmtId="2" fontId="98" fillId="0" borderId="3" xfId="0" applyNumberFormat="1" applyFont="1" applyFill="1" applyBorder="1" applyAlignment="1" applyProtection="1">
      <alignment horizontal="center" vertical="center" wrapText="1"/>
      <protection locked="0"/>
    </xf>
    <xf numFmtId="0" fontId="21" fillId="5" borderId="28" xfId="0" applyFont="1" applyFill="1" applyBorder="1"/>
    <xf numFmtId="0" fontId="104" fillId="5" borderId="3" xfId="0" applyFont="1" applyFill="1" applyBorder="1" applyAlignment="1">
      <alignment horizontal="left"/>
    </xf>
    <xf numFmtId="0" fontId="21" fillId="5" borderId="5" xfId="0" applyFont="1" applyFill="1" applyBorder="1"/>
    <xf numFmtId="0" fontId="15" fillId="5" borderId="5" xfId="0" applyFont="1" applyFill="1" applyBorder="1" applyAlignment="1">
      <alignment vertical="center"/>
    </xf>
    <xf numFmtId="0" fontId="107" fillId="5" borderId="28" xfId="0" applyFont="1" applyFill="1" applyBorder="1"/>
    <xf numFmtId="0" fontId="91" fillId="5" borderId="28" xfId="0" applyNumberFormat="1" applyFont="1" applyFill="1" applyBorder="1" applyAlignment="1">
      <alignment horizontal="center"/>
    </xf>
    <xf numFmtId="0" fontId="21" fillId="5" borderId="24" xfId="0" applyFont="1" applyFill="1" applyBorder="1" applyAlignment="1">
      <alignment vertical="center"/>
    </xf>
    <xf numFmtId="0" fontId="104" fillId="5" borderId="24" xfId="0" applyFont="1" applyFill="1" applyBorder="1" applyAlignment="1">
      <alignment horizontal="left" vertical="center"/>
    </xf>
    <xf numFmtId="0" fontId="21" fillId="5" borderId="24" xfId="0" applyFont="1" applyFill="1" applyBorder="1" applyAlignment="1">
      <alignment horizontal="center" vertical="center"/>
    </xf>
    <xf numFmtId="0" fontId="21" fillId="5" borderId="45" xfId="0" applyFont="1" applyFill="1" applyBorder="1" applyAlignment="1">
      <alignment vertical="center"/>
    </xf>
    <xf numFmtId="0" fontId="51" fillId="5" borderId="25" xfId="0" applyFont="1" applyFill="1" applyBorder="1" applyAlignment="1">
      <alignment horizontal="center"/>
    </xf>
    <xf numFmtId="0" fontId="21" fillId="5" borderId="115" xfId="2" applyFont="1" applyFill="1" applyBorder="1" applyAlignment="1">
      <alignment vertical="center"/>
    </xf>
    <xf numFmtId="0" fontId="103" fillId="5" borderId="28" xfId="0" applyFont="1" applyFill="1" applyBorder="1" applyAlignment="1">
      <alignment horizontal="left" vertical="center"/>
    </xf>
    <xf numFmtId="0" fontId="21" fillId="5" borderId="116" xfId="0" applyFont="1" applyFill="1" applyBorder="1" applyAlignment="1">
      <alignment vertical="center"/>
    </xf>
    <xf numFmtId="2" fontId="21" fillId="5" borderId="44" xfId="0" applyNumberFormat="1" applyFont="1" applyFill="1" applyBorder="1" applyAlignment="1">
      <alignment horizontal="right"/>
    </xf>
    <xf numFmtId="0" fontId="21" fillId="5" borderId="121" xfId="2" applyFont="1" applyFill="1" applyBorder="1" applyAlignment="1">
      <alignment vertical="center"/>
    </xf>
    <xf numFmtId="0" fontId="103" fillId="5" borderId="124" xfId="0" applyFont="1" applyFill="1" applyBorder="1" applyAlignment="1">
      <alignment vertical="center"/>
    </xf>
    <xf numFmtId="0" fontId="21" fillId="5" borderId="118" xfId="0" applyFont="1" applyFill="1" applyBorder="1" applyAlignment="1">
      <alignment vertical="center"/>
    </xf>
    <xf numFmtId="0" fontId="104" fillId="5" borderId="118" xfId="0" applyFont="1" applyFill="1" applyBorder="1" applyAlignment="1">
      <alignment vertical="center"/>
    </xf>
    <xf numFmtId="0" fontId="21" fillId="5" borderId="118" xfId="0" applyFont="1" applyFill="1" applyBorder="1" applyAlignment="1">
      <alignment horizontal="center" vertical="center"/>
    </xf>
    <xf numFmtId="0" fontId="103" fillId="5" borderId="37" xfId="0" applyFont="1" applyFill="1" applyBorder="1" applyAlignment="1">
      <alignment horizontal="left" vertical="center"/>
    </xf>
    <xf numFmtId="0" fontId="21" fillId="5" borderId="81" xfId="0" applyFont="1" applyFill="1" applyBorder="1" applyAlignment="1">
      <alignment vertical="center"/>
    </xf>
    <xf numFmtId="0" fontId="103" fillId="5" borderId="124" xfId="0" applyFont="1" applyFill="1" applyBorder="1" applyAlignment="1">
      <alignment horizontal="left" vertical="center"/>
    </xf>
    <xf numFmtId="0" fontId="21" fillId="5" borderId="122" xfId="0" applyFont="1" applyFill="1" applyBorder="1" applyAlignment="1">
      <alignment vertical="center"/>
    </xf>
    <xf numFmtId="2" fontId="21" fillId="5" borderId="45" xfId="0" applyNumberFormat="1" applyFont="1" applyFill="1" applyBorder="1" applyAlignment="1">
      <alignment horizontal="right"/>
    </xf>
    <xf numFmtId="0" fontId="15" fillId="5" borderId="34" xfId="0" applyFont="1" applyFill="1" applyBorder="1" applyAlignment="1">
      <alignment horizontal="center" vertical="center"/>
    </xf>
    <xf numFmtId="0" fontId="21" fillId="5" borderId="39" xfId="2" applyFont="1" applyFill="1" applyBorder="1" applyAlignment="1">
      <alignment vertical="center"/>
    </xf>
    <xf numFmtId="0" fontId="15" fillId="5" borderId="39" xfId="0" applyFont="1" applyFill="1" applyBorder="1" applyAlignment="1">
      <alignment vertical="center"/>
    </xf>
    <xf numFmtId="0" fontId="104" fillId="5" borderId="39" xfId="2" applyFont="1" applyFill="1" applyBorder="1" applyAlignment="1">
      <alignment vertical="center"/>
    </xf>
    <xf numFmtId="1" fontId="21" fillId="5" borderId="39" xfId="2" applyNumberFormat="1" applyFont="1" applyFill="1" applyBorder="1" applyAlignment="1">
      <alignment horizontal="center" vertical="center"/>
    </xf>
    <xf numFmtId="0" fontId="70" fillId="5" borderId="39" xfId="12" applyFont="1" applyFill="1" applyBorder="1" applyAlignment="1">
      <alignment horizontal="center" vertical="center"/>
    </xf>
    <xf numFmtId="0" fontId="15" fillId="5" borderId="39" xfId="0" applyFont="1" applyFill="1" applyBorder="1" applyAlignment="1">
      <alignment horizontal="center" vertical="center"/>
    </xf>
    <xf numFmtId="0" fontId="21" fillId="5" borderId="106" xfId="2" applyFont="1" applyFill="1" applyBorder="1" applyAlignment="1">
      <alignment vertical="center"/>
    </xf>
    <xf numFmtId="2" fontId="21" fillId="5" borderId="106" xfId="0" applyNumberFormat="1" applyFont="1" applyFill="1" applyBorder="1" applyAlignment="1">
      <alignment horizontal="right"/>
    </xf>
    <xf numFmtId="1" fontId="21" fillId="5" borderId="39" xfId="0" applyNumberFormat="1" applyFont="1" applyFill="1" applyBorder="1" applyAlignment="1">
      <alignment horizontal="center"/>
    </xf>
    <xf numFmtId="0" fontId="21" fillId="5" borderId="39" xfId="0" applyNumberFormat="1" applyFont="1" applyFill="1" applyBorder="1" applyAlignment="1">
      <alignment horizontal="center"/>
    </xf>
    <xf numFmtId="1" fontId="98" fillId="5" borderId="39" xfId="0" applyNumberFormat="1" applyFont="1" applyFill="1" applyBorder="1" applyAlignment="1">
      <alignment horizontal="center"/>
    </xf>
    <xf numFmtId="1" fontId="21" fillId="5" borderId="108" xfId="0" applyNumberFormat="1" applyFont="1" applyFill="1" applyBorder="1" applyAlignment="1">
      <alignment horizontal="center"/>
    </xf>
    <xf numFmtId="0" fontId="21" fillId="5" borderId="28" xfId="0" applyFont="1" applyFill="1" applyBorder="1" applyAlignment="1">
      <alignment horizontal="center"/>
    </xf>
    <xf numFmtId="0" fontId="98" fillId="5" borderId="28" xfId="0" applyFont="1" applyFill="1" applyBorder="1" applyAlignment="1">
      <alignment horizontal="center"/>
    </xf>
    <xf numFmtId="0" fontId="51" fillId="5" borderId="74" xfId="0" applyFont="1" applyFill="1" applyBorder="1" applyAlignment="1">
      <alignment horizontal="center"/>
    </xf>
    <xf numFmtId="1" fontId="98" fillId="5" borderId="3" xfId="0" applyNumberFormat="1" applyFont="1" applyFill="1" applyBorder="1" applyAlignment="1">
      <alignment horizontal="center"/>
    </xf>
    <xf numFmtId="0" fontId="21" fillId="5" borderId="24" xfId="0" applyFont="1" applyFill="1" applyBorder="1"/>
    <xf numFmtId="0" fontId="98" fillId="5" borderId="24" xfId="0" applyFont="1" applyFill="1" applyBorder="1" applyAlignment="1">
      <alignment horizontal="center"/>
    </xf>
    <xf numFmtId="0" fontId="51" fillId="5" borderId="30" xfId="0" applyFont="1" applyFill="1" applyBorder="1" applyAlignment="1">
      <alignment horizontal="center"/>
    </xf>
    <xf numFmtId="0" fontId="21" fillId="5" borderId="5" xfId="2" applyFont="1" applyFill="1" applyBorder="1" applyAlignment="1">
      <alignment vertical="center"/>
    </xf>
    <xf numFmtId="0" fontId="15" fillId="5" borderId="78" xfId="0" applyFont="1" applyFill="1" applyBorder="1" applyAlignment="1">
      <alignment vertical="center"/>
    </xf>
    <xf numFmtId="0" fontId="103" fillId="5" borderId="78" xfId="0" applyFont="1" applyFill="1" applyBorder="1" applyAlignment="1">
      <alignment vertical="center"/>
    </xf>
    <xf numFmtId="0" fontId="15" fillId="5" borderId="78" xfId="0" applyFont="1" applyFill="1" applyBorder="1" applyAlignment="1">
      <alignment horizontal="center" vertical="center"/>
    </xf>
    <xf numFmtId="0" fontId="15" fillId="5" borderId="83" xfId="0" applyFont="1" applyFill="1" applyBorder="1" applyAlignment="1">
      <alignment vertical="center"/>
    </xf>
    <xf numFmtId="2" fontId="21" fillId="5" borderId="16" xfId="0" applyNumberFormat="1" applyFont="1" applyFill="1" applyBorder="1"/>
    <xf numFmtId="1" fontId="21" fillId="5" borderId="5" xfId="0" applyNumberFormat="1" applyFont="1" applyFill="1" applyBorder="1" applyAlignment="1">
      <alignment horizontal="center"/>
    </xf>
    <xf numFmtId="0" fontId="21" fillId="5" borderId="5" xfId="0" applyNumberFormat="1" applyFont="1" applyFill="1" applyBorder="1" applyAlignment="1">
      <alignment horizontal="center"/>
    </xf>
    <xf numFmtId="1" fontId="98" fillId="5" borderId="5" xfId="0" applyNumberFormat="1" applyFont="1" applyFill="1" applyBorder="1" applyAlignment="1">
      <alignment horizontal="center"/>
    </xf>
    <xf numFmtId="1" fontId="21" fillId="5" borderId="105" xfId="0" applyNumberFormat="1" applyFont="1" applyFill="1" applyBorder="1" applyAlignment="1">
      <alignment horizontal="center"/>
    </xf>
    <xf numFmtId="1" fontId="98" fillId="5" borderId="24" xfId="0" applyNumberFormat="1" applyFont="1" applyFill="1" applyBorder="1" applyAlignment="1">
      <alignment horizontal="center"/>
    </xf>
    <xf numFmtId="1" fontId="21" fillId="5" borderId="30" xfId="0" applyNumberFormat="1" applyFont="1" applyFill="1" applyBorder="1" applyAlignment="1">
      <alignment horizontal="center"/>
    </xf>
    <xf numFmtId="0" fontId="21" fillId="5" borderId="39" xfId="0" applyFont="1" applyFill="1" applyBorder="1" applyAlignment="1">
      <alignment horizontal="center" vertical="center"/>
    </xf>
    <xf numFmtId="0" fontId="21" fillId="5" borderId="144" xfId="2" applyFont="1" applyFill="1" applyBorder="1" applyAlignment="1">
      <alignment vertical="center"/>
    </xf>
    <xf numFmtId="0" fontId="21" fillId="5" borderId="39" xfId="0" applyFont="1" applyFill="1" applyBorder="1" applyAlignment="1">
      <alignment vertical="center"/>
    </xf>
    <xf numFmtId="0" fontId="104" fillId="5" borderId="39" xfId="0" applyFont="1" applyFill="1" applyBorder="1" applyAlignment="1">
      <alignment vertical="center"/>
    </xf>
    <xf numFmtId="0" fontId="21" fillId="5" borderId="106" xfId="0" applyFont="1" applyFill="1" applyBorder="1" applyAlignment="1">
      <alignment vertical="center"/>
    </xf>
    <xf numFmtId="2" fontId="21" fillId="5" borderId="106" xfId="0" applyNumberFormat="1" applyFont="1" applyFill="1" applyBorder="1"/>
    <xf numFmtId="1" fontId="86" fillId="5" borderId="39" xfId="0" applyNumberFormat="1" applyFont="1" applyFill="1" applyBorder="1" applyAlignment="1">
      <alignment horizontal="center"/>
    </xf>
    <xf numFmtId="0" fontId="98" fillId="5" borderId="3" xfId="0" applyFont="1" applyFill="1" applyBorder="1" applyAlignment="1">
      <alignment horizontal="center"/>
    </xf>
    <xf numFmtId="0" fontId="21" fillId="5" borderId="103" xfId="0" applyFont="1" applyFill="1" applyBorder="1"/>
    <xf numFmtId="0" fontId="103" fillId="5" borderId="5" xfId="0" applyFont="1" applyFill="1" applyBorder="1" applyAlignment="1">
      <alignment vertical="center"/>
    </xf>
    <xf numFmtId="0" fontId="15" fillId="5" borderId="5" xfId="0" applyFont="1" applyFill="1" applyBorder="1" applyAlignment="1">
      <alignment horizontal="center" vertical="center"/>
    </xf>
    <xf numFmtId="0" fontId="15" fillId="5" borderId="16" xfId="0" applyFont="1" applyFill="1" applyBorder="1" applyAlignment="1">
      <alignment vertical="center"/>
    </xf>
    <xf numFmtId="2" fontId="21" fillId="5" borderId="16" xfId="0" applyNumberFormat="1" applyFont="1" applyFill="1" applyBorder="1" applyAlignment="1">
      <alignment horizontal="right"/>
    </xf>
    <xf numFmtId="0" fontId="91" fillId="5" borderId="5" xfId="0" applyNumberFormat="1" applyFont="1" applyFill="1" applyBorder="1" applyAlignment="1">
      <alignment horizontal="center"/>
    </xf>
    <xf numFmtId="0" fontId="91" fillId="5" borderId="3" xfId="0" applyNumberFormat="1" applyFont="1" applyFill="1" applyBorder="1" applyAlignment="1">
      <alignment horizontal="center"/>
    </xf>
    <xf numFmtId="0" fontId="104" fillId="5" borderId="24" xfId="0" applyFont="1" applyFill="1" applyBorder="1" applyAlignment="1">
      <alignment vertical="center"/>
    </xf>
    <xf numFmtId="0" fontId="21" fillId="5" borderId="124" xfId="0" applyFont="1" applyFill="1" applyBorder="1" applyAlignment="1">
      <alignment horizontal="center" vertical="center"/>
    </xf>
    <xf numFmtId="2" fontId="21" fillId="5" borderId="24" xfId="0" applyNumberFormat="1" applyFont="1" applyFill="1" applyBorder="1"/>
    <xf numFmtId="1" fontId="86" fillId="5" borderId="121" xfId="0" applyNumberFormat="1" applyFont="1" applyFill="1" applyBorder="1" applyAlignment="1">
      <alignment horizontal="center"/>
    </xf>
    <xf numFmtId="0" fontId="86" fillId="5" borderId="28" xfId="0" applyFont="1" applyFill="1" applyBorder="1" applyAlignment="1">
      <alignment horizontal="center"/>
    </xf>
    <xf numFmtId="0" fontId="21" fillId="5" borderId="99" xfId="2" applyFont="1" applyFill="1" applyBorder="1" applyAlignment="1">
      <alignment vertical="center"/>
    </xf>
    <xf numFmtId="0" fontId="103" fillId="5" borderId="4" xfId="0" applyFont="1" applyFill="1" applyBorder="1" applyAlignment="1">
      <alignment vertical="center"/>
    </xf>
    <xf numFmtId="0" fontId="15" fillId="5" borderId="4" xfId="0" applyFont="1" applyFill="1" applyBorder="1" applyAlignment="1">
      <alignment horizontal="center" vertical="center"/>
    </xf>
    <xf numFmtId="0" fontId="15" fillId="5" borderId="15" xfId="0" applyFont="1" applyFill="1" applyBorder="1" applyAlignment="1">
      <alignment vertical="center"/>
    </xf>
    <xf numFmtId="0" fontId="86" fillId="5" borderId="3" xfId="0" applyFont="1" applyFill="1" applyBorder="1" applyAlignment="1">
      <alignment horizontal="center"/>
    </xf>
    <xf numFmtId="0" fontId="73" fillId="5" borderId="7" xfId="0" applyFont="1" applyFill="1" applyBorder="1"/>
    <xf numFmtId="0" fontId="86" fillId="5" borderId="24" xfId="0" applyFont="1" applyFill="1" applyBorder="1" applyAlignment="1">
      <alignment horizontal="center"/>
    </xf>
    <xf numFmtId="0" fontId="21" fillId="5" borderId="103" xfId="2" applyFont="1" applyFill="1" applyBorder="1" applyAlignment="1">
      <alignment vertical="center"/>
    </xf>
    <xf numFmtId="0" fontId="21" fillId="5" borderId="5" xfId="0" applyFont="1" applyFill="1" applyBorder="1" applyAlignment="1">
      <alignment vertical="center"/>
    </xf>
    <xf numFmtId="0" fontId="104" fillId="5" borderId="5" xfId="0" applyFont="1" applyFill="1" applyBorder="1" applyAlignment="1">
      <alignment horizontal="left" vertical="center"/>
    </xf>
    <xf numFmtId="0" fontId="21" fillId="5" borderId="5" xfId="0" applyFont="1" applyFill="1" applyBorder="1" applyAlignment="1">
      <alignment horizontal="center" vertical="center"/>
    </xf>
    <xf numFmtId="0" fontId="21" fillId="5" borderId="16" xfId="0" applyFont="1" applyFill="1" applyBorder="1" applyAlignment="1">
      <alignment vertical="center"/>
    </xf>
    <xf numFmtId="2" fontId="51" fillId="5" borderId="16" xfId="0" applyNumberFormat="1" applyFont="1" applyFill="1" applyBorder="1"/>
    <xf numFmtId="0" fontId="21" fillId="5" borderId="73" xfId="2" applyFont="1" applyFill="1" applyBorder="1" applyAlignment="1">
      <alignment vertical="center"/>
    </xf>
    <xf numFmtId="0" fontId="21" fillId="5" borderId="75" xfId="0" applyFont="1" applyFill="1" applyBorder="1"/>
    <xf numFmtId="0" fontId="21" fillId="5" borderId="23" xfId="2" applyFont="1" applyFill="1" applyBorder="1" applyAlignment="1">
      <alignment vertical="center"/>
    </xf>
    <xf numFmtId="0" fontId="21" fillId="5" borderId="124" xfId="0" applyFont="1" applyFill="1" applyBorder="1" applyAlignment="1">
      <alignment vertical="center"/>
    </xf>
    <xf numFmtId="0" fontId="104" fillId="5" borderId="124" xfId="0" applyFont="1" applyFill="1" applyBorder="1" applyAlignment="1">
      <alignment horizontal="left" vertical="center"/>
    </xf>
    <xf numFmtId="0" fontId="15" fillId="5" borderId="31" xfId="0" applyFont="1" applyFill="1" applyBorder="1" applyAlignment="1">
      <alignment horizontal="center" vertical="center"/>
    </xf>
    <xf numFmtId="0" fontId="21" fillId="5" borderId="141" xfId="2" applyFont="1" applyFill="1" applyBorder="1" applyAlignment="1">
      <alignment vertical="center"/>
    </xf>
    <xf numFmtId="0" fontId="15" fillId="5" borderId="25" xfId="0" applyFont="1" applyFill="1" applyBorder="1" applyAlignment="1">
      <alignment vertical="center"/>
    </xf>
    <xf numFmtId="0" fontId="103" fillId="5" borderId="25" xfId="0" applyFont="1" applyFill="1" applyBorder="1" applyAlignment="1">
      <alignment horizontal="left" vertical="center"/>
    </xf>
    <xf numFmtId="0" fontId="15" fillId="5" borderId="25" xfId="0" applyFont="1" applyFill="1" applyBorder="1" applyAlignment="1">
      <alignment horizontal="center" vertical="center"/>
    </xf>
    <xf numFmtId="0" fontId="15" fillId="5" borderId="43" xfId="0" applyFont="1" applyFill="1" applyBorder="1" applyAlignment="1">
      <alignment vertical="center"/>
    </xf>
    <xf numFmtId="2" fontId="21" fillId="5" borderId="43" xfId="0" applyNumberFormat="1" applyFont="1" applyFill="1" applyBorder="1" applyAlignment="1">
      <alignment horizontal="right"/>
    </xf>
    <xf numFmtId="1" fontId="21" fillId="5" borderId="25" xfId="0" applyNumberFormat="1" applyFont="1" applyFill="1" applyBorder="1" applyAlignment="1">
      <alignment horizontal="center"/>
    </xf>
    <xf numFmtId="0" fontId="21" fillId="5" borderId="25" xfId="0" applyNumberFormat="1" applyFont="1" applyFill="1" applyBorder="1" applyAlignment="1">
      <alignment horizontal="center"/>
    </xf>
    <xf numFmtId="1" fontId="21" fillId="5" borderId="109" xfId="0" applyNumberFormat="1" applyFont="1" applyFill="1" applyBorder="1" applyAlignment="1">
      <alignment horizontal="center"/>
    </xf>
    <xf numFmtId="0" fontId="98" fillId="0" borderId="29" xfId="0" applyFont="1" applyFill="1" applyBorder="1" applyAlignment="1">
      <alignment vertical="center"/>
    </xf>
    <xf numFmtId="0" fontId="21" fillId="0" borderId="29" xfId="0" applyFont="1" applyFill="1" applyBorder="1" applyAlignment="1">
      <alignment vertical="center"/>
    </xf>
    <xf numFmtId="0" fontId="15" fillId="5" borderId="29" xfId="0" applyFont="1" applyFill="1" applyBorder="1" applyAlignment="1">
      <alignment vertical="center"/>
    </xf>
    <xf numFmtId="49" fontId="57" fillId="5" borderId="29" xfId="0" applyNumberFormat="1" applyFont="1" applyFill="1" applyBorder="1" applyAlignment="1">
      <alignment vertical="center"/>
    </xf>
    <xf numFmtId="0" fontId="21" fillId="5" borderId="29" xfId="0" applyFont="1" applyFill="1" applyBorder="1" applyAlignment="1">
      <alignment vertical="center"/>
    </xf>
    <xf numFmtId="0" fontId="65" fillId="5" borderId="137" xfId="0" applyFont="1" applyFill="1" applyBorder="1" applyAlignment="1">
      <alignment vertical="center"/>
    </xf>
    <xf numFmtId="0" fontId="15" fillId="5" borderId="74" xfId="0" applyFont="1" applyFill="1" applyBorder="1" applyAlignment="1">
      <alignment vertical="center"/>
    </xf>
    <xf numFmtId="0" fontId="21" fillId="5" borderId="29" xfId="2" applyFont="1" applyFill="1" applyBorder="1" applyAlignment="1">
      <alignment vertical="center"/>
    </xf>
    <xf numFmtId="0" fontId="15" fillId="5" borderId="30" xfId="0" applyFont="1" applyFill="1" applyBorder="1" applyAlignment="1">
      <alignment vertical="center"/>
    </xf>
    <xf numFmtId="0" fontId="21" fillId="5" borderId="30" xfId="0" applyFont="1" applyFill="1" applyBorder="1" applyAlignment="1">
      <alignment vertical="center"/>
    </xf>
    <xf numFmtId="0" fontId="21" fillId="5" borderId="74" xfId="0" applyFont="1" applyFill="1" applyBorder="1" applyAlignment="1">
      <alignment vertical="center"/>
    </xf>
    <xf numFmtId="0" fontId="15" fillId="5" borderId="125" xfId="0" applyFont="1" applyFill="1" applyBorder="1" applyAlignment="1">
      <alignment vertical="center"/>
    </xf>
    <xf numFmtId="0" fontId="21" fillId="5" borderId="119" xfId="0" applyFont="1" applyFill="1" applyBorder="1" applyAlignment="1">
      <alignment vertical="center"/>
    </xf>
    <xf numFmtId="0" fontId="15" fillId="5" borderId="146" xfId="0" applyFont="1" applyFill="1" applyBorder="1" applyAlignment="1">
      <alignment vertical="center"/>
    </xf>
    <xf numFmtId="0" fontId="21" fillId="5" borderId="146" xfId="0" applyFont="1" applyFill="1" applyBorder="1" applyAlignment="1">
      <alignment vertical="center"/>
    </xf>
    <xf numFmtId="0" fontId="21" fillId="5" borderId="125" xfId="0" applyFont="1" applyFill="1" applyBorder="1" applyAlignment="1">
      <alignment vertical="center"/>
    </xf>
    <xf numFmtId="0" fontId="21" fillId="5" borderId="108" xfId="2" applyFont="1" applyFill="1" applyBorder="1" applyAlignment="1">
      <alignment vertical="center"/>
    </xf>
    <xf numFmtId="0" fontId="15" fillId="5" borderId="128" xfId="0" applyFont="1" applyFill="1" applyBorder="1" applyAlignment="1">
      <alignment vertical="center"/>
    </xf>
    <xf numFmtId="0" fontId="21" fillId="5" borderId="108" xfId="0" applyFont="1" applyFill="1" applyBorder="1" applyAlignment="1">
      <alignment vertical="center"/>
    </xf>
    <xf numFmtId="0" fontId="15" fillId="5" borderId="105" xfId="0" applyFont="1" applyFill="1" applyBorder="1" applyAlignment="1">
      <alignment vertical="center"/>
    </xf>
    <xf numFmtId="0" fontId="15" fillId="5" borderId="119" xfId="0" applyFont="1" applyFill="1" applyBorder="1" applyAlignment="1">
      <alignment vertical="center"/>
    </xf>
    <xf numFmtId="0" fontId="15" fillId="5" borderId="98" xfId="0" applyFont="1" applyFill="1" applyBorder="1" applyAlignment="1">
      <alignment vertical="center"/>
    </xf>
    <xf numFmtId="0" fontId="73" fillId="5" borderId="29" xfId="0" applyFont="1" applyFill="1" applyBorder="1"/>
    <xf numFmtId="0" fontId="21" fillId="5" borderId="105" xfId="0" applyFont="1" applyFill="1" applyBorder="1" applyAlignment="1">
      <alignment vertical="center"/>
    </xf>
    <xf numFmtId="0" fontId="15" fillId="5" borderId="109" xfId="0" applyFont="1" applyFill="1" applyBorder="1" applyAlignment="1">
      <alignment vertical="center"/>
    </xf>
    <xf numFmtId="0" fontId="15" fillId="5" borderId="120" xfId="0" applyFont="1" applyFill="1" applyBorder="1" applyAlignment="1">
      <alignment horizontal="center" vertical="center"/>
    </xf>
    <xf numFmtId="0" fontId="84" fillId="5" borderId="141" xfId="2" applyFont="1" applyFill="1" applyBorder="1" applyAlignment="1">
      <alignment vertical="center"/>
    </xf>
    <xf numFmtId="0" fontId="15" fillId="5" borderId="142" xfId="0" applyFont="1" applyFill="1" applyBorder="1" applyAlignment="1">
      <alignment vertical="center"/>
    </xf>
    <xf numFmtId="0" fontId="90" fillId="5" borderId="142" xfId="0" applyFont="1" applyFill="1" applyBorder="1" applyAlignment="1">
      <alignment vertical="center"/>
    </xf>
    <xf numFmtId="0" fontId="15" fillId="5" borderId="142" xfId="0" applyFont="1" applyFill="1" applyBorder="1" applyAlignment="1">
      <alignment horizontal="center" vertical="center"/>
    </xf>
    <xf numFmtId="0" fontId="15" fillId="5" borderId="143" xfId="0" applyFont="1" applyFill="1" applyBorder="1" applyAlignment="1">
      <alignment horizontal="center" vertical="center"/>
    </xf>
    <xf numFmtId="2" fontId="21" fillId="5" borderId="43" xfId="0" applyNumberFormat="1" applyFont="1" applyFill="1" applyBorder="1"/>
    <xf numFmtId="0" fontId="84" fillId="5" borderId="25" xfId="0" applyFont="1" applyFill="1" applyBorder="1" applyAlignment="1">
      <alignment horizontal="center"/>
    </xf>
    <xf numFmtId="0" fontId="15" fillId="5" borderId="129" xfId="0" applyFont="1" applyFill="1" applyBorder="1" applyAlignment="1">
      <alignment horizontal="center" vertical="center"/>
    </xf>
    <xf numFmtId="0" fontId="84" fillId="5" borderId="92" xfId="2" applyFont="1" applyFill="1" applyBorder="1" applyAlignment="1">
      <alignment vertical="center"/>
    </xf>
    <xf numFmtId="0" fontId="15" fillId="5" borderId="131" xfId="0" applyFont="1" applyFill="1" applyBorder="1" applyAlignment="1">
      <alignment vertical="center"/>
    </xf>
    <xf numFmtId="0" fontId="90" fillId="5" borderId="32" xfId="0" applyFont="1" applyFill="1" applyBorder="1" applyAlignment="1">
      <alignment horizontal="left" vertical="center"/>
    </xf>
    <xf numFmtId="0" fontId="15" fillId="5" borderId="133" xfId="0" applyFont="1" applyFill="1" applyBorder="1" applyAlignment="1">
      <alignment horizontal="center" vertical="center"/>
    </xf>
    <xf numFmtId="0" fontId="15" fillId="5" borderId="130" xfId="0" applyFont="1" applyFill="1" applyBorder="1" applyAlignment="1">
      <alignment horizontal="center" vertical="center"/>
    </xf>
    <xf numFmtId="2" fontId="21" fillId="5" borderId="40" xfId="0" applyNumberFormat="1" applyFont="1" applyFill="1" applyBorder="1" applyAlignment="1">
      <alignment horizontal="right"/>
    </xf>
    <xf numFmtId="0" fontId="21" fillId="5" borderId="32" xfId="0" applyFont="1" applyFill="1" applyBorder="1" applyAlignment="1">
      <alignment horizontal="center"/>
    </xf>
    <xf numFmtId="0" fontId="84" fillId="5" borderId="32" xfId="0" applyFont="1" applyFill="1" applyBorder="1" applyAlignment="1">
      <alignment horizontal="center"/>
    </xf>
    <xf numFmtId="0" fontId="51" fillId="5" borderId="32" xfId="0" applyFont="1" applyFill="1" applyBorder="1" applyAlignment="1">
      <alignment horizontal="center"/>
    </xf>
    <xf numFmtId="0" fontId="15" fillId="5" borderId="134" xfId="0" applyFont="1" applyFill="1" applyBorder="1" applyAlignment="1">
      <alignment horizontal="left" vertical="center"/>
    </xf>
    <xf numFmtId="0" fontId="84" fillId="5" borderId="103" xfId="2" applyFont="1" applyFill="1" applyBorder="1" applyAlignment="1">
      <alignment vertical="center"/>
    </xf>
    <xf numFmtId="0" fontId="21" fillId="5" borderId="83" xfId="0" applyFont="1" applyFill="1" applyBorder="1"/>
    <xf numFmtId="0" fontId="90" fillId="5" borderId="5" xfId="0" applyFont="1" applyFill="1" applyBorder="1" applyAlignment="1">
      <alignment vertical="center"/>
    </xf>
    <xf numFmtId="0" fontId="15" fillId="5" borderId="111" xfId="0" applyFont="1" applyFill="1" applyBorder="1" applyAlignment="1">
      <alignment horizontal="center" vertical="center"/>
    </xf>
    <xf numFmtId="0" fontId="21" fillId="5" borderId="5" xfId="0" applyFont="1" applyFill="1" applyBorder="1" applyAlignment="1">
      <alignment horizontal="center"/>
    </xf>
    <xf numFmtId="0" fontId="84" fillId="5" borderId="5" xfId="0" applyFont="1" applyFill="1" applyBorder="1" applyAlignment="1">
      <alignment horizontal="center"/>
    </xf>
    <xf numFmtId="0" fontId="51" fillId="5" borderId="5" xfId="0" applyFont="1" applyFill="1" applyBorder="1" applyAlignment="1">
      <alignment horizontal="center"/>
    </xf>
    <xf numFmtId="0" fontId="90" fillId="5" borderId="37" xfId="0" applyFont="1" applyFill="1" applyBorder="1" applyAlignment="1">
      <alignment vertical="center"/>
    </xf>
    <xf numFmtId="0" fontId="15" fillId="5" borderId="81" xfId="0" applyFont="1" applyFill="1" applyBorder="1" applyAlignment="1">
      <alignment horizontal="center" vertical="center"/>
    </xf>
    <xf numFmtId="0" fontId="90" fillId="5" borderId="124" xfId="0" applyFont="1" applyFill="1" applyBorder="1" applyAlignment="1">
      <alignment vertical="center"/>
    </xf>
    <xf numFmtId="0" fontId="15" fillId="5" borderId="122" xfId="0" applyFont="1" applyFill="1" applyBorder="1" applyAlignment="1">
      <alignment horizontal="center" vertical="center"/>
    </xf>
    <xf numFmtId="49" fontId="57" fillId="5" borderId="116" xfId="0" applyNumberFormat="1" applyFont="1" applyFill="1" applyBorder="1" applyAlignment="1">
      <alignment vertical="center"/>
    </xf>
    <xf numFmtId="49" fontId="94" fillId="5" borderId="28" xfId="0" applyNumberFormat="1" applyFont="1" applyFill="1" applyBorder="1" applyAlignment="1">
      <alignment vertical="center"/>
    </xf>
    <xf numFmtId="0" fontId="57" fillId="5" borderId="117" xfId="0" applyNumberFormat="1" applyFont="1" applyFill="1" applyBorder="1" applyAlignment="1">
      <alignment horizontal="center" vertical="center"/>
    </xf>
    <xf numFmtId="49" fontId="57" fillId="5" borderId="118" xfId="0" applyNumberFormat="1" applyFont="1" applyFill="1" applyBorder="1" applyAlignment="1">
      <alignment horizontal="center" vertical="center"/>
    </xf>
    <xf numFmtId="49" fontId="57" fillId="5" borderId="119" xfId="0" applyNumberFormat="1" applyFont="1" applyFill="1" applyBorder="1" applyAlignment="1">
      <alignment vertical="center"/>
    </xf>
    <xf numFmtId="0" fontId="90" fillId="5" borderId="24" xfId="0" applyFont="1" applyFill="1" applyBorder="1" applyAlignment="1">
      <alignment horizontal="left" vertical="center"/>
    </xf>
    <xf numFmtId="0" fontId="15" fillId="5" borderId="123" xfId="0" applyFont="1" applyFill="1" applyBorder="1" applyAlignment="1">
      <alignment horizontal="center" vertical="center"/>
    </xf>
    <xf numFmtId="0" fontId="21" fillId="5" borderId="24" xfId="0" applyFont="1" applyFill="1" applyBorder="1" applyAlignment="1">
      <alignment horizontal="center"/>
    </xf>
    <xf numFmtId="0" fontId="15" fillId="5" borderId="125" xfId="0" applyFont="1" applyFill="1" applyBorder="1" applyAlignment="1">
      <alignment horizontal="left" vertical="center"/>
    </xf>
    <xf numFmtId="0" fontId="15" fillId="5" borderId="126" xfId="0" applyFont="1" applyFill="1" applyBorder="1" applyAlignment="1">
      <alignment horizontal="center" vertical="center"/>
    </xf>
    <xf numFmtId="0" fontId="84" fillId="5" borderId="85" xfId="2" applyFont="1" applyFill="1" applyBorder="1" applyAlignment="1">
      <alignment vertical="center"/>
    </xf>
    <xf numFmtId="0" fontId="15" fillId="5" borderId="89" xfId="0" applyFont="1" applyFill="1" applyBorder="1" applyAlignment="1">
      <alignment vertical="center"/>
    </xf>
    <xf numFmtId="0" fontId="90" fillId="5" borderId="6" xfId="0" applyFont="1" applyFill="1" applyBorder="1" applyAlignment="1">
      <alignment vertical="center"/>
    </xf>
    <xf numFmtId="0" fontId="15" fillId="5" borderId="112" xfId="0" applyFont="1" applyFill="1" applyBorder="1" applyAlignment="1">
      <alignment horizontal="center" vertical="center"/>
    </xf>
    <xf numFmtId="0" fontId="15" fillId="5" borderId="80" xfId="0" applyFont="1" applyFill="1" applyBorder="1" applyAlignment="1">
      <alignment horizontal="center" vertical="center"/>
    </xf>
    <xf numFmtId="2" fontId="21" fillId="5" borderId="90" xfId="0" applyNumberFormat="1" applyFont="1" applyFill="1" applyBorder="1"/>
    <xf numFmtId="0" fontId="51" fillId="5" borderId="6" xfId="0" applyFont="1" applyFill="1" applyBorder="1" applyAlignment="1">
      <alignment horizontal="center"/>
    </xf>
    <xf numFmtId="0" fontId="84" fillId="5" borderId="6" xfId="0" applyFont="1" applyFill="1" applyBorder="1" applyAlignment="1">
      <alignment horizontal="center"/>
    </xf>
    <xf numFmtId="0" fontId="15" fillId="5" borderId="108" xfId="0" applyFont="1" applyFill="1" applyBorder="1" applyAlignment="1">
      <alignment vertical="center"/>
    </xf>
    <xf numFmtId="49" fontId="57" fillId="5" borderId="137" xfId="0" applyNumberFormat="1" applyFont="1" applyFill="1" applyBorder="1" applyAlignment="1">
      <alignment vertical="center"/>
    </xf>
    <xf numFmtId="0" fontId="15" fillId="5" borderId="138" xfId="0" applyFont="1" applyFill="1" applyBorder="1" applyAlignment="1">
      <alignment horizontal="left" vertical="center"/>
    </xf>
    <xf numFmtId="0" fontId="84" fillId="5" borderId="28" xfId="0" applyNumberFormat="1" applyFont="1" applyFill="1" applyBorder="1" applyAlignment="1">
      <alignment horizontal="center"/>
    </xf>
    <xf numFmtId="0" fontId="84" fillId="5" borderId="24" xfId="0" applyNumberFormat="1" applyFont="1" applyFill="1" applyBorder="1" applyAlignment="1">
      <alignment horizontal="center"/>
    </xf>
    <xf numFmtId="0" fontId="84" fillId="5" borderId="115" xfId="0" applyFont="1" applyFill="1" applyBorder="1"/>
    <xf numFmtId="0" fontId="84" fillId="5" borderId="121" xfId="0" applyFont="1" applyFill="1" applyBorder="1"/>
    <xf numFmtId="0" fontId="15" fillId="5" borderId="138" xfId="0" applyFont="1" applyFill="1" applyBorder="1" applyAlignment="1">
      <alignment vertical="center"/>
    </xf>
    <xf numFmtId="49" fontId="57" fillId="5" borderId="83" xfId="0" applyNumberFormat="1" applyFont="1" applyFill="1" applyBorder="1" applyAlignment="1">
      <alignment vertical="center"/>
    </xf>
    <xf numFmtId="49" fontId="94" fillId="5" borderId="5" xfId="0" applyNumberFormat="1" applyFont="1" applyFill="1" applyBorder="1" applyAlignment="1">
      <alignment vertical="center"/>
    </xf>
    <xf numFmtId="0" fontId="57" fillId="5" borderId="111" xfId="0" applyNumberFormat="1" applyFont="1" applyFill="1" applyBorder="1" applyAlignment="1">
      <alignment horizontal="center" vertical="center"/>
    </xf>
    <xf numFmtId="49" fontId="57" fillId="5" borderId="78" xfId="0" applyNumberFormat="1" applyFont="1" applyFill="1" applyBorder="1" applyAlignment="1">
      <alignment horizontal="center" vertical="center"/>
    </xf>
    <xf numFmtId="49" fontId="57" fillId="5" borderId="139" xfId="0" applyNumberFormat="1" applyFont="1" applyFill="1" applyBorder="1" applyAlignment="1">
      <alignment vertical="center"/>
    </xf>
    <xf numFmtId="0" fontId="84" fillId="5" borderId="9" xfId="0" applyFont="1" applyFill="1" applyBorder="1"/>
    <xf numFmtId="0" fontId="90" fillId="5" borderId="28" xfId="0" applyFont="1" applyFill="1" applyBorder="1" applyAlignment="1">
      <alignment horizontal="left" vertical="center"/>
    </xf>
    <xf numFmtId="0" fontId="51" fillId="5" borderId="3" xfId="0" applyNumberFormat="1" applyFont="1" applyFill="1" applyBorder="1" applyAlignment="1">
      <alignment horizontal="center"/>
    </xf>
    <xf numFmtId="0" fontId="0" fillId="0" borderId="0" xfId="0" applyAlignment="1">
      <alignment vertical="center"/>
    </xf>
    <xf numFmtId="0" fontId="2" fillId="0" borderId="3" xfId="0" applyFont="1" applyFill="1" applyBorder="1" applyAlignment="1">
      <alignment vertical="center"/>
    </xf>
    <xf numFmtId="0" fontId="2" fillId="0" borderId="3" xfId="0" applyFont="1" applyFill="1" applyBorder="1"/>
    <xf numFmtId="0" fontId="26" fillId="5" borderId="9" xfId="0" applyFont="1" applyFill="1" applyBorder="1" applyAlignment="1">
      <alignment horizontal="center"/>
    </xf>
    <xf numFmtId="0" fontId="0" fillId="0" borderId="0" xfId="0" applyBorder="1" applyAlignment="1">
      <alignment vertical="center"/>
    </xf>
    <xf numFmtId="1" fontId="21" fillId="0" borderId="0" xfId="0" applyNumberFormat="1" applyFont="1" applyFill="1" applyBorder="1" applyAlignment="1">
      <alignment horizontal="right"/>
    </xf>
    <xf numFmtId="0" fontId="21" fillId="0" borderId="0" xfId="0" applyNumberFormat="1" applyFont="1" applyFill="1" applyBorder="1" applyAlignment="1">
      <alignment horizontal="right"/>
    </xf>
    <xf numFmtId="0" fontId="103" fillId="0" borderId="37" xfId="0" applyFont="1" applyFill="1" applyBorder="1" applyAlignment="1">
      <alignment vertical="center"/>
    </xf>
    <xf numFmtId="0" fontId="103" fillId="5" borderId="37" xfId="0" applyFont="1" applyFill="1" applyBorder="1" applyAlignment="1">
      <alignment vertical="center"/>
    </xf>
    <xf numFmtId="0" fontId="103" fillId="0" borderId="37" xfId="0" applyFont="1" applyFill="1" applyBorder="1" applyAlignment="1">
      <alignment horizontal="left" vertical="center"/>
    </xf>
    <xf numFmtId="0" fontId="104" fillId="0" borderId="37" xfId="0" applyFont="1" applyFill="1" applyBorder="1" applyAlignment="1">
      <alignment horizontal="left" vertical="center"/>
    </xf>
    <xf numFmtId="0" fontId="104" fillId="0" borderId="37" xfId="0" applyFont="1" applyFill="1" applyBorder="1" applyAlignment="1">
      <alignment vertical="center"/>
    </xf>
    <xf numFmtId="0" fontId="103" fillId="0" borderId="0" xfId="0" applyFont="1" applyFill="1" applyBorder="1" applyAlignment="1">
      <alignment vertical="center"/>
    </xf>
    <xf numFmtId="0" fontId="1" fillId="0" borderId="0" xfId="0" applyFont="1" applyBorder="1" applyAlignment="1">
      <alignment vertical="center"/>
    </xf>
    <xf numFmtId="2" fontId="21" fillId="5" borderId="3" xfId="0" applyNumberFormat="1" applyFont="1" applyFill="1" applyBorder="1"/>
    <xf numFmtId="2" fontId="21" fillId="5" borderId="3" xfId="0" applyNumberFormat="1" applyFont="1" applyFill="1" applyBorder="1" applyAlignment="1">
      <alignment horizontal="right"/>
    </xf>
    <xf numFmtId="2" fontId="21" fillId="5" borderId="28" xfId="0" applyNumberFormat="1" applyFont="1" applyFill="1" applyBorder="1"/>
    <xf numFmtId="0" fontId="15" fillId="5" borderId="29" xfId="0" applyFont="1" applyFill="1" applyBorder="1" applyAlignment="1">
      <alignment horizontal="left" vertical="center"/>
    </xf>
    <xf numFmtId="49" fontId="57" fillId="5" borderId="24" xfId="0" applyNumberFormat="1" applyFont="1" applyFill="1" applyBorder="1" applyAlignment="1">
      <alignment vertical="center"/>
    </xf>
    <xf numFmtId="49" fontId="106" fillId="5" borderId="24" xfId="0" applyNumberFormat="1" applyFont="1" applyFill="1" applyBorder="1" applyAlignment="1">
      <alignment vertical="center"/>
    </xf>
    <xf numFmtId="0" fontId="57" fillId="5" borderId="24" xfId="0" applyNumberFormat="1" applyFont="1" applyFill="1" applyBorder="1" applyAlignment="1">
      <alignment horizontal="center" vertical="center"/>
    </xf>
    <xf numFmtId="49" fontId="57" fillId="5" borderId="24" xfId="0" applyNumberFormat="1" applyFont="1" applyFill="1" applyBorder="1" applyAlignment="1">
      <alignment horizontal="center" vertical="center"/>
    </xf>
    <xf numFmtId="2" fontId="21" fillId="5" borderId="24" xfId="0" applyNumberFormat="1" applyFont="1" applyFill="1" applyBorder="1" applyAlignment="1">
      <alignment horizontal="right"/>
    </xf>
    <xf numFmtId="49" fontId="57" fillId="5" borderId="30" xfId="0" applyNumberFormat="1" applyFont="1" applyFill="1" applyBorder="1" applyAlignment="1">
      <alignment vertical="center"/>
    </xf>
    <xf numFmtId="2" fontId="21" fillId="5" borderId="5" xfId="0" applyNumberFormat="1" applyFont="1" applyFill="1" applyBorder="1"/>
    <xf numFmtId="0" fontId="51" fillId="5" borderId="28" xfId="0" applyNumberFormat="1" applyFont="1" applyFill="1" applyBorder="1" applyAlignment="1">
      <alignment horizontal="center"/>
    </xf>
    <xf numFmtId="0" fontId="21" fillId="5" borderId="6" xfId="0" applyFont="1" applyFill="1" applyBorder="1" applyAlignment="1">
      <alignment horizontal="center"/>
    </xf>
    <xf numFmtId="0" fontId="21" fillId="5" borderId="6" xfId="2" applyFont="1" applyFill="1" applyBorder="1" applyAlignment="1">
      <alignment vertical="center"/>
    </xf>
    <xf numFmtId="0" fontId="15" fillId="5" borderId="80" xfId="0" applyFont="1" applyFill="1" applyBorder="1" applyAlignment="1">
      <alignment vertical="center"/>
    </xf>
    <xf numFmtId="0" fontId="103" fillId="5" borderId="80" xfId="0" applyFont="1" applyFill="1" applyBorder="1" applyAlignment="1">
      <alignment vertical="center"/>
    </xf>
    <xf numFmtId="1" fontId="21" fillId="0" borderId="6" xfId="0" applyNumberFormat="1" applyFont="1" applyFill="1" applyBorder="1" applyAlignment="1">
      <alignment horizontal="center"/>
    </xf>
    <xf numFmtId="0" fontId="21" fillId="0" borderId="6" xfId="0" applyNumberFormat="1" applyFont="1" applyFill="1" applyBorder="1" applyAlignment="1">
      <alignment horizontal="center"/>
    </xf>
    <xf numFmtId="0" fontId="15" fillId="0" borderId="118" xfId="0" applyFont="1" applyFill="1" applyBorder="1" applyAlignment="1">
      <alignment horizontal="center" vertical="center"/>
    </xf>
    <xf numFmtId="0" fontId="15" fillId="0" borderId="118" xfId="0" applyFont="1" applyFill="1" applyBorder="1" applyAlignment="1">
      <alignment vertical="center"/>
    </xf>
    <xf numFmtId="0" fontId="103" fillId="0" borderId="118" xfId="0" applyFont="1" applyFill="1" applyBorder="1" applyAlignment="1">
      <alignment vertical="center"/>
    </xf>
    <xf numFmtId="0" fontId="15" fillId="0" borderId="116" xfId="0" applyFont="1" applyFill="1" applyBorder="1" applyAlignment="1">
      <alignment vertical="center"/>
    </xf>
    <xf numFmtId="0" fontId="15" fillId="0" borderId="119" xfId="0" applyFont="1" applyFill="1" applyBorder="1" applyAlignment="1">
      <alignment vertical="center"/>
    </xf>
    <xf numFmtId="0" fontId="15" fillId="0" borderId="146" xfId="0" applyFont="1" applyFill="1" applyBorder="1" applyAlignment="1">
      <alignment vertical="center"/>
    </xf>
    <xf numFmtId="0" fontId="21" fillId="0" borderId="146" xfId="0" applyFont="1" applyFill="1" applyBorder="1" applyAlignment="1">
      <alignment vertical="center"/>
    </xf>
    <xf numFmtId="0" fontId="21" fillId="0" borderId="24" xfId="2" applyFont="1" applyFill="1" applyBorder="1" applyAlignment="1">
      <alignment vertical="center"/>
    </xf>
    <xf numFmtId="2" fontId="51" fillId="0" borderId="45" xfId="0" applyNumberFormat="1" applyFont="1" applyFill="1" applyBorder="1"/>
    <xf numFmtId="1" fontId="86" fillId="0" borderId="24" xfId="0" applyNumberFormat="1" applyFont="1" applyFill="1" applyBorder="1" applyAlignment="1">
      <alignment horizontal="center"/>
    </xf>
    <xf numFmtId="0" fontId="15" fillId="0" borderId="129" xfId="0" applyFont="1" applyFill="1" applyBorder="1" applyAlignment="1">
      <alignment horizontal="center" vertical="center"/>
    </xf>
    <xf numFmtId="0" fontId="21" fillId="0" borderId="32" xfId="2" applyFont="1" applyFill="1" applyBorder="1" applyAlignment="1">
      <alignment vertical="center"/>
    </xf>
    <xf numFmtId="0" fontId="15" fillId="0" borderId="130" xfId="0" applyFont="1" applyFill="1" applyBorder="1" applyAlignment="1">
      <alignment vertical="center"/>
    </xf>
    <xf numFmtId="0" fontId="103" fillId="0" borderId="130" xfId="0" applyFont="1" applyFill="1" applyBorder="1" applyAlignment="1">
      <alignment vertical="center"/>
    </xf>
    <xf numFmtId="0" fontId="15" fillId="0" borderId="130" xfId="0" applyFont="1" applyFill="1" applyBorder="1" applyAlignment="1">
      <alignment horizontal="center" vertical="center"/>
    </xf>
    <xf numFmtId="0" fontId="15" fillId="0" borderId="131" xfId="0" applyFont="1" applyFill="1" applyBorder="1" applyAlignment="1">
      <alignment vertical="center"/>
    </xf>
    <xf numFmtId="2" fontId="21" fillId="0" borderId="40" xfId="0" applyNumberFormat="1" applyFont="1" applyFill="1" applyBorder="1"/>
    <xf numFmtId="1" fontId="21" fillId="0" borderId="32" xfId="0" applyNumberFormat="1" applyFont="1" applyFill="1" applyBorder="1" applyAlignment="1">
      <alignment horizontal="center"/>
    </xf>
    <xf numFmtId="1" fontId="86" fillId="0" borderId="32" xfId="0" applyNumberFormat="1" applyFont="1" applyFill="1" applyBorder="1" applyAlignment="1">
      <alignment horizontal="center"/>
    </xf>
    <xf numFmtId="0" fontId="21" fillId="0" borderId="32" xfId="0" applyNumberFormat="1" applyFont="1" applyFill="1" applyBorder="1" applyAlignment="1">
      <alignment horizontal="center"/>
    </xf>
    <xf numFmtId="0" fontId="15" fillId="0" borderId="134" xfId="0" applyFont="1" applyFill="1" applyBorder="1" applyAlignment="1">
      <alignment vertical="center"/>
    </xf>
    <xf numFmtId="0" fontId="51" fillId="0" borderId="28" xfId="0" applyFont="1" applyFill="1" applyBorder="1" applyAlignment="1">
      <alignment horizontal="center"/>
    </xf>
    <xf numFmtId="0" fontId="51" fillId="0" borderId="24" xfId="0" applyNumberFormat="1" applyFont="1" applyFill="1" applyBorder="1" applyAlignment="1">
      <alignment horizontal="center"/>
    </xf>
    <xf numFmtId="0" fontId="15" fillId="5" borderId="118" xfId="0" applyFont="1" applyFill="1" applyBorder="1" applyAlignment="1">
      <alignment vertical="center"/>
    </xf>
    <xf numFmtId="0" fontId="103" fillId="5" borderId="118" xfId="0" applyFont="1" applyFill="1" applyBorder="1" applyAlignment="1">
      <alignment vertical="center"/>
    </xf>
    <xf numFmtId="0" fontId="51" fillId="5" borderId="24" xfId="0" applyNumberFormat="1" applyFont="1" applyFill="1" applyBorder="1" applyAlignment="1">
      <alignment horizontal="center"/>
    </xf>
    <xf numFmtId="0" fontId="51" fillId="5" borderId="118" xfId="0" applyFont="1" applyFill="1" applyBorder="1" applyAlignment="1">
      <alignment horizontal="center"/>
    </xf>
    <xf numFmtId="49" fontId="57" fillId="5" borderId="37" xfId="0" applyNumberFormat="1" applyFont="1" applyFill="1" applyBorder="1" applyAlignment="1">
      <alignment vertical="center"/>
    </xf>
    <xf numFmtId="49" fontId="106" fillId="5" borderId="37" xfId="0" applyNumberFormat="1" applyFont="1" applyFill="1" applyBorder="1" applyAlignment="1">
      <alignment vertical="center"/>
    </xf>
    <xf numFmtId="0" fontId="21" fillId="5" borderId="37" xfId="0" applyFont="1" applyFill="1" applyBorder="1" applyAlignment="1">
      <alignment horizontal="center" vertical="center"/>
    </xf>
    <xf numFmtId="49" fontId="57" fillId="5" borderId="146" xfId="0" applyNumberFormat="1" applyFont="1" applyFill="1" applyBorder="1" applyAlignment="1">
      <alignment vertical="center"/>
    </xf>
    <xf numFmtId="0" fontId="21" fillId="0" borderId="80" xfId="0" applyFont="1" applyFill="1" applyBorder="1" applyAlignment="1">
      <alignment horizontal="center"/>
    </xf>
    <xf numFmtId="0" fontId="21" fillId="0" borderId="6" xfId="0" applyFont="1" applyFill="1" applyBorder="1"/>
    <xf numFmtId="0" fontId="15" fillId="0" borderId="80" xfId="0" applyFont="1" applyFill="1" applyBorder="1" applyAlignment="1">
      <alignment vertical="center"/>
    </xf>
    <xf numFmtId="0" fontId="103" fillId="0" borderId="80" xfId="0" applyFont="1" applyFill="1" applyBorder="1" applyAlignment="1">
      <alignment vertical="center"/>
    </xf>
    <xf numFmtId="2" fontId="21" fillId="0" borderId="90" xfId="0" applyNumberFormat="1" applyFont="1" applyFill="1" applyBorder="1" applyAlignment="1">
      <alignment horizontal="right"/>
    </xf>
    <xf numFmtId="0" fontId="51" fillId="0" borderId="6" xfId="0" applyFont="1" applyFill="1" applyBorder="1" applyAlignment="1">
      <alignment horizontal="center"/>
    </xf>
    <xf numFmtId="0" fontId="51" fillId="0" borderId="6" xfId="0" applyNumberFormat="1" applyFont="1" applyFill="1" applyBorder="1" applyAlignment="1">
      <alignment horizontal="center"/>
    </xf>
    <xf numFmtId="0" fontId="21" fillId="0" borderId="73" xfId="2" applyFont="1" applyFill="1" applyBorder="1" applyAlignment="1">
      <alignment vertical="center"/>
    </xf>
    <xf numFmtId="0" fontId="86" fillId="0" borderId="28" xfId="0" applyFont="1" applyFill="1" applyBorder="1" applyAlignment="1">
      <alignment horizontal="center"/>
    </xf>
    <xf numFmtId="0" fontId="51" fillId="0" borderId="28" xfId="0" applyNumberFormat="1" applyFont="1" applyFill="1" applyBorder="1" applyAlignment="1">
      <alignment horizontal="center"/>
    </xf>
    <xf numFmtId="0" fontId="21" fillId="0" borderId="75" xfId="2" applyFont="1" applyFill="1" applyBorder="1" applyAlignment="1">
      <alignment vertical="center"/>
    </xf>
    <xf numFmtId="0" fontId="21" fillId="0" borderId="23" xfId="0" applyFont="1" applyFill="1" applyBorder="1"/>
    <xf numFmtId="0" fontId="105" fillId="0" borderId="124" xfId="0" applyFont="1" applyFill="1" applyBorder="1"/>
    <xf numFmtId="0" fontId="86" fillId="0" borderId="24" xfId="0" applyFont="1" applyFill="1" applyBorder="1" applyAlignment="1">
      <alignment horizontal="center"/>
    </xf>
    <xf numFmtId="0" fontId="15" fillId="0" borderId="125" xfId="0" applyFont="1" applyFill="1" applyBorder="1" applyAlignment="1">
      <alignment vertical="center"/>
    </xf>
    <xf numFmtId="0" fontId="103" fillId="0" borderId="118" xfId="0" applyFont="1" applyFill="1" applyBorder="1" applyAlignment="1">
      <alignment horizontal="left" vertical="center"/>
    </xf>
    <xf numFmtId="2" fontId="21" fillId="0" borderId="44" xfId="0" applyNumberFormat="1" applyFont="1" applyFill="1" applyBorder="1" applyAlignment="1">
      <alignment horizontal="right"/>
    </xf>
    <xf numFmtId="0" fontId="21" fillId="0" borderId="23" xfId="2" applyFont="1" applyFill="1" applyBorder="1" applyAlignment="1">
      <alignment vertical="center"/>
    </xf>
    <xf numFmtId="0" fontId="21" fillId="0" borderId="118" xfId="0" applyFont="1" applyFill="1" applyBorder="1" applyAlignment="1">
      <alignment vertical="center"/>
    </xf>
    <xf numFmtId="0" fontId="104" fillId="0" borderId="118" xfId="0" applyFont="1" applyFill="1" applyBorder="1" applyAlignment="1">
      <alignment horizontal="left" vertical="center"/>
    </xf>
    <xf numFmtId="0" fontId="21" fillId="0" borderId="118" xfId="0" applyFont="1" applyFill="1" applyBorder="1" applyAlignment="1">
      <alignment horizontal="center" vertical="center"/>
    </xf>
    <xf numFmtId="0" fontId="21" fillId="0" borderId="116" xfId="0" applyFont="1" applyFill="1" applyBorder="1" applyAlignment="1">
      <alignment vertical="center"/>
    </xf>
    <xf numFmtId="2" fontId="51" fillId="0" borderId="44" xfId="0" applyNumberFormat="1" applyFont="1" applyFill="1" applyBorder="1"/>
    <xf numFmtId="0" fontId="21" fillId="0" borderId="119" xfId="0" applyFont="1" applyFill="1" applyBorder="1" applyAlignment="1">
      <alignment vertical="center"/>
    </xf>
    <xf numFmtId="0" fontId="21" fillId="5" borderId="23" xfId="0" applyFont="1" applyFill="1" applyBorder="1"/>
    <xf numFmtId="1" fontId="86" fillId="0" borderId="6" xfId="0" applyNumberFormat="1" applyFont="1" applyFill="1" applyBorder="1" applyAlignment="1">
      <alignment horizontal="center"/>
    </xf>
    <xf numFmtId="0" fontId="51" fillId="0" borderId="32" xfId="0" applyFont="1" applyFill="1" applyBorder="1" applyAlignment="1">
      <alignment horizontal="center"/>
    </xf>
    <xf numFmtId="0" fontId="86" fillId="0" borderId="32" xfId="0" applyFont="1" applyFill="1" applyBorder="1" applyAlignment="1">
      <alignment horizontal="center"/>
    </xf>
    <xf numFmtId="0" fontId="51" fillId="0" borderId="32" xfId="0" applyNumberFormat="1" applyFont="1" applyFill="1" applyBorder="1" applyAlignment="1">
      <alignment horizontal="center"/>
    </xf>
    <xf numFmtId="0" fontId="103" fillId="0" borderId="80" xfId="0" applyFont="1" applyFill="1" applyBorder="1" applyAlignment="1">
      <alignment horizontal="left" vertical="center"/>
    </xf>
    <xf numFmtId="2" fontId="21" fillId="0" borderId="45" xfId="0" applyNumberFormat="1" applyFont="1" applyFill="1" applyBorder="1" applyAlignment="1">
      <alignment horizontal="right"/>
    </xf>
    <xf numFmtId="0" fontId="103" fillId="0" borderId="107" xfId="0" applyFont="1" applyFill="1" applyBorder="1" applyAlignment="1">
      <alignment vertical="center"/>
    </xf>
    <xf numFmtId="0" fontId="103" fillId="0" borderId="110" xfId="0" applyFont="1" applyFill="1" applyBorder="1" applyAlignment="1">
      <alignment vertical="center"/>
    </xf>
    <xf numFmtId="0" fontId="15" fillId="0" borderId="58" xfId="0" applyFont="1" applyFill="1" applyBorder="1" applyAlignment="1">
      <alignment horizontal="center" vertical="center"/>
    </xf>
    <xf numFmtId="0" fontId="15" fillId="0" borderId="122" xfId="0" applyFont="1" applyFill="1" applyBorder="1" applyAlignment="1">
      <alignment horizontal="center" vertical="center"/>
    </xf>
    <xf numFmtId="0" fontId="15" fillId="0" borderId="24" xfId="0" applyFont="1" applyFill="1" applyBorder="1" applyAlignment="1">
      <alignment horizontal="center" vertical="center"/>
    </xf>
    <xf numFmtId="2" fontId="21" fillId="0" borderId="24" xfId="0" applyNumberFormat="1" applyFont="1" applyFill="1" applyBorder="1"/>
    <xf numFmtId="0" fontId="15" fillId="0" borderId="30" xfId="0" applyFont="1" applyFill="1" applyBorder="1" applyAlignment="1">
      <alignment vertical="center"/>
    </xf>
    <xf numFmtId="0" fontId="15" fillId="0" borderId="89" xfId="0" applyFont="1" applyFill="1" applyBorder="1" applyAlignment="1">
      <alignment horizontal="center" vertical="center"/>
    </xf>
    <xf numFmtId="0" fontId="21" fillId="0" borderId="28" xfId="0" applyFont="1" applyFill="1" applyBorder="1"/>
    <xf numFmtId="0" fontId="105" fillId="0" borderId="118" xfId="0" applyFont="1" applyFill="1" applyBorder="1"/>
    <xf numFmtId="49" fontId="57" fillId="5" borderId="118" xfId="0" applyNumberFormat="1" applyFont="1" applyFill="1" applyBorder="1" applyAlignment="1">
      <alignment vertical="center"/>
    </xf>
    <xf numFmtId="49" fontId="106" fillId="5" borderId="118" xfId="0" applyNumberFormat="1" applyFont="1" applyFill="1" applyBorder="1" applyAlignment="1">
      <alignment vertical="center"/>
    </xf>
    <xf numFmtId="0" fontId="57" fillId="5" borderId="118" xfId="0" applyNumberFormat="1" applyFont="1" applyFill="1" applyBorder="1" applyAlignment="1">
      <alignment horizontal="center" vertical="center"/>
    </xf>
    <xf numFmtId="0" fontId="21" fillId="5" borderId="80" xfId="0" applyFont="1" applyFill="1" applyBorder="1" applyAlignment="1">
      <alignment horizontal="center"/>
    </xf>
    <xf numFmtId="0" fontId="21" fillId="5" borderId="6" xfId="0" applyFont="1" applyFill="1" applyBorder="1"/>
    <xf numFmtId="2" fontId="21" fillId="5" borderId="90" xfId="0" applyNumberFormat="1" applyFont="1" applyFill="1" applyBorder="1" applyAlignment="1">
      <alignment horizontal="right"/>
    </xf>
    <xf numFmtId="1" fontId="21" fillId="5" borderId="6" xfId="0" applyNumberFormat="1" applyFont="1" applyFill="1" applyBorder="1" applyAlignment="1">
      <alignment horizontal="center"/>
    </xf>
    <xf numFmtId="1" fontId="86" fillId="5" borderId="6" xfId="0" applyNumberFormat="1" applyFont="1" applyFill="1" applyBorder="1" applyAlignment="1">
      <alignment horizontal="center"/>
    </xf>
    <xf numFmtId="0" fontId="21" fillId="5" borderId="6" xfId="0" applyNumberFormat="1" applyFont="1" applyFill="1" applyBorder="1" applyAlignment="1">
      <alignment horizontal="center"/>
    </xf>
    <xf numFmtId="0" fontId="21" fillId="0" borderId="126" xfId="0" applyFont="1" applyFill="1" applyBorder="1" applyAlignment="1">
      <alignment horizontal="center"/>
    </xf>
    <xf numFmtId="0" fontId="15" fillId="0" borderId="148" xfId="0" applyFont="1" applyFill="1" applyBorder="1" applyAlignment="1">
      <alignment vertical="center"/>
    </xf>
    <xf numFmtId="0" fontId="15" fillId="0" borderId="133" xfId="0" applyFont="1" applyFill="1" applyBorder="1" applyAlignment="1">
      <alignment horizontal="center" vertical="center"/>
    </xf>
    <xf numFmtId="0" fontId="15" fillId="0" borderId="123" xfId="0" applyFont="1" applyFill="1" applyBorder="1" applyAlignment="1">
      <alignment horizontal="center" vertical="center"/>
    </xf>
    <xf numFmtId="2" fontId="51" fillId="0" borderId="90" xfId="0" applyNumberFormat="1" applyFont="1" applyFill="1" applyBorder="1"/>
    <xf numFmtId="0" fontId="86" fillId="0" borderId="6" xfId="0" applyFont="1" applyFill="1" applyBorder="1" applyAlignment="1">
      <alignment horizontal="center"/>
    </xf>
    <xf numFmtId="0" fontId="15" fillId="0" borderId="116" xfId="0" applyFont="1" applyFill="1" applyBorder="1" applyAlignment="1">
      <alignment horizontal="center" vertical="center"/>
    </xf>
    <xf numFmtId="0" fontId="15" fillId="0" borderId="44" xfId="0" applyFont="1" applyFill="1" applyBorder="1" applyAlignment="1">
      <alignment vertical="center"/>
    </xf>
    <xf numFmtId="0" fontId="84" fillId="0" borderId="28" xfId="0" applyFont="1" applyFill="1" applyBorder="1" applyAlignment="1">
      <alignment horizontal="center"/>
    </xf>
    <xf numFmtId="0" fontId="15" fillId="0" borderId="74" xfId="0" applyFont="1" applyFill="1" applyBorder="1" applyAlignment="1">
      <alignment vertical="center"/>
    </xf>
    <xf numFmtId="0" fontId="15" fillId="0" borderId="45" xfId="0" applyFont="1" applyFill="1" applyBorder="1" applyAlignment="1">
      <alignment vertical="center"/>
    </xf>
    <xf numFmtId="0" fontId="84" fillId="0" borderId="24" xfId="0" applyFont="1" applyFill="1" applyBorder="1" applyAlignment="1">
      <alignment horizontal="center"/>
    </xf>
    <xf numFmtId="0" fontId="15" fillId="0" borderId="90" xfId="0" applyFont="1" applyFill="1" applyBorder="1" applyAlignment="1">
      <alignment vertical="center"/>
    </xf>
    <xf numFmtId="0" fontId="15" fillId="0" borderId="149" xfId="0" applyFont="1" applyFill="1" applyBorder="1" applyAlignment="1">
      <alignment vertical="center"/>
    </xf>
    <xf numFmtId="0" fontId="15" fillId="0" borderId="150" xfId="0" applyFont="1" applyFill="1" applyBorder="1" applyAlignment="1">
      <alignment vertical="center"/>
    </xf>
    <xf numFmtId="0" fontId="15" fillId="0" borderId="28" xfId="0" applyFont="1" applyFill="1" applyBorder="1" applyAlignment="1">
      <alignment vertical="center"/>
    </xf>
    <xf numFmtId="0" fontId="15" fillId="0" borderId="28" xfId="0" applyFont="1" applyFill="1" applyBorder="1" applyAlignment="1">
      <alignment horizontal="center" vertical="center"/>
    </xf>
    <xf numFmtId="2" fontId="51" fillId="0" borderId="28" xfId="0" applyNumberFormat="1" applyFont="1" applyFill="1" applyBorder="1"/>
    <xf numFmtId="0" fontId="103" fillId="0" borderId="124" xfId="0" applyFont="1" applyFill="1" applyBorder="1" applyAlignment="1">
      <alignment horizontal="left" vertical="center"/>
    </xf>
    <xf numFmtId="0" fontId="15" fillId="0" borderId="151" xfId="0" applyFont="1" applyFill="1" applyBorder="1" applyAlignment="1">
      <alignment horizontal="center" vertical="center"/>
    </xf>
    <xf numFmtId="0" fontId="21" fillId="0" borderId="25" xfId="2" applyFont="1" applyFill="1" applyBorder="1" applyAlignment="1">
      <alignment vertical="center"/>
    </xf>
    <xf numFmtId="0" fontId="15" fillId="0" borderId="142" xfId="0" applyFont="1" applyFill="1" applyBorder="1" applyAlignment="1">
      <alignment vertical="center"/>
    </xf>
    <xf numFmtId="0" fontId="103" fillId="0" borderId="142" xfId="0" applyFont="1" applyFill="1" applyBorder="1" applyAlignment="1">
      <alignment horizontal="left" vertical="center"/>
    </xf>
    <xf numFmtId="0" fontId="15" fillId="0" borderId="142" xfId="0" applyFont="1" applyFill="1" applyBorder="1" applyAlignment="1">
      <alignment horizontal="center" vertical="center"/>
    </xf>
    <xf numFmtId="0" fontId="15" fillId="0" borderId="143" xfId="0" applyFont="1" applyFill="1" applyBorder="1" applyAlignment="1">
      <alignment horizontal="center" vertical="center"/>
    </xf>
    <xf numFmtId="2" fontId="21" fillId="0" borderId="43" xfId="0" applyNumberFormat="1" applyFont="1" applyFill="1" applyBorder="1" applyAlignment="1">
      <alignment horizontal="right"/>
    </xf>
    <xf numFmtId="0" fontId="15" fillId="0" borderId="109" xfId="0" applyFont="1" applyFill="1" applyBorder="1" applyAlignment="1">
      <alignment vertical="center"/>
    </xf>
    <xf numFmtId="0" fontId="21" fillId="0" borderId="32" xfId="0" applyFont="1" applyFill="1" applyBorder="1"/>
    <xf numFmtId="0" fontId="15" fillId="0" borderId="32" xfId="0" applyFont="1" applyFill="1" applyBorder="1" applyAlignment="1">
      <alignment vertical="center"/>
    </xf>
    <xf numFmtId="0" fontId="105" fillId="0" borderId="32" xfId="0" applyFont="1" applyFill="1" applyBorder="1"/>
    <xf numFmtId="0" fontId="15" fillId="0" borderId="32" xfId="0" applyFont="1" applyFill="1" applyBorder="1" applyAlignment="1">
      <alignment horizontal="center" vertical="center"/>
    </xf>
    <xf numFmtId="0" fontId="15" fillId="0" borderId="40" xfId="0" applyFont="1" applyFill="1" applyBorder="1" applyAlignment="1">
      <alignment horizontal="center" vertical="center"/>
    </xf>
    <xf numFmtId="0" fontId="21" fillId="0" borderId="32" xfId="0" applyFont="1" applyFill="1" applyBorder="1" applyAlignment="1">
      <alignment vertical="center"/>
    </xf>
    <xf numFmtId="2" fontId="51" fillId="0" borderId="32" xfId="0" applyNumberFormat="1" applyFont="1" applyFill="1" applyBorder="1"/>
    <xf numFmtId="0" fontId="21" fillId="0" borderId="33" xfId="0" applyFont="1" applyFill="1" applyBorder="1" applyAlignment="1">
      <alignment vertical="center"/>
    </xf>
    <xf numFmtId="0" fontId="21" fillId="0" borderId="115" xfId="0" applyFont="1" applyFill="1" applyBorder="1"/>
    <xf numFmtId="0" fontId="103" fillId="0" borderId="28" xfId="0" applyFont="1" applyFill="1" applyBorder="1" applyAlignment="1">
      <alignment horizontal="left" vertical="center"/>
    </xf>
    <xf numFmtId="0" fontId="15" fillId="0" borderId="28" xfId="0" applyFont="1" applyFill="1" applyBorder="1" applyAlignment="1">
      <alignment horizontal="left" vertical="center"/>
    </xf>
    <xf numFmtId="0" fontId="91" fillId="0" borderId="28" xfId="0" applyFont="1" applyBorder="1" applyAlignment="1">
      <alignment horizontal="center" vertical="center"/>
    </xf>
    <xf numFmtId="0" fontId="0" fillId="0" borderId="28" xfId="0" applyBorder="1" applyAlignment="1">
      <alignment horizontal="center" vertical="center"/>
    </xf>
    <xf numFmtId="0" fontId="15" fillId="0" borderId="74" xfId="0" applyFont="1" applyFill="1" applyBorder="1" applyAlignment="1">
      <alignment horizontal="left" vertical="center"/>
    </xf>
    <xf numFmtId="0" fontId="21" fillId="0" borderId="141" xfId="0" applyFont="1" applyFill="1" applyBorder="1"/>
    <xf numFmtId="0" fontId="15" fillId="0" borderId="143" xfId="0" applyFont="1" applyFill="1" applyBorder="1" applyAlignment="1">
      <alignment horizontal="left" vertical="center"/>
    </xf>
    <xf numFmtId="2" fontId="51" fillId="0" borderId="43" xfId="0" applyNumberFormat="1" applyFont="1" applyFill="1" applyBorder="1"/>
    <xf numFmtId="0" fontId="15" fillId="0" borderId="153" xfId="0" applyFont="1" applyFill="1" applyBorder="1" applyAlignment="1">
      <alignment horizontal="left" vertical="center"/>
    </xf>
    <xf numFmtId="0" fontId="15" fillId="0" borderId="112" xfId="0" applyFont="1" applyFill="1" applyBorder="1" applyAlignment="1">
      <alignment horizontal="center" vertical="center"/>
    </xf>
    <xf numFmtId="0" fontId="21" fillId="0" borderId="6" xfId="0" applyFont="1" applyFill="1" applyBorder="1" applyAlignment="1">
      <alignment horizontal="center"/>
    </xf>
    <xf numFmtId="0" fontId="15" fillId="0" borderId="116" xfId="0" applyFont="1" applyFill="1" applyBorder="1" applyAlignment="1">
      <alignment horizontal="left" vertical="center"/>
    </xf>
    <xf numFmtId="0" fontId="15" fillId="0" borderId="119" xfId="0" applyFont="1" applyFill="1" applyBorder="1" applyAlignment="1">
      <alignment horizontal="left" vertical="center"/>
    </xf>
    <xf numFmtId="0" fontId="103" fillId="0" borderId="142" xfId="0" applyFont="1" applyFill="1" applyBorder="1" applyAlignment="1">
      <alignment vertical="center"/>
    </xf>
    <xf numFmtId="0" fontId="15" fillId="0" borderId="143" xfId="0" applyFont="1" applyFill="1" applyBorder="1" applyAlignment="1">
      <alignment vertical="center"/>
    </xf>
    <xf numFmtId="0" fontId="15" fillId="0" borderId="153" xfId="0" applyFont="1" applyFill="1" applyBorder="1" applyAlignment="1">
      <alignment vertical="center"/>
    </xf>
    <xf numFmtId="0" fontId="21" fillId="0" borderId="141" xfId="2" applyFont="1" applyFill="1" applyBorder="1" applyAlignment="1">
      <alignment vertical="center"/>
    </xf>
    <xf numFmtId="0" fontId="15" fillId="0" borderId="31" xfId="0" applyFont="1" applyFill="1" applyBorder="1" applyAlignment="1">
      <alignment horizontal="center" vertical="center"/>
    </xf>
    <xf numFmtId="0" fontId="21" fillId="0" borderId="115" xfId="2" applyFont="1" applyFill="1" applyBorder="1" applyAlignment="1">
      <alignment vertical="center"/>
    </xf>
    <xf numFmtId="0" fontId="21" fillId="0" borderId="121" xfId="2" applyFont="1" applyFill="1" applyBorder="1" applyAlignment="1">
      <alignment vertical="center"/>
    </xf>
    <xf numFmtId="0" fontId="21" fillId="0" borderId="92" xfId="2" applyFont="1" applyFill="1" applyBorder="1" applyAlignment="1">
      <alignment vertical="center"/>
    </xf>
    <xf numFmtId="0" fontId="15" fillId="0" borderId="122" xfId="0" applyFont="1" applyFill="1" applyBorder="1" applyAlignment="1">
      <alignment horizontal="left" vertical="center"/>
    </xf>
    <xf numFmtId="0" fontId="15" fillId="0" borderId="125" xfId="0" applyFont="1" applyFill="1" applyBorder="1" applyAlignment="1">
      <alignment horizontal="left" vertical="center"/>
    </xf>
    <xf numFmtId="0" fontId="15" fillId="0" borderId="89" xfId="0" applyFont="1" applyFill="1" applyBorder="1" applyAlignment="1">
      <alignment horizontal="left" vertical="center"/>
    </xf>
    <xf numFmtId="0" fontId="21" fillId="0" borderId="6" xfId="0" applyNumberFormat="1" applyFont="1" applyFill="1" applyBorder="1" applyAlignment="1">
      <alignment horizontal="right"/>
    </xf>
    <xf numFmtId="2" fontId="21" fillId="0" borderId="40" xfId="0" applyNumberFormat="1" applyFont="1" applyFill="1" applyBorder="1" applyAlignment="1">
      <alignment horizontal="right"/>
    </xf>
    <xf numFmtId="1" fontId="15" fillId="0" borderId="25" xfId="0" applyNumberFormat="1" applyFont="1" applyFill="1" applyBorder="1" applyAlignment="1">
      <alignment horizontal="center"/>
    </xf>
    <xf numFmtId="1" fontId="15" fillId="0" borderId="28" xfId="0" applyNumberFormat="1" applyFont="1" applyFill="1" applyBorder="1" applyAlignment="1">
      <alignment horizontal="center"/>
    </xf>
    <xf numFmtId="1" fontId="91" fillId="0" borderId="28" xfId="0" applyNumberFormat="1" applyFont="1" applyFill="1" applyBorder="1" applyAlignment="1">
      <alignment horizontal="center"/>
    </xf>
    <xf numFmtId="0" fontId="15" fillId="0" borderId="28" xfId="0" applyNumberFormat="1" applyFont="1" applyFill="1" applyBorder="1" applyAlignment="1">
      <alignment horizontal="center"/>
    </xf>
    <xf numFmtId="0" fontId="15" fillId="0" borderId="58" xfId="0" applyFont="1" applyFill="1" applyBorder="1" applyAlignment="1">
      <alignment vertical="center"/>
    </xf>
    <xf numFmtId="1" fontId="91" fillId="0" borderId="24" xfId="0" applyNumberFormat="1" applyFont="1" applyFill="1" applyBorder="1" applyAlignment="1">
      <alignment horizontal="center"/>
    </xf>
    <xf numFmtId="0" fontId="15" fillId="0" borderId="24" xfId="0" applyNumberFormat="1" applyFont="1" applyFill="1" applyBorder="1" applyAlignment="1">
      <alignment horizontal="center"/>
    </xf>
    <xf numFmtId="0" fontId="15" fillId="0" borderId="92" xfId="0" applyFont="1" applyFill="1" applyBorder="1" applyAlignment="1">
      <alignment horizontal="center" vertical="center"/>
    </xf>
    <xf numFmtId="1" fontId="91" fillId="0" borderId="6" xfId="0" applyNumberFormat="1" applyFont="1" applyFill="1" applyBorder="1" applyAlignment="1">
      <alignment horizontal="center"/>
    </xf>
    <xf numFmtId="0" fontId="15" fillId="0" borderId="6" xfId="0" applyNumberFormat="1" applyFont="1" applyFill="1" applyBorder="1" applyAlignment="1">
      <alignment horizontal="center"/>
    </xf>
    <xf numFmtId="0" fontId="15" fillId="0" borderId="53" xfId="0" applyFont="1" applyFill="1" applyBorder="1" applyAlignment="1">
      <alignment horizontal="center" vertical="center"/>
    </xf>
    <xf numFmtId="49" fontId="57" fillId="0" borderId="124" xfId="0" applyNumberFormat="1" applyFont="1" applyFill="1" applyBorder="1" applyAlignment="1">
      <alignment vertical="center"/>
    </xf>
    <xf numFmtId="49" fontId="106" fillId="0" borderId="124" xfId="0" applyNumberFormat="1" applyFont="1" applyFill="1" applyBorder="1" applyAlignment="1">
      <alignment vertical="center"/>
    </xf>
    <xf numFmtId="0" fontId="57" fillId="0" borderId="124" xfId="0" applyNumberFormat="1" applyFont="1" applyFill="1" applyBorder="1" applyAlignment="1">
      <alignment horizontal="center" vertical="center"/>
    </xf>
    <xf numFmtId="49" fontId="57" fillId="0" borderId="124" xfId="0" applyNumberFormat="1" applyFont="1" applyFill="1" applyBorder="1" applyAlignment="1">
      <alignment horizontal="center" vertical="center"/>
    </xf>
    <xf numFmtId="49" fontId="57" fillId="0" borderId="122" xfId="0" applyNumberFormat="1" applyFont="1" applyFill="1" applyBorder="1" applyAlignment="1">
      <alignment vertical="center"/>
    </xf>
    <xf numFmtId="49" fontId="57" fillId="0" borderId="125" xfId="0" applyNumberFormat="1" applyFont="1" applyFill="1" applyBorder="1" applyAlignment="1">
      <alignment vertical="center"/>
    </xf>
    <xf numFmtId="0" fontId="20" fillId="0" borderId="47" xfId="1" applyFont="1" applyFill="1" applyBorder="1" applyAlignment="1">
      <alignment horizontal="center" vertical="center" wrapText="1"/>
    </xf>
    <xf numFmtId="0" fontId="51" fillId="0" borderId="50" xfId="0" applyFont="1" applyFill="1" applyBorder="1" applyAlignment="1">
      <alignment horizontal="center"/>
    </xf>
    <xf numFmtId="0" fontId="104" fillId="0" borderId="50" xfId="0" applyFont="1" applyFill="1" applyBorder="1" applyAlignment="1"/>
    <xf numFmtId="0" fontId="51" fillId="0" borderId="50" xfId="0" applyFont="1" applyFill="1" applyBorder="1" applyAlignment="1"/>
    <xf numFmtId="2" fontId="51" fillId="0" borderId="71" xfId="0" applyNumberFormat="1" applyFont="1" applyFill="1" applyBorder="1"/>
    <xf numFmtId="0" fontId="51" fillId="0" borderId="154" xfId="0" applyFont="1" applyFill="1" applyBorder="1" applyAlignment="1"/>
    <xf numFmtId="0" fontId="21" fillId="0" borderId="19" xfId="0" applyFont="1" applyFill="1" applyBorder="1" applyAlignment="1">
      <alignment horizontal="center" vertical="center" wrapText="1"/>
    </xf>
    <xf numFmtId="0" fontId="20" fillId="0" borderId="31" xfId="0" applyFont="1" applyFill="1" applyBorder="1" applyAlignment="1">
      <alignment horizontal="center" vertical="center" wrapText="1"/>
    </xf>
    <xf numFmtId="0" fontId="20" fillId="0" borderId="20" xfId="1" applyFont="1" applyFill="1" applyBorder="1" applyAlignment="1">
      <alignment horizontal="center" vertical="center" wrapText="1"/>
    </xf>
    <xf numFmtId="0" fontId="20" fillId="0" borderId="31" xfId="0" applyFont="1" applyFill="1" applyBorder="1" applyAlignment="1">
      <alignment horizontal="center" vertical="center"/>
    </xf>
    <xf numFmtId="0" fontId="104" fillId="0" borderId="20" xfId="0" applyFont="1" applyFill="1" applyBorder="1" applyAlignment="1">
      <alignment vertical="center"/>
    </xf>
    <xf numFmtId="0" fontId="20" fillId="0" borderId="20" xfId="0" applyFont="1" applyFill="1" applyBorder="1" applyAlignment="1">
      <alignment horizontal="center" vertical="center"/>
    </xf>
    <xf numFmtId="0" fontId="20" fillId="0" borderId="20" xfId="0" applyFont="1" applyFill="1" applyBorder="1" applyAlignment="1">
      <alignment vertical="center"/>
    </xf>
    <xf numFmtId="2" fontId="20" fillId="0" borderId="31"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wrapText="1"/>
      <protection locked="0"/>
    </xf>
    <xf numFmtId="0" fontId="20" fillId="0" borderId="31" xfId="0" applyFont="1" applyFill="1" applyBorder="1" applyAlignment="1" applyProtection="1">
      <alignment horizontal="center" vertical="center" wrapText="1"/>
      <protection locked="0"/>
    </xf>
    <xf numFmtId="0" fontId="20" fillId="0" borderId="31" xfId="0" applyFont="1" applyFill="1" applyBorder="1" applyAlignment="1">
      <alignment vertical="center"/>
    </xf>
    <xf numFmtId="0" fontId="60" fillId="5" borderId="0" xfId="1" applyFont="1" applyFill="1" applyBorder="1" applyAlignment="1">
      <alignment horizontal="center" vertical="center"/>
    </xf>
    <xf numFmtId="0" fontId="103" fillId="5" borderId="0" xfId="0" applyFont="1" applyFill="1" applyAlignment="1">
      <alignment vertical="center"/>
    </xf>
    <xf numFmtId="0" fontId="62" fillId="0" borderId="4" xfId="0" applyFont="1" applyFill="1" applyBorder="1" applyAlignment="1">
      <alignment horizontal="center"/>
    </xf>
    <xf numFmtId="0" fontId="21" fillId="5" borderId="4" xfId="0" applyFont="1" applyFill="1" applyBorder="1" applyAlignment="1">
      <alignment horizontal="center"/>
    </xf>
    <xf numFmtId="49" fontId="80" fillId="0" borderId="4" xfId="0" applyNumberFormat="1" applyFont="1" applyFill="1" applyBorder="1" applyAlignment="1">
      <alignment vertical="center"/>
    </xf>
    <xf numFmtId="2" fontId="60" fillId="0" borderId="4" xfId="0" applyNumberFormat="1" applyFont="1" applyFill="1" applyBorder="1" applyAlignment="1">
      <alignment horizontal="right"/>
    </xf>
    <xf numFmtId="0" fontId="63" fillId="0" borderId="4" xfId="0" applyFont="1" applyBorder="1" applyAlignment="1">
      <alignment horizontal="center"/>
    </xf>
    <xf numFmtId="0" fontId="33" fillId="11" borderId="0" xfId="5" applyFont="1" applyFill="1" applyAlignment="1">
      <alignment horizontal="left" wrapText="1"/>
    </xf>
    <xf numFmtId="0" fontId="15" fillId="5" borderId="0" xfId="5" applyFont="1" applyFill="1" applyAlignment="1">
      <alignment horizontal="left" vertical="center" wrapText="1"/>
    </xf>
    <xf numFmtId="0" fontId="35" fillId="5" borderId="0" xfId="5" applyFont="1" applyFill="1" applyAlignment="1">
      <alignment horizontal="left" vertical="center" wrapText="1"/>
    </xf>
    <xf numFmtId="0" fontId="15" fillId="5" borderId="0" xfId="5" applyFont="1" applyFill="1" applyAlignment="1">
      <alignment horizontal="left" vertical="top" wrapText="1"/>
    </xf>
    <xf numFmtId="0" fontId="40" fillId="5" borderId="0" xfId="5" applyFont="1" applyFill="1" applyAlignment="1">
      <alignment horizontal="left" vertical="center" wrapText="1"/>
    </xf>
    <xf numFmtId="0" fontId="82" fillId="0" borderId="0" xfId="0" applyFont="1" applyAlignment="1">
      <alignment horizontal="center"/>
    </xf>
    <xf numFmtId="0" fontId="90" fillId="0" borderId="0" xfId="0" applyFont="1" applyAlignment="1">
      <alignment horizontal="center"/>
    </xf>
    <xf numFmtId="0" fontId="0" fillId="0" borderId="17" xfId="0" applyBorder="1" applyAlignment="1">
      <alignment horizontal="center" vertical="center"/>
    </xf>
    <xf numFmtId="0" fontId="0" fillId="0" borderId="22" xfId="0" applyBorder="1" applyAlignment="1">
      <alignment horizontal="center" vertical="center"/>
    </xf>
    <xf numFmtId="0" fontId="16" fillId="5" borderId="1" xfId="0" applyFont="1" applyFill="1" applyBorder="1" applyAlignment="1">
      <alignment horizontal="right" vertical="center" wrapText="1"/>
    </xf>
    <xf numFmtId="0" fontId="16" fillId="5" borderId="0" xfId="0" applyFont="1" applyFill="1" applyBorder="1" applyAlignment="1">
      <alignment horizontal="right" vertical="center" wrapText="1"/>
    </xf>
    <xf numFmtId="0" fontId="0" fillId="0" borderId="0" xfId="0" applyAlignment="1">
      <alignment vertical="center"/>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101" fillId="5" borderId="17" xfId="0" applyFont="1" applyFill="1" applyBorder="1" applyAlignment="1">
      <alignment horizontal="left" vertical="center"/>
    </xf>
    <xf numFmtId="0" fontId="101" fillId="5" borderId="22" xfId="0" applyFont="1" applyFill="1" applyBorder="1" applyAlignment="1">
      <alignment horizontal="left" vertical="center"/>
    </xf>
    <xf numFmtId="0" fontId="25" fillId="0" borderId="19" xfId="0" applyFont="1" applyBorder="1" applyAlignment="1">
      <alignment horizontal="center"/>
    </xf>
    <xf numFmtId="0" fontId="102" fillId="0" borderId="20" xfId="0" applyFont="1" applyBorder="1" applyAlignment="1">
      <alignment horizontal="center"/>
    </xf>
    <xf numFmtId="0" fontId="102" fillId="0" borderId="19" xfId="0" applyFont="1" applyBorder="1" applyAlignment="1">
      <alignment horizontal="center"/>
    </xf>
    <xf numFmtId="0" fontId="102" fillId="0" borderId="21" xfId="0" applyFont="1" applyBorder="1" applyAlignment="1">
      <alignment horizontal="center"/>
    </xf>
    <xf numFmtId="0" fontId="17" fillId="20" borderId="0"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00" fillId="0" borderId="0" xfId="0" applyFont="1" applyAlignment="1">
      <alignment horizontal="center"/>
    </xf>
    <xf numFmtId="0" fontId="51" fillId="0" borderId="19" xfId="0" applyFont="1" applyBorder="1" applyAlignment="1">
      <alignment horizontal="center"/>
    </xf>
    <xf numFmtId="0" fontId="51" fillId="0" borderId="20" xfId="0" applyFont="1" applyBorder="1" applyAlignment="1">
      <alignment horizontal="center"/>
    </xf>
    <xf numFmtId="0" fontId="51" fillId="0" borderId="21" xfId="0" applyFont="1" applyBorder="1" applyAlignment="1">
      <alignment horizontal="center"/>
    </xf>
    <xf numFmtId="0" fontId="26" fillId="0" borderId="19" xfId="0" applyFont="1" applyBorder="1" applyAlignment="1">
      <alignment horizontal="center"/>
    </xf>
    <xf numFmtId="0" fontId="51" fillId="5" borderId="17" xfId="0" applyFont="1" applyFill="1" applyBorder="1" applyAlignment="1">
      <alignment vertical="center"/>
    </xf>
    <xf numFmtId="0" fontId="51" fillId="5" borderId="22" xfId="0" applyFont="1" applyFill="1" applyBorder="1" applyAlignment="1">
      <alignment vertical="center"/>
    </xf>
    <xf numFmtId="0" fontId="111" fillId="0" borderId="34" xfId="0" applyFont="1" applyBorder="1" applyAlignment="1">
      <alignment horizontal="center" vertical="center"/>
    </xf>
    <xf numFmtId="0" fontId="111" fillId="0" borderId="35" xfId="0" applyFont="1" applyBorder="1" applyAlignment="1">
      <alignment horizontal="center" vertical="center"/>
    </xf>
    <xf numFmtId="0" fontId="111" fillId="0" borderId="26" xfId="0" applyFont="1" applyBorder="1" applyAlignment="1">
      <alignment horizontal="center" vertical="center"/>
    </xf>
    <xf numFmtId="0" fontId="111" fillId="0" borderId="39" xfId="0" applyFont="1" applyFill="1" applyBorder="1" applyAlignment="1">
      <alignment horizontal="center" vertical="center"/>
    </xf>
    <xf numFmtId="0" fontId="111" fillId="0" borderId="6" xfId="0" applyFont="1" applyFill="1" applyBorder="1" applyAlignment="1">
      <alignment horizontal="center" vertical="center"/>
    </xf>
    <xf numFmtId="0" fontId="111" fillId="0" borderId="25" xfId="0" applyFont="1" applyFill="1" applyBorder="1" applyAlignment="1">
      <alignment horizontal="center" vertical="center"/>
    </xf>
    <xf numFmtId="0" fontId="21" fillId="0" borderId="39" xfId="0" applyFont="1" applyFill="1" applyBorder="1" applyAlignment="1">
      <alignment horizontal="center" vertical="center"/>
    </xf>
    <xf numFmtId="0" fontId="21" fillId="0" borderId="6" xfId="0" applyFont="1" applyFill="1" applyBorder="1" applyAlignment="1">
      <alignment horizontal="center" vertical="center"/>
    </xf>
    <xf numFmtId="0" fontId="21" fillId="0" borderId="25" xfId="0" applyFont="1" applyFill="1" applyBorder="1" applyAlignment="1">
      <alignment horizontal="center" vertical="center"/>
    </xf>
    <xf numFmtId="0" fontId="17" fillId="28" borderId="19" xfId="0" applyFont="1" applyFill="1" applyBorder="1" applyAlignment="1">
      <alignment horizontal="right" vertical="center"/>
    </xf>
    <xf numFmtId="0" fontId="17" fillId="28" borderId="20" xfId="0" applyFont="1" applyFill="1" applyBorder="1" applyAlignment="1">
      <alignment horizontal="right" vertical="center"/>
    </xf>
    <xf numFmtId="0" fontId="17" fillId="28" borderId="20" xfId="0" applyFont="1" applyFill="1" applyBorder="1" applyAlignment="1">
      <alignment horizontal="center" vertical="center"/>
    </xf>
    <xf numFmtId="0" fontId="17" fillId="28" borderId="20" xfId="0" applyFont="1" applyFill="1" applyBorder="1" applyAlignment="1">
      <alignment horizontal="left" vertical="center"/>
    </xf>
    <xf numFmtId="0" fontId="17" fillId="28" borderId="21" xfId="0" applyFont="1" applyFill="1" applyBorder="1" applyAlignment="1">
      <alignment horizontal="left" vertical="center"/>
    </xf>
    <xf numFmtId="0" fontId="108" fillId="0" borderId="6" xfId="0" applyFont="1" applyBorder="1"/>
    <xf numFmtId="0" fontId="108" fillId="0" borderId="25" xfId="0" applyFont="1" applyBorder="1"/>
    <xf numFmtId="0" fontId="111" fillId="5" borderId="0" xfId="0" applyFont="1" applyFill="1" applyBorder="1" applyAlignment="1">
      <alignment horizontal="right" vertical="center"/>
    </xf>
    <xf numFmtId="0" fontId="111" fillId="5" borderId="85" xfId="0" applyFont="1" applyFill="1" applyBorder="1" applyAlignment="1">
      <alignment horizontal="right" vertical="center"/>
    </xf>
    <xf numFmtId="0" fontId="111" fillId="5" borderId="106" xfId="0" applyFont="1" applyFill="1" applyBorder="1" applyAlignment="1">
      <alignment horizontal="right" vertical="center"/>
    </xf>
    <xf numFmtId="0" fontId="111" fillId="5" borderId="107" xfId="0" applyFont="1" applyFill="1" applyBorder="1" applyAlignment="1">
      <alignment horizontal="right" vertical="center"/>
    </xf>
    <xf numFmtId="0" fontId="111" fillId="5" borderId="91" xfId="0" applyFont="1" applyFill="1" applyBorder="1" applyAlignment="1">
      <alignment horizontal="right" vertical="center"/>
    </xf>
    <xf numFmtId="0" fontId="17" fillId="29" borderId="19" xfId="0" applyFont="1" applyFill="1" applyBorder="1" applyAlignment="1">
      <alignment horizontal="right" vertical="center"/>
    </xf>
    <xf numFmtId="0" fontId="17" fillId="29" borderId="20" xfId="0" applyFont="1" applyFill="1" applyBorder="1" applyAlignment="1">
      <alignment horizontal="right" vertical="center"/>
    </xf>
    <xf numFmtId="0" fontId="17" fillId="29" borderId="20" xfId="0" applyFont="1" applyFill="1" applyBorder="1" applyAlignment="1">
      <alignment horizontal="center" vertical="center"/>
    </xf>
    <xf numFmtId="0" fontId="17" fillId="29" borderId="20" xfId="0" applyFont="1" applyFill="1" applyBorder="1" applyAlignment="1">
      <alignment horizontal="left" vertical="center"/>
    </xf>
    <xf numFmtId="0" fontId="17" fillId="29" borderId="21" xfId="0" applyFont="1" applyFill="1" applyBorder="1" applyAlignment="1">
      <alignment horizontal="left" vertical="center"/>
    </xf>
    <xf numFmtId="0" fontId="112" fillId="5" borderId="110" xfId="0" applyFont="1" applyFill="1" applyBorder="1" applyAlignment="1">
      <alignment horizontal="center" vertical="center"/>
    </xf>
    <xf numFmtId="0" fontId="0" fillId="3" borderId="0" xfId="0" applyFill="1" applyBorder="1" applyAlignment="1">
      <alignment horizontal="left" vertical="center" wrapText="1"/>
    </xf>
    <xf numFmtId="0" fontId="0" fillId="0" borderId="0" xfId="0" applyAlignment="1">
      <alignment horizontal="left" vertical="center"/>
    </xf>
    <xf numFmtId="0" fontId="0" fillId="3" borderId="0" xfId="0" applyFill="1" applyBorder="1" applyAlignment="1">
      <alignment horizontal="left" vertical="center"/>
    </xf>
    <xf numFmtId="0" fontId="17" fillId="20" borderId="0" xfId="0" applyFont="1" applyFill="1" applyBorder="1" applyAlignment="1">
      <alignment horizontal="left" vertical="center" wrapText="1"/>
    </xf>
    <xf numFmtId="0" fontId="13" fillId="3" borderId="0" xfId="0" applyFont="1" applyFill="1" applyBorder="1" applyAlignment="1">
      <alignment horizontal="left" vertical="center" wrapText="1"/>
    </xf>
    <xf numFmtId="0" fontId="111" fillId="0" borderId="34" xfId="0" applyFont="1" applyFill="1" applyBorder="1" applyAlignment="1">
      <alignment horizontal="center" vertical="center"/>
    </xf>
    <xf numFmtId="0" fontId="111" fillId="0" borderId="35" xfId="0" applyFont="1" applyFill="1" applyBorder="1" applyAlignment="1">
      <alignment horizontal="center" vertical="center"/>
    </xf>
    <xf numFmtId="0" fontId="111" fillId="0" borderId="26" xfId="0" applyFont="1" applyFill="1" applyBorder="1" applyAlignment="1">
      <alignment horizontal="center" vertical="center"/>
    </xf>
    <xf numFmtId="0" fontId="112" fillId="5" borderId="0" xfId="0" applyFont="1" applyFill="1" applyBorder="1" applyAlignment="1">
      <alignment horizontal="center" vertical="center"/>
    </xf>
    <xf numFmtId="0" fontId="83" fillId="29" borderId="7" xfId="0" applyFont="1" applyFill="1" applyBorder="1" applyAlignment="1">
      <alignment horizontal="center"/>
    </xf>
    <xf numFmtId="0" fontId="87" fillId="29" borderId="8" xfId="0" applyFont="1" applyFill="1" applyBorder="1" applyAlignment="1">
      <alignment horizontal="center"/>
    </xf>
    <xf numFmtId="0" fontId="0" fillId="0" borderId="9" xfId="0" applyBorder="1" applyAlignment="1"/>
    <xf numFmtId="0" fontId="0" fillId="0" borderId="9" xfId="0" applyBorder="1" applyAlignment="1">
      <alignment horizontal="center"/>
    </xf>
    <xf numFmtId="0" fontId="83" fillId="29" borderId="15" xfId="0" applyFont="1" applyFill="1" applyBorder="1" applyAlignment="1">
      <alignment horizontal="center"/>
    </xf>
    <xf numFmtId="0" fontId="83" fillId="29" borderId="3" xfId="0" applyFont="1" applyFill="1" applyBorder="1" applyAlignment="1">
      <alignment horizontal="center"/>
    </xf>
    <xf numFmtId="0" fontId="87" fillId="29" borderId="3" xfId="0" applyFont="1" applyFill="1" applyBorder="1" applyAlignment="1">
      <alignment horizontal="center"/>
    </xf>
    <xf numFmtId="0" fontId="0" fillId="0" borderId="3" xfId="0" applyBorder="1" applyAlignment="1"/>
    <xf numFmtId="0" fontId="20" fillId="5" borderId="84" xfId="0" applyFont="1" applyFill="1" applyBorder="1" applyAlignment="1">
      <alignment horizontal="center"/>
    </xf>
    <xf numFmtId="0" fontId="0" fillId="5" borderId="0" xfId="0" applyFill="1" applyAlignment="1"/>
    <xf numFmtId="0" fontId="20" fillId="0" borderId="84" xfId="0" applyFont="1" applyFill="1" applyBorder="1" applyAlignment="1">
      <alignment horizontal="center"/>
    </xf>
    <xf numFmtId="0" fontId="0" fillId="0" borderId="0" xfId="0" applyAlignment="1"/>
    <xf numFmtId="0" fontId="21" fillId="0" borderId="132" xfId="0" applyFont="1" applyFill="1" applyBorder="1" applyAlignment="1">
      <alignment horizontal="center" vertical="center"/>
    </xf>
    <xf numFmtId="0" fontId="0" fillId="0" borderId="132" xfId="0" applyBorder="1" applyAlignment="1">
      <alignment horizontal="center" vertical="center"/>
    </xf>
    <xf numFmtId="0" fontId="0" fillId="0" borderId="135" xfId="0" applyBorder="1" applyAlignment="1">
      <alignment horizontal="center" vertical="center"/>
    </xf>
    <xf numFmtId="0" fontId="15" fillId="0" borderId="35" xfId="0" applyFont="1" applyFill="1" applyBorder="1" applyAlignment="1">
      <alignment horizontal="center" vertical="center"/>
    </xf>
    <xf numFmtId="0" fontId="0" fillId="0" borderId="26" xfId="0" applyBorder="1" applyAlignment="1">
      <alignment horizontal="center" vertical="center"/>
    </xf>
    <xf numFmtId="0" fontId="21" fillId="0" borderId="34" xfId="0" applyFont="1" applyFill="1" applyBorder="1" applyAlignment="1">
      <alignment horizontal="center" vertical="center"/>
    </xf>
    <xf numFmtId="0" fontId="0" fillId="0" borderId="35" xfId="0" applyBorder="1" applyAlignment="1">
      <alignment horizontal="center" vertical="center"/>
    </xf>
    <xf numFmtId="0" fontId="15" fillId="0" borderId="34"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22" xfId="0" applyFont="1" applyFill="1" applyBorder="1" applyAlignment="1">
      <alignment horizontal="center" vertical="center"/>
    </xf>
    <xf numFmtId="0" fontId="21" fillId="5" borderId="17" xfId="0" applyFont="1" applyFill="1" applyBorder="1" applyAlignment="1">
      <alignment horizontal="center" vertical="center"/>
    </xf>
    <xf numFmtId="0" fontId="21" fillId="5" borderId="113" xfId="0" applyFont="1" applyFill="1" applyBorder="1" applyAlignment="1">
      <alignment horizontal="center" vertical="center"/>
    </xf>
    <xf numFmtId="0" fontId="21" fillId="5" borderId="22" xfId="0" applyFont="1" applyFill="1" applyBorder="1" applyAlignment="1">
      <alignment horizontal="center" vertical="center"/>
    </xf>
    <xf numFmtId="1" fontId="21" fillId="5" borderId="145" xfId="0" applyNumberFormat="1" applyFont="1" applyFill="1" applyBorder="1" applyAlignment="1">
      <alignment horizontal="center" vertical="center"/>
    </xf>
    <xf numFmtId="1" fontId="21" fillId="5" borderId="26" xfId="0" applyNumberFormat="1" applyFont="1" applyFill="1" applyBorder="1" applyAlignment="1">
      <alignment horizontal="center" vertical="center"/>
    </xf>
    <xf numFmtId="0" fontId="15" fillId="5" borderId="34" xfId="0" applyFont="1" applyFill="1" applyBorder="1" applyAlignment="1">
      <alignment horizontal="center" vertical="center"/>
    </xf>
    <xf numFmtId="0" fontId="0" fillId="5" borderId="35" xfId="0" applyFill="1" applyBorder="1" applyAlignment="1">
      <alignment horizontal="center" vertical="center"/>
    </xf>
    <xf numFmtId="0" fontId="0" fillId="5" borderId="26" xfId="0" applyFill="1" applyBorder="1" applyAlignment="1">
      <alignment horizontal="center" vertical="center"/>
    </xf>
    <xf numFmtId="0" fontId="21" fillId="0" borderId="127" xfId="0" applyFont="1" applyFill="1" applyBorder="1" applyAlignment="1">
      <alignment horizontal="center" vertical="center"/>
    </xf>
    <xf numFmtId="0" fontId="21" fillId="0" borderId="135" xfId="0" applyFont="1" applyFill="1" applyBorder="1" applyAlignment="1">
      <alignment horizontal="center" vertical="center"/>
    </xf>
    <xf numFmtId="0" fontId="15" fillId="5" borderId="17" xfId="0" applyFont="1" applyFill="1" applyBorder="1" applyAlignment="1">
      <alignment horizontal="center" vertical="center"/>
    </xf>
    <xf numFmtId="0" fontId="15" fillId="5" borderId="113" xfId="0" applyFont="1" applyFill="1" applyBorder="1" applyAlignment="1">
      <alignment horizontal="center" vertical="center"/>
    </xf>
    <xf numFmtId="0" fontId="15" fillId="5" borderId="22" xfId="0" applyFont="1" applyFill="1" applyBorder="1" applyAlignment="1">
      <alignment horizontal="center" vertical="center"/>
    </xf>
    <xf numFmtId="0" fontId="15" fillId="5" borderId="35" xfId="0" applyFont="1" applyFill="1" applyBorder="1" applyAlignment="1">
      <alignment horizontal="center" vertical="center"/>
    </xf>
    <xf numFmtId="0" fontId="15" fillId="5" borderId="26"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26" xfId="0" applyFont="1" applyFill="1" applyBorder="1" applyAlignment="1">
      <alignment horizontal="center" vertical="center"/>
    </xf>
    <xf numFmtId="0" fontId="15" fillId="5" borderId="6" xfId="0" applyFont="1" applyFill="1" applyBorder="1" applyAlignment="1">
      <alignment horizontal="center" vertical="center"/>
    </xf>
    <xf numFmtId="0" fontId="15" fillId="5" borderId="25" xfId="0" applyFont="1" applyFill="1" applyBorder="1" applyAlignment="1">
      <alignment horizontal="center" vertical="center"/>
    </xf>
    <xf numFmtId="0" fontId="21" fillId="0" borderId="31" xfId="0" applyFont="1" applyFill="1" applyBorder="1" applyAlignment="1">
      <alignment horizontal="center" vertical="center"/>
    </xf>
    <xf numFmtId="0" fontId="0" fillId="0" borderId="31" xfId="0" applyBorder="1" applyAlignment="1">
      <alignment horizontal="center" vertical="center"/>
    </xf>
    <xf numFmtId="0" fontId="0" fillId="5" borderId="113" xfId="0" applyFill="1" applyBorder="1" applyAlignment="1">
      <alignment horizontal="center" vertical="center"/>
    </xf>
    <xf numFmtId="0" fontId="0" fillId="5" borderId="22" xfId="0" applyFill="1" applyBorder="1" applyAlignment="1">
      <alignment horizontal="center" vertical="center"/>
    </xf>
    <xf numFmtId="0" fontId="0" fillId="0" borderId="113" xfId="0" applyBorder="1" applyAlignment="1">
      <alignment horizontal="center" vertical="center"/>
    </xf>
    <xf numFmtId="0" fontId="0" fillId="5" borderId="35" xfId="0" applyFill="1" applyBorder="1" applyAlignment="1">
      <alignment horizontal="center"/>
    </xf>
    <xf numFmtId="0" fontId="0" fillId="5" borderId="135" xfId="0" applyFill="1" applyBorder="1" applyAlignment="1">
      <alignment horizontal="center"/>
    </xf>
    <xf numFmtId="49" fontId="68" fillId="5" borderId="114" xfId="0" applyNumberFormat="1" applyFont="1" applyFill="1" applyBorder="1" applyAlignment="1">
      <alignment horizontal="center" vertical="center"/>
    </xf>
    <xf numFmtId="0" fontId="0" fillId="5" borderId="120" xfId="0" applyFill="1" applyBorder="1" applyAlignment="1">
      <alignment horizontal="center" vertical="center"/>
    </xf>
    <xf numFmtId="0" fontId="15" fillId="5" borderId="114" xfId="0" applyFont="1" applyFill="1" applyBorder="1" applyAlignment="1">
      <alignment horizontal="center" vertical="center"/>
    </xf>
    <xf numFmtId="0" fontId="0" fillId="5" borderId="126" xfId="0" applyFill="1" applyBorder="1" applyAlignment="1">
      <alignment horizontal="center" vertical="center"/>
    </xf>
    <xf numFmtId="49" fontId="68" fillId="5" borderId="17" xfId="0" applyNumberFormat="1" applyFont="1" applyFill="1" applyBorder="1" applyAlignment="1">
      <alignment horizontal="center" vertical="center"/>
    </xf>
    <xf numFmtId="1" fontId="21" fillId="5" borderId="17" xfId="0" applyNumberFormat="1" applyFont="1" applyFill="1" applyBorder="1" applyAlignment="1">
      <alignment horizontal="center" vertical="center"/>
    </xf>
    <xf numFmtId="0" fontId="0" fillId="5" borderId="120" xfId="0" applyFill="1" applyBorder="1" applyAlignment="1">
      <alignment horizontal="center"/>
    </xf>
    <xf numFmtId="0" fontId="21" fillId="0" borderId="18" xfId="0" applyFont="1" applyFill="1" applyBorder="1" applyAlignment="1">
      <alignment horizontal="center" vertical="center"/>
    </xf>
    <xf numFmtId="0" fontId="21" fillId="0" borderId="136" xfId="0" applyFont="1" applyFill="1" applyBorder="1" applyAlignment="1">
      <alignment horizontal="center" vertical="center"/>
    </xf>
    <xf numFmtId="0" fontId="21" fillId="0" borderId="41" xfId="0" applyFont="1" applyFill="1" applyBorder="1" applyAlignment="1">
      <alignment horizontal="center" vertical="center"/>
    </xf>
    <xf numFmtId="0" fontId="0" fillId="0" borderId="42" xfId="0" applyBorder="1" applyAlignment="1">
      <alignment horizontal="center" vertical="center"/>
    </xf>
    <xf numFmtId="0" fontId="0" fillId="0" borderId="46" xfId="0" applyBorder="1" applyAlignment="1">
      <alignment horizontal="center" vertical="center"/>
    </xf>
    <xf numFmtId="167" fontId="50" fillId="17" borderId="19" xfId="0" applyNumberFormat="1" applyFont="1" applyFill="1" applyBorder="1" applyAlignment="1">
      <alignment horizontal="center" vertical="center"/>
    </xf>
    <xf numFmtId="167" fontId="50" fillId="17" borderId="21" xfId="0" applyNumberFormat="1" applyFont="1" applyFill="1" applyBorder="1" applyAlignment="1">
      <alignment horizontal="center" vertical="center"/>
    </xf>
    <xf numFmtId="0" fontId="53" fillId="5" borderId="1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21" xfId="0" applyFont="1" applyFill="1" applyBorder="1" applyAlignment="1">
      <alignment horizontal="center" vertical="center"/>
    </xf>
    <xf numFmtId="0" fontId="0" fillId="0" borderId="53" xfId="0" applyBorder="1" applyAlignment="1">
      <alignment horizontal="center" wrapText="1"/>
    </xf>
    <xf numFmtId="0" fontId="0" fillId="0" borderId="58" xfId="0" applyBorder="1" applyAlignment="1">
      <alignment horizontal="center" wrapText="1"/>
    </xf>
    <xf numFmtId="167" fontId="13" fillId="0" borderId="12" xfId="0" applyNumberFormat="1" applyFont="1" applyBorder="1" applyAlignment="1">
      <alignment horizontal="center" vertical="center"/>
    </xf>
    <xf numFmtId="167" fontId="13" fillId="0" borderId="13" xfId="0" applyNumberFormat="1" applyFont="1" applyBorder="1" applyAlignment="1">
      <alignment horizontal="center" vertical="center"/>
    </xf>
    <xf numFmtId="167" fontId="13" fillId="0" borderId="14"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167" fontId="13" fillId="0" borderId="64" xfId="0" applyNumberFormat="1" applyFont="1" applyBorder="1" applyAlignment="1">
      <alignment horizontal="center" vertical="center"/>
    </xf>
    <xf numFmtId="167" fontId="13" fillId="0" borderId="65" xfId="0" applyNumberFormat="1" applyFont="1" applyBorder="1" applyAlignment="1">
      <alignment horizontal="center" vertical="center"/>
    </xf>
    <xf numFmtId="0" fontId="17" fillId="2" borderId="0" xfId="0" applyFont="1" applyFill="1" applyBorder="1" applyAlignment="1">
      <alignment horizontal="center" vertical="center" wrapText="1"/>
    </xf>
    <xf numFmtId="0" fontId="0" fillId="0" borderId="3" xfId="0" applyBorder="1" applyAlignment="1">
      <alignment horizontal="center"/>
    </xf>
    <xf numFmtId="0" fontId="13" fillId="0" borderId="34" xfId="0" applyFont="1" applyFill="1" applyBorder="1" applyAlignment="1">
      <alignment horizontal="center" vertical="center"/>
    </xf>
    <xf numFmtId="0" fontId="13" fillId="0" borderId="35" xfId="0" applyFont="1" applyFill="1" applyBorder="1" applyAlignment="1">
      <alignment horizontal="center" vertical="center"/>
    </xf>
    <xf numFmtId="0" fontId="13" fillId="0" borderId="26" xfId="0" applyFont="1" applyFill="1" applyBorder="1" applyAlignment="1">
      <alignment horizontal="center" vertical="center"/>
    </xf>
    <xf numFmtId="0" fontId="13" fillId="0" borderId="39"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25" xfId="0" applyFont="1" applyFill="1" applyBorder="1" applyAlignment="1">
      <alignment horizontal="center" vertical="center"/>
    </xf>
    <xf numFmtId="0" fontId="13" fillId="15" borderId="34" xfId="0" applyFont="1" applyFill="1" applyBorder="1" applyAlignment="1">
      <alignment horizontal="center" vertical="center"/>
    </xf>
    <xf numFmtId="0" fontId="13" fillId="15" borderId="26" xfId="0" applyFont="1" applyFill="1" applyBorder="1" applyAlignment="1">
      <alignment horizontal="center" vertical="center"/>
    </xf>
    <xf numFmtId="0" fontId="13" fillId="15" borderId="35" xfId="0" applyFont="1" applyFill="1" applyBorder="1" applyAlignment="1">
      <alignment horizontal="center" vertical="center"/>
    </xf>
    <xf numFmtId="0" fontId="13" fillId="18" borderId="39" xfId="0" applyFont="1" applyFill="1" applyBorder="1" applyAlignment="1">
      <alignment horizontal="center" vertical="center"/>
    </xf>
    <xf numFmtId="0" fontId="13" fillId="18" borderId="5" xfId="0" applyFont="1" applyFill="1" applyBorder="1" applyAlignment="1">
      <alignment horizontal="center" vertical="center"/>
    </xf>
    <xf numFmtId="0" fontId="13" fillId="18" borderId="4" xfId="0" applyFont="1" applyFill="1" applyBorder="1" applyAlignment="1">
      <alignment horizontal="center" vertical="center"/>
    </xf>
    <xf numFmtId="0" fontId="13" fillId="18" borderId="25" xfId="0" applyFont="1" applyFill="1" applyBorder="1" applyAlignment="1">
      <alignment horizontal="center" vertical="center"/>
    </xf>
    <xf numFmtId="0" fontId="13" fillId="18" borderId="6" xfId="0" applyFont="1" applyFill="1" applyBorder="1" applyAlignment="1">
      <alignment horizontal="center" vertical="center"/>
    </xf>
    <xf numFmtId="0" fontId="0" fillId="0" borderId="34" xfId="0" applyBorder="1" applyAlignment="1">
      <alignment horizontal="center" vertical="center"/>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25" xfId="0" applyFill="1" applyBorder="1" applyAlignment="1">
      <alignment horizontal="center" vertical="center"/>
    </xf>
    <xf numFmtId="0" fontId="56" fillId="0" borderId="0" xfId="0" applyFont="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21" fillId="0" borderId="113" xfId="0" applyFont="1" applyFill="1" applyBorder="1" applyAlignment="1">
      <alignment horizontal="center" vertical="center"/>
    </xf>
    <xf numFmtId="0" fontId="15" fillId="0" borderId="26" xfId="0" applyFont="1" applyFill="1" applyBorder="1" applyAlignment="1">
      <alignment horizontal="center" vertical="center"/>
    </xf>
    <xf numFmtId="0" fontId="21" fillId="0" borderId="114" xfId="0" applyFont="1" applyFill="1" applyBorder="1" applyAlignment="1">
      <alignment horizontal="center" vertical="center"/>
    </xf>
    <xf numFmtId="0" fontId="21" fillId="0" borderId="120" xfId="0" applyFont="1" applyFill="1" applyBorder="1" applyAlignment="1">
      <alignment horizontal="center" vertical="center"/>
    </xf>
    <xf numFmtId="1" fontId="21" fillId="0" borderId="152" xfId="0" applyNumberFormat="1" applyFont="1" applyFill="1" applyBorder="1" applyAlignment="1">
      <alignment horizontal="center" vertical="center"/>
    </xf>
    <xf numFmtId="0" fontId="0" fillId="0" borderId="147" xfId="0" applyBorder="1" applyAlignment="1">
      <alignment horizontal="center" vertical="center"/>
    </xf>
    <xf numFmtId="0" fontId="15" fillId="0" borderId="144" xfId="0" applyFont="1" applyFill="1" applyBorder="1" applyAlignment="1">
      <alignment horizontal="center" vertical="center"/>
    </xf>
    <xf numFmtId="0" fontId="15" fillId="0" borderId="141" xfId="0" applyFont="1" applyFill="1" applyBorder="1" applyAlignment="1">
      <alignment horizontal="center" vertical="center"/>
    </xf>
    <xf numFmtId="0" fontId="21" fillId="0" borderId="155" xfId="0" applyFont="1" applyFill="1" applyBorder="1" applyAlignment="1">
      <alignment horizontal="center" vertical="center"/>
    </xf>
    <xf numFmtId="0" fontId="21" fillId="0" borderId="95" xfId="0" applyFont="1" applyFill="1" applyBorder="1" applyAlignment="1">
      <alignment horizontal="center" vertical="center"/>
    </xf>
    <xf numFmtId="0" fontId="15" fillId="0" borderId="156" xfId="0" applyFont="1" applyFill="1" applyBorder="1" applyAlignment="1">
      <alignment horizontal="center" vertical="center"/>
    </xf>
    <xf numFmtId="0" fontId="15" fillId="0" borderId="75" xfId="0" applyFont="1" applyFill="1" applyBorder="1" applyAlignment="1">
      <alignment horizontal="center" vertical="center"/>
    </xf>
    <xf numFmtId="0" fontId="15" fillId="0" borderId="23" xfId="0" applyFont="1" applyFill="1" applyBorder="1" applyAlignment="1">
      <alignment horizontal="center" vertical="center"/>
    </xf>
    <xf numFmtId="0" fontId="15" fillId="5" borderId="73" xfId="0" applyFont="1" applyFill="1" applyBorder="1" applyAlignment="1">
      <alignment horizontal="center" vertical="center"/>
    </xf>
    <xf numFmtId="0" fontId="15" fillId="5" borderId="75" xfId="0" applyFont="1" applyFill="1" applyBorder="1" applyAlignment="1">
      <alignment horizontal="center" vertical="center"/>
    </xf>
    <xf numFmtId="0" fontId="15" fillId="5" borderId="23" xfId="0" applyFont="1" applyFill="1" applyBorder="1" applyAlignment="1">
      <alignment horizontal="center" vertical="center"/>
    </xf>
    <xf numFmtId="0" fontId="15" fillId="0" borderId="73" xfId="0" applyFont="1" applyFill="1" applyBorder="1" applyAlignment="1">
      <alignment horizontal="center" vertical="center"/>
    </xf>
    <xf numFmtId="0" fontId="21" fillId="0" borderId="126"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13" xfId="0" applyFont="1" applyFill="1" applyBorder="1" applyAlignment="1">
      <alignment horizontal="center" vertical="center"/>
    </xf>
    <xf numFmtId="0" fontId="15" fillId="0" borderId="22" xfId="0" applyFont="1" applyFill="1" applyBorder="1" applyAlignment="1">
      <alignment horizontal="center" vertical="center"/>
    </xf>
    <xf numFmtId="0" fontId="114" fillId="5" borderId="1" xfId="0" applyFont="1" applyFill="1" applyBorder="1" applyAlignment="1">
      <alignment horizontal="right" vertical="center" wrapText="1"/>
    </xf>
    <xf numFmtId="0" fontId="114" fillId="5" borderId="0" xfId="0" applyFont="1" applyFill="1" applyBorder="1" applyAlignment="1">
      <alignment horizontal="right" vertical="center" wrapText="1"/>
    </xf>
    <xf numFmtId="0" fontId="58" fillId="0" borderId="0" xfId="0" applyFont="1" applyAlignment="1">
      <alignment vertical="center"/>
    </xf>
    <xf numFmtId="0" fontId="74" fillId="0" borderId="3" xfId="0" applyFont="1" applyFill="1" applyBorder="1" applyAlignment="1">
      <alignment horizontal="center"/>
    </xf>
    <xf numFmtId="0" fontId="75" fillId="0" borderId="3" xfId="0" applyFont="1" applyBorder="1" applyAlignment="1">
      <alignment horizontal="center"/>
    </xf>
    <xf numFmtId="0" fontId="74" fillId="22" borderId="7" xfId="0" applyFont="1" applyFill="1" applyBorder="1" applyAlignment="1">
      <alignment horizontal="center"/>
    </xf>
    <xf numFmtId="0" fontId="75" fillId="22" borderId="8" xfId="0" applyFont="1" applyFill="1" applyBorder="1" applyAlignment="1">
      <alignment horizontal="center"/>
    </xf>
    <xf numFmtId="0" fontId="75" fillId="22" borderId="9" xfId="0" applyFont="1" applyFill="1" applyBorder="1" applyAlignment="1">
      <alignment horizontal="center"/>
    </xf>
    <xf numFmtId="0" fontId="74" fillId="22" borderId="7" xfId="0" applyFont="1" applyFill="1" applyBorder="1" applyAlignment="1">
      <alignment horizontal="left"/>
    </xf>
    <xf numFmtId="0" fontId="75" fillId="22" borderId="8" xfId="0" applyFont="1" applyFill="1" applyBorder="1" applyAlignment="1">
      <alignment horizontal="left"/>
    </xf>
    <xf numFmtId="0" fontId="75" fillId="22" borderId="9" xfId="0" applyFont="1" applyFill="1" applyBorder="1" applyAlignment="1">
      <alignment horizontal="left"/>
    </xf>
    <xf numFmtId="0" fontId="83" fillId="29" borderId="16" xfId="0" applyFont="1" applyFill="1" applyBorder="1" applyAlignment="1">
      <alignment horizontal="center"/>
    </xf>
    <xf numFmtId="0" fontId="83" fillId="29" borderId="90" xfId="0" applyFont="1" applyFill="1" applyBorder="1" applyAlignment="1">
      <alignment horizontal="center"/>
    </xf>
    <xf numFmtId="0" fontId="88" fillId="22" borderId="84" xfId="0" applyFont="1" applyFill="1" applyBorder="1" applyAlignment="1">
      <alignment horizontal="center"/>
    </xf>
    <xf numFmtId="0" fontId="88" fillId="22" borderId="0" xfId="0" applyFont="1" applyFill="1" applyBorder="1" applyAlignment="1">
      <alignment horizontal="center"/>
    </xf>
    <xf numFmtId="0" fontId="88" fillId="22" borderId="85" xfId="0" applyFont="1" applyFill="1" applyBorder="1" applyAlignment="1">
      <alignment horizontal="center"/>
    </xf>
    <xf numFmtId="0" fontId="89" fillId="22" borderId="0" xfId="0" applyFont="1" applyFill="1" applyAlignment="1">
      <alignment horizontal="center"/>
    </xf>
    <xf numFmtId="0" fontId="89" fillId="22" borderId="85" xfId="0" applyFont="1" applyFill="1" applyBorder="1" applyAlignment="1">
      <alignment horizontal="center"/>
    </xf>
    <xf numFmtId="0" fontId="83" fillId="28" borderId="84" xfId="1" applyFont="1" applyFill="1" applyBorder="1" applyAlignment="1">
      <alignment horizontal="center" vertical="center" wrapText="1"/>
    </xf>
    <xf numFmtId="0" fontId="87" fillId="28" borderId="0" xfId="0" applyFont="1" applyFill="1" applyAlignment="1">
      <alignment vertical="center"/>
    </xf>
    <xf numFmtId="0" fontId="87" fillId="28" borderId="85" xfId="0" applyFont="1" applyFill="1" applyBorder="1" applyAlignment="1">
      <alignment vertical="center"/>
    </xf>
    <xf numFmtId="0" fontId="83" fillId="8" borderId="84" xfId="1" applyFont="1" applyFill="1" applyBorder="1" applyAlignment="1">
      <alignment horizontal="center" vertical="center" wrapText="1"/>
    </xf>
    <xf numFmtId="0" fontId="87" fillId="8" borderId="0" xfId="0" applyFont="1" applyFill="1" applyAlignment="1">
      <alignment vertical="center"/>
    </xf>
    <xf numFmtId="0" fontId="87" fillId="8" borderId="85" xfId="0" applyFont="1" applyFill="1" applyBorder="1" applyAlignment="1">
      <alignment vertical="center"/>
    </xf>
    <xf numFmtId="0" fontId="82" fillId="0" borderId="7" xfId="1" applyFont="1" applyFill="1" applyBorder="1" applyAlignment="1">
      <alignment horizontal="left" vertical="center" wrapText="1"/>
    </xf>
    <xf numFmtId="0" fontId="90" fillId="0" borderId="8" xfId="0" applyFont="1" applyBorder="1" applyAlignment="1">
      <alignment horizontal="left" vertical="center"/>
    </xf>
    <xf numFmtId="0" fontId="90" fillId="0" borderId="9" xfId="0" applyFont="1" applyBorder="1" applyAlignment="1">
      <alignment horizontal="left" vertical="center"/>
    </xf>
    <xf numFmtId="0" fontId="17" fillId="20" borderId="0" xfId="0" applyFont="1" applyFill="1" applyBorder="1" applyAlignment="1">
      <alignment horizontal="center" vertical="center" shrinkToFit="1"/>
    </xf>
    <xf numFmtId="0" fontId="0" fillId="0" borderId="0" xfId="0" applyAlignment="1">
      <alignment vertical="center" shrinkToFit="1"/>
    </xf>
  </cellXfs>
  <cellStyles count="16">
    <cellStyle name="Comma 2" xfId="3"/>
    <cellStyle name="Comma 2 2" xfId="7"/>
    <cellStyle name="Comma 2 3" xfId="8"/>
    <cellStyle name="Hiperłącze 2" xfId="4"/>
    <cellStyle name="Normal 2" xfId="5"/>
    <cellStyle name="Normal 3" xfId="1"/>
    <cellStyle name="Normal 3 2" xfId="9"/>
    <cellStyle name="Normal 3 3" xfId="10"/>
    <cellStyle name="Normal 3 4" xfId="11"/>
    <cellStyle name="Normal 3 5" xfId="13"/>
    <cellStyle name="Normal 3 6" xfId="14"/>
    <cellStyle name="Normal 3 7" xfId="15"/>
    <cellStyle name="Normalny 2" xfId="2"/>
    <cellStyle name="Normalny 3" xfId="6"/>
    <cellStyle name="Обычный" xfId="0" builtinId="0"/>
    <cellStyle name="Обычный 2" xfId="12"/>
  </cellStyles>
  <dxfs count="423">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tint="-4.9989318521683403E-2"/>
        </patternFill>
      </fill>
    </dxf>
    <dxf>
      <fill>
        <patternFill>
          <bgColor theme="0" tint="-4.9989318521683403E-2"/>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dxf>
    <dxf>
      <alignment wrapText="1"/>
    </dxf>
    <dxf>
      <alignment wrapText="1"/>
    </dxf>
    <dxf>
      <alignment wrapText="1"/>
    </dxf>
    <dxf>
      <alignment wrapText="1"/>
    </dxf>
    <dxf>
      <font>
        <color theme="0"/>
      </font>
    </dxf>
    <dxf>
      <alignment wrapText="1"/>
    </dxf>
    <dxf>
      <alignment wrapText="1"/>
    </dxf>
    <dxf>
      <alignment wrapText="1"/>
    </dxf>
    <dxf>
      <alignment wrapText="1"/>
    </dxf>
    <dxf>
      <alignment wrapText="1"/>
    </dxf>
    <dxf>
      <font>
        <color theme="0"/>
      </font>
    </dxf>
    <dxf>
      <alignment wrapText="1"/>
    </dxf>
    <dxf>
      <alignment wrapText="1"/>
    </dxf>
    <dxf>
      <alignment wrapText="1"/>
    </dxf>
    <dxf>
      <alignment wrapText="1"/>
    </dxf>
    <dxf>
      <alignment wrapText="1"/>
    </dxf>
    <dxf>
      <font>
        <color theme="0"/>
      </font>
    </dxf>
    <dxf>
      <font>
        <sz val="16"/>
      </font>
    </dxf>
    <dxf>
      <border>
        <top style="thin">
          <color indexed="64"/>
        </top>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pivotCacheDefinition" Target="pivotCache/pivotCacheDefinition1.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pivotCacheDefinition" Target="pivotCache/pivotCacheDefinition2.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272608</xdr:colOff>
      <xdr:row>0</xdr:row>
      <xdr:rowOff>104775</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96458" y="104775"/>
          <a:ext cx="1685060" cy="174394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oneCellAnchor>
    <xdr:from>
      <xdr:col>21</xdr:col>
      <xdr:colOff>137126</xdr:colOff>
      <xdr:row>0</xdr:row>
      <xdr:rowOff>128587</xdr:rowOff>
    </xdr:from>
    <xdr:ext cx="1720249" cy="1743942"/>
    <xdr:pic>
      <xdr:nvPicPr>
        <xdr:cNvPr id="2" name="Obraz 2">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cstate="print"/>
        <a:srcRect/>
        <a:stretch>
          <a:fillRect/>
        </a:stretch>
      </xdr:blipFill>
      <xdr:spPr bwMode="auto">
        <a:xfrm>
          <a:off x="16282001" y="128587"/>
          <a:ext cx="1720249" cy="1743942"/>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465209</xdr:colOff>
      <xdr:row>0</xdr:row>
      <xdr:rowOff>128587</xdr:rowOff>
    </xdr:from>
    <xdr:ext cx="1701728" cy="1743942"/>
    <xdr:pic>
      <xdr:nvPicPr>
        <xdr:cNvPr id="4" name="Obraz 2">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srcRect/>
        <a:stretch>
          <a:fillRect/>
        </a:stretch>
      </xdr:blipFill>
      <xdr:spPr bwMode="auto">
        <a:xfrm>
          <a:off x="465209" y="128587"/>
          <a:ext cx="1701728" cy="1743942"/>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21</xdr:col>
      <xdr:colOff>137126</xdr:colOff>
      <xdr:row>0</xdr:row>
      <xdr:rowOff>128587</xdr:rowOff>
    </xdr:from>
    <xdr:ext cx="1720249" cy="1743942"/>
    <xdr:pic>
      <xdr:nvPicPr>
        <xdr:cNvPr id="4" name="Obraz 2">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cstate="print"/>
        <a:srcRect/>
        <a:stretch>
          <a:fillRect/>
        </a:stretch>
      </xdr:blipFill>
      <xdr:spPr bwMode="auto">
        <a:xfrm>
          <a:off x="930876" y="128587"/>
          <a:ext cx="1720249" cy="1743942"/>
        </a:xfrm>
        <a:prstGeom prst="rect">
          <a:avLst/>
        </a:prstGeom>
        <a:noFill/>
      </xdr:spPr>
    </xdr:pic>
    <xdr:clientData/>
  </xdr:oneCellAnchor>
</xdr:wsDr>
</file>

<file path=xl/drawings/drawing13.xml><?xml version="1.0" encoding="utf-8"?>
<xdr:wsDr xmlns:xdr="http://schemas.openxmlformats.org/drawingml/2006/spreadsheetDrawing" xmlns:a="http://schemas.openxmlformats.org/drawingml/2006/main">
  <xdr:oneCellAnchor>
    <xdr:from>
      <xdr:col>21</xdr:col>
      <xdr:colOff>137126</xdr:colOff>
      <xdr:row>0</xdr:row>
      <xdr:rowOff>128587</xdr:rowOff>
    </xdr:from>
    <xdr:ext cx="1720249" cy="1743942"/>
    <xdr:pic>
      <xdr:nvPicPr>
        <xdr:cNvPr id="2" name="Obraz 2">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cstate="print"/>
        <a:srcRect/>
        <a:stretch>
          <a:fillRect/>
        </a:stretch>
      </xdr:blipFill>
      <xdr:spPr bwMode="auto">
        <a:xfrm>
          <a:off x="18282251" y="128587"/>
          <a:ext cx="1720249" cy="1743942"/>
        </a:xfrm>
        <a:prstGeom prst="rect">
          <a:avLst/>
        </a:prstGeom>
        <a:noFill/>
      </xdr:spPr>
    </xdr:pic>
    <xdr:clientData/>
  </xdr:oneCellAnchor>
</xdr:wsDr>
</file>

<file path=xl/drawings/drawing14.xml><?xml version="1.0" encoding="utf-8"?>
<xdr:wsDr xmlns:xdr="http://schemas.openxmlformats.org/drawingml/2006/spreadsheetDrawing" xmlns:a="http://schemas.openxmlformats.org/drawingml/2006/main">
  <xdr:oneCellAnchor>
    <xdr:from>
      <xdr:col>18</xdr:col>
      <xdr:colOff>137126</xdr:colOff>
      <xdr:row>0</xdr:row>
      <xdr:rowOff>128587</xdr:rowOff>
    </xdr:from>
    <xdr:ext cx="1720249" cy="1743942"/>
    <xdr:pic>
      <xdr:nvPicPr>
        <xdr:cNvPr id="2" name="Obraz 2">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1" cstate="print"/>
        <a:srcRect/>
        <a:stretch>
          <a:fillRect/>
        </a:stretch>
      </xdr:blipFill>
      <xdr:spPr bwMode="auto">
        <a:xfrm>
          <a:off x="18501326" y="128587"/>
          <a:ext cx="1720249" cy="1743942"/>
        </a:xfrm>
        <a:prstGeom prst="rect">
          <a:avLst/>
        </a:prstGeom>
        <a:noFill/>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619990</xdr:colOff>
      <xdr:row>1</xdr:row>
      <xdr:rowOff>37540</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89940"/>
          <a:ext cx="1685060" cy="1743942"/>
        </a:xfrm>
        <a:prstGeom prst="rect">
          <a:avLst/>
        </a:prstGeom>
        <a:noFill/>
      </xdr:spPr>
    </xdr:pic>
    <xdr:clientData/>
  </xdr:oneCellAnchor>
  <xdr:oneCellAnchor>
    <xdr:from>
      <xdr:col>0</xdr:col>
      <xdr:colOff>619990</xdr:colOff>
      <xdr:row>95</xdr:row>
      <xdr:rowOff>37540</xdr:rowOff>
    </xdr:from>
    <xdr:ext cx="1685060" cy="1743942"/>
    <xdr:pic>
      <xdr:nvPicPr>
        <xdr:cNvPr id="3"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343765" y="189940"/>
          <a:ext cx="1685060" cy="1743942"/>
        </a:xfrm>
        <a:prstGeom prst="rect">
          <a:avLst/>
        </a:prstGeom>
        <a:noFill/>
      </xdr:spPr>
    </xdr:pic>
    <xdr:clientData/>
  </xdr:oneCellAnchor>
  <xdr:oneCellAnchor>
    <xdr:from>
      <xdr:col>0</xdr:col>
      <xdr:colOff>619990</xdr:colOff>
      <xdr:row>45</xdr:row>
      <xdr:rowOff>37540</xdr:rowOff>
    </xdr:from>
    <xdr:ext cx="1685060" cy="1743942"/>
    <xdr:pic>
      <xdr:nvPicPr>
        <xdr:cNvPr id="4"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343765" y="189940"/>
          <a:ext cx="1685060" cy="1743942"/>
        </a:xfrm>
        <a:prstGeom prst="rect">
          <a:avLst/>
        </a:prstGeom>
        <a:noFill/>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216579</xdr:colOff>
      <xdr:row>1</xdr:row>
      <xdr:rowOff>151279</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216579" y="252132"/>
          <a:ext cx="1685060" cy="1743942"/>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272608</xdr:colOff>
      <xdr:row>0</xdr:row>
      <xdr:rowOff>104775</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25033" y="104775"/>
          <a:ext cx="1685060" cy="1743942"/>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272608</xdr:colOff>
      <xdr:row>0</xdr:row>
      <xdr:rowOff>104775</xdr:rowOff>
    </xdr:from>
    <xdr:ext cx="1685060" cy="1743942"/>
    <xdr:pic>
      <xdr:nvPicPr>
        <xdr:cNvPr id="4"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104775"/>
          <a:ext cx="1685060" cy="1743942"/>
        </a:xfrm>
        <a:prstGeom prst="rect">
          <a:avLst/>
        </a:prstGeom>
        <a:noFill/>
      </xdr:spPr>
    </xdr:pic>
    <xdr:clientData/>
  </xdr:oneCellAnchor>
  <xdr:oneCellAnchor>
    <xdr:from>
      <xdr:col>1</xdr:col>
      <xdr:colOff>272608</xdr:colOff>
      <xdr:row>65</xdr:row>
      <xdr:rowOff>0</xdr:rowOff>
    </xdr:from>
    <xdr:ext cx="1685060" cy="1743942"/>
    <xdr:pic>
      <xdr:nvPicPr>
        <xdr:cNvPr id="6"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882208" y="104775"/>
          <a:ext cx="1685060" cy="1743942"/>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272608</xdr:colOff>
      <xdr:row>0</xdr:row>
      <xdr:rowOff>104775</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04775"/>
          <a:ext cx="1685060" cy="1743942"/>
        </a:xfrm>
        <a:prstGeom prst="rect">
          <a:avLst/>
        </a:prstGeom>
        <a:noFill/>
      </xdr:spPr>
    </xdr:pic>
    <xdr:clientData/>
  </xdr:oneCellAnchor>
  <xdr:oneCellAnchor>
    <xdr:from>
      <xdr:col>1</xdr:col>
      <xdr:colOff>272608</xdr:colOff>
      <xdr:row>186</xdr:row>
      <xdr:rowOff>104775</xdr:rowOff>
    </xdr:from>
    <xdr:ext cx="1685060" cy="1743942"/>
    <xdr:pic>
      <xdr:nvPicPr>
        <xdr:cNvPr id="3"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04775"/>
          <a:ext cx="1685060" cy="1743942"/>
        </a:xfrm>
        <a:prstGeom prst="rect">
          <a:avLst/>
        </a:prstGeom>
        <a:noFill/>
      </xdr:spPr>
    </xdr:pic>
    <xdr:clientData/>
  </xdr:oneCellAnchor>
  <xdr:oneCellAnchor>
    <xdr:from>
      <xdr:col>1</xdr:col>
      <xdr:colOff>272608</xdr:colOff>
      <xdr:row>39</xdr:row>
      <xdr:rowOff>104775</xdr:rowOff>
    </xdr:from>
    <xdr:ext cx="1685060" cy="1743942"/>
    <xdr:pic>
      <xdr:nvPicPr>
        <xdr:cNvPr id="4"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04775"/>
          <a:ext cx="1685060" cy="1743942"/>
        </a:xfrm>
        <a:prstGeom prst="rect">
          <a:avLst/>
        </a:prstGeom>
        <a:noFill/>
      </xdr:spPr>
    </xdr:pic>
    <xdr:clientData/>
  </xdr:oneCellAnchor>
  <xdr:oneCellAnchor>
    <xdr:from>
      <xdr:col>1</xdr:col>
      <xdr:colOff>272608</xdr:colOff>
      <xdr:row>70</xdr:row>
      <xdr:rowOff>104775</xdr:rowOff>
    </xdr:from>
    <xdr:ext cx="1685060" cy="1743942"/>
    <xdr:pic>
      <xdr:nvPicPr>
        <xdr:cNvPr id="5"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5887010"/>
          <a:ext cx="1685060" cy="1743942"/>
        </a:xfrm>
        <a:prstGeom prst="rect">
          <a:avLst/>
        </a:prstGeom>
        <a:noFill/>
      </xdr:spPr>
    </xdr:pic>
    <xdr:clientData/>
  </xdr:oneCellAnchor>
  <xdr:oneCellAnchor>
    <xdr:from>
      <xdr:col>1</xdr:col>
      <xdr:colOff>272608</xdr:colOff>
      <xdr:row>105</xdr:row>
      <xdr:rowOff>104775</xdr:rowOff>
    </xdr:from>
    <xdr:ext cx="1685060" cy="1743942"/>
    <xdr:pic>
      <xdr:nvPicPr>
        <xdr:cNvPr id="6"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0907246"/>
          <a:ext cx="1685060" cy="1743942"/>
        </a:xfrm>
        <a:prstGeom prst="rect">
          <a:avLst/>
        </a:prstGeom>
        <a:noFill/>
      </xdr:spPr>
    </xdr:pic>
    <xdr:clientData/>
  </xdr:oneCellAnchor>
  <xdr:oneCellAnchor>
    <xdr:from>
      <xdr:col>1</xdr:col>
      <xdr:colOff>272608</xdr:colOff>
      <xdr:row>140</xdr:row>
      <xdr:rowOff>104775</xdr:rowOff>
    </xdr:from>
    <xdr:ext cx="1685060" cy="1743942"/>
    <xdr:pic>
      <xdr:nvPicPr>
        <xdr:cNvPr id="7"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6689481"/>
          <a:ext cx="1685060" cy="1743942"/>
        </a:xfrm>
        <a:prstGeom prst="rect">
          <a:avLst/>
        </a:prstGeom>
        <a:noFill/>
      </xdr:spPr>
    </xdr:pic>
    <xdr:clientData/>
  </xdr:oneCellAnchor>
  <xdr:oneCellAnchor>
    <xdr:from>
      <xdr:col>1</xdr:col>
      <xdr:colOff>272608</xdr:colOff>
      <xdr:row>230</xdr:row>
      <xdr:rowOff>104775</xdr:rowOff>
    </xdr:from>
    <xdr:ext cx="1685060" cy="1743942"/>
    <xdr:pic>
      <xdr:nvPicPr>
        <xdr:cNvPr id="8"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34865422"/>
          <a:ext cx="1685060" cy="1743942"/>
        </a:xfrm>
        <a:prstGeom prst="rect">
          <a:avLst/>
        </a:prstGeom>
        <a:noFill/>
      </xdr:spPr>
    </xdr:pic>
    <xdr:clientData/>
  </xdr:oneCellAnchor>
  <xdr:oneCellAnchor>
    <xdr:from>
      <xdr:col>1</xdr:col>
      <xdr:colOff>272608</xdr:colOff>
      <xdr:row>186</xdr:row>
      <xdr:rowOff>104775</xdr:rowOff>
    </xdr:from>
    <xdr:ext cx="1685060" cy="1743942"/>
    <xdr:pic>
      <xdr:nvPicPr>
        <xdr:cNvPr id="9" name="Obraz 2">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srcRect/>
        <a:stretch>
          <a:fillRect/>
        </a:stretch>
      </xdr:blipFill>
      <xdr:spPr bwMode="auto">
        <a:xfrm>
          <a:off x="625033" y="34947225"/>
          <a:ext cx="1685060" cy="1743942"/>
        </a:xfrm>
        <a:prstGeom prst="rect">
          <a:avLst/>
        </a:prstGeom>
        <a:noFill/>
      </xdr:spPr>
    </xdr:pic>
    <xdr:clientData/>
  </xdr:oneCellAnchor>
  <xdr:oneCellAnchor>
    <xdr:from>
      <xdr:col>1</xdr:col>
      <xdr:colOff>272608</xdr:colOff>
      <xdr:row>230</xdr:row>
      <xdr:rowOff>104775</xdr:rowOff>
    </xdr:from>
    <xdr:ext cx="1685060" cy="1743942"/>
    <xdr:pic>
      <xdr:nvPicPr>
        <xdr:cNvPr id="10" name="Obraz 2">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srcRect/>
        <a:stretch>
          <a:fillRect/>
        </a:stretch>
      </xdr:blipFill>
      <xdr:spPr bwMode="auto">
        <a:xfrm>
          <a:off x="625033" y="42700575"/>
          <a:ext cx="1685060" cy="1743942"/>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272608</xdr:colOff>
      <xdr:row>0</xdr:row>
      <xdr:rowOff>104775</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104775"/>
          <a:ext cx="1685060" cy="1743942"/>
        </a:xfrm>
        <a:prstGeom prst="rect">
          <a:avLst/>
        </a:prstGeom>
        <a:noFill/>
      </xdr:spPr>
    </xdr:pic>
    <xdr:clientData/>
  </xdr:oneCellAnchor>
  <xdr:oneCellAnchor>
    <xdr:from>
      <xdr:col>1</xdr:col>
      <xdr:colOff>272608</xdr:colOff>
      <xdr:row>78</xdr:row>
      <xdr:rowOff>104775</xdr:rowOff>
    </xdr:from>
    <xdr:ext cx="1685060" cy="1743942"/>
    <xdr:pic>
      <xdr:nvPicPr>
        <xdr:cNvPr id="3"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104775"/>
          <a:ext cx="1685060" cy="1743942"/>
        </a:xfrm>
        <a:prstGeom prst="rect">
          <a:avLst/>
        </a:prstGeom>
        <a:noFill/>
      </xdr:spPr>
    </xdr:pic>
    <xdr:clientData/>
  </xdr:oneCellAnchor>
  <xdr:oneCellAnchor>
    <xdr:from>
      <xdr:col>1</xdr:col>
      <xdr:colOff>272608</xdr:colOff>
      <xdr:row>143</xdr:row>
      <xdr:rowOff>104775</xdr:rowOff>
    </xdr:from>
    <xdr:ext cx="1685060" cy="1743942"/>
    <xdr:pic>
      <xdr:nvPicPr>
        <xdr:cNvPr id="4"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7581900"/>
          <a:ext cx="1685060" cy="1743942"/>
        </a:xfrm>
        <a:prstGeom prst="rect">
          <a:avLst/>
        </a:prstGeom>
        <a:noFill/>
      </xdr:spPr>
    </xdr:pic>
    <xdr:clientData/>
  </xdr:oneCellAnchor>
  <xdr:oneCellAnchor>
    <xdr:from>
      <xdr:col>1</xdr:col>
      <xdr:colOff>272608</xdr:colOff>
      <xdr:row>219</xdr:row>
      <xdr:rowOff>104775</xdr:rowOff>
    </xdr:from>
    <xdr:ext cx="1685060" cy="1743942"/>
    <xdr:pic>
      <xdr:nvPicPr>
        <xdr:cNvPr id="5"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14611350"/>
          <a:ext cx="1685060" cy="1743942"/>
        </a:xfrm>
        <a:prstGeom prst="rect">
          <a:avLst/>
        </a:prstGeom>
        <a:noFill/>
      </xdr:spPr>
    </xdr:pic>
    <xdr:clientData/>
  </xdr:oneCellAnchor>
  <xdr:oneCellAnchor>
    <xdr:from>
      <xdr:col>1</xdr:col>
      <xdr:colOff>272608</xdr:colOff>
      <xdr:row>283</xdr:row>
      <xdr:rowOff>104775</xdr:rowOff>
    </xdr:from>
    <xdr:ext cx="1685060" cy="1743942"/>
    <xdr:pic>
      <xdr:nvPicPr>
        <xdr:cNvPr id="6"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23336250"/>
          <a:ext cx="1685060" cy="1743942"/>
        </a:xfrm>
        <a:prstGeom prst="rect">
          <a:avLst/>
        </a:prstGeom>
        <a:noFill/>
      </xdr:spPr>
    </xdr:pic>
    <xdr:clientData/>
  </xdr:oneCellAnchor>
  <xdr:oneCellAnchor>
    <xdr:from>
      <xdr:col>1</xdr:col>
      <xdr:colOff>272608</xdr:colOff>
      <xdr:row>327</xdr:row>
      <xdr:rowOff>104775</xdr:rowOff>
    </xdr:from>
    <xdr:ext cx="1685060" cy="1743942"/>
    <xdr:pic>
      <xdr:nvPicPr>
        <xdr:cNvPr id="7"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30880050"/>
          <a:ext cx="1685060" cy="1743942"/>
        </a:xfrm>
        <a:prstGeom prst="rect">
          <a:avLst/>
        </a:prstGeom>
        <a:noFill/>
      </xdr:spPr>
    </xdr:pic>
    <xdr:clientData/>
  </xdr:oneCellAnchor>
  <xdr:oneCellAnchor>
    <xdr:from>
      <xdr:col>1</xdr:col>
      <xdr:colOff>272608</xdr:colOff>
      <xdr:row>43</xdr:row>
      <xdr:rowOff>104775</xdr:rowOff>
    </xdr:from>
    <xdr:ext cx="1685060" cy="1743942"/>
    <xdr:pic>
      <xdr:nvPicPr>
        <xdr:cNvPr id="8"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104775"/>
          <a:ext cx="1685060" cy="1743942"/>
        </a:xfrm>
        <a:prstGeom prst="rect">
          <a:avLst/>
        </a:prstGeom>
        <a:noFill/>
      </xdr:spPr>
    </xdr:pic>
    <xdr:clientData/>
  </xdr:oneCellAnchor>
  <xdr:oneCellAnchor>
    <xdr:from>
      <xdr:col>1</xdr:col>
      <xdr:colOff>272608</xdr:colOff>
      <xdr:row>117</xdr:row>
      <xdr:rowOff>104775</xdr:rowOff>
    </xdr:from>
    <xdr:ext cx="1685060" cy="1743942"/>
    <xdr:pic>
      <xdr:nvPicPr>
        <xdr:cNvPr id="9"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14420850"/>
          <a:ext cx="1685060" cy="1743942"/>
        </a:xfrm>
        <a:prstGeom prst="rect">
          <a:avLst/>
        </a:prstGeom>
        <a:noFill/>
      </xdr:spPr>
    </xdr:pic>
    <xdr:clientData/>
  </xdr:oneCellAnchor>
  <xdr:oneCellAnchor>
    <xdr:from>
      <xdr:col>1</xdr:col>
      <xdr:colOff>272608</xdr:colOff>
      <xdr:row>178</xdr:row>
      <xdr:rowOff>104775</xdr:rowOff>
    </xdr:from>
    <xdr:ext cx="1685060" cy="1743942"/>
    <xdr:pic>
      <xdr:nvPicPr>
        <xdr:cNvPr id="10"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26231850"/>
          <a:ext cx="1685060" cy="1743942"/>
        </a:xfrm>
        <a:prstGeom prst="rect">
          <a:avLst/>
        </a:prstGeom>
        <a:noFill/>
      </xdr:spPr>
    </xdr:pic>
    <xdr:clientData/>
  </xdr:oneCellAnchor>
  <xdr:oneCellAnchor>
    <xdr:from>
      <xdr:col>1</xdr:col>
      <xdr:colOff>272608</xdr:colOff>
      <xdr:row>251</xdr:row>
      <xdr:rowOff>104775</xdr:rowOff>
    </xdr:from>
    <xdr:ext cx="1685060" cy="1743942"/>
    <xdr:pic>
      <xdr:nvPicPr>
        <xdr:cNvPr id="11"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7883" y="32375475"/>
          <a:ext cx="1685060" cy="1743942"/>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272608</xdr:colOff>
      <xdr:row>0</xdr:row>
      <xdr:rowOff>104775</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25033" y="104775"/>
          <a:ext cx="1685060" cy="1743942"/>
        </a:xfrm>
        <a:prstGeom prst="rect">
          <a:avLst/>
        </a:prstGeom>
        <a:noFill/>
      </xdr:spPr>
    </xdr:pic>
    <xdr:clientData/>
  </xdr:oneCellAnchor>
  <xdr:oneCellAnchor>
    <xdr:from>
      <xdr:col>1</xdr:col>
      <xdr:colOff>272608</xdr:colOff>
      <xdr:row>130</xdr:row>
      <xdr:rowOff>104775</xdr:rowOff>
    </xdr:from>
    <xdr:ext cx="1685060" cy="1743942"/>
    <xdr:pic>
      <xdr:nvPicPr>
        <xdr:cNvPr id="3"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3961" y="104775"/>
          <a:ext cx="1685060" cy="1743942"/>
        </a:xfrm>
        <a:prstGeom prst="rect">
          <a:avLst/>
        </a:prstGeom>
        <a:noFill/>
      </xdr:spPr>
    </xdr:pic>
    <xdr:clientData/>
  </xdr:oneCellAnchor>
  <xdr:oneCellAnchor>
    <xdr:from>
      <xdr:col>1</xdr:col>
      <xdr:colOff>272608</xdr:colOff>
      <xdr:row>66</xdr:row>
      <xdr:rowOff>104775</xdr:rowOff>
    </xdr:from>
    <xdr:ext cx="1685060" cy="1743942"/>
    <xdr:pic>
      <xdr:nvPicPr>
        <xdr:cNvPr id="4"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3961" y="104775"/>
          <a:ext cx="1685060" cy="1743942"/>
        </a:xfrm>
        <a:prstGeom prst="rect">
          <a:avLst/>
        </a:prstGeom>
        <a:noFill/>
      </xdr:spPr>
    </xdr:pic>
    <xdr:clientData/>
  </xdr:oneCellAnchor>
  <xdr:oneCellAnchor>
    <xdr:from>
      <xdr:col>1</xdr:col>
      <xdr:colOff>272608</xdr:colOff>
      <xdr:row>33</xdr:row>
      <xdr:rowOff>104775</xdr:rowOff>
    </xdr:from>
    <xdr:ext cx="1685060" cy="1743942"/>
    <xdr:pic>
      <xdr:nvPicPr>
        <xdr:cNvPr id="5"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3961" y="104775"/>
          <a:ext cx="1685060" cy="1743942"/>
        </a:xfrm>
        <a:prstGeom prst="rect">
          <a:avLst/>
        </a:prstGeom>
        <a:noFill/>
      </xdr:spPr>
    </xdr:pic>
    <xdr:clientData/>
  </xdr:oneCellAnchor>
  <xdr:oneCellAnchor>
    <xdr:from>
      <xdr:col>1</xdr:col>
      <xdr:colOff>272608</xdr:colOff>
      <xdr:row>93</xdr:row>
      <xdr:rowOff>104775</xdr:rowOff>
    </xdr:from>
    <xdr:ext cx="1685060" cy="1743942"/>
    <xdr:pic>
      <xdr:nvPicPr>
        <xdr:cNvPr id="6"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63961" y="5573246"/>
          <a:ext cx="1685060" cy="174394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619990</xdr:colOff>
      <xdr:row>1</xdr:row>
      <xdr:rowOff>37540</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89940"/>
          <a:ext cx="1685060" cy="1743942"/>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619990</xdr:colOff>
      <xdr:row>1</xdr:row>
      <xdr:rowOff>37540</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89940"/>
          <a:ext cx="1685060" cy="1743942"/>
        </a:xfrm>
        <a:prstGeom prst="rect">
          <a:avLst/>
        </a:prstGeom>
        <a:noFill/>
      </xdr:spPr>
    </xdr:pic>
    <xdr:clientData/>
  </xdr:oneCellAnchor>
  <xdr:oneCellAnchor>
    <xdr:from>
      <xdr:col>0</xdr:col>
      <xdr:colOff>619990</xdr:colOff>
      <xdr:row>44</xdr:row>
      <xdr:rowOff>37540</xdr:rowOff>
    </xdr:from>
    <xdr:ext cx="1685060" cy="1743942"/>
    <xdr:pic>
      <xdr:nvPicPr>
        <xdr:cNvPr id="3"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296140" y="189940"/>
          <a:ext cx="1685060" cy="1743942"/>
        </a:xfrm>
        <a:prstGeom prst="rect">
          <a:avLst/>
        </a:prstGeom>
        <a:noFill/>
      </xdr:spPr>
    </xdr:pic>
    <xdr:clientData/>
  </xdr:oneCellAnchor>
  <xdr:oneCellAnchor>
    <xdr:from>
      <xdr:col>0</xdr:col>
      <xdr:colOff>619990</xdr:colOff>
      <xdr:row>82</xdr:row>
      <xdr:rowOff>37540</xdr:rowOff>
    </xdr:from>
    <xdr:ext cx="1685060" cy="1743942"/>
    <xdr:pic>
      <xdr:nvPicPr>
        <xdr:cNvPr id="4"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296140" y="189940"/>
          <a:ext cx="1685060" cy="1743942"/>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619990</xdr:colOff>
      <xdr:row>1</xdr:row>
      <xdr:rowOff>37540</xdr:rowOff>
    </xdr:from>
    <xdr:ext cx="1685060" cy="1743942"/>
    <xdr:pic>
      <xdr:nvPicPr>
        <xdr:cNvPr id="2" name="Obraz 2">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19990" y="194422"/>
          <a:ext cx="1685060" cy="1743942"/>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Ja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Hungar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1079;&#1072;&#1103;&#1074;&#1082;&#1080;/Irelan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Netherla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Englan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1079;&#1072;&#1103;&#1074;&#1082;&#1080;/Nigeria%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Philipin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Pola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Nig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German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Norwa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3;&#1052;%20&#1050;&#1086;&#1088;&#1077;&#1103;/&#1057;&#1045;&#1050;&#1056;&#1045;&#1058;&#1040;&#1056;%20&#1056;&#1040;&#1041;&#1054;&#1063;/&#1087;&#1088;&#1077;&#1076;&#1079;&#1072;&#1103;&#1074;&#1082;&#1080;/Irelan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sheetData sheetId="1"/>
      <sheetData sheetId="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ЗАЯВКА-APPLICATION FORM"/>
      <sheetName val="Dane"/>
      <sheetName val="1a-ЗАЯВКА Эстафета-Relay"/>
    </sheetNames>
    <sheetDataSet>
      <sheetData sheetId="0" refreshError="1"/>
      <sheetData sheetId="1"/>
      <sheetData sheetId="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WC%202017%20Seoul%20all.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WC%202017%20Seoul%20all.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WC%202017%20Seoul%20all.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WC%202017%20Seoul%20all.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a" refreshedDate="42867.53530787037" createdVersion="6" refreshedVersion="3" minRefreshableVersion="3" recordCount="339">
  <cacheSource type="worksheet">
    <worksheetSource ref="A2:AG253" sheet="2.Data" r:id="rId2"/>
  </cacheSource>
  <cacheFields count="33">
    <cacheField name="@" numFmtId="0">
      <sharedItems containsSemiMixedTypes="0" containsString="0" containsNumber="1" containsInteger="1" minValue="1" maxValue="1" count="1">
        <n v="1"/>
      </sharedItems>
    </cacheField>
    <cacheField name="Country" numFmtId="0">
      <sharedItems count="19">
        <s v="Croatia"/>
        <s v="Denmark"/>
        <s v="England"/>
        <s v="Estonia"/>
        <s v="France"/>
        <s v="Germany"/>
        <s v="Hungary"/>
        <s v="Lithuania"/>
        <s v="Norway"/>
        <s v="Poland"/>
        <s v="Russia"/>
        <s v="Scotland"/>
        <s v="Netherlands"/>
        <s v="Ukraine"/>
        <s v="Ireland"/>
        <s v="Finland"/>
        <s v="Belarus"/>
        <s v="Kazakhstan"/>
        <s v="Latvia"/>
      </sharedItems>
    </cacheField>
    <cacheField name="Group" numFmtId="0">
      <sharedItems count="12">
        <s v="A"/>
        <s v="40-44"/>
        <s v="B"/>
        <s v="50-54"/>
        <s v="45-49"/>
        <s v="55-59"/>
        <s v="70-74"/>
        <s v="65-69"/>
        <s v="75+"/>
        <s v="60-64"/>
        <s v="35-39"/>
        <s v="65+"/>
      </sharedItems>
    </cacheField>
    <cacheField name="Date" numFmtId="16">
      <sharedItems containsSemiMixedTypes="0" containsNonDate="0" containsDate="1" containsString="0" minDate="2017-05-13T00:00:00" maxDate="2017-05-15T00:00:00" count="2">
        <d v="2017-05-14T00:00:00"/>
        <d v="2017-05-13T00:00:00"/>
      </sharedItems>
    </cacheField>
    <cacheField name="Age group" numFmtId="0">
      <sharedItems count="6">
        <s v="Adult Male"/>
        <s v="Veterans Male"/>
        <s v="Veterans Female"/>
        <s v="Adult Female"/>
        <s v="U-22 Male"/>
        <s v="U-22 Female"/>
      </sharedItems>
    </cacheField>
    <cacheField name="Time" numFmtId="0">
      <sharedItems containsNonDate="0" containsDate="1" containsString="0" containsBlank="1" minDate="1899-12-30T10:15:00" maxDate="1899-12-30T10:30:00" count="3">
        <m/>
        <d v="1899-12-30T10:15:00"/>
        <d v="1899-12-30T10:30:00"/>
      </sharedItems>
    </cacheField>
    <cacheField name="Stage №" numFmtId="0">
      <sharedItems containsString="0" containsBlank="1" containsNumber="1" containsInteger="1" minValue="1" maxValue="6" count="7">
        <m/>
        <n v="4"/>
        <n v="3"/>
        <n v="5"/>
        <n v="1"/>
        <n v="2"/>
        <n v="6"/>
      </sharedItems>
    </cacheField>
    <cacheField name="Surname Name" numFmtId="0">
      <sharedItems containsBlank="1" count="252">
        <s v="Zorica Dalibor"/>
        <s v="Špoljarić Igor "/>
        <s v="Kjær, Brian"/>
        <s v="Hansen, Dorrit Dilling"/>
        <s v="Sørensen, Nanna Hellemann"/>
        <s v="Nørredal, Lars"/>
        <s v="Knudsen, Pierre Maegaard"/>
        <s v="Henningsen, Mads"/>
        <s v="Olsen, Mie Forup"/>
        <s v="Sørensen, Bente Lene"/>
        <s v="Gordon, Steven"/>
        <s v="Trenholm, Simon"/>
        <s v="Tonkin, Joanne"/>
        <s v="Whitcombe, Jenny"/>
        <s v="O'Keeffe, Gina"/>
        <s v="Aruväli Ainar"/>
        <s v="Metjer Andres"/>
        <s v="Kuusk Ülo"/>
        <s v="Stoltsen Väino"/>
        <s v="Aoveer Ennu"/>
        <s v="Põldoja Heino"/>
        <s v="Tiko Malle"/>
        <s v="Kirs Andrei"/>
        <s v="Miil Ülle"/>
        <s v="Tähiste Madis"/>
        <s v="Poljakov Ruben"/>
        <s v="Taro Endel"/>
        <s v="Romet Aimar"/>
        <s v="Univer Siiri"/>
        <s v="Kuusik Pille"/>
        <s v="Meiier Nina"/>
        <s v="André Chahor"/>
        <s v="Eva Classen"/>
        <s v="Olivia Rasigraf"/>
        <s v="Melanie Großmann"/>
        <s v="Vadim Sichwardt"/>
        <s v="Roger Fabeck"/>
        <s v="László Barcsik"/>
        <s v="Zsófia Piszmán"/>
        <s v="Sándor Jakab"/>
        <s v="Anita Majorosi-Lázár"/>
        <s v="Gábor Szűcs"/>
        <s v="Katalin Németh"/>
        <s v="Attila Lakatos"/>
        <s v="Balnionis Arturas"/>
        <s v="Miezlaiskis Tomas"/>
        <s v="Glusokas Vilius"/>
        <s v="Optas Justas"/>
        <s v="Optas Julius"/>
        <s v="Čepulis Matas "/>
        <s v="Stulgys Aurimas"/>
        <s v="Bykovas Rolandas "/>
        <s v="Kirijenka Ruslanas"/>
        <s v="Visockas Paulius"/>
        <s v="Jankauskas Valdas"/>
        <s v="Dolgovas Valerijus"/>
        <s v="Kasparavicius Kestutis"/>
        <s v="Grinas Jonas"/>
        <s v="Nakciunaite Židrune"/>
        <s v="Vaicekauskaite Oresta"/>
        <s v="Kacinskas Povilas"/>
        <s v="Inta Rimantas"/>
        <s v="Ūselis Gytis"/>
        <s v="Vikniute Giedre"/>
        <s v="Lescinskas Ernestas"/>
        <s v="Liegis Tautvilas"/>
        <m/>
        <s v="Einarsen Christian"/>
        <s v="Filipiak Marcin"/>
        <s v="Trzepacz Ziemowit "/>
        <s v="Szastok Paweł "/>
        <s v="Świerczak Przemysław"/>
        <s v="Michałowski Andrzej "/>
        <s v="Jędrzejewski Robert"/>
        <s v="Kowalski Michał "/>
        <s v="Gajda Iga"/>
        <s v="Janczulewicz Agnieszka"/>
        <s v="Szymaniak Iwona "/>
        <s v="Gawełek Tomasz"/>
        <s v="Shcherbin Oleg"/>
        <s v="Sutiagin Valentin"/>
        <s v="Baev Konstantin"/>
        <s v="Pavlov Valerii"/>
        <s v="Gafarov Denis"/>
        <s v="Turischev Dmitrii"/>
        <s v="Vasilevskii Dmitrii"/>
        <s v="Gadzhimutelimov Gadzhimirza"/>
        <s v="Ryzhkov Anton"/>
        <s v="Chuev Pavel"/>
        <s v="Seliverstov Semen"/>
        <s v="Lyubimskiy Sergey"/>
        <s v="Gurov Vladimir"/>
        <s v="Tokarev Vladimir"/>
        <s v="Shecherbina Dzhanita"/>
        <s v="Myakisheva Irina"/>
        <s v="Vaskina Alina"/>
        <s v="Martynova Irina"/>
        <s v="Filippov Nikolai"/>
        <s v="Savvinov Mikhail"/>
        <s v="Korolev Roman"/>
        <s v="Koliakov Anton"/>
        <s v="Ivanov Aleksei"/>
        <s v="Baranov Artem"/>
        <s v="Markov Ivan"/>
        <s v="Lupandin Sergei"/>
        <s v="Ivanov Evgenii"/>
        <s v="Guseinov Ramazan"/>
        <s v="Frolov Vasilii"/>
        <s v="Kulakov Ivan"/>
        <s v="Rysnik Sergei"/>
        <s v="Briukhanov Danila"/>
        <s v="Shiriaeva Mariia"/>
        <s v="Doronina Ekaterina"/>
        <s v="Aleksandrova Anastasiia"/>
        <s v="Shcelkunova Anastasiia"/>
        <s v="Kobozev Nikolai"/>
        <s v="Zavarzin Iurii"/>
        <s v="Babushkin Mikhail"/>
        <s v="Lukashenko Valeriy"/>
        <s v="Cherenok Alexandr"/>
        <s v="Astakhov Ivan"/>
        <s v="Sherbina Vladislav"/>
        <s v="Kolesnik Sergey"/>
        <s v="Fakhretdinov Nail"/>
        <s v="Dougal, Caroline"/>
        <s v="de Geus, Sjanett"/>
        <s v="van der Wel, Vera"/>
        <s v="Veldmaat, Rita"/>
        <s v="Nedolia Volodymyr"/>
        <s v="Sribnyi Ruslan"/>
        <s v="Bilous Vitalii"/>
        <s v="Gavryshko Igor"/>
        <s v="Kolomiiets Oleg"/>
        <s v="Tkachenko Mykola"/>
        <s v="Bilytckyi Leon"/>
        <s v="Ostapchuk Yevgenii"/>
        <s v="Tupytsyia Mykhailo"/>
        <s v="Tymchenko Kostiantyn"/>
        <s v="Havryshko Ivan"/>
        <s v="Tymofieiev Hennadii"/>
        <s v="Horbatko Oleksandr"/>
        <s v="Kiiashko Sergii"/>
        <s v="Kanunnikov Maksym"/>
        <s v="Makarenko Ivan"/>
        <s v="Poruchikov Volodymyr"/>
        <s v="Liakh Mykhailo"/>
        <s v="Horovyi Andrii"/>
        <s v="Pankevych Oksana"/>
        <s v="Kovaliuk Viktoria"/>
        <s v="Maslovets Olga"/>
        <s v="Yaremus Andrii"/>
        <s v="Berbenychuk Valentyn"/>
        <s v="Flynn Rosaleen"/>
        <s v="Foley Cian"/>
        <s v="Claffey Morgan"/>
        <s v="Geary William"/>
        <s v="Payne David"/>
        <s v="Kelly Pat"/>
        <s v="Thompson Craig"/>
        <s v="O'Leary David"/>
        <s v="Hegarty Denis"/>
        <s v="O'Callagan David"/>
        <s v="Moran Maria"/>
        <s v="Burke Mary"/>
        <s v="Calahan Olivia"/>
        <s v="Nic Chonghaile Ailbhe"/>
        <s v="Carey Maeve"/>
        <s v="King Celine"/>
        <s v="Flexman Nancy"/>
        <s v="O'Leary Naomi"/>
        <s v="Tubridy Danielle"/>
        <s v="O'Donavan Marie"/>
        <s v="Grant Kayleigh"/>
        <s v="Petruzzi Rossana"/>
        <s v="Osborne Ciara"/>
        <s v="Duff Maggie"/>
        <s v="Horgan Rebecca"/>
        <s v="Grant Imelda"/>
        <s v="Buckley Niamh"/>
        <s v="Flavin Sinead"/>
        <s v="Silvennoinen Minna"/>
        <s v="Salokannel Minna"/>
        <s v="Merisalo Taija"/>
        <s v="Suomela Kirsi"/>
        <s v="Viiala Riikka"/>
        <s v="Jämsen Ronja"/>
        <s v="Pelander Niina"/>
        <s v="Muittari Suvi"/>
        <s v="Ahonen Terhi"/>
        <s v="Siidorov Tiina"/>
        <s v="Bankowski Marjo"/>
        <s v="Leskelä Arja"/>
        <s v="Kuukkanen Mari"/>
        <s v="Lilja Minna"/>
        <s v="Leino Adelina"/>
        <s v="Kuukkanen Anneli"/>
        <s v="Loikkanen Sanna-Maija"/>
        <s v="Jäntti Sari"/>
        <s v="Bankowski Jani"/>
        <s v="Kilpeläinen Antti"/>
        <s v="Tuomisto Tapio"/>
        <s v="Tallbacka Henrik"/>
        <s v="Pavloff Juhani"/>
        <s v="Daroshka Siarhei"/>
        <s v="Anisavets Aliaksandr"/>
        <s v="Goncharov Yevgeniy"/>
        <s v="Kydyrbatchayev Kuanysh"/>
        <s v="Konstantinov Yuri"/>
        <s v="Potemkina Tatyana"/>
        <s v="Mushekenov Timur"/>
        <s v="Vologodskiy Mikhail"/>
        <s v="Zhumagaliyev Salavat"/>
        <s v="Shamgonova Almagul"/>
        <s v="Kuandyk Aibek"/>
        <s v="Goncharov Sergey"/>
        <s v="Kangash Ilya   "/>
        <s v="Ahmetov Magzam"/>
        <s v="Golovin Artem"/>
        <s v="Orynbassarov Kobylandy"/>
        <s v="Amanbayev Bogezhan"/>
        <s v="Abdakhin Serik"/>
        <s v="Nugmanov Boris"/>
        <s v="Serikbayev Murat"/>
        <s v="Abaidildin Zhanat"/>
        <s v="Rakhimov Sultan"/>
        <s v="Ox Oleg"/>
        <s v="Gagaeva Karine "/>
        <s v="Pastare Sintija "/>
        <s v="Pastare Sanita "/>
        <s v="Dokāns Ainars "/>
        <s v="Makuha Andrejs "/>
        <s v="Dokāns Jānis "/>
        <s v="Cvetkovs Valerijs "/>
        <s v="Voitehovičš Vladislavs "/>
        <s v="Rubulis Māris "/>
        <s v="Giņko Vasilijs "/>
        <s v="Šiškova Tatjana "/>
        <s v="Stivriņa Dārta "/>
        <s v="Jevdokimova Viktorija "/>
        <s v="Zaļuks Mihails "/>
        <s v="Jermacāns Dāvis "/>
        <s v="Zinovjevs Dmitrijs "/>
        <s v="Puriņš Rinalds "/>
        <s v="Karine Gagaeva"/>
        <s v="Kokins Alfreds "/>
        <s v="Koposovs Jurijs "/>
        <s v="Veļiks Ivars "/>
        <s v="Plots Pěteris "/>
        <s v="Arbuzovs Sergeijs "/>
        <s v="Tančins Arturs "/>
        <s v="Jermacāns Nauris"/>
        <s v="Rudys Mantas" u="1"/>
      </sharedItems>
    </cacheField>
    <cacheField name="Year of birth" numFmtId="1">
      <sharedItems containsString="0" containsBlank="1" containsNumber="1" containsInteger="1" minValue="1937" maxValue="2001" count="56">
        <n v="1974"/>
        <n v="1979"/>
        <n v="1973"/>
        <n v="1964"/>
        <n v="1993"/>
        <n v="1968"/>
        <n v="1970"/>
        <n v="1977"/>
        <n v="1990"/>
        <n v="1961"/>
        <n v="1988"/>
        <n v="1972"/>
        <n v="1980"/>
        <n v="1962"/>
        <n v="1996"/>
        <n v="1947"/>
        <n v="1951"/>
        <n v="1941"/>
        <n v="1945"/>
        <n v="1953"/>
        <n v="1967"/>
        <n v="1969"/>
        <n v="1965"/>
        <n v="1982"/>
        <n v="1985"/>
        <n v="1978"/>
        <n v="1981"/>
        <n v="1992"/>
        <n v="1971"/>
        <n v="1975"/>
        <n v="1991"/>
        <n v="1983"/>
        <n v="1995"/>
        <n v="2000"/>
        <n v="1999"/>
        <n v="1958"/>
        <n v="1956"/>
        <n v="1955"/>
        <n v="1957"/>
        <n v="1987"/>
        <n v="1998"/>
        <n v="1997"/>
        <m/>
        <n v="1989"/>
        <n v="1986"/>
        <n v="1954"/>
        <n v="1994"/>
        <n v="1976"/>
        <n v="1984"/>
        <n v="1937"/>
        <n v="1946"/>
        <n v="1948"/>
        <n v="1959"/>
        <n v="1943"/>
        <n v="2001"/>
        <n v="1963"/>
      </sharedItems>
    </cacheField>
    <cacheField name="Age" numFmtId="1">
      <sharedItems containsString="0" containsBlank="1" containsNumber="1" containsInteger="1" minValue="16" maxValue="80"/>
    </cacheField>
    <cacheField name="Weight category" numFmtId="0">
      <sharedItems containsBlank="1" count="11">
        <s v="95 kg"/>
        <s v="85 kg"/>
        <s v="85 + kg"/>
        <s v="68 kg"/>
        <s v="68 + kg"/>
        <s v="73 kg"/>
        <s v="78 kg"/>
        <s v="63 kg"/>
        <m/>
        <s v="58 kg"/>
        <s v="95 + kg"/>
      </sharedItems>
    </cacheField>
    <cacheField name="Discipline" numFmtId="0">
      <sharedItems count="4">
        <s v="Long Cycle"/>
        <s v="Biathlon"/>
        <s v="Snatch"/>
        <s v="Relay - Classical Jerk"/>
      </sharedItems>
    </cacheField>
    <cacheField name="KB weight" numFmtId="0">
      <sharedItems count="5">
        <s v="32 kg"/>
        <s v="24 kg"/>
        <s v="12 kg"/>
        <s v="16 kg"/>
        <s v="8 kg"/>
      </sharedItems>
    </cacheField>
    <cacheField name="Best result" numFmtId="0">
      <sharedItems containsBlank="1" containsMixedTypes="1" containsNumber="1" minValue="24" maxValue="272"/>
    </cacheField>
    <cacheField name="Surname of coach" numFmtId="0">
      <sharedItems containsBlank="1" count="127">
        <s v="Igor Špoljarić"/>
        <s v="Sergei Merkulin"/>
        <s v="Anasenko, Anton"/>
        <s v="Nørredal,Lars"/>
        <s v="Nørredal, Lars"/>
        <s v="Henning, Kim"/>
        <s v="Self taught"/>
        <s v="Knudsen, Pierre Maegaard"/>
        <s v="Knudsen,Pierre Maegaard "/>
        <m/>
        <s v="Gordon"/>
        <s v="Plumridge"/>
        <s v="Jones"/>
        <s v="self"/>
        <s v="André Chahor"/>
        <s v="Vadim Sichwardt"/>
        <s v="-"/>
        <s v="László Barcsik"/>
        <s v="Gábor Szűcs"/>
        <s v="Navickas"/>
        <s v="Miezlaiskis"/>
        <s v="Gutauskas"/>
        <s v="Optas"/>
        <s v="Visockas"/>
        <s v="Špokas"/>
        <s v="Skikas"/>
        <s v="Kasparavicius"/>
        <s v="Grinas"/>
        <s v="Vaicekauskas"/>
        <s v="Gytis Ūselis"/>
        <s v="Gricius"/>
        <s v="Šakinskas"/>
        <s v="Fjørtoft Per Helge"/>
        <s v="Jędrzejewski Robert"/>
        <s v="Kledzik Leon, Sasik Artur"/>
        <s v="Badowski Przemysław "/>
        <s v="Anasenko Anton "/>
        <s v="Gnatusin Artem "/>
        <s v="Gnatusin Artem , Robert Jedrzejewski"/>
        <s v="Kirillov S."/>
        <s v="Polianskii V. "/>
        <s v="Schekotov I."/>
        <s v="Azhermachev A."/>
        <s v="Dmitriev A."/>
        <s v="Birukov S."/>
        <s v="Makarichev S."/>
        <s v="Trofimov M."/>
        <s v="Kirillov S.,Stepanov V."/>
        <s v="Konev A."/>
        <s v="Tashlanov I."/>
        <s v="Blokhin I."/>
        <s v="Malkov E."/>
        <s v="Kirillov S., Petrov M."/>
        <s v="Valeev A."/>
        <s v="Shvanev V."/>
        <s v="Egorov V."/>
        <s v="Diachkovskii V."/>
        <s v="Azhermachev A.,Bazhin A"/>
        <s v="Glinkin B."/>
        <s v="Barkov A."/>
        <s v="Kirillov S., Semenov A."/>
        <s v="Shvanev V.,Marmazov  S."/>
        <s v=" Tanaev IU."/>
        <s v="Kurokhtin I."/>
        <s v="Shmatov I."/>
        <s v="Eliseev V., Pereverzev N"/>
        <s v="Anasenko A.,Semenov M."/>
        <s v="Dedukhin I."/>
        <s v="Turischev D.,Israpilov S."/>
        <s v="Sadykov R."/>
        <s v="Alone"/>
        <s v="Babushkin M."/>
        <s v="Johnston Abigail"/>
        <s v="Kooiker, Naomi"/>
        <s v="Andre, Barry"/>
        <s v="Prontenko V., Prontenko K."/>
        <s v="Otysko S., Moroz O."/>
        <s v="Moroz O."/>
        <s v="Moroz O., Otysko S."/>
        <s v="Moroz O., Loboda A."/>
        <s v="Bilytckyi V."/>
        <s v="Moroz O., Kolomiets O."/>
        <s v="Potokii V."/>
        <s v="Kryvtcov O."/>
        <s v="Shevchenko S."/>
        <s v="Moroz O., Tkachenko M."/>
        <s v="Bukharinov V., Honcharenko I."/>
        <s v="Halashko O., Honcharenko I., Turchinov A."/>
        <s v="Pinchuk V., Andriiash V."/>
        <s v="Halashko O., Kolman V."/>
        <s v="Droha V., Zelenov S."/>
        <s v="Cherkashyn V., Shevchenko I."/>
        <s v="Kvikvinia P., Omelchuk K."/>
        <s v="Shvydkii V., Chornyi V."/>
        <s v="Halashko O."/>
        <s v="Kultchitckii Z."/>
        <s v="Andriiash V."/>
        <s v="Rosaleen Flynn"/>
        <s v="Steve Kileen"/>
        <s v="Mark Stapleton"/>
        <s v="William Geary"/>
        <s v="Dave Hedges"/>
        <s v="Mick Kelly"/>
        <s v="Dave Shinnors"/>
        <s v="Denis Hegarty"/>
        <s v="Paul Mclroy"/>
        <s v="Pyykkönen"/>
        <s v="Suomela"/>
        <s v="Tuomisto"/>
        <s v="Virtanen"/>
        <s v="Kurvinen"/>
        <s v="Morozov"/>
        <s v="Kaikkonen"/>
        <s v="Kuukkanen"/>
        <s v="Bankowski"/>
        <s v="Iusiuk Aleksei"/>
        <s v="Davidzik Dzmitri"/>
        <s v="Kaziev M"/>
        <s v="Abdigaliev A, Gelert V"/>
        <s v="Shpilevoy A"/>
        <s v="Bobrishev A"/>
        <s v="Abdahin S"/>
        <s v="Glivyak A"/>
        <s v="Batyrbayev K"/>
        <s v="Serikbayev M"/>
        <s v="Gutevich S"/>
        <s v="Rudys" u="1"/>
      </sharedItems>
    </cacheField>
    <cacheField name="Personal weight" numFmtId="165">
      <sharedItems containsNonDate="0" containsString="0" containsBlank="1" count="1">
        <m/>
      </sharedItems>
    </cacheField>
    <cacheField name="Snatch [Reps]" numFmtId="1">
      <sharedItems containsNonDate="0" containsString="0" containsBlank="1" count="1">
        <m/>
      </sharedItems>
    </cacheField>
    <cacheField name="Snatch [Points]" numFmtId="0">
      <sharedItems containsNonDate="0" containsString="0" containsBlank="1" count="1">
        <m/>
      </sharedItems>
    </cacheField>
    <cacheField name="Snatch [Place in group]" numFmtId="1">
      <sharedItems containsNonDate="0" containsString="0" containsBlank="1" count="1">
        <m/>
      </sharedItems>
    </cacheField>
    <cacheField name="Jerk [Reps]" numFmtId="1">
      <sharedItems containsNonDate="0" containsString="0" containsBlank="1" count="1">
        <m/>
      </sharedItems>
    </cacheField>
    <cacheField name="Jerk [Points]" numFmtId="1">
      <sharedItems containsNonDate="0" containsString="0" containsBlank="1" count="1">
        <m/>
      </sharedItems>
    </cacheField>
    <cacheField name="Jerk [Place in group]" numFmtId="1">
      <sharedItems containsNonDate="0" containsString="0" containsBlank="1" count="1">
        <m/>
      </sharedItems>
    </cacheField>
    <cacheField name="Long Cycle [Reps]" numFmtId="1">
      <sharedItems containsNonDate="0" containsString="0" containsBlank="1"/>
    </cacheField>
    <cacheField name="Long Cycle [Points]" numFmtId="1">
      <sharedItems containsNonDate="0" containsString="0" containsBlank="1"/>
    </cacheField>
    <cacheField name="Long Cycle [Place in group]" numFmtId="1">
      <sharedItems containsNonDate="0" containsString="0" containsBlank="1"/>
    </cacheField>
    <cacheField name="Biathlon [Points]" numFmtId="0">
      <sharedItems containsNonDate="0" containsString="0" containsBlank="1" count="1">
        <m/>
      </sharedItems>
    </cacheField>
    <cacheField name="Biathlon [Place in group]" numFmtId="1">
      <sharedItems containsNonDate="0" containsString="0" containsBlank="1" count="1">
        <m/>
      </sharedItems>
    </cacheField>
    <cacheField name="Realy - Jerk [Reps]" numFmtId="1">
      <sharedItems containsNonDate="0" containsString="0" containsBlank="1"/>
    </cacheField>
    <cacheField name="Realy - Long Cycle [Reps]" numFmtId="1">
      <sharedItems containsNonDate="0" containsString="0" containsBlank="1"/>
    </cacheField>
    <cacheField name="Relay [Point]" numFmtId="1">
      <sharedItems containsNonDate="0" containsString="0" containsBlank="1"/>
    </cacheField>
    <cacheField name="PLACE  Final" numFmtId="1">
      <sharedItems containsNonDate="0" containsString="0" containsBlank="1" count="1">
        <m/>
      </sharedItems>
    </cacheField>
    <cacheField name="Team points" numFmtId="1">
      <sharedItems containsNonDate="0" containsString="0" containsBlank="1" count="1">
        <m/>
      </sharedItems>
    </cacheField>
    <cacheField name="Entry fees " numFmtId="166">
      <sharedItems containsSemiMixedTypes="0" containsString="0" containsNumber="1" containsInteger="1" minValue="70" maxValue="125" count="4">
        <n v="80"/>
        <n v="70"/>
        <n v="125"/>
        <n v="1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a" refreshedDate="42867.76794189815" createdVersion="3" refreshedVersion="3" minRefreshableVersion="3" recordCount="345">
  <cacheSource type="worksheet">
    <worksheetSource ref="A2:AG255" sheet="2.Data" r:id="rId2"/>
  </cacheSource>
  <cacheFields count="33">
    <cacheField name="@" numFmtId="0">
      <sharedItems containsString="0" containsBlank="1" containsNumber="1" containsInteger="1" minValue="1" maxValue="1"/>
    </cacheField>
    <cacheField name="Country" numFmtId="0">
      <sharedItems containsBlank="1" count="20">
        <s v="Croatia"/>
        <s v="Denmark"/>
        <s v="England"/>
        <s v="Estonia"/>
        <s v="France"/>
        <s v="Germany"/>
        <s v="Hungary"/>
        <s v="Lithuania"/>
        <s v="Norway"/>
        <s v="Poland"/>
        <s v="Russia"/>
        <s v="Scotland"/>
        <s v="Netherlands"/>
        <s v="Ukraine"/>
        <s v="Ireland"/>
        <s v="Finland"/>
        <s v="Belarus"/>
        <s v="Kazakhstan"/>
        <s v="Latvia"/>
        <m/>
      </sharedItems>
    </cacheField>
    <cacheField name="Group" numFmtId="0">
      <sharedItems containsBlank="1" count="13">
        <s v="A"/>
        <s v="40-44"/>
        <s v="B"/>
        <s v="50-54"/>
        <s v="45-49"/>
        <s v="55-59"/>
        <s v="70-74"/>
        <s v="65-69"/>
        <s v="75+"/>
        <s v="60-64"/>
        <s v="35-39"/>
        <m/>
        <s v="65+"/>
      </sharedItems>
    </cacheField>
    <cacheField name="Date" numFmtId="0">
      <sharedItems containsNonDate="0" containsDate="1" containsString="0" containsBlank="1" minDate="2017-05-13T00:00:00" maxDate="2017-05-15T00:00:00"/>
    </cacheField>
    <cacheField name="Age group" numFmtId="0">
      <sharedItems containsBlank="1" count="7">
        <s v="Adult Male"/>
        <s v="Veterans Male"/>
        <s v="Veterans Female"/>
        <s v="Adult Female"/>
        <s v="U-22 Male"/>
        <s v="U-22 Female"/>
        <m/>
      </sharedItems>
    </cacheField>
    <cacheField name="Time" numFmtId="0">
      <sharedItems containsNonDate="0" containsString="0" containsBlank="1"/>
    </cacheField>
    <cacheField name="Stage №" numFmtId="0">
      <sharedItems containsNonDate="0" containsString="0" containsBlank="1"/>
    </cacheField>
    <cacheField name="Surname Name" numFmtId="0">
      <sharedItems containsBlank="1" count="259">
        <s v="Zorica Dalibor"/>
        <s v="Špoljarić Igor "/>
        <s v="Kjær, Brian"/>
        <s v="Hansen, Dorrit Dilling"/>
        <s v="Sørensen, Nanna Hellemann"/>
        <s v="Nørredal, Lars"/>
        <s v="Knudsen, Pierre Maegaard"/>
        <s v="Henningsen, Mads"/>
        <s v="Olsen, Mie Forup"/>
        <s v="Sørensen, Bente Lene"/>
        <s v="Gordon, Steven"/>
        <s v="Trenholm, Simon"/>
        <s v="Tonkin, Joanne"/>
        <s v="Whitcombe, Jenny"/>
        <s v="O'Keeffe, Gina"/>
        <s v="Metjer Andres"/>
        <s v="Kuusk Ülo"/>
        <s v="Stoltsen Väino"/>
        <s v="Aoveer Ennu"/>
        <s v="Põldoja Heino"/>
        <s v="Tiko Malle"/>
        <s v="Kirs Andrei"/>
        <s v="Miil Ülle"/>
        <s v="Tähiste Madis"/>
        <s v="Poljakov Ruben"/>
        <s v="Taro Endel"/>
        <s v="Kuusik Pille"/>
        <s v="Meiier Nina"/>
        <s v="André Chahor"/>
        <s v="Eva Classen"/>
        <s v="Olivia Rasigraf"/>
        <s v="Melanie Großmann"/>
        <s v="Vadim Sichwardt"/>
        <s v="Roger Fabeck"/>
        <s v="László Barcsik"/>
        <s v="Zsófia Piszmán"/>
        <s v="Sándor Jakab"/>
        <s v="Anita Majorosi-Lázár"/>
        <s v="Gábor Szűcs"/>
        <s v="Katalin Németh"/>
        <s v="Attila Lakatos"/>
        <s v="Balnionis Arturas"/>
        <s v="Miezlaiskis Tomas"/>
        <s v="Glusokas Vilius"/>
        <s v="Optas Justas"/>
        <s v="Optas Julius"/>
        <s v="Čepulis Matas "/>
        <s v="Stulgys Aurimas"/>
        <s v="Bykovas Rolandas "/>
        <s v="Kirijenka Ruslanas"/>
        <s v="Visockas Paulius"/>
        <s v="Jankauskas Valdas"/>
        <s v="Dolgovas Valerijus"/>
        <s v="Kasparavicius Kestutis"/>
        <s v="Grinas Jonas"/>
        <s v="Nakciunaite Židrune"/>
        <s v="Vaicekauskaite Oresta"/>
        <s v="Kacinskas Povilas"/>
        <s v="Inta Rimantas"/>
        <s v="Ūselis Gytis"/>
        <s v="Vikniute Giedre"/>
        <s v="Lescinskas Ernestas"/>
        <s v="Liegis Tautvilas"/>
        <m/>
        <s v="Einarsen Christian"/>
        <s v="Filipiak Marcin"/>
        <s v="Trzepacz Ziemowit "/>
        <s v="Szastok Paweł "/>
        <s v="Świerczak Przemysław"/>
        <s v="Michałowski Andrzej "/>
        <s v="Jędrzejewski Robert"/>
        <s v="Kowalski Michał "/>
        <s v="Gajda Iga"/>
        <s v="Janczulewicz Agnieszka"/>
        <s v="Szymaniak Iwona "/>
        <s v="Gawełek Tomasz"/>
        <s v="Poland"/>
        <s v="Shcherbin Oleg"/>
        <s v="Sutiagin Valentin"/>
        <s v="Baev Konstantin"/>
        <s v="Pavlov Valerii"/>
        <s v="Gafarov Denis"/>
        <s v="Vasilevskii Dmitrii"/>
        <s v="Gadzhimutelimov Gadzhimirza"/>
        <s v="Ryzhkov Anton"/>
        <s v="Chuev Pavel"/>
        <s v="Seliverstov Semen"/>
        <s v="Lyubimskiy Sergey"/>
        <s v="Gurov Vladimir"/>
        <s v="Tokarev Vladimir"/>
        <s v="Shecherbina Dzhanita"/>
        <s v="Myakisheva Irina"/>
        <s v="Vaskina Alina"/>
        <s v="Martynova Irina"/>
        <s v="Filippov Nikolai"/>
        <s v="Savvinov Mikhail"/>
        <s v="Korolev Roman"/>
        <s v="Ivanov Aleksei"/>
        <s v="Baranov Artem"/>
        <s v="Lupandin Sergei"/>
        <s v="Ivanov Evgenii"/>
        <s v="Guseinov Ramazan"/>
        <s v="Frolov Vasilii"/>
        <s v="Kulakov Ivan"/>
        <s v="Rysnik Sergei"/>
        <s v="Briukhanov Danila"/>
        <s v="Shiriaeva Mariia"/>
        <s v="Aleksandrova Anastasiia"/>
        <s v="Shcelkunova Anastasiia"/>
        <s v="Kobozev Nikolai"/>
        <s v="Zavarzin Iurii"/>
        <s v="Babushkin Mikhail"/>
        <s v="Lukashenko Valeriy"/>
        <s v="Cherenok Alexandr"/>
        <s v="Astakhov Ivan"/>
        <s v="Kolesnik Sergey"/>
        <s v="Fakhretdinov Nail"/>
        <s v="Russia"/>
        <s v="Dougal, Caroline"/>
        <s v="de Geus, Sjanett"/>
        <s v="van der Wel, Vera"/>
        <s v="Veldmaat, Rita"/>
        <s v="Nedolia Volodymyr"/>
        <s v="Sribnyi Ruslan"/>
        <s v="Bilous Vitalii"/>
        <s v="Gavryshko Igor"/>
        <s v="Kolomiiets Oleg"/>
        <s v="Tkachenko Mykola"/>
        <s v="Bilytckyi Leon"/>
        <s v="Ostapchuk Yevgenii"/>
        <s v="Tupytsyia Mykhailo"/>
        <s v="Tymchenko Kostiantyn"/>
        <s v="Havryshko Ivan"/>
        <s v="Tymofieiev Hennadii"/>
        <s v="Horbatko Oleksandr"/>
        <s v="Kiiashko Sergii"/>
        <s v="Kanunnikov Maksym"/>
        <s v="Makarenko Ivan"/>
        <s v="Poruchikov Volodymyr"/>
        <s v="Liakh Mykhailo"/>
        <s v="Horovyi Andrii"/>
        <s v="Pankevych Oksana"/>
        <s v="Kovaliuk Viktoria"/>
        <s v="Maslovets Olga"/>
        <s v="Yaremus Andrii"/>
        <s v="Berbenychuk Valentyn"/>
        <s v="Flynn Rosaleen"/>
        <s v="Foley Cian"/>
        <s v="Claffey Morgan"/>
        <s v="Geary William"/>
        <s v="Payne David"/>
        <s v="Kelly Pat"/>
        <s v="Thompson Craig"/>
        <s v="O'Leary David"/>
        <s v="Hegarty Denis"/>
        <s v="O'Callagan David"/>
        <s v="Moran Maria"/>
        <s v="Burke Mary"/>
        <s v="Calahan Olivia"/>
        <s v="Nic Chonghaile Ailbhe"/>
        <s v="Carey Maeve"/>
        <s v="King Celine"/>
        <s v="Flexman Nancy"/>
        <s v="O'Leary Naomi"/>
        <s v="Tubridy Danielle"/>
        <s v="O'Donavan Marie"/>
        <s v="Grant Kayleigh"/>
        <s v="Petruzzi Rossana"/>
        <s v="Osborne Ciara"/>
        <s v="Duff Maggie"/>
        <s v="Horgan Rebecca"/>
        <s v="Grant Imelda"/>
        <s v="Buckley Niamh"/>
        <s v="Flavin Sinead"/>
        <s v="Silvennoinen Minna"/>
        <s v="Salokannel Minna"/>
        <s v="Merisalo Taija"/>
        <s v="Suomela Kirsi"/>
        <s v="Viiala Riikka"/>
        <s v="Jämsen Ronja"/>
        <s v="Pelander Niina"/>
        <s v="Muittari Suvi"/>
        <s v="Ahonen Terhi"/>
        <s v="Siidorov Tiina"/>
        <s v="Bankowski Marjo"/>
        <s v="Leskelä Arja"/>
        <s v="Kuukkanen Mari"/>
        <s v="Lilja Minna"/>
        <s v="Leino Adelina"/>
        <s v="Kuukkanen Anneli"/>
        <s v="Loikkanen Sanna-Maija"/>
        <s v="Jäntti Sari"/>
        <s v="Bankowski Jani"/>
        <s v="Kilpeläinen Antti"/>
        <s v="Tuomisto Tapio"/>
        <s v="Tallbacka Henrik"/>
        <s v="Pavloff Juhani"/>
        <s v="Daroshka Siarhei"/>
        <s v="Anisavets Aliaksandr"/>
        <s v="Goncharov Yevgeniy"/>
        <s v="Konstantinov Yuri"/>
        <s v="Potemkina Tatyana"/>
        <s v="Mushekenov Timur"/>
        <s v="Vologodskiy Mikhail"/>
        <s v="Zhumagaliyev Salavat"/>
        <s v="Shamgonova Almagul"/>
        <s v="Kangash Ilya   "/>
        <s v="Ahmetov Magzam"/>
        <s v="Abdakhin Serik"/>
        <s v="Nugmanov Boris"/>
        <s v="Ox Oleg"/>
        <s v="Gagaeva Karine "/>
        <s v="Pastare Sintija "/>
        <s v="Pastare Sanita "/>
        <s v="Dokāns Ainars "/>
        <s v="Makuha Andrejs "/>
        <s v="Dokāns Jānis "/>
        <s v="Voitehovičš Vladislavs "/>
        <s v="Rubulis Māris "/>
        <s v="Cvetkovs Valerijs "/>
        <s v="Giņko Vasilijs "/>
        <s v="Šiškova Tatjana "/>
        <s v="Stivriņa Dārta "/>
        <s v="Jevdokimova Viktorija "/>
        <s v="Zaļuks Mihails "/>
        <s v="Jermacāns Dāvis "/>
        <s v="Zinovjevs Dmitrijs "/>
        <s v="Puriņš Rinalds "/>
        <s v="Koposovs Jurijs "/>
        <s v="Veļiks Ivars "/>
        <s v="Plots Pěteris "/>
        <s v="Arbuzovs Sergeijs "/>
        <s v="Kokins Alfreds "/>
        <s v="Tančins Arturs "/>
        <s v="Jermacāns Nauris"/>
        <s v="Staswlans Stashulans"/>
        <s v="Ostapchuk Oleksii" u="1"/>
        <s v="Sherbina Vladislav" u="1"/>
        <s v="Turischev Dmitrii" u="1"/>
        <s v="Univer Siiri" u="1"/>
        <s v="Kuandyk Aibek" u="1"/>
        <s v="Serikbayev Murat" u="1"/>
        <s v="Koliakov Anton" u="1"/>
        <s v="Goncharov Sergey" u="1"/>
        <s v="Rakhimov Sultan" u="1"/>
        <s v="Abaidildin Zhanat" u="1"/>
        <s v="Sushko Yaroslav" u="1"/>
        <s v="Mnykh Roman" u="1"/>
        <s v="Kydyrbatchayev Kuanysh" u="1"/>
        <s v="Aruväli Ainar" u="1"/>
        <s v="Karine Gagaeva" u="1"/>
        <s v="Doronina Ekaterina" u="1"/>
        <s v="Dominiuk Mykhailo" u="1"/>
        <s v="Romet Aimar" u="1"/>
        <s v="Amanbayev Bogezhan" u="1"/>
        <s v="Potokii Vasyl" u="1"/>
        <s v="Orynbassarov Kobylandy" u="1"/>
        <s v="Golovin Artem" u="1"/>
        <s v="Markov Ivan" u="1"/>
      </sharedItems>
    </cacheField>
    <cacheField name="Year of birth" numFmtId="0">
      <sharedItems containsString="0" containsBlank="1" containsNumber="1" containsInteger="1" minValue="1937" maxValue="2001"/>
    </cacheField>
    <cacheField name="Age" numFmtId="0">
      <sharedItems containsString="0" containsBlank="1" containsNumber="1" containsInteger="1" minValue="16" maxValue="80"/>
    </cacheField>
    <cacheField name="Weight category" numFmtId="0">
      <sharedItems containsBlank="1"/>
    </cacheField>
    <cacheField name="Discipline" numFmtId="0">
      <sharedItems containsBlank="1"/>
    </cacheField>
    <cacheField name="KB weight" numFmtId="0">
      <sharedItems containsBlank="1"/>
    </cacheField>
    <cacheField name="Best result" numFmtId="0">
      <sharedItems containsBlank="1" containsMixedTypes="1" containsNumber="1" minValue="30" maxValue="272"/>
    </cacheField>
    <cacheField name="Surname of coach" numFmtId="0">
      <sharedItems containsBlank="1"/>
    </cacheField>
    <cacheField name="Personal weight" numFmtId="0">
      <sharedItems containsBlank="1" containsMixedTypes="1" containsNumber="1" minValue="52" maxValue="147.69999999999999"/>
    </cacheField>
    <cacheField name="Snatch [Reps]" numFmtId="0">
      <sharedItems containsNonDate="0" containsString="0" containsBlank="1"/>
    </cacheField>
    <cacheField name="Snatch [Points]" numFmtId="0">
      <sharedItems containsNonDate="0" containsString="0" containsBlank="1"/>
    </cacheField>
    <cacheField name="Snatch [Place in group]" numFmtId="0">
      <sharedItems containsNonDate="0" containsString="0" containsBlank="1"/>
    </cacheField>
    <cacheField name="Jerk [Reps]" numFmtId="0">
      <sharedItems containsNonDate="0" containsString="0" containsBlank="1"/>
    </cacheField>
    <cacheField name="Jerk [Points]" numFmtId="0">
      <sharedItems containsNonDate="0" containsString="0" containsBlank="1"/>
    </cacheField>
    <cacheField name="Jerk [Place in group]" numFmtId="0">
      <sharedItems containsNonDate="0" containsString="0" containsBlank="1"/>
    </cacheField>
    <cacheField name="Long Cycle [Reps]" numFmtId="0">
      <sharedItems containsNonDate="0" containsString="0" containsBlank="1"/>
    </cacheField>
    <cacheField name="Long Cycle [Points]" numFmtId="0">
      <sharedItems containsNonDate="0" containsString="0" containsBlank="1"/>
    </cacheField>
    <cacheField name="Long Cycle [Place in group]" numFmtId="0">
      <sharedItems containsNonDate="0" containsString="0" containsBlank="1"/>
    </cacheField>
    <cacheField name="Biathlon [Points]" numFmtId="0">
      <sharedItems containsNonDate="0" containsString="0" containsBlank="1"/>
    </cacheField>
    <cacheField name="Biathlon [Place in group]" numFmtId="0">
      <sharedItems containsNonDate="0" containsString="0" containsBlank="1"/>
    </cacheField>
    <cacheField name="Realy - Jerk [Reps]" numFmtId="0">
      <sharedItems containsNonDate="0" containsString="0" containsBlank="1"/>
    </cacheField>
    <cacheField name="Realy - Long Cycle [Reps]" numFmtId="0">
      <sharedItems containsNonDate="0" containsString="0" containsBlank="1"/>
    </cacheField>
    <cacheField name="Relay [Point]" numFmtId="0">
      <sharedItems containsNonDate="0" containsString="0" containsBlank="1"/>
    </cacheField>
    <cacheField name="PLACE  Final" numFmtId="0">
      <sharedItems containsNonDate="0" containsString="0" containsBlank="1"/>
    </cacheField>
    <cacheField name="Team points" numFmtId="0">
      <sharedItems containsNonDate="0" containsString="0" containsBlank="1"/>
    </cacheField>
    <cacheField name="Entry fees " numFmtId="0">
      <sharedItems containsString="0" containsBlank="1" containsNumber="1" containsInteger="1" minValue="70" maxValue="12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a" refreshedDate="42868.334336342596" createdVersion="3" refreshedVersion="3" minRefreshableVersion="3" recordCount="328">
  <cacheSource type="worksheet">
    <worksheetSource ref="A2:AG253" sheet="2.Data" r:id="rId2"/>
  </cacheSource>
  <cacheFields count="34">
    <cacheField name="@" numFmtId="0">
      <sharedItems containsSemiMixedTypes="0" containsString="0" containsNumber="1" containsInteger="1" minValue="1" maxValue="1"/>
    </cacheField>
    <cacheField name="Country" numFmtId="0">
      <sharedItems count="19">
        <s v="Croatia"/>
        <s v="Russia"/>
        <s v="Ukraine"/>
        <s v="Latvia"/>
        <s v="Denmark"/>
        <s v="England"/>
        <s v="Kazakhstan"/>
        <s v="Estonia"/>
        <s v="France"/>
        <s v="Lithuania"/>
        <s v="Germany"/>
        <s v="Hungary"/>
        <s v="Poland"/>
        <s v="Norway"/>
        <s v="Finland"/>
        <s v="Ireland"/>
        <s v="Scotland"/>
        <s v="Netherlands"/>
        <s v="Belarus"/>
      </sharedItems>
    </cacheField>
    <cacheField name="Group" numFmtId="0">
      <sharedItems containsBlank="1" count="13">
        <s v="A"/>
        <s v="50-54"/>
        <s v="B"/>
        <s v="45-49"/>
        <s v="40-44"/>
        <s v="55-59"/>
        <s v="70-74"/>
        <s v="75+"/>
        <s v="60-64"/>
        <s v="35-39"/>
        <m/>
        <s v="65+"/>
        <s v="65-69"/>
      </sharedItems>
    </cacheField>
    <cacheField name="Date" numFmtId="16">
      <sharedItems containsSemiMixedTypes="0" containsNonDate="0" containsDate="1" containsString="0" minDate="2017-05-13T00:00:00" maxDate="2017-05-15T00:00:00" count="2">
        <d v="2017-05-14T00:00:00"/>
        <d v="2017-05-13T00:00:00"/>
      </sharedItems>
    </cacheField>
    <cacheField name="Age group" numFmtId="0">
      <sharedItems count="6">
        <s v="Adult Male"/>
        <s v="U-22 Male"/>
        <s v="Veterans Female"/>
        <s v="Adult Female"/>
        <s v="Veterans Male"/>
        <s v="U-22 Female"/>
      </sharedItems>
    </cacheField>
    <cacheField name="Time 1" numFmtId="0">
      <sharedItems containsNonDate="0" containsDate="1" containsString="0" containsBlank="1" minDate="1899-12-30T10:00:00" maxDate="1899-12-30T20:15:00" count="33">
        <m/>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6:15:00"/>
        <d v="1899-12-30T16:30:00"/>
        <d v="1899-12-30T16:45:00"/>
        <d v="1899-12-30T17:00:00"/>
        <d v="1899-12-30T17:15:00"/>
        <d v="1899-12-30T17:30:00"/>
        <d v="1899-12-30T17:45:00"/>
        <d v="1899-12-30T18:00:00"/>
        <d v="1899-12-30T18:15:00"/>
        <d v="1899-12-30T18:30:00"/>
        <d v="1899-12-30T19:45:00"/>
        <d v="1899-12-30T18:45:00"/>
        <d v="1899-12-30T19:00:00"/>
        <d v="1899-12-30T19:15:00"/>
        <d v="1899-12-30T19:30:00"/>
        <d v="1899-12-30T20:00:00"/>
        <d v="1899-12-30T20:15:00"/>
      </sharedItems>
    </cacheField>
    <cacheField name="Time 2" numFmtId="0">
      <sharedItems containsNonDate="0" containsDate="1" containsString="0" containsBlank="1" minDate="1899-12-30T13:45:00" maxDate="1899-12-30T16:00:00" count="11">
        <m/>
        <d v="1899-12-30T13:45:00"/>
        <d v="1899-12-30T14:00:00"/>
        <d v="1899-12-30T14:15:00"/>
        <d v="1899-12-30T14:30:00"/>
        <d v="1899-12-30T14:45:00"/>
        <d v="1899-12-30T15:00:00"/>
        <d v="1899-12-30T15:15:00"/>
        <d v="1899-12-30T15:30:00"/>
        <d v="1899-12-30T15:45:00"/>
        <d v="1899-12-30T16:00:00"/>
      </sharedItems>
    </cacheField>
    <cacheField name="Stage №" numFmtId="0">
      <sharedItems containsString="0" containsBlank="1" containsNumber="1" containsInteger="1" minValue="1" maxValue="6" count="7">
        <m/>
        <n v="2"/>
        <n v="1"/>
        <n v="3"/>
        <n v="4"/>
        <n v="5"/>
        <n v="6"/>
      </sharedItems>
    </cacheField>
    <cacheField name="Surname Name" numFmtId="0">
      <sharedItems containsBlank="1" count="236">
        <s v="Zorica Dalibor"/>
        <s v="Filippov Nikolai"/>
        <s v="Ostapchuk Yevgenii"/>
        <s v="Shcherbin Oleg"/>
        <s v="Nedolia Volodymyr"/>
        <s v="Dokāns Ainars "/>
        <s v="Hansen, Dorrit Dilling"/>
        <s v="Sørensen, Nanna Hellemann"/>
        <s v="Nørredal, Lars"/>
        <s v="Savvinov Mikhail"/>
        <s v="Knudsen, Pierre Maegaard"/>
        <s v="Henningsen, Mads"/>
        <s v="Olsen, Mie Forup"/>
        <s v="Sørensen, Bente Lene"/>
        <s v="Tupytsyia Mykhailo"/>
        <s v="Gordon, Steven"/>
        <s v="Trenholm, Simon"/>
        <s v="Tonkin, Joanne"/>
        <s v="Whitcombe, Jenny"/>
        <s v="O'Keeffe, Gina"/>
        <s v="Ahmetov Magzam"/>
        <s v="Metjer Andres"/>
        <s v="Kuusk Ülo"/>
        <s v="Zaļuks Mihails "/>
        <s v="Korolev Roman"/>
        <s v="Aoveer Ennu"/>
        <s v="Tymchenko Kostiantyn"/>
        <s v="Põldoja Heino"/>
        <s v="Sutiagin Valentin"/>
        <s v="Tiko Malle"/>
        <s v="Kirs Andrei"/>
        <s v="Miil Ülle"/>
        <s v="Sribnyi Ruslan"/>
        <s v="Tähiste Madis"/>
        <s v="Mushekenov Timur"/>
        <s v="Poljakov Ruben"/>
        <s v="Taro Endel"/>
        <s v="Makuha Andrejs "/>
        <s v="Kuusik Pille"/>
        <s v="Meiier Nina"/>
        <s v="Glusokas Vilius"/>
        <s v="Baev Konstantin"/>
        <s v="Bilous Vitalii"/>
        <s v="Vologodskiy Mikhail"/>
        <s v="Olivia Rasigraf"/>
        <s v="Dokāns Jānis "/>
        <s v="Optas Justas"/>
        <s v="Vadim Sichwardt"/>
        <s v="Roger Fabeck"/>
        <s v="László Barcsik"/>
        <s v="Zsófia Piszmán"/>
        <s v="Sándor Jakab"/>
        <s v="Havryshko Ivan"/>
        <s v="Gábor Szűcs"/>
        <s v="Jermacāns Dāvis "/>
        <s v="Optas Julius"/>
        <s v="Ivanov Aleksei"/>
        <s v="Miezlaiskis Tomas"/>
        <s v="Zinovjevs Dmitrijs "/>
        <s v="Pavlov Valerii"/>
        <s v="Gavryshko Igor"/>
        <s v="Zhumagaliyev Salavat"/>
        <s v="Špoljarić Igor "/>
        <s v="Stulgys Aurimas"/>
        <s v="Bykovas Rolandas "/>
        <s v="Kirijenka Ruslanas"/>
        <s v="André Chahor"/>
        <s v="Gafarov Denis"/>
        <s v="Kolomiiets Oleg"/>
        <s v="Kasparavicius Kestutis"/>
        <s v="Grinas Jonas"/>
        <s v="Bilytckyi Leon"/>
        <s v="Vaicekauskaite Oresta"/>
        <s v="Kacinskas Povilas"/>
        <s v="Jermacāns Nauris"/>
        <s v="Ūselis Gytis"/>
        <s v="Baranov Artem"/>
        <s v="Vikniute Giedre"/>
        <s v="Tymofieiev Hennadii"/>
        <s v="Liegis Tautvilas"/>
        <m/>
        <s v="Kangash Ilya   "/>
        <s v="Puriņš Rinalds "/>
        <s v="Filipiak Marcin"/>
        <s v="Trzepacz Ziemowit "/>
        <s v="Szastok Paweł "/>
        <s v="Świerczak Przemysław"/>
        <s v="Balnionis Arturas"/>
        <s v="Tkachenko Mykola"/>
        <s v="Voitehovičš Vladislavs "/>
        <s v="Einarsen Christian"/>
        <s v="Vasilevskii Dmitrii"/>
        <s v="Gajda Iga"/>
        <s v="Janczulewicz Agnieszka"/>
        <s v="Szymaniak Iwona "/>
        <s v="Gawełek Tomasz"/>
        <s v="Poland"/>
        <s v="Rubulis Māris "/>
        <s v="Shecherbina Dzhanita"/>
        <s v="Shiriaeva Mariia"/>
        <s v="Pankevych Oksana"/>
        <s v="Silvennoinen Minna"/>
        <s v="Gadzhimutelimov Gadzhimirza"/>
        <s v="Ryzhkov Anton"/>
        <s v="Chuev Pavel"/>
        <s v="Seliverstov Semen"/>
        <s v="Lyubimskiy Sergey"/>
        <s v="Gurov Vladimir"/>
        <s v="Tokarev Vladimir"/>
        <s v="Gagaeva Karine "/>
        <s v="Šiškova Tatjana "/>
        <s v="Anita Majorosi-Lázár"/>
        <s v="Myakisheva Irina"/>
        <s v="Kovaliuk Viktoria"/>
        <s v="Flynn Rosaleen"/>
        <s v="Salokannel Minna"/>
        <s v="Stivriņa Dārta "/>
        <s v="Katalin Németh"/>
        <s v="Lupandin Sergei"/>
        <s v="Ivanov Evgenii"/>
        <s v="Guseinov Ramazan"/>
        <s v="Frolov Vasilii"/>
        <s v="Kulakov Ivan"/>
        <s v="Rysnik Sergei"/>
        <s v="Briukhanov Danila"/>
        <s v="Vaskina Alina"/>
        <s v="Maslovets Olga"/>
        <s v="Merisalo Taija"/>
        <s v="Potemkina Tatyana"/>
        <s v="Zavarzin Iurii"/>
        <s v="Pastare Sintija "/>
        <s v="Babushkin Mikhail"/>
        <s v="Shcelkunova Anastasiia"/>
        <s v="Lukashenko Valeriy"/>
        <s v="Aleksandrova Anastasiia"/>
        <s v="Nakciunaite Židrune"/>
        <s v="Cherenok Alexandr"/>
        <s v="Martynova Irina"/>
        <s v="Astakhov Ivan"/>
        <s v="Dougal, Caroline"/>
        <s v="Kolesnik Sergey"/>
        <s v="de Geus, Sjanett"/>
        <s v="Fakhretdinov Nail"/>
        <s v="Russia"/>
        <s v="Suomela Kirsi"/>
        <s v="Shamgonova Almagul"/>
        <s v="Čepulis Matas "/>
        <s v="O'Leary David"/>
        <s v="Lescinskas Ernestas"/>
        <s v="Veldmaat, Rita"/>
        <s v="Kowalski Michał "/>
        <s v="Claffey Morgan"/>
        <s v="Tallbacka Henrik"/>
        <s v="Kjær, Brian"/>
        <s v="Inta Rimantas"/>
        <s v="O'Callagan David"/>
        <s v="Pavloff Juhani"/>
        <s v="Jędrzejewski Robert"/>
        <s v="Thompson Craig"/>
        <s v="Visockas Paulius"/>
        <s v="Horbatko Oleksandr"/>
        <s v="Kiiashko Sergii"/>
        <s v="Kanunnikov Maksym"/>
        <s v="Makarenko Ivan"/>
        <s v="Poruchikov Volodymyr"/>
        <s v="Liakh Mykhailo"/>
        <s v="Horovyi Andrii"/>
        <s v="Kelly Pat"/>
        <s v="Moran Maria"/>
        <s v="O'Leary Naomi"/>
        <s v="Leino Adelina"/>
        <s v="Yaremus Andrii"/>
        <s v="Melanie Großmann"/>
        <s v="O'Donavan Marie"/>
        <s v="Foley Cian"/>
        <s v="Geary William"/>
        <s v="Payne David"/>
        <s v="Calahan Olivia"/>
        <s v="Burke Mary"/>
        <s v="van der Wel, Vera"/>
        <s v="Eva Classen"/>
        <s v="Grant Kayleigh"/>
        <s v="Petruzzi Rossana"/>
        <s v="Nic Chonghaile Ailbhe"/>
        <s v="Carey Maeve"/>
        <s v="King Celine"/>
        <s v="Flexman Nancy"/>
        <s v="Ahonen Terhi"/>
        <s v="Tubridy Danielle"/>
        <s v="Kuukkanen Anneli"/>
        <s v="Kuukkanen Mari"/>
        <s v="Loikkanen Sanna-Maija"/>
        <s v="Lilja Minna"/>
        <s v="Jäntti Sari"/>
        <s v="Osborne Ciara"/>
        <s v="Berbenychuk Valentyn"/>
        <s v="Hegarty Denis"/>
        <s v="Attila Lakatos"/>
        <s v="Horgan Rebecca"/>
        <s v="Viiala Riikka"/>
        <s v="Jämsen Ronja"/>
        <s v="Pelander Niina"/>
        <s v="Muittari Suvi"/>
        <s v="Siidorov Tiina"/>
        <s v="Bankowski Marjo"/>
        <s v="Leskelä Arja"/>
        <s v="Duff Maggie"/>
        <s v="Flavin Sinead"/>
        <s v="Arbuzovs Sergeijs "/>
        <s v="Jankauskas Valdas"/>
        <s v="Michałowski Andrzej "/>
        <s v="Stoltsen Väino"/>
        <s v="Bankowski Jani"/>
        <s v="Kilpeläinen Antti"/>
        <s v="Tuomisto Tapio"/>
        <s v="Nugmanov Boris"/>
        <s v="Daroshka Siarhei"/>
        <s v="Anisavets Aliaksandr"/>
        <s v="Goncharov Yevgeniy"/>
        <s v="Konstantinov Yuri"/>
        <s v="Koposovs Jurijs "/>
        <s v="Staswlans Stashulans"/>
        <s v="Abdakhin Serik"/>
        <s v="Ox Oleg"/>
        <s v="Tančins Arturs "/>
        <s v="Pastare Sanita "/>
        <s v="Kokins Alfreds "/>
        <s v="Dolgovas Valerijus"/>
        <s v="Cvetkovs Valerijs "/>
        <s v="Giņko Vasilijs "/>
        <s v="Kobozev Nikolai"/>
        <s v="Veļiks Ivars "/>
        <s v="Jevdokimova Viktorija "/>
        <s v="Grant Imelda"/>
        <s v="Plots Pěteris "/>
        <s v="Buckley Niamh"/>
      </sharedItems>
    </cacheField>
    <cacheField name="Year of birth" numFmtId="0">
      <sharedItems containsString="0" containsBlank="1" containsNumber="1" containsInteger="1" minValue="1937" maxValue="2001" count="56">
        <n v="1974"/>
        <n v="1998"/>
        <n v="1997"/>
        <n v="1989"/>
        <n v="1986"/>
        <n v="1981"/>
        <n v="1964"/>
        <n v="1993"/>
        <n v="1968"/>
        <n v="1995"/>
        <n v="1970"/>
        <n v="1977"/>
        <n v="1990"/>
        <n v="1961"/>
        <n v="1996"/>
        <n v="1988"/>
        <n v="1972"/>
        <n v="1980"/>
        <n v="1962"/>
        <n v="1947"/>
        <n v="1941"/>
        <n v="1945"/>
        <n v="1992"/>
        <n v="1953"/>
        <n v="1967"/>
        <n v="1969"/>
        <n v="1991"/>
        <n v="1965"/>
        <n v="1979"/>
        <n v="1983"/>
        <n v="1987"/>
        <n v="1985"/>
        <n v="1973"/>
        <n v="1971"/>
        <n v="2000"/>
        <n v="1999"/>
        <n v="1955"/>
        <n v="1957"/>
        <m/>
        <n v="1984"/>
        <n v="1994"/>
        <n v="1976"/>
        <n v="1978"/>
        <n v="1982"/>
        <n v="2001"/>
        <n v="1937"/>
        <n v="1946"/>
        <n v="1975"/>
        <n v="1948"/>
        <n v="1963"/>
        <n v="1958"/>
        <n v="1954"/>
        <n v="1951"/>
        <n v="1959"/>
        <n v="1943"/>
        <n v="1956"/>
      </sharedItems>
    </cacheField>
    <cacheField name="Age" numFmtId="0">
      <sharedItems containsString="0" containsBlank="1" containsNumber="1" containsInteger="1" minValue="16" maxValue="80"/>
    </cacheField>
    <cacheField name="Weight category" numFmtId="0">
      <sharedItems containsBlank="1" count="11">
        <s v="95 kg"/>
        <s v="63 kg"/>
        <s v="68 kg"/>
        <s v="68 + kg"/>
        <s v="73 kg"/>
        <s v="85 + kg"/>
        <s v="85 kg"/>
        <s v="78 kg"/>
        <m/>
        <s v="58 kg"/>
        <s v="95 + kg"/>
      </sharedItems>
    </cacheField>
    <cacheField name="Discipline" numFmtId="0">
      <sharedItems count="5">
        <s v="Long Cycle"/>
        <s v="Biathlon"/>
        <s v="Snatch"/>
        <s v="Relay - Classical Jerk"/>
        <s v="Relay - Long Cycle"/>
      </sharedItems>
    </cacheField>
    <cacheField name="KB weight" numFmtId="0">
      <sharedItems count="5">
        <s v="32 kg"/>
        <s v="12 kg"/>
        <s v="24 kg"/>
        <s v="16 kg"/>
        <s v="8 kg"/>
      </sharedItems>
    </cacheField>
    <cacheField name="Best result" numFmtId="0">
      <sharedItems containsBlank="1" containsMixedTypes="1" containsNumber="1" minValue="30" maxValue="272"/>
    </cacheField>
    <cacheField name="Surname of coach" numFmtId="0">
      <sharedItems containsBlank="1" count="126">
        <s v="Igor Špoljarić"/>
        <s v="Egorov V."/>
        <s v="Moroz O., Kolomiets O."/>
        <s v="Kirillov S."/>
        <s v="Prontenko V., Prontenko K."/>
        <m/>
        <s v="Nørredal, Lars"/>
        <s v="Henning, Kim"/>
        <s v="Self taught"/>
        <s v="Diachkovskii V."/>
        <s v="Anasenko, Anton"/>
        <s v="Knudsen, Pierre Maegaard"/>
        <s v="Knudsen,Pierre Maegaard "/>
        <s v="Potokii V."/>
        <s v="Gordon"/>
        <s v="Plumridge"/>
        <s v="Jones"/>
        <s v="Abdahin S"/>
        <s v="Azhermachev A.,Bazhin A"/>
        <s v="Kryvtcov O."/>
        <s v="Polianskii V. "/>
        <s v="Otysko S., Moroz O."/>
        <s v="Gutauskas"/>
        <s v="Schekotov I."/>
        <s v="Moroz O."/>
        <s v="Glivyak A"/>
        <s v="self"/>
        <s v="Optas"/>
        <s v="Vadim Sichwardt"/>
        <s v="-"/>
        <s v="László Barcsik"/>
        <s v="Gábor Szűcs"/>
        <s v="Moroz O., Otysko S."/>
        <s v="Glinkin B., Petrov M"/>
        <s v="Miezlaiskis"/>
        <s v="Azhermachev A."/>
        <s v="Kaziev M"/>
        <s v="Sergei Merkulin"/>
        <s v="Visockas"/>
        <s v="Špokas"/>
        <s v="Dmitriev A."/>
        <s v="Moroz O., Loboda A."/>
        <s v="Kasparavicius"/>
        <s v="Grinas"/>
        <s v="Bilytckyi V."/>
        <s v="Vaicekauskas"/>
        <s v="Gytis Ūselis"/>
        <s v="Barkov A."/>
        <s v="Gricius"/>
        <s v="Shevchenko S."/>
        <s v="Šakinskas"/>
        <s v="Batyrbayev K"/>
        <s v="Jędrzejewski Robert"/>
        <s v="Navickas"/>
        <s v="Fjørtoft Per Helge"/>
        <s v="Makarichev S."/>
        <s v="Badowski Przemysław "/>
        <s v="Anasenko Anton "/>
        <s v="Gnatusin Artem "/>
        <s v="Gnatusin Artem , Robert Jedrzejewski"/>
        <s v="Kirillov S., Petrov M."/>
        <s v="Dedukhin I."/>
        <s v="Kvikvinia P., Omelchuk K."/>
        <s v="Pyykkönen"/>
        <s v="Trofimov M."/>
        <s v="Kirillov S.,Stepanov V."/>
        <s v="Konev A."/>
        <s v="Tashlanov I., Nesterenko A."/>
        <s v="Rassadin A. , Barsukov A."/>
        <s v="Malkov E."/>
        <s v="Valeev A., Simushin A."/>
        <s v="Shvydkii V., Chornyi V."/>
        <s v="Suomela"/>
        <s v="Shvanev V.,Marmazov  S."/>
        <s v=" Tanaev Y., Zheltov A."/>
        <s v="Kurokhtin I."/>
        <s v="Shmatov I."/>
        <s v="Eliseev V., Pereverzev N"/>
        <s v="Anasenko A.,Semenov M."/>
        <s v="Shvanev V."/>
        <s v="Halashko O."/>
        <s v="Bobrishev A"/>
        <s v="Alone"/>
        <s v="Sadykov R."/>
        <s v="Babushkin M."/>
        <s v="Glinkin B."/>
        <s v="Skikas"/>
        <s v="Johnston Abigail"/>
        <s v="Kooiker, Naomi"/>
        <s v="Mark Stapleton"/>
        <s v="Steve Kileen"/>
        <s v="Bankowski"/>
        <s v="Kledzik Leon, Sasik Artur"/>
        <s v="William Geary"/>
        <s v="Moroz O., Tkachenko M."/>
        <s v="Bukharinov V., Honcharenko I."/>
        <s v="Halashko O., Honcharenko I., Turchinov A."/>
        <s v="Pinchuk V., Andriiash V."/>
        <s v="Halashko O., Kolman V."/>
        <s v="Droha V., Zelenov S."/>
        <s v="Cherkashyn V., Shevchenko I."/>
        <s v="Dave Hedges"/>
        <s v="Denis Hegarty"/>
        <s v="Kultchitckii Z."/>
        <s v="André Chahor"/>
        <s v="Rosaleen Flynn"/>
        <s v="Andre, Barry"/>
        <s v="Mick Kelly"/>
        <s v="Dave Shinnors"/>
        <s v="Paul Mclroy"/>
        <s v="Morozov"/>
        <s v="Kaikkonen"/>
        <s v="Kuukkanen"/>
        <s v="Andriiash V."/>
        <s v="Tuomisto"/>
        <s v="Virtanen"/>
        <s v="Kurvinen"/>
        <s v="Iusiuk Aleksei"/>
        <s v="Davidzik Dzmitri"/>
        <s v="Shpilevoy A"/>
        <s v="Gutevich S"/>
        <s v="Nørredal,Lars"/>
        <s v=" Tanaev IU." u="1"/>
        <s v="Blokhin I." u="1"/>
        <s v="Valeev A." u="1"/>
        <s v="Tashlanov I." u="1"/>
      </sharedItems>
    </cacheField>
    <cacheField name="Personal weight" numFmtId="0">
      <sharedItems containsBlank="1" containsMixedTypes="1" containsNumber="1" minValue="51.8" maxValue="147.69999999999999" count="186">
        <n v="92.9"/>
        <n v="63"/>
        <n v="60.9"/>
        <n v="62.6"/>
        <n v="62.2"/>
        <n v="61.7"/>
        <n v="60.3"/>
        <n v="127.1"/>
        <n v="72.5"/>
        <n v="67.900000000000006"/>
        <n v="93.2"/>
        <n v="83"/>
        <n v="104.9"/>
        <n v="84.3"/>
        <n v="67.2"/>
        <n v="79.900000000000006"/>
        <n v="75.5"/>
        <n v="59.8"/>
        <n v="61.3"/>
        <n v="60.6"/>
        <n v="66"/>
        <n v="90.1"/>
        <n v="86.1"/>
        <n v="65.599999999999994"/>
        <n v="71.8"/>
        <n v="70.5"/>
        <n v="70.900000000000006"/>
        <n v="57.9"/>
        <n v="68"/>
        <n v="84.5"/>
        <n v="102"/>
        <n v="91.4"/>
        <n v="67"/>
        <n v="75.900000000000006"/>
        <n v="67.099999999999994"/>
        <n v="76.099999999999994"/>
        <n v="102.9"/>
        <m/>
        <n v="82.1"/>
        <n v="52.1"/>
        <n v="72"/>
        <n v="72.900000000000006"/>
        <n v="52"/>
        <n v="71.099999999999994"/>
        <n v="73.400000000000006"/>
        <n v="68.2"/>
        <n v="77.400000000000006"/>
        <n v="90.7"/>
        <n v="102.1"/>
        <n v="53.1"/>
        <n v="81.400000000000006"/>
        <n v="76.900000000000006"/>
        <n v="70.3"/>
        <n v="74.599999999999994"/>
        <n v="81.900000000000006"/>
        <n v="79.7"/>
        <n v="107.3"/>
        <n v="80.8"/>
        <n v="76.7"/>
        <n v="76.400000000000006"/>
        <n v="76.5"/>
        <n v="80.5"/>
        <n v="74.900000000000006"/>
        <n v="102.8"/>
        <n v="71.2"/>
        <n v="82.8"/>
        <n v="84.9"/>
        <n v="82.2"/>
        <n v="91"/>
        <n v="82.9"/>
        <n v="95.2"/>
        <n v="59"/>
        <n v="95.1"/>
        <n v="78.3"/>
        <n v="92.4"/>
        <n v="77.7"/>
        <n v="90.5"/>
        <n v="62"/>
        <s v="OK."/>
        <n v="93.5"/>
        <n v="85.2"/>
        <n v="86.5"/>
        <n v="94.1"/>
        <n v="91.2"/>
        <n v="94.3"/>
        <n v="94.8"/>
        <n v="107.5"/>
        <n v="99.8"/>
        <n v="77.5"/>
        <n v="92"/>
        <n v="107.9"/>
        <n v="53.8"/>
        <n v="58"/>
        <n v="57.2"/>
        <n v="56.4"/>
        <n v="62.7"/>
        <n v="73"/>
        <n v="78"/>
        <n v="84.1"/>
        <n v="108.2"/>
        <n v="52.2"/>
        <n v="58.4"/>
        <n v="62.9"/>
        <n v="65.400000000000006"/>
        <n v="66.8"/>
        <n v="71.400000000000006"/>
        <n v="77.3"/>
        <n v="84"/>
        <n v="85.6"/>
        <n v="76.8"/>
        <n v="93.4"/>
        <n v="78.099999999999994"/>
        <n v="67.599999999999994"/>
        <n v="147.69999999999999"/>
        <n v="84.6"/>
        <n v="70.599999999999994"/>
        <n v="84.2"/>
        <n v="69.400000000000006"/>
        <n v="76.599999999999994"/>
        <n v="102.6"/>
        <n v="62.4"/>
        <n v="69.7"/>
        <n v="61.9"/>
        <n v="65.5"/>
        <n v="69.3"/>
        <n v="69.8"/>
        <n v="73.900000000000006"/>
        <n v="77"/>
        <n v="79.8"/>
        <n v="80.099999999999994"/>
        <n v="83.9"/>
        <n v="99.7"/>
        <n v="113.6"/>
        <n v="92.5"/>
        <n v="61.8"/>
        <n v="67.400000000000006"/>
        <n v="72.400000000000006"/>
        <n v="75"/>
        <n v="83.1"/>
        <n v="91.8"/>
        <n v="89.3"/>
        <n v="56.5"/>
        <n v="56.7"/>
        <n v="57.5"/>
        <n v="59.9"/>
        <n v="81"/>
        <n v="61.5"/>
        <n v="61.6"/>
        <n v="65.3"/>
        <n v="66.900000000000006"/>
        <n v="66.599999999999994"/>
        <n v="67.3"/>
        <n v="79"/>
        <n v="119.9"/>
        <n v="66.400000000000006"/>
        <n v="110.6"/>
        <n v="73.8"/>
        <n v="84.8"/>
        <n v="89.2"/>
        <n v="85"/>
        <n v="89.6"/>
        <n v="66.5"/>
        <n v="51.8"/>
        <n v="66.099999999999994"/>
        <n v="73.2"/>
        <n v="88.7"/>
        <n v="54.8"/>
        <n v="69.2"/>
        <n v="80.3"/>
        <n v="74.5"/>
        <n v="94"/>
        <n v="78.5"/>
        <n v="109.7"/>
        <n v="71.7"/>
        <n v="93.8"/>
        <n v="62.5"/>
        <n v="77.8"/>
        <n v="85.5"/>
        <n v="136.6"/>
        <n v="83.3"/>
        <n v="101.2"/>
        <n v="87.5"/>
        <n v="65.8"/>
        <n v="95.8"/>
        <n v="67.7"/>
        <n v="57" u="1"/>
      </sharedItems>
    </cacheField>
    <cacheField name="Snatch [Reps]" numFmtId="1">
      <sharedItems containsNonDate="0" containsString="0" containsBlank="1"/>
    </cacheField>
    <cacheField name="Snatch [Points]" numFmtId="0">
      <sharedItems containsNonDate="0" containsString="0" containsBlank="1"/>
    </cacheField>
    <cacheField name="Snatch [Place in group]" numFmtId="1">
      <sharedItems containsNonDate="0" containsString="0" containsBlank="1"/>
    </cacheField>
    <cacheField name="Jerk [Reps]" numFmtId="1">
      <sharedItems containsNonDate="0" containsString="0" containsBlank="1"/>
    </cacheField>
    <cacheField name="Jerk [Points]" numFmtId="1">
      <sharedItems containsNonDate="0" containsString="0" containsBlank="1"/>
    </cacheField>
    <cacheField name="Jerk [Place in group]" numFmtId="1">
      <sharedItems containsNonDate="0" containsString="0" containsBlank="1"/>
    </cacheField>
    <cacheField name="Long Cycle [Reps]" numFmtId="1">
      <sharedItems containsNonDate="0" containsString="0" containsBlank="1"/>
    </cacheField>
    <cacheField name="Long Cycle [Points]" numFmtId="1">
      <sharedItems containsNonDate="0" containsString="0" containsBlank="1"/>
    </cacheField>
    <cacheField name="Long Cycle [Place in group]" numFmtId="1">
      <sharedItems containsNonDate="0" containsString="0" containsBlank="1"/>
    </cacheField>
    <cacheField name="Biathlon [Points]" numFmtId="0">
      <sharedItems containsNonDate="0" containsString="0" containsBlank="1"/>
    </cacheField>
    <cacheField name="Biathlon [Place in group]" numFmtId="1">
      <sharedItems containsNonDate="0" containsString="0" containsBlank="1"/>
    </cacheField>
    <cacheField name="Realy - Jerk [Reps]" numFmtId="1">
      <sharedItems containsNonDate="0" containsString="0" containsBlank="1"/>
    </cacheField>
    <cacheField name="Realy - Long Cycle [Reps]" numFmtId="1">
      <sharedItems containsNonDate="0" containsString="0" containsBlank="1"/>
    </cacheField>
    <cacheField name="Relay [Point]" numFmtId="1">
      <sharedItems containsNonDate="0" containsString="0" containsBlank="1"/>
    </cacheField>
    <cacheField name="PLACE  Final" numFmtId="1">
      <sharedItems containsNonDate="0" containsString="0" containsBlank="1"/>
    </cacheField>
    <cacheField name="Team points" numFmtId="1">
      <sharedItems containsNonDate="0" containsString="0" containsBlank="1"/>
    </cacheField>
    <cacheField name="Entry fees " numFmtId="166">
      <sharedItems containsString="0" containsBlank="1" containsNumber="1" containsInteger="1" minValue="70" maxValue="12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a" refreshedDate="42869.100321527774" createdVersion="3" refreshedVersion="3" minRefreshableVersion="3" recordCount="337">
  <cacheSource type="worksheet">
    <worksheetSource ref="A2:AG253" sheet="2.Data" r:id="rId2"/>
  </cacheSource>
  <cacheFields count="37">
    <cacheField name="@" numFmtId="0">
      <sharedItems containsSemiMixedTypes="0" containsString="0" containsNumber="1" containsInteger="1" minValue="1" maxValue="1" count="1">
        <n v="1"/>
      </sharedItems>
    </cacheField>
    <cacheField name="Country" numFmtId="0">
      <sharedItems count="19">
        <s v="Belarus"/>
        <s v="Estonia"/>
        <s v="Latvia"/>
        <s v="Russia"/>
        <s v="Ireland"/>
        <s v="Denmark"/>
        <s v="Hungary"/>
        <s v="Finland"/>
        <s v="Ukraine"/>
        <s v="England"/>
        <s v="Lithuania"/>
        <s v="Germany"/>
        <s v="Netherlands"/>
        <s v="Scotland"/>
        <s v="Kazakhstan"/>
        <s v="France"/>
        <s v="Poland"/>
        <s v="Croatia"/>
        <s v="Norway"/>
      </sharedItems>
    </cacheField>
    <cacheField name="Group" numFmtId="0">
      <sharedItems containsBlank="1" count="15">
        <s v="B"/>
        <s v="75+"/>
        <s v="A"/>
        <s v="50-54"/>
        <s v="40-44"/>
        <s v="45-49"/>
        <s v="55-59"/>
        <s v="70-74"/>
        <s v="60-64"/>
        <s v="35-39"/>
        <s v="65+"/>
        <s v="Vet"/>
        <s v="65-69"/>
        <m u="1"/>
        <s v="U-22" u="1"/>
      </sharedItems>
    </cacheField>
    <cacheField name="Date" numFmtId="16">
      <sharedItems containsSemiMixedTypes="0" containsNonDate="0" containsDate="1" containsString="0" minDate="2017-05-13T00:00:00" maxDate="2017-05-15T00:00:00" count="2">
        <d v="2017-05-14T00:00:00"/>
        <d v="2017-05-13T00:00:00"/>
      </sharedItems>
    </cacheField>
    <cacheField name="Age group" numFmtId="0">
      <sharedItems count="6">
        <s v="Adult Male"/>
        <s v="Veterans Male"/>
        <s v="Veterans Female"/>
        <s v="Adult Female"/>
        <s v="U-22 Female"/>
        <s v="U-22 Male"/>
      </sharedItems>
    </cacheField>
    <cacheField name="Time 1" numFmtId="20">
      <sharedItems containsSemiMixedTypes="0" containsNonDate="0" containsDate="1" containsString="0" minDate="1899-12-30T09:15:00" maxDate="1899-12-30T20:15:00" count="40">
        <d v="1899-12-30T12:30:00"/>
        <d v="1899-12-30T19:15:00"/>
        <d v="1899-12-30T10:00:00"/>
        <d v="1899-12-30T18:45:00"/>
        <d v="1899-12-30T16:45:00"/>
        <d v="1899-12-30T17:15:00"/>
        <d v="1899-12-30T13:15:00"/>
        <d v="1899-12-30T18:15:00"/>
        <d v="1899-12-30T17:00:00"/>
        <d v="1899-12-30T13:30:00"/>
        <d v="1899-12-30T17:45:00"/>
        <d v="1899-12-30T17:30:00"/>
        <d v="1899-12-30T09:15:00"/>
        <d v="1899-12-30T12:45:00"/>
        <d v="1899-12-30T18:30:00"/>
        <d v="1899-12-30T13:00:00"/>
        <d v="1899-12-30T16:15:00"/>
        <d v="1899-12-30T10:30:00"/>
        <d v="1899-12-30T16:30:00"/>
        <d v="1899-12-30T11:15:00"/>
        <d v="1899-12-30T11:45:00"/>
        <d v="1899-12-30T09:30:00"/>
        <d v="1899-12-30T19:45:00"/>
        <d v="1899-12-30T14:45:00"/>
        <d v="1899-12-30T14:30:00"/>
        <d v="1899-12-30T13:45:00"/>
        <d v="1899-12-30T09:45:00"/>
        <d v="1899-12-30T14:00:00"/>
        <d v="1899-12-30T11:30:00"/>
        <d v="1899-12-30T20:00:00"/>
        <d v="1899-12-30T14:15:00"/>
        <d v="1899-12-30T20:15:00"/>
        <d v="1899-12-30T10:15:00"/>
        <d v="1899-12-30T10:45:00"/>
        <d v="1899-12-30T18:00:00"/>
        <d v="1899-12-30T12:00:00"/>
        <d v="1899-12-30T19:00:00"/>
        <d v="1899-12-30T11:00:00"/>
        <d v="1899-12-30T19:30:00"/>
        <d v="1899-12-30T12:15:00"/>
      </sharedItems>
    </cacheField>
    <cacheField name="Time 2" numFmtId="0">
      <sharedItems containsNonDate="0" containsDate="1" containsString="0" containsBlank="1" minDate="1899-12-30T13:45:00" maxDate="1899-12-30T19:00:00" count="19">
        <d v="1899-12-30T15:00:00"/>
        <m/>
        <d v="1899-12-30T13:45:00"/>
        <d v="1899-12-30T15:45:00"/>
        <d v="1899-12-30T16:00:00"/>
        <d v="1899-12-30T15:30:00"/>
        <d v="1899-12-30T19:00:00"/>
        <d v="1899-12-30T18:30:00"/>
        <d v="1899-12-30T18:45:00"/>
        <d v="1899-12-30T15:15:00"/>
        <d v="1899-12-30T16:15:00"/>
        <d v="1899-12-30T18:15:00"/>
        <d v="1899-12-30T14:00:00"/>
        <d v="1899-12-30T14:15:00"/>
        <d v="1899-12-30T14:30:00"/>
        <d v="1899-12-30T14:45:00"/>
        <d v="1899-12-30T17:30:00" u="1"/>
        <d v="1899-12-30T17:45:00" u="1"/>
        <d v="1899-12-30T18:00:00" u="1"/>
      </sharedItems>
    </cacheField>
    <cacheField name="Stage №" numFmtId="0">
      <sharedItems containsSemiMixedTypes="0" containsString="0" containsNumber="1" containsInteger="1" minValue="1" maxValue="6" count="6">
        <n v="6"/>
        <n v="3"/>
        <n v="5"/>
        <n v="1"/>
        <n v="4"/>
        <n v="2"/>
      </sharedItems>
    </cacheField>
    <cacheField name="Surname Name" numFmtId="0">
      <sharedItems containsBlank="1" count="240">
        <s v="Anisavets Aliaksandr"/>
        <s v="Aoveer Ennu"/>
        <s v="Dokāns Ainars "/>
        <s v="Arbuzovs Sergeijs "/>
        <s v="Astakhov Ivan"/>
        <s v="Calahan Olivia"/>
        <s v="Henningsen, Mads"/>
        <s v="Attila Lakatos"/>
        <s v="Babushkin Mikhail"/>
        <s v="Knudsen, Pierre Maegaard"/>
        <s v="Sørensen, Bente Lene"/>
        <s v="Martynova Irina"/>
        <s v="Nørredal, Lars"/>
        <s v="Hansen, Dorrit Dilling"/>
        <s v="Ahonen Terhi"/>
        <s v="Šiškova Tatjana "/>
        <s v="Berbenychuk Valentyn"/>
        <s v="Myakisheva Irina"/>
        <s v="Kovaliuk Viktoria"/>
        <s v="Duff Maggie"/>
        <s v="O'Keeffe, Gina"/>
        <s v="Whitcombe, Jenny"/>
        <s v="Trenholm, Simon"/>
        <s v="Čepulis Matas "/>
        <s v="Kirs Andrei"/>
        <s v="Kuusk Ülo"/>
        <s v="Cherenok Alexandr"/>
        <s v="Kuusik Pille"/>
        <s v="Miil Ülle"/>
        <s v="Chuev Pavel"/>
        <s v="Burke Mary"/>
        <s v="Põldoja Heino"/>
        <s v="Claffey Morgan"/>
        <s v="Poljakov Ruben"/>
        <s v="Cvetkovs Valerijs "/>
        <s v="Tähiste Madis"/>
        <s v="Daroshka Siarhei"/>
        <s v="Taro Endel"/>
        <s v="Dokāns Jānis "/>
        <s v="Tiko Malle"/>
        <s v="Jevdokimova Viktorija "/>
        <s v="Shecherbina Dzhanita"/>
        <s v="Bankowski Jani"/>
        <s v="Silvennoinen Minna"/>
        <s v="Flynn Rosaleen"/>
        <s v="Vikniute Giedre"/>
        <s v="Melanie Großmann"/>
        <s v="de Geus, Sjanett"/>
        <s v="Kilpeläinen Antti"/>
        <s v="Dougal, Caroline"/>
        <s v="Flavin Sinead"/>
        <s v="Jäntti Sari"/>
        <s v="Eva Classen"/>
        <s v="Lilja Minna"/>
        <s v="Kuukkanen Anneli"/>
        <s v="Gagaeva Karine "/>
        <s v="Kuukkanen Mari"/>
        <s v="Pankevych Oksana"/>
        <s v="Suomela Kirsi"/>
        <s v="Nakciunaite Židrune"/>
        <s v="Bankowski Marjo"/>
        <s v="Dolgovas Valerijus"/>
        <s v="Fakhretdinov Nail"/>
        <s v="Shiriaeva Mariia"/>
        <s v="Gadzhimutelimov Gadzhimirza"/>
        <s v="Vaskina Alina"/>
        <s v="Grant Kayleigh"/>
        <s v="Tuomisto Tapio"/>
        <s v="Potemkina Tatyana"/>
        <s v="Maslovets Olga"/>
        <s v="Leskelä Arja"/>
        <s v="Meiier Nina"/>
        <s v="Jämsen Ronja"/>
        <s v="Loikkanen Sanna-Maija"/>
        <s v="Shamgonova Almagul"/>
        <s v="Filippov Nikolai"/>
        <s v="Roger Fabeck"/>
        <s v="Vadim Sichwardt"/>
        <s v="Giņko Vasilijs "/>
        <s v="Viiala Riikka"/>
        <s v="Gábor Szűcs"/>
        <s v="Goncharov Yevgeniy"/>
        <s v="Sándor Jakab"/>
        <s v="Zsófia Piszmán"/>
        <s v="Olivia Rasigraf"/>
        <s v="Leino Adelina"/>
        <s v="Pastare Sintija "/>
        <s v="Gordon, Steven"/>
        <s v="Salokannel Minna"/>
        <s v="Osborne Ciara"/>
        <s v="Pastare Sanita "/>
        <s v="Moran Maria"/>
        <s v="Foley Cian"/>
        <s v="Geary William"/>
        <s v="Buckley Niamh"/>
        <s v="Gurov Vladimir"/>
        <s v="Grant Imelda"/>
        <s v="Hegarty Denis"/>
        <s v="Kelly Pat"/>
        <s v="King Celine"/>
        <s v="Horbatko Oleksandr"/>
        <s v="O'Donavan Marie"/>
        <s v="Inta Rimantas"/>
        <s v="O'Leary Naomi"/>
        <s v="Payne David"/>
        <s v="Pelander Niina"/>
        <s v="Jankauskas Valdas"/>
        <s v="Thompson Craig"/>
        <s v="Merisalo Taija"/>
        <s v="Flexman Nancy"/>
        <s v="Abdakhin Serik"/>
        <s v="Nedolia Volodymyr"/>
        <s v="Ostapchuk Yevgenii"/>
        <s v="Jędrzejewski Robert"/>
        <s v="Shcherbin Oleg"/>
        <s v="Kanunnikov Maksym"/>
        <s v="Nugmanov Boris"/>
        <s v="Savvinov Mikhail"/>
        <s v="Anita Majorosi-Lázár"/>
        <s v="Tonkin, Joanne"/>
        <s v="Korolev Roman"/>
        <s v="Kiiashko Sergii"/>
        <s v="Tupytsyia Mykhailo"/>
        <s v="Kjær, Brian"/>
        <s v="Ahmetov Magzam"/>
        <s v="Tymchenko Kostiantyn"/>
        <s v="Sørensen, Nanna Hellemann"/>
        <s v="Kobozev Nikolai"/>
        <s v="Zaļuks Mihails "/>
        <s v="Jermacāns Dāvis "/>
        <s v="Jermacāns Nauris"/>
        <s v="Petruzzi Rossana"/>
        <s v="Kokins Alfreds "/>
        <s v="Kolesnik Sergey"/>
        <s v="Koposovs Jurijs "/>
        <s v="Makuha Andrejs "/>
        <s v="Kolomiiets Oleg"/>
        <s v="Mushekenov Timur"/>
        <s v="van der Wel, Vera"/>
        <s v="Muittari Suvi"/>
        <s v="Plots Pěteris "/>
        <s v="Stivriņa Dārta "/>
        <s v="Horgan Rebecca"/>
        <s v="Sribnyi Ruslan"/>
        <s v="Konstantinov Yuri"/>
        <s v="Staswlans Stashulans"/>
        <s v="Sutiagin Valentin"/>
        <s v="Baev Konstantin"/>
        <s v="Kowalski Michał "/>
        <s v="Veļiks Ivars "/>
        <s v="Bilous Vitalii"/>
        <s v="Latvia"/>
        <s v="Bykovas Rolandas "/>
        <s v="László Barcsik"/>
        <s v="Lescinskas Ernestas"/>
        <s v="Grinas Jonas"/>
        <s v="Lukashenko Valeriy"/>
        <s v="Lyubimskiy Sergey"/>
        <s v="Kacinskas Povilas"/>
        <s v="Kasparavicius Kestutis"/>
        <s v="Kirijenka Ruslanas"/>
        <s v="Makarenko Ivan"/>
        <s v="Liegis Tautvilas"/>
        <s v="Lithuania"/>
        <s v="Glusokas Vilius"/>
        <s v="Vologodskiy Mikhail"/>
        <s v="Havryshko Ivan"/>
        <s v="Ivanov Aleksei"/>
        <s v="Optas Julius"/>
        <s v="Metjer Andres"/>
        <s v="Optas Justas"/>
        <s v="Stulgys Aurimas"/>
        <s v="Ūselis Gytis"/>
        <s v="Vaicekauskaite Oresta"/>
        <s v="Michałowski Andrzej "/>
        <s v="Miezlaiskis Tomas"/>
        <s v="Olsen, Mie Forup"/>
        <s v="Tubridy Danielle"/>
        <s v="Veldmaat, Rita"/>
        <s v="Filipiak Marcin"/>
        <s v="Gajda Iga"/>
        <s v="Gawełek Tomasz"/>
        <s v="O'Callagan David"/>
        <s v="Janczulewicz Agnieszka"/>
        <s v="O'Leary David"/>
        <s v="Poland"/>
        <s v="Szastok Paweł "/>
        <s v="Świerczak Przemysław"/>
        <s v="Trzepacz Ziemowit "/>
        <s v="Ox Oleg"/>
        <s v="Pavloff Juhani"/>
        <s v="Zinovjevs Dmitrijs "/>
        <s v="Briukhanov Danila"/>
        <s v="Poruchikov Volodymyr"/>
        <s v="Ryzhkov Anton"/>
        <s v="Frolov Vasilii"/>
        <s v="Seliverstov Semen"/>
        <s v="Pavlov Valerii"/>
        <s v="Guseinov Ramazan"/>
        <s v="Gavryshko Igor"/>
        <s v="Ivanov Evgenii"/>
        <s v="Stoltsen Väino"/>
        <s v="Zhumagaliyev Salavat"/>
        <s v="Kulakov Ivan"/>
        <s v="Lupandin Sergei"/>
        <s v="Tallbacka Henrik"/>
        <s v="Siidorov Tiina"/>
        <s v="André Chahor"/>
        <s v="Gafarov Denis"/>
        <s v="Russia"/>
        <s v="Rysnik Sergei"/>
        <s v="Tančins Arturs "/>
        <s v="Carey Maeve"/>
        <s v="Szymaniak Iwona "/>
        <s v="Shcelkunova Anastasiia"/>
        <s v="Špoljarić Igor "/>
        <s v="Zavarzin Iurii"/>
        <s v="Tokarev Vladimir"/>
        <s v="Katalin Németh"/>
        <s v="Baranov Artem"/>
        <s v="Bilytckyi Leon"/>
        <s v="Veliks Ivars "/>
        <s v="Tymofieiev Hennadii"/>
        <s v="Visockas Paulius"/>
        <s v="Horovyi Andrii"/>
        <s v="Kangash Ilya   "/>
        <s v="Voitehovičš Vladislavs "/>
        <s v="Puriņš Rinalds "/>
        <s v="Liakh Mykhailo"/>
        <s v="Zorica Dalibor"/>
        <s v="Balnionis Arturas"/>
        <s v="Nic Chonghaile Ailbhe"/>
        <s v="Aleksandrova Anastasiia"/>
        <s v="Tkachenko Mykola"/>
        <s v="Einarsen Christian"/>
        <s v="Rubulis Māris "/>
        <s v="Vasilevskii Dmitrii"/>
        <s v="Ukraine"/>
        <s v="Yaremus Andrii"/>
        <m u="1"/>
      </sharedItems>
    </cacheField>
    <cacheField name="Year of birth" numFmtId="0">
      <sharedItems containsString="0" containsBlank="1" containsNumber="1" containsInteger="1" minValue="1937" maxValue="2001" count="56">
        <n v="1987"/>
        <n v="1941"/>
        <n v="1981"/>
        <n v="1963"/>
        <n v="1996"/>
        <n v="1974"/>
        <n v="1977"/>
        <n v="1975"/>
        <n v="1967"/>
        <n v="1970"/>
        <n v="1961"/>
        <n v="1999"/>
        <n v="1968"/>
        <n v="1964"/>
        <n v="1972"/>
        <n v="1997"/>
        <n v="1994"/>
        <n v="1998"/>
        <n v="1976"/>
        <n v="1962"/>
        <n v="2000"/>
        <n v="1947"/>
        <n v="1969"/>
        <n v="1982"/>
        <n v="1945"/>
        <n v="1973"/>
        <n v="1953"/>
        <n v="1965"/>
        <n v="1991"/>
        <n v="1978"/>
        <n v="1984"/>
        <n v="1986"/>
        <n v="1980"/>
        <n v="1959"/>
        <n v="1955"/>
        <n v="1956"/>
        <n v="1995"/>
        <n v="1979"/>
        <n v="1993"/>
        <n v="1971"/>
        <n v="1992"/>
        <n v="1985"/>
        <n v="1988"/>
        <n v="1958"/>
        <n v="1948"/>
        <n v="1989"/>
        <n v="1943"/>
        <n v="1957"/>
        <n v="2001"/>
        <n v="1990"/>
        <m/>
        <n v="1946"/>
        <n v="1983"/>
        <n v="1954"/>
        <n v="1951"/>
        <n v="1937"/>
      </sharedItems>
    </cacheField>
    <cacheField name="Age" numFmtId="0">
      <sharedItems containsString="0" containsBlank="1" containsNumber="1" containsInteger="1" minValue="16" maxValue="80"/>
    </cacheField>
    <cacheField name="Weight category" numFmtId="0">
      <sharedItems containsBlank="1" count="11">
        <s v="73 kg"/>
        <m/>
        <s v="63 kg"/>
        <s v="85 kg"/>
        <s v="85 + kg"/>
        <s v="95 kg"/>
        <s v="68 + kg"/>
        <s v="68 kg"/>
        <s v="58 kg"/>
        <s v="78 kg"/>
        <s v="95 + kg"/>
      </sharedItems>
    </cacheField>
    <cacheField name="Discipline" numFmtId="0">
      <sharedItems count="5">
        <s v="Biathlon"/>
        <s v="Long Cycle"/>
        <s v="Snatch"/>
        <s v="Relay - Long Cycle"/>
        <s v="Relay - Classical Jerk"/>
      </sharedItems>
    </cacheField>
    <cacheField name="KB weight" numFmtId="0">
      <sharedItems count="5">
        <s v="24 kg"/>
        <s v="12 kg"/>
        <s v="32 kg"/>
        <s v="16 kg"/>
        <s v="8 kg"/>
      </sharedItems>
    </cacheField>
    <cacheField name="Best result" numFmtId="0">
      <sharedItems containsBlank="1" containsMixedTypes="1" containsNumber="1" minValue="30" maxValue="272"/>
    </cacheField>
    <cacheField name="Surname of coach" numFmtId="0">
      <sharedItems containsBlank="1" count="122">
        <s v="Davidzik Dzmitri"/>
        <m/>
        <s v="Babushkin M."/>
        <s v="Steve Kileen"/>
        <s v="Knudsen, Pierre Maegaard"/>
        <s v="László Barcsik"/>
        <s v="Alone"/>
        <s v="Anasenko, Anton"/>
        <s v="Nørredal, Lars"/>
        <s v="Trofimov M."/>
        <s v="Self taught"/>
        <s v="Andriiash V."/>
        <s v="Valeev A., Simushin A."/>
        <s v="Shvydkii V., Chornyi V."/>
        <s v="Jones"/>
        <s v="Plumridge"/>
        <s v="Gordon"/>
        <s v="Visockas"/>
        <s v="Konev A."/>
        <s v="Iusiuk Aleksei"/>
        <s v="Kirillov S., Petrov M."/>
        <s v="Pyykkönen"/>
        <s v="self"/>
        <s v="Gricius"/>
        <s v="André Chahor"/>
        <s v="Kooiker, Naomi"/>
        <s v="Johnston Abigail"/>
        <s v="Denis Hegarty"/>
        <s v="Kuukkanen"/>
        <s v="Morozov"/>
        <s v="Kvikvinia P., Omelchuk K."/>
        <s v="Suomela"/>
        <s v="Skikas"/>
        <s v="Dedukhin I."/>
        <s v="Shvanev V."/>
        <s v="Rosaleen Flynn"/>
        <s v="Bobrishev A"/>
        <s v="Halashko O."/>
        <s v="Kurvinen"/>
        <s v="Kaikkonen"/>
        <s v="Kaziev M"/>
        <s v="Egorov V."/>
        <s v="Vadim Sichwardt"/>
        <s v="Tuomisto"/>
        <s v="Gábor Szűcs"/>
        <s v="Nørredal,Lars"/>
        <s v="William Geary"/>
        <s v="Dave Hedges"/>
        <s v="Mark Stapleton"/>
        <s v="Mick Kelly"/>
        <s v="Moroz O., Tkachenko M."/>
        <s v="Špokas"/>
        <s v="Dave Shinnors"/>
        <s v="Prontenko V., Prontenko K."/>
        <s v="Moroz O., Kolomiets O."/>
        <s v="Kledzik Leon, Sasik Artur"/>
        <s v="Kirillov S."/>
        <s v="Halashko O., Honcharenko I., Turchinov A."/>
        <s v="Diachkovskii V."/>
        <s v="Azhermachev A.,Bazhin A"/>
        <s v="Bukharinov V., Honcharenko I."/>
        <s v="Potokii V."/>
        <s v="Abdahin S"/>
        <s v="Kryvtcov O."/>
        <s v="Henning, Kim"/>
        <s v="Moroz O., Loboda A."/>
        <s v="Andre, Barry"/>
        <s v="Virtanen"/>
        <s v="Otysko S., Moroz O."/>
        <s v="Shpilevoy A"/>
        <s v="Polianskii V. "/>
        <s v="Schekotov I."/>
        <s v="Jędrzejewski Robert"/>
        <s v="Moroz O."/>
        <s v="-"/>
        <s v="Grinas"/>
        <s v="Rassadin A. , Barsukov A."/>
        <s v="Kasparavicius"/>
        <s v="Pinchuk V., Andriiash V."/>
        <s v="Šakinskas"/>
        <s v="Gutauskas"/>
        <s v="Glivyak A"/>
        <s v="Moroz O., Otysko S."/>
        <s v="Glinkin B., Petrov M"/>
        <s v="Optas"/>
        <s v="Gytis Ūselis"/>
        <s v="Vaicekauskas"/>
        <s v="Miezlaiskis"/>
        <s v="Knudsen,Pierre Maegaard "/>
        <s v="Paul Mclroy"/>
        <s v="Badowski Przemysław "/>
        <s v="Gnatusin Artem , Robert Jedrzejewski"/>
        <s v="Anasenko Anton "/>
        <s v="Gutevich S"/>
        <s v="Bankowski"/>
        <s v="Anasenko A.,Semenov M."/>
        <s v="Halashko O., Kolman V."/>
        <s v="Kirillov S.,Stepanov V."/>
        <s v="Kurokhtin I."/>
        <s v="Tashlanov I., Nesterenko A."/>
        <s v="Azhermachev A."/>
        <s v=" Tanaev Y., Zheltov A."/>
        <s v="Shvanev V.,Marmazov  S."/>
        <s v="Shmatov I."/>
        <s v="Dmitriev A."/>
        <s v="Eliseev V., Pereverzev N"/>
        <s v="Gnatusin Artem "/>
        <s v="Sadykov R."/>
        <s v="Sergei Merkulin"/>
        <s v="Malkov E."/>
        <s v="Barkov A."/>
        <s v="Bilytckyi V."/>
        <s v="Shevchenko S."/>
        <s v="Cherkashyn V., Shevchenko I."/>
        <s v="Batyrbayev K"/>
        <s v="Droha V., Zelenov S."/>
        <s v="Igor Špoljarić"/>
        <s v="Navickas"/>
        <s v="Glinkin B."/>
        <s v="Fjørtoft Per Helge"/>
        <s v="Makarichev S."/>
        <s v="Kultchitckii Z."/>
      </sharedItems>
    </cacheField>
    <cacheField name="Personal weight" numFmtId="0">
      <sharedItems containsBlank="1" containsMixedTypes="1" containsNumber="1" minValue="51.8" maxValue="147.69999999999999" count="191">
        <n v="71.7"/>
        <n v="70.5"/>
        <n v="61.7"/>
        <n v="71.8"/>
        <n v="84.2"/>
        <n v="61.5"/>
        <n v="83"/>
        <n v="89.6"/>
        <n v="93.4"/>
        <n v="93.2"/>
        <n v="84.3"/>
        <n v="70.599999999999994"/>
        <n v="72.5"/>
        <n v="60.3"/>
        <n v="66.400000000000006"/>
        <n v="52.2"/>
        <n v="85"/>
        <n v="58.4"/>
        <n v="63"/>
        <n v="59"/>
        <n v="60.6"/>
        <n v="61.3"/>
        <n v="75.5"/>
        <n v="61.9"/>
        <n v="102"/>
        <n v="86.1"/>
        <n v="84.6"/>
        <n v="82.1"/>
        <n v="91.4"/>
        <n v="73"/>
        <n v="61.6"/>
        <n v="57.9"/>
        <n v="73.900000000000006"/>
        <n v="76.099999999999994"/>
        <n v="83.3"/>
        <n v="75.900000000000006"/>
        <n v="109.7"/>
        <n v="102.9"/>
        <n v="68.2"/>
        <n v="84.5"/>
        <n v="69.8"/>
        <n v="53.8"/>
        <n v="74.5"/>
        <n v="56.4"/>
        <n v="62.7"/>
        <n v="77.7"/>
        <n v="62.4"/>
        <n v="76.400000000000006"/>
        <n v="86.3"/>
        <n v="69.400000000000006"/>
        <n v="69.2"/>
        <n v="65.3"/>
        <n v="84.8"/>
        <n v="71.2"/>
        <n v="57.1"/>
        <n v="110.6"/>
        <n v="57.2"/>
        <n v="147.69999999999999"/>
        <n v="65.5"/>
        <n v="136.6"/>
        <n v="58"/>
        <n v="67.900000000000006"/>
        <n v="66.900000000000006"/>
        <n v="94"/>
        <n v="66.8"/>
        <s v="n/a"/>
        <n v="56.5"/>
        <n v="52.1"/>
        <n v="66.099999999999994"/>
        <n v="73.8"/>
        <n v="69.7"/>
        <n v="102.1"/>
        <n v="90.7"/>
        <n v="101.2"/>
        <n v="54.8"/>
        <n v="70.3"/>
        <n v="93.8"/>
        <n v="81.400000000000006"/>
        <n v="53.1"/>
        <n v="73.400000000000006"/>
        <n v="57.5"/>
        <n v="79.900000000000006"/>
        <n v="89.2"/>
        <n v="72.099999999999994"/>
        <n v="76.8"/>
        <n v="81"/>
        <n v="67.7"/>
        <n v="90.5"/>
        <n v="65.8"/>
        <n v="77.400000000000006"/>
        <n v="89.3"/>
        <n v="119.9"/>
        <n v="61.8"/>
        <n v="59.9"/>
        <n v="80.099999999999994"/>
        <n v="56.7"/>
        <n v="82.2"/>
        <n v="73.2"/>
        <n v="84.9"/>
        <n v="113.6"/>
        <n v="67.099999999999994"/>
        <n v="67.3"/>
        <n v="62.2"/>
        <n v="60.9"/>
        <n v="99.7"/>
        <n v="62.6"/>
        <n v="72.400000000000006"/>
        <n v="78.5"/>
        <n v="59.8"/>
        <n v="67.400000000000006"/>
        <n v="67.2"/>
        <n v="79.8"/>
        <n v="66"/>
        <n v="70.900000000000006"/>
        <n v="127.1"/>
        <n v="87.5"/>
        <n v="65.599999999999994"/>
        <n v="74.599999999999994"/>
        <n v="95.1"/>
        <n v="66.599999999999994"/>
        <n v="85.5"/>
        <n v="76.599999999999994"/>
        <n v="91.8"/>
        <n v="95.8"/>
        <n v="62.9"/>
        <n v="66.5"/>
        <n v="67"/>
        <n v="68"/>
        <n v="72.900000000000006"/>
        <n v="52"/>
        <m/>
        <n v="102.8"/>
        <n v="72"/>
        <n v="82.9"/>
        <n v="78.099999999999994"/>
        <n v="80.400000000000006"/>
        <n v="91"/>
        <n v="75"/>
        <n v="62"/>
        <s v="OK."/>
        <n v="71.099999999999994"/>
        <n v="76.900000000000006"/>
        <n v="79.7"/>
        <n v="81.900000000000006"/>
        <n v="90.1"/>
        <n v="74.900000000000006"/>
        <n v="78.3"/>
        <n v="83.9"/>
        <n v="107.3"/>
        <n v="104.9"/>
        <n v="69.3"/>
        <n v="86.5"/>
        <n v="92"/>
        <n v="72.3"/>
        <n v="94.1"/>
        <n v="62.5"/>
        <n v="102.6"/>
        <n v="80.8"/>
        <n v="95.2"/>
        <n v="85.6"/>
        <n v="77.3"/>
        <n v="78"/>
        <n v="76.7"/>
        <n v="71.400000000000006"/>
        <n v="80.3"/>
        <n v="76.5"/>
        <n v="84"/>
        <n v="77"/>
        <n v="88.7"/>
        <n v="82.8"/>
        <n v="77.8"/>
        <n v="79"/>
        <n v="77.5"/>
        <n v="80.5"/>
        <n v="108.2"/>
        <n v="65.400000000000006"/>
        <n v="51.8"/>
        <n v="92.4"/>
        <n v="92.5"/>
        <n v="93.5"/>
        <n v="94.8"/>
        <n v="85.2"/>
        <n v="83.1"/>
        <n v="92.9"/>
        <n v="91.2"/>
        <n v="67.599999999999994"/>
        <n v="94.3"/>
        <n v="107.5"/>
        <n v="107.9"/>
        <n v="99.8"/>
        <n v="84.1" u="1"/>
      </sharedItems>
    </cacheField>
    <cacheField name="Jerk [Reps]" numFmtId="1">
      <sharedItems containsString="0" containsBlank="1" containsNumber="1" containsInteger="1" minValue="20" maxValue="154" count="40">
        <m/>
        <n v="34"/>
        <n v="81"/>
        <n v="83"/>
        <n v="71"/>
        <n v="103"/>
        <n v="86"/>
        <n v="90"/>
        <n v="82"/>
        <n v="77"/>
        <n v="47"/>
        <n v="40"/>
        <n v="79"/>
        <n v="102"/>
        <n v="120"/>
        <n v="125"/>
        <n v="98"/>
        <n v="67"/>
        <n v="85"/>
        <n v="72"/>
        <n v="115"/>
        <n v="62"/>
        <n v="75"/>
        <n v="50"/>
        <n v="130"/>
        <n v="119"/>
        <n v="76"/>
        <n v="108"/>
        <n v="126"/>
        <n v="121"/>
        <n v="20"/>
        <n v="93"/>
        <n v="53"/>
        <n v="134"/>
        <n v="128"/>
        <n v="57" u="1"/>
        <n v="70" u="1"/>
        <n v="154" u="1"/>
        <n v="131" u="1"/>
        <n v="105" u="1"/>
      </sharedItems>
    </cacheField>
    <cacheField name="Jerk [Points]" numFmtId="1">
      <sharedItems containsSemiMixedTypes="0" containsString="0" containsNumber="1" containsInteger="1" minValue="0" maxValue="154" count="40">
        <n v="0"/>
        <n v="34"/>
        <n v="81"/>
        <n v="83"/>
        <n v="71"/>
        <n v="103"/>
        <n v="86"/>
        <n v="90"/>
        <n v="82"/>
        <n v="77"/>
        <n v="47"/>
        <n v="40"/>
        <n v="79"/>
        <n v="102"/>
        <n v="120"/>
        <n v="125"/>
        <n v="98"/>
        <n v="67"/>
        <n v="85"/>
        <n v="72"/>
        <n v="115"/>
        <n v="62"/>
        <n v="75"/>
        <n v="50"/>
        <n v="130"/>
        <n v="119"/>
        <n v="76"/>
        <n v="108"/>
        <n v="126"/>
        <n v="121"/>
        <n v="20"/>
        <n v="93"/>
        <n v="53"/>
        <n v="134"/>
        <n v="128"/>
        <n v="57" u="1"/>
        <n v="70" u="1"/>
        <n v="154" u="1"/>
        <n v="131" u="1"/>
        <n v="105" u="1"/>
      </sharedItems>
    </cacheField>
    <cacheField name="Jerk [Place in group]" numFmtId="1">
      <sharedItems containsString="0" containsBlank="1" containsNumber="1" containsInteger="1" minValue="1" maxValue="5" count="6">
        <m/>
        <n v="3"/>
        <n v="1"/>
        <n v="2"/>
        <n v="4"/>
        <n v="5"/>
      </sharedItems>
    </cacheField>
    <cacheField name="Snatch [Reps]" numFmtId="1">
      <sharedItems containsString="0" containsBlank="1" containsNumber="1" containsInteger="1" minValue="20" maxValue="194" count="62">
        <m/>
        <n v="100"/>
        <n v="183"/>
        <n v="131"/>
        <n v="182"/>
        <n v="83"/>
        <n v="89"/>
        <n v="69"/>
        <n v="162"/>
        <n v="119"/>
        <n v="109"/>
        <n v="40"/>
        <n v="20"/>
        <n v="110"/>
        <n v="179"/>
        <n v="172"/>
        <n v="108"/>
        <n v="107"/>
        <n v="166"/>
        <n v="67"/>
        <n v="66"/>
        <n v="85"/>
        <n v="77"/>
        <n v="125"/>
        <n v="97"/>
        <n v="178"/>
        <n v="154"/>
        <n v="50"/>
        <n v="126"/>
        <n v="105"/>
        <n v="57"/>
        <n v="70"/>
        <n v="80"/>
        <n v="122"/>
        <n v="31"/>
        <n v="134"/>
        <n v="144"/>
        <n v="194"/>
        <n v="123"/>
        <n v="174"/>
        <n v="95"/>
        <n v="190"/>
        <n v="161"/>
        <n v="186"/>
        <n v="124"/>
        <n v="185"/>
        <n v="175"/>
        <n v="82"/>
        <n v="56"/>
        <n v="163"/>
        <n v="120"/>
        <n v="68"/>
        <n v="118"/>
        <n v="128"/>
        <n v="169"/>
        <n v="101"/>
        <n v="150"/>
        <n v="157"/>
        <n v="86" u="1"/>
        <n v="90" u="1"/>
        <n v="81" u="1"/>
        <n v="47" u="1"/>
      </sharedItems>
    </cacheField>
    <cacheField name="Snatch [Points]" numFmtId="0">
      <sharedItems containsString="0" containsBlank="1" containsNumber="1" minValue="0" maxValue="183" count="66">
        <n v="0"/>
        <m/>
        <n v="50"/>
        <n v="183"/>
        <n v="131"/>
        <n v="182"/>
        <n v="83"/>
        <n v="89"/>
        <n v="69"/>
        <n v="162"/>
        <n v="119"/>
        <n v="109"/>
        <n v="40"/>
        <n v="20"/>
        <n v="110"/>
        <n v="179"/>
        <n v="172"/>
        <n v="108"/>
        <n v="107"/>
        <n v="67"/>
        <n v="66"/>
        <n v="85"/>
        <n v="77"/>
        <n v="62.5"/>
        <n v="48.5"/>
        <n v="63"/>
        <n v="52.5"/>
        <n v="28.5"/>
        <n v="65.5"/>
        <n v="35"/>
        <n v="61"/>
        <n v="31"/>
        <n v="72"/>
        <n v="97"/>
        <n v="61.5"/>
        <n v="87"/>
        <n v="91.5"/>
        <n v="47.5"/>
        <n v="95"/>
        <n v="80.5"/>
        <n v="55"/>
        <n v="91"/>
        <n v="93"/>
        <n v="62"/>
        <n v="92.5"/>
        <n v="87.5"/>
        <n v="100"/>
        <n v="122"/>
        <n v="41"/>
        <n v="56"/>
        <n v="86"/>
        <n v="33.5"/>
        <n v="81.5"/>
        <n v="60"/>
        <n v="34"/>
        <n v="59"/>
        <n v="128"/>
        <n v="84.5"/>
        <n v="50.5"/>
        <n v="75"/>
        <n v="78.5"/>
        <n v="23.5" u="1"/>
        <n v="43" u="1"/>
        <n v="45" u="1"/>
        <n v="38.5" u="1"/>
        <n v="40.5" u="1"/>
      </sharedItems>
    </cacheField>
    <cacheField name="Snatch [Place in group U-22]" numFmtId="1">
      <sharedItems containsString="0" containsBlank="1" containsNumber="1" containsInteger="1" minValue="1" maxValue="5" count="6">
        <m/>
        <n v="3"/>
        <n v="1"/>
        <n v="2"/>
        <n v="4"/>
        <n v="5"/>
      </sharedItems>
    </cacheField>
    <cacheField name="Snatch [Place in group]" numFmtId="1">
      <sharedItems containsString="0" containsBlank="1" containsNumber="1" containsInteger="1" minValue="1" maxValue="6" count="7">
        <m/>
        <n v="1"/>
        <n v="2"/>
        <n v="3"/>
        <n v="4"/>
        <n v="5"/>
        <n v="6"/>
      </sharedItems>
    </cacheField>
    <cacheField name="Long Cycle [Reps]" numFmtId="1">
      <sharedItems containsString="0" containsBlank="1" containsNumber="1" containsInteger="1" minValue="13" maxValue="151" count="58">
        <m/>
        <n v="74"/>
        <n v="30"/>
        <n v="81"/>
        <n v="114"/>
        <n v="22"/>
        <n v="76"/>
        <n v="146"/>
        <n v="84"/>
        <n v="124"/>
        <n v="55"/>
        <n v="58"/>
        <n v="126"/>
        <n v="113"/>
        <n v="112"/>
        <n v="103"/>
        <n v="148"/>
        <n v="147"/>
        <n v="135"/>
        <n v="151"/>
        <n v="57"/>
        <n v="107"/>
        <n v="144"/>
        <n v="137"/>
        <n v="127"/>
        <n v="136"/>
        <n v="128"/>
        <n v="141"/>
        <n v="82"/>
        <n v="89"/>
        <n v="24"/>
        <n v="145"/>
        <n v="73"/>
        <n v="111"/>
        <n v="87"/>
        <n v="61"/>
        <n v="66"/>
        <n v="101"/>
        <n v="83"/>
        <n v="60"/>
        <n v="80"/>
        <n v="71"/>
        <n v="85"/>
        <n v="48"/>
        <n v="120"/>
        <n v="108"/>
        <n v="90"/>
        <n v="150"/>
        <n v="37"/>
        <n v="88"/>
        <n v="56"/>
        <n v="102"/>
        <n v="13"/>
        <n v="50"/>
        <n v="40"/>
        <n v="36"/>
        <n v="41"/>
        <n v="62"/>
      </sharedItems>
    </cacheField>
    <cacheField name="Long Cycle [Points]" numFmtId="1">
      <sharedItems containsSemiMixedTypes="0" containsString="0" containsNumber="1" containsInteger="1" minValue="0" maxValue="151"/>
    </cacheField>
    <cacheField name="Long Cycle [Place in group]" numFmtId="1">
      <sharedItems containsString="0" containsBlank="1" containsNumber="1" containsInteger="1" minValue="1" maxValue="7" count="8">
        <m/>
        <n v="1"/>
        <n v="2"/>
        <n v="3"/>
        <n v="6"/>
        <n v="4"/>
        <n v="5"/>
        <n v="7"/>
      </sharedItems>
    </cacheField>
    <cacheField name="Biathlon [Points]" numFmtId="0">
      <sharedItems containsString="0" containsBlank="1" containsNumber="1" minValue="0" maxValue="222" count="96">
        <n v="0"/>
        <n v="84"/>
        <n v="183"/>
        <n v="131"/>
        <n v="182"/>
        <n v="83"/>
        <n v="89"/>
        <m/>
        <n v="162"/>
        <n v="119"/>
        <n v="109"/>
        <n v="40"/>
        <n v="20"/>
        <n v="110"/>
        <n v="179"/>
        <n v="172"/>
        <n v="108"/>
        <n v="107"/>
        <n v="164"/>
        <n v="69"/>
        <n v="67"/>
        <n v="66"/>
        <n v="85"/>
        <n v="77"/>
        <n v="145.5"/>
        <n v="119.5"/>
        <n v="192"/>
        <n v="163"/>
        <n v="50"/>
        <n v="153"/>
        <n v="133.5"/>
        <n v="110.5"/>
        <n v="142.5"/>
        <n v="82"/>
        <n v="80"/>
        <n v="140"/>
        <n v="31"/>
        <n v="169"/>
        <n v="222"/>
        <n v="181"/>
        <n v="138.5"/>
        <n v="132.5"/>
        <n v="124.5"/>
        <n v="206.5"/>
        <n v="109.5"/>
        <n v="167"/>
        <n v="155.5"/>
        <n v="105"/>
        <n v="221"/>
        <n v="212"/>
        <n v="116"/>
        <n v="170"/>
        <n v="218.5"/>
        <n v="195.5"/>
        <n v="100"/>
        <n v="122"/>
        <n v="113"/>
        <n v="56"/>
        <n v="188"/>
        <n v="207"/>
        <n v="53.5"/>
        <n v="184.5"/>
        <n v="87"/>
        <n v="193"/>
        <n v="128"/>
        <n v="186.5"/>
        <n v="121.5"/>
        <n v="137"/>
        <n v="150"/>
        <n v="121" u="1"/>
        <n v="34" u="1"/>
        <n v="75" u="1"/>
        <n v="125" u="1"/>
        <n v="79" u="1"/>
        <n v="93.5" u="1"/>
        <n v="130" u="1"/>
        <n v="120" u="1"/>
        <n v="103" u="1"/>
        <n v="86" u="1"/>
        <n v="90" u="1"/>
        <n v="115" u="1"/>
        <n v="98" u="1"/>
        <n v="102" u="1"/>
        <n v="197" u="1"/>
        <n v="81" u="1"/>
        <n v="62" u="1"/>
        <n v="134" u="1"/>
        <n v="169.5" u="1"/>
        <n v="171" u="1"/>
        <n v="93" u="1"/>
        <n v="72" u="1"/>
        <n v="76" u="1"/>
        <n v="47" u="1"/>
        <n v="126" u="1"/>
        <n v="53" u="1"/>
        <n v="71" u="1"/>
      </sharedItems>
    </cacheField>
    <cacheField name="Biathlon [Place in group]" numFmtId="1">
      <sharedItems containsString="0" containsBlank="1" containsNumber="1" containsInteger="1" minValue="1" maxValue="5" count="6">
        <m/>
        <n v="3"/>
        <n v="1"/>
        <n v="2"/>
        <n v="4"/>
        <n v="5"/>
      </sharedItems>
    </cacheField>
    <cacheField name="Realy - Jerk [Reps]" numFmtId="1">
      <sharedItems containsNonDate="0" containsString="0" containsBlank="1"/>
    </cacheField>
    <cacheField name="Realy - Long Cycle [Reps]" numFmtId="1">
      <sharedItems containsNonDate="0" containsString="0" containsBlank="1"/>
    </cacheField>
    <cacheField name="Relay [Point]" numFmtId="1">
      <sharedItems containsString="0" containsBlank="1" containsNumber="1" containsInteger="1" minValue="106" maxValue="281"/>
    </cacheField>
    <cacheField name="PLACE  Final" numFmtId="1">
      <sharedItems containsString="0" containsBlank="1" containsNumber="1" containsInteger="1" minValue="1" maxValue="6" count="7">
        <m/>
        <n v="1"/>
        <n v="3"/>
        <n v="2"/>
        <n v="4"/>
        <n v="5"/>
        <n v="6"/>
      </sharedItems>
    </cacheField>
    <cacheField name="Team points U-22" numFmtId="1">
      <sharedItems containsString="0" containsBlank="1" containsNumber="1" containsInteger="1" minValue="15" maxValue="20" count="5">
        <m/>
        <n v="16"/>
        <n v="20"/>
        <n v="18"/>
        <n v="15"/>
      </sharedItems>
    </cacheField>
    <cacheField name="Team points Adults" numFmtId="1">
      <sharedItems containsString="0" containsBlank="1" containsNumber="1" containsInteger="1" minValue="13" maxValue="20" count="7">
        <m/>
        <n v="16"/>
        <n v="20"/>
        <n v="18"/>
        <n v="15"/>
        <n v="14"/>
        <n v="13"/>
      </sharedItems>
    </cacheField>
    <cacheField name="Team points Veterans" numFmtId="1">
      <sharedItems containsString="0" containsBlank="1" containsNumber="1" minValue="15" maxValue="94.5" count="6">
        <m/>
        <n v="20"/>
        <n v="16"/>
        <n v="18"/>
        <n v="15" u="1"/>
        <n v="94.5" u="1"/>
      </sharedItems>
    </cacheField>
    <cacheField name="Entry fees " numFmtId="166">
      <sharedItems containsString="0" containsBlank="1" containsNumber="1" containsInteger="1" minValue="70" maxValue="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9">
  <r>
    <x v="0"/>
    <x v="0"/>
    <x v="0"/>
    <x v="0"/>
    <x v="0"/>
    <x v="0"/>
    <x v="0"/>
    <x v="0"/>
    <x v="0"/>
    <n v="43"/>
    <x v="0"/>
    <x v="0"/>
    <x v="0"/>
    <n v="61"/>
    <x v="0"/>
    <x v="0"/>
    <x v="0"/>
    <x v="0"/>
    <x v="0"/>
    <x v="0"/>
    <x v="0"/>
    <x v="0"/>
    <m/>
    <m/>
    <m/>
    <x v="0"/>
    <x v="0"/>
    <m/>
    <m/>
    <m/>
    <x v="0"/>
    <x v="0"/>
    <x v="0"/>
  </r>
  <r>
    <x v="0"/>
    <x v="0"/>
    <x v="0"/>
    <x v="1"/>
    <x v="0"/>
    <x v="0"/>
    <x v="0"/>
    <x v="1"/>
    <x v="1"/>
    <n v="38"/>
    <x v="1"/>
    <x v="1"/>
    <x v="0"/>
    <n v="106"/>
    <x v="1"/>
    <x v="0"/>
    <x v="0"/>
    <x v="0"/>
    <x v="0"/>
    <x v="0"/>
    <x v="0"/>
    <x v="0"/>
    <m/>
    <m/>
    <m/>
    <x v="0"/>
    <x v="0"/>
    <m/>
    <m/>
    <m/>
    <x v="0"/>
    <x v="0"/>
    <x v="0"/>
  </r>
  <r>
    <x v="0"/>
    <x v="0"/>
    <x v="1"/>
    <x v="1"/>
    <x v="1"/>
    <x v="0"/>
    <x v="0"/>
    <x v="0"/>
    <x v="0"/>
    <n v="43"/>
    <x v="2"/>
    <x v="0"/>
    <x v="1"/>
    <n v="101"/>
    <x v="0"/>
    <x v="0"/>
    <x v="0"/>
    <x v="0"/>
    <x v="0"/>
    <x v="0"/>
    <x v="0"/>
    <x v="0"/>
    <m/>
    <m/>
    <m/>
    <x v="0"/>
    <x v="0"/>
    <m/>
    <m/>
    <m/>
    <x v="0"/>
    <x v="0"/>
    <x v="1"/>
  </r>
  <r>
    <x v="0"/>
    <x v="1"/>
    <x v="2"/>
    <x v="1"/>
    <x v="0"/>
    <x v="0"/>
    <x v="0"/>
    <x v="2"/>
    <x v="2"/>
    <n v="44"/>
    <x v="1"/>
    <x v="0"/>
    <x v="1"/>
    <n v="78"/>
    <x v="2"/>
    <x v="0"/>
    <x v="0"/>
    <x v="0"/>
    <x v="0"/>
    <x v="0"/>
    <x v="0"/>
    <x v="0"/>
    <m/>
    <m/>
    <m/>
    <x v="0"/>
    <x v="0"/>
    <m/>
    <m/>
    <m/>
    <x v="0"/>
    <x v="0"/>
    <x v="1"/>
  </r>
  <r>
    <x v="0"/>
    <x v="1"/>
    <x v="1"/>
    <x v="1"/>
    <x v="1"/>
    <x v="0"/>
    <x v="0"/>
    <x v="2"/>
    <x v="2"/>
    <n v="44"/>
    <x v="1"/>
    <x v="0"/>
    <x v="1"/>
    <n v="78"/>
    <x v="2"/>
    <x v="0"/>
    <x v="0"/>
    <x v="0"/>
    <x v="0"/>
    <x v="0"/>
    <x v="0"/>
    <x v="0"/>
    <m/>
    <m/>
    <m/>
    <x v="0"/>
    <x v="0"/>
    <m/>
    <m/>
    <m/>
    <x v="0"/>
    <x v="0"/>
    <x v="1"/>
  </r>
  <r>
    <x v="0"/>
    <x v="1"/>
    <x v="3"/>
    <x v="1"/>
    <x v="2"/>
    <x v="0"/>
    <x v="0"/>
    <x v="3"/>
    <x v="3"/>
    <n v="53"/>
    <x v="3"/>
    <x v="0"/>
    <x v="2"/>
    <s v="Debut"/>
    <x v="3"/>
    <x v="0"/>
    <x v="0"/>
    <x v="0"/>
    <x v="0"/>
    <x v="0"/>
    <x v="0"/>
    <x v="0"/>
    <m/>
    <m/>
    <m/>
    <x v="0"/>
    <x v="0"/>
    <m/>
    <m/>
    <m/>
    <x v="0"/>
    <x v="0"/>
    <x v="1"/>
  </r>
  <r>
    <x v="0"/>
    <x v="1"/>
    <x v="3"/>
    <x v="0"/>
    <x v="2"/>
    <x v="0"/>
    <x v="0"/>
    <x v="3"/>
    <x v="3"/>
    <n v="53"/>
    <x v="3"/>
    <x v="2"/>
    <x v="2"/>
    <s v="Debut"/>
    <x v="4"/>
    <x v="0"/>
    <x v="0"/>
    <x v="0"/>
    <x v="0"/>
    <x v="0"/>
    <x v="0"/>
    <x v="0"/>
    <m/>
    <m/>
    <m/>
    <x v="0"/>
    <x v="0"/>
    <m/>
    <m/>
    <m/>
    <x v="0"/>
    <x v="0"/>
    <x v="1"/>
  </r>
  <r>
    <x v="0"/>
    <x v="1"/>
    <x v="0"/>
    <x v="0"/>
    <x v="3"/>
    <x v="0"/>
    <x v="0"/>
    <x v="4"/>
    <x v="4"/>
    <n v="24"/>
    <x v="4"/>
    <x v="0"/>
    <x v="1"/>
    <s v="Debut"/>
    <x v="5"/>
    <x v="0"/>
    <x v="0"/>
    <x v="0"/>
    <x v="0"/>
    <x v="0"/>
    <x v="0"/>
    <x v="0"/>
    <m/>
    <m/>
    <m/>
    <x v="0"/>
    <x v="0"/>
    <m/>
    <m/>
    <m/>
    <x v="0"/>
    <x v="0"/>
    <x v="0"/>
  </r>
  <r>
    <x v="0"/>
    <x v="1"/>
    <x v="2"/>
    <x v="0"/>
    <x v="0"/>
    <x v="0"/>
    <x v="0"/>
    <x v="5"/>
    <x v="5"/>
    <n v="49"/>
    <x v="5"/>
    <x v="1"/>
    <x v="1"/>
    <n v="128"/>
    <x v="6"/>
    <x v="0"/>
    <x v="0"/>
    <x v="0"/>
    <x v="0"/>
    <x v="0"/>
    <x v="0"/>
    <x v="0"/>
    <m/>
    <m/>
    <m/>
    <x v="0"/>
    <x v="0"/>
    <m/>
    <m/>
    <m/>
    <x v="0"/>
    <x v="0"/>
    <x v="1"/>
  </r>
  <r>
    <x v="0"/>
    <x v="1"/>
    <x v="4"/>
    <x v="1"/>
    <x v="1"/>
    <x v="0"/>
    <x v="0"/>
    <x v="5"/>
    <x v="5"/>
    <n v="49"/>
    <x v="5"/>
    <x v="0"/>
    <x v="1"/>
    <n v="54"/>
    <x v="6"/>
    <x v="0"/>
    <x v="0"/>
    <x v="0"/>
    <x v="0"/>
    <x v="0"/>
    <x v="0"/>
    <x v="0"/>
    <m/>
    <m/>
    <m/>
    <x v="0"/>
    <x v="0"/>
    <m/>
    <m/>
    <m/>
    <x v="0"/>
    <x v="0"/>
    <x v="1"/>
  </r>
  <r>
    <x v="0"/>
    <x v="1"/>
    <x v="2"/>
    <x v="0"/>
    <x v="0"/>
    <x v="0"/>
    <x v="0"/>
    <x v="6"/>
    <x v="6"/>
    <n v="47"/>
    <x v="0"/>
    <x v="1"/>
    <x v="1"/>
    <n v="237.5"/>
    <x v="2"/>
    <x v="0"/>
    <x v="0"/>
    <x v="0"/>
    <x v="0"/>
    <x v="0"/>
    <x v="0"/>
    <x v="0"/>
    <m/>
    <m/>
    <m/>
    <x v="0"/>
    <x v="0"/>
    <m/>
    <m/>
    <m/>
    <x v="0"/>
    <x v="0"/>
    <x v="1"/>
  </r>
  <r>
    <x v="0"/>
    <x v="1"/>
    <x v="4"/>
    <x v="0"/>
    <x v="1"/>
    <x v="0"/>
    <x v="0"/>
    <x v="6"/>
    <x v="6"/>
    <n v="47"/>
    <x v="2"/>
    <x v="1"/>
    <x v="1"/>
    <n v="237.5"/>
    <x v="2"/>
    <x v="0"/>
    <x v="0"/>
    <x v="0"/>
    <x v="0"/>
    <x v="0"/>
    <x v="0"/>
    <x v="0"/>
    <m/>
    <m/>
    <m/>
    <x v="0"/>
    <x v="0"/>
    <m/>
    <m/>
    <m/>
    <x v="0"/>
    <x v="0"/>
    <x v="1"/>
  </r>
  <r>
    <x v="0"/>
    <x v="1"/>
    <x v="2"/>
    <x v="0"/>
    <x v="0"/>
    <x v="0"/>
    <x v="0"/>
    <x v="7"/>
    <x v="7"/>
    <n v="40"/>
    <x v="1"/>
    <x v="1"/>
    <x v="1"/>
    <n v="180.5"/>
    <x v="7"/>
    <x v="0"/>
    <x v="0"/>
    <x v="0"/>
    <x v="0"/>
    <x v="0"/>
    <x v="0"/>
    <x v="0"/>
    <m/>
    <m/>
    <m/>
    <x v="0"/>
    <x v="0"/>
    <m/>
    <m/>
    <m/>
    <x v="0"/>
    <x v="0"/>
    <x v="1"/>
  </r>
  <r>
    <x v="0"/>
    <x v="1"/>
    <x v="1"/>
    <x v="0"/>
    <x v="1"/>
    <x v="0"/>
    <x v="0"/>
    <x v="7"/>
    <x v="7"/>
    <n v="40"/>
    <x v="1"/>
    <x v="1"/>
    <x v="1"/>
    <n v="180.5"/>
    <x v="7"/>
    <x v="0"/>
    <x v="0"/>
    <x v="0"/>
    <x v="0"/>
    <x v="0"/>
    <x v="0"/>
    <x v="0"/>
    <m/>
    <m/>
    <m/>
    <x v="0"/>
    <x v="0"/>
    <m/>
    <m/>
    <m/>
    <x v="0"/>
    <x v="0"/>
    <x v="1"/>
  </r>
  <r>
    <x v="0"/>
    <x v="1"/>
    <x v="2"/>
    <x v="0"/>
    <x v="3"/>
    <x v="0"/>
    <x v="0"/>
    <x v="8"/>
    <x v="8"/>
    <n v="27"/>
    <x v="4"/>
    <x v="2"/>
    <x v="3"/>
    <n v="201"/>
    <x v="8"/>
    <x v="0"/>
    <x v="0"/>
    <x v="0"/>
    <x v="0"/>
    <x v="0"/>
    <x v="0"/>
    <x v="0"/>
    <m/>
    <m/>
    <m/>
    <x v="0"/>
    <x v="0"/>
    <m/>
    <m/>
    <m/>
    <x v="0"/>
    <x v="0"/>
    <x v="1"/>
  </r>
  <r>
    <x v="0"/>
    <x v="1"/>
    <x v="5"/>
    <x v="0"/>
    <x v="2"/>
    <x v="0"/>
    <x v="0"/>
    <x v="9"/>
    <x v="9"/>
    <n v="56"/>
    <x v="4"/>
    <x v="2"/>
    <x v="2"/>
    <s v="Debut"/>
    <x v="4"/>
    <x v="0"/>
    <x v="0"/>
    <x v="0"/>
    <x v="0"/>
    <x v="0"/>
    <x v="0"/>
    <x v="0"/>
    <m/>
    <m/>
    <m/>
    <x v="0"/>
    <x v="0"/>
    <m/>
    <m/>
    <m/>
    <x v="0"/>
    <x v="0"/>
    <x v="1"/>
  </r>
  <r>
    <x v="0"/>
    <x v="1"/>
    <x v="5"/>
    <x v="1"/>
    <x v="2"/>
    <x v="0"/>
    <x v="0"/>
    <x v="9"/>
    <x v="9"/>
    <n v="56"/>
    <x v="4"/>
    <x v="0"/>
    <x v="2"/>
    <s v="Debut"/>
    <x v="4"/>
    <x v="0"/>
    <x v="0"/>
    <x v="0"/>
    <x v="0"/>
    <x v="0"/>
    <x v="0"/>
    <x v="0"/>
    <m/>
    <m/>
    <m/>
    <x v="0"/>
    <x v="0"/>
    <m/>
    <m/>
    <m/>
    <x v="0"/>
    <x v="0"/>
    <x v="1"/>
  </r>
  <r>
    <x v="0"/>
    <x v="2"/>
    <x v="0"/>
    <x v="0"/>
    <x v="0"/>
    <x v="0"/>
    <x v="0"/>
    <x v="10"/>
    <x v="10"/>
    <n v="29"/>
    <x v="1"/>
    <x v="0"/>
    <x v="0"/>
    <n v="48"/>
    <x v="9"/>
    <x v="0"/>
    <x v="0"/>
    <x v="0"/>
    <x v="0"/>
    <x v="0"/>
    <x v="0"/>
    <x v="0"/>
    <m/>
    <m/>
    <m/>
    <x v="0"/>
    <x v="0"/>
    <m/>
    <m/>
    <m/>
    <x v="0"/>
    <x v="0"/>
    <x v="0"/>
  </r>
  <r>
    <x v="0"/>
    <x v="2"/>
    <x v="2"/>
    <x v="0"/>
    <x v="0"/>
    <x v="0"/>
    <x v="0"/>
    <x v="11"/>
    <x v="11"/>
    <n v="45"/>
    <x v="6"/>
    <x v="1"/>
    <x v="1"/>
    <n v="190"/>
    <x v="10"/>
    <x v="0"/>
    <x v="0"/>
    <x v="0"/>
    <x v="0"/>
    <x v="0"/>
    <x v="0"/>
    <x v="0"/>
    <m/>
    <m/>
    <m/>
    <x v="0"/>
    <x v="0"/>
    <m/>
    <m/>
    <m/>
    <x v="0"/>
    <x v="0"/>
    <x v="1"/>
  </r>
  <r>
    <x v="0"/>
    <x v="2"/>
    <x v="2"/>
    <x v="0"/>
    <x v="3"/>
    <x v="0"/>
    <x v="0"/>
    <x v="12"/>
    <x v="12"/>
    <n v="37"/>
    <x v="7"/>
    <x v="2"/>
    <x v="3"/>
    <n v="105"/>
    <x v="10"/>
    <x v="0"/>
    <x v="0"/>
    <x v="0"/>
    <x v="0"/>
    <x v="0"/>
    <x v="0"/>
    <x v="0"/>
    <m/>
    <m/>
    <m/>
    <x v="0"/>
    <x v="0"/>
    <m/>
    <m/>
    <m/>
    <x v="0"/>
    <x v="0"/>
    <x v="1"/>
  </r>
  <r>
    <x v="0"/>
    <x v="2"/>
    <x v="2"/>
    <x v="0"/>
    <x v="3"/>
    <x v="0"/>
    <x v="0"/>
    <x v="13"/>
    <x v="13"/>
    <n v="55"/>
    <x v="7"/>
    <x v="2"/>
    <x v="3"/>
    <n v="172"/>
    <x v="11"/>
    <x v="0"/>
    <x v="0"/>
    <x v="0"/>
    <x v="0"/>
    <x v="0"/>
    <x v="0"/>
    <x v="0"/>
    <m/>
    <m/>
    <m/>
    <x v="0"/>
    <x v="0"/>
    <m/>
    <m/>
    <m/>
    <x v="0"/>
    <x v="0"/>
    <x v="1"/>
  </r>
  <r>
    <x v="0"/>
    <x v="2"/>
    <x v="5"/>
    <x v="0"/>
    <x v="2"/>
    <x v="0"/>
    <x v="0"/>
    <x v="13"/>
    <x v="13"/>
    <n v="55"/>
    <x v="3"/>
    <x v="2"/>
    <x v="2"/>
    <n v="210"/>
    <x v="11"/>
    <x v="0"/>
    <x v="0"/>
    <x v="0"/>
    <x v="0"/>
    <x v="0"/>
    <x v="0"/>
    <x v="0"/>
    <m/>
    <m/>
    <m/>
    <x v="0"/>
    <x v="0"/>
    <m/>
    <m/>
    <m/>
    <x v="0"/>
    <x v="0"/>
    <x v="1"/>
  </r>
  <r>
    <x v="0"/>
    <x v="2"/>
    <x v="5"/>
    <x v="0"/>
    <x v="2"/>
    <x v="0"/>
    <x v="0"/>
    <x v="14"/>
    <x v="9"/>
    <n v="56"/>
    <x v="4"/>
    <x v="2"/>
    <x v="2"/>
    <n v="209"/>
    <x v="12"/>
    <x v="0"/>
    <x v="0"/>
    <x v="0"/>
    <x v="0"/>
    <x v="0"/>
    <x v="0"/>
    <x v="0"/>
    <m/>
    <m/>
    <m/>
    <x v="0"/>
    <x v="0"/>
    <m/>
    <m/>
    <m/>
    <x v="0"/>
    <x v="0"/>
    <x v="1"/>
  </r>
  <r>
    <x v="0"/>
    <x v="2"/>
    <x v="5"/>
    <x v="1"/>
    <x v="2"/>
    <x v="0"/>
    <x v="0"/>
    <x v="14"/>
    <x v="9"/>
    <n v="56"/>
    <x v="4"/>
    <x v="0"/>
    <x v="2"/>
    <n v="117"/>
    <x v="12"/>
    <x v="0"/>
    <x v="0"/>
    <x v="0"/>
    <x v="0"/>
    <x v="0"/>
    <x v="0"/>
    <x v="0"/>
    <m/>
    <m/>
    <m/>
    <x v="0"/>
    <x v="0"/>
    <m/>
    <m/>
    <m/>
    <x v="0"/>
    <x v="0"/>
    <x v="1"/>
  </r>
  <r>
    <x v="0"/>
    <x v="3"/>
    <x v="0"/>
    <x v="0"/>
    <x v="4"/>
    <x v="0"/>
    <x v="0"/>
    <x v="15"/>
    <x v="14"/>
    <n v="21"/>
    <x v="0"/>
    <x v="0"/>
    <x v="0"/>
    <n v="24"/>
    <x v="9"/>
    <x v="0"/>
    <x v="0"/>
    <x v="0"/>
    <x v="0"/>
    <x v="0"/>
    <x v="0"/>
    <x v="0"/>
    <m/>
    <m/>
    <m/>
    <x v="0"/>
    <x v="0"/>
    <m/>
    <m/>
    <m/>
    <x v="0"/>
    <x v="0"/>
    <x v="0"/>
  </r>
  <r>
    <x v="0"/>
    <x v="3"/>
    <x v="0"/>
    <x v="0"/>
    <x v="0"/>
    <x v="0"/>
    <x v="0"/>
    <x v="16"/>
    <x v="12"/>
    <n v="37"/>
    <x v="0"/>
    <x v="0"/>
    <x v="0"/>
    <n v="52"/>
    <x v="9"/>
    <x v="0"/>
    <x v="0"/>
    <x v="0"/>
    <x v="0"/>
    <x v="0"/>
    <x v="0"/>
    <x v="0"/>
    <m/>
    <m/>
    <m/>
    <x v="0"/>
    <x v="0"/>
    <m/>
    <m/>
    <m/>
    <x v="0"/>
    <x v="0"/>
    <x v="0"/>
  </r>
  <r>
    <x v="0"/>
    <x v="3"/>
    <x v="6"/>
    <x v="0"/>
    <x v="1"/>
    <x v="0"/>
    <x v="0"/>
    <x v="17"/>
    <x v="15"/>
    <n v="70"/>
    <x v="2"/>
    <x v="1"/>
    <x v="2"/>
    <m/>
    <x v="9"/>
    <x v="0"/>
    <x v="0"/>
    <x v="0"/>
    <x v="0"/>
    <x v="0"/>
    <x v="0"/>
    <x v="0"/>
    <m/>
    <m/>
    <m/>
    <x v="0"/>
    <x v="0"/>
    <m/>
    <m/>
    <m/>
    <x v="0"/>
    <x v="0"/>
    <x v="1"/>
  </r>
  <r>
    <x v="0"/>
    <x v="3"/>
    <x v="6"/>
    <x v="1"/>
    <x v="1"/>
    <x v="0"/>
    <x v="0"/>
    <x v="17"/>
    <x v="15"/>
    <n v="70"/>
    <x v="2"/>
    <x v="0"/>
    <x v="2"/>
    <m/>
    <x v="9"/>
    <x v="0"/>
    <x v="0"/>
    <x v="0"/>
    <x v="0"/>
    <x v="0"/>
    <x v="0"/>
    <x v="0"/>
    <m/>
    <m/>
    <m/>
    <x v="0"/>
    <x v="0"/>
    <m/>
    <m/>
    <m/>
    <x v="0"/>
    <x v="0"/>
    <x v="1"/>
  </r>
  <r>
    <x v="0"/>
    <x v="3"/>
    <x v="7"/>
    <x v="1"/>
    <x v="1"/>
    <x v="0"/>
    <x v="0"/>
    <x v="18"/>
    <x v="16"/>
    <n v="66"/>
    <x v="1"/>
    <x v="0"/>
    <x v="3"/>
    <m/>
    <x v="9"/>
    <x v="0"/>
    <x v="0"/>
    <x v="0"/>
    <x v="0"/>
    <x v="0"/>
    <x v="0"/>
    <x v="0"/>
    <m/>
    <m/>
    <m/>
    <x v="0"/>
    <x v="0"/>
    <m/>
    <m/>
    <m/>
    <x v="0"/>
    <x v="0"/>
    <x v="1"/>
  </r>
  <r>
    <x v="0"/>
    <x v="3"/>
    <x v="8"/>
    <x v="0"/>
    <x v="1"/>
    <x v="0"/>
    <x v="0"/>
    <x v="19"/>
    <x v="17"/>
    <n v="76"/>
    <x v="8"/>
    <x v="1"/>
    <x v="2"/>
    <m/>
    <x v="9"/>
    <x v="0"/>
    <x v="0"/>
    <x v="0"/>
    <x v="0"/>
    <x v="0"/>
    <x v="0"/>
    <x v="0"/>
    <m/>
    <m/>
    <m/>
    <x v="0"/>
    <x v="0"/>
    <m/>
    <m/>
    <m/>
    <x v="0"/>
    <x v="0"/>
    <x v="1"/>
  </r>
  <r>
    <x v="0"/>
    <x v="3"/>
    <x v="8"/>
    <x v="1"/>
    <x v="1"/>
    <x v="0"/>
    <x v="0"/>
    <x v="19"/>
    <x v="17"/>
    <n v="76"/>
    <x v="8"/>
    <x v="0"/>
    <x v="2"/>
    <m/>
    <x v="9"/>
    <x v="0"/>
    <x v="0"/>
    <x v="0"/>
    <x v="0"/>
    <x v="0"/>
    <x v="0"/>
    <x v="0"/>
    <m/>
    <m/>
    <m/>
    <x v="0"/>
    <x v="0"/>
    <m/>
    <m/>
    <m/>
    <x v="0"/>
    <x v="0"/>
    <x v="1"/>
  </r>
  <r>
    <x v="0"/>
    <x v="3"/>
    <x v="6"/>
    <x v="0"/>
    <x v="1"/>
    <x v="0"/>
    <x v="0"/>
    <x v="20"/>
    <x v="18"/>
    <n v="72"/>
    <x v="1"/>
    <x v="1"/>
    <x v="2"/>
    <m/>
    <x v="9"/>
    <x v="0"/>
    <x v="0"/>
    <x v="0"/>
    <x v="0"/>
    <x v="0"/>
    <x v="0"/>
    <x v="0"/>
    <m/>
    <m/>
    <m/>
    <x v="0"/>
    <x v="0"/>
    <m/>
    <m/>
    <m/>
    <x v="0"/>
    <x v="0"/>
    <x v="1"/>
  </r>
  <r>
    <x v="0"/>
    <x v="3"/>
    <x v="6"/>
    <x v="1"/>
    <x v="1"/>
    <x v="0"/>
    <x v="0"/>
    <x v="20"/>
    <x v="18"/>
    <n v="72"/>
    <x v="1"/>
    <x v="0"/>
    <x v="2"/>
    <m/>
    <x v="9"/>
    <x v="0"/>
    <x v="0"/>
    <x v="0"/>
    <x v="0"/>
    <x v="0"/>
    <x v="0"/>
    <x v="0"/>
    <m/>
    <m/>
    <m/>
    <x v="0"/>
    <x v="0"/>
    <m/>
    <m/>
    <m/>
    <x v="0"/>
    <x v="0"/>
    <x v="1"/>
  </r>
  <r>
    <x v="0"/>
    <x v="3"/>
    <x v="9"/>
    <x v="0"/>
    <x v="2"/>
    <x v="0"/>
    <x v="0"/>
    <x v="21"/>
    <x v="19"/>
    <n v="64"/>
    <x v="8"/>
    <x v="2"/>
    <x v="4"/>
    <m/>
    <x v="9"/>
    <x v="0"/>
    <x v="0"/>
    <x v="0"/>
    <x v="0"/>
    <x v="0"/>
    <x v="0"/>
    <x v="0"/>
    <m/>
    <m/>
    <m/>
    <x v="0"/>
    <x v="0"/>
    <m/>
    <m/>
    <m/>
    <x v="0"/>
    <x v="0"/>
    <x v="1"/>
  </r>
  <r>
    <x v="0"/>
    <x v="3"/>
    <x v="3"/>
    <x v="0"/>
    <x v="1"/>
    <x v="0"/>
    <x v="0"/>
    <x v="22"/>
    <x v="20"/>
    <n v="50"/>
    <x v="2"/>
    <x v="1"/>
    <x v="1"/>
    <m/>
    <x v="9"/>
    <x v="0"/>
    <x v="0"/>
    <x v="0"/>
    <x v="0"/>
    <x v="0"/>
    <x v="0"/>
    <x v="0"/>
    <m/>
    <m/>
    <m/>
    <x v="0"/>
    <x v="0"/>
    <m/>
    <m/>
    <m/>
    <x v="0"/>
    <x v="0"/>
    <x v="1"/>
  </r>
  <r>
    <x v="0"/>
    <x v="3"/>
    <x v="4"/>
    <x v="0"/>
    <x v="2"/>
    <x v="0"/>
    <x v="0"/>
    <x v="23"/>
    <x v="21"/>
    <n v="48"/>
    <x v="4"/>
    <x v="2"/>
    <x v="3"/>
    <m/>
    <x v="9"/>
    <x v="0"/>
    <x v="0"/>
    <x v="0"/>
    <x v="0"/>
    <x v="0"/>
    <x v="0"/>
    <x v="0"/>
    <m/>
    <m/>
    <m/>
    <x v="0"/>
    <x v="0"/>
    <m/>
    <m/>
    <m/>
    <x v="0"/>
    <x v="0"/>
    <x v="1"/>
  </r>
  <r>
    <x v="0"/>
    <x v="3"/>
    <x v="4"/>
    <x v="1"/>
    <x v="2"/>
    <x v="0"/>
    <x v="0"/>
    <x v="23"/>
    <x v="21"/>
    <n v="48"/>
    <x v="4"/>
    <x v="0"/>
    <x v="3"/>
    <m/>
    <x v="9"/>
    <x v="0"/>
    <x v="0"/>
    <x v="0"/>
    <x v="0"/>
    <x v="0"/>
    <x v="0"/>
    <x v="0"/>
    <m/>
    <m/>
    <m/>
    <x v="0"/>
    <x v="0"/>
    <m/>
    <m/>
    <m/>
    <x v="0"/>
    <x v="0"/>
    <x v="1"/>
  </r>
  <r>
    <x v="0"/>
    <x v="3"/>
    <x v="9"/>
    <x v="0"/>
    <x v="1"/>
    <x v="0"/>
    <x v="0"/>
    <x v="24"/>
    <x v="19"/>
    <n v="64"/>
    <x v="1"/>
    <x v="1"/>
    <x v="3"/>
    <m/>
    <x v="9"/>
    <x v="0"/>
    <x v="0"/>
    <x v="0"/>
    <x v="0"/>
    <x v="0"/>
    <x v="0"/>
    <x v="0"/>
    <m/>
    <m/>
    <m/>
    <x v="0"/>
    <x v="0"/>
    <m/>
    <m/>
    <m/>
    <x v="0"/>
    <x v="0"/>
    <x v="1"/>
  </r>
  <r>
    <x v="0"/>
    <x v="3"/>
    <x v="9"/>
    <x v="1"/>
    <x v="1"/>
    <x v="0"/>
    <x v="0"/>
    <x v="24"/>
    <x v="19"/>
    <n v="64"/>
    <x v="1"/>
    <x v="0"/>
    <x v="3"/>
    <m/>
    <x v="9"/>
    <x v="0"/>
    <x v="0"/>
    <x v="0"/>
    <x v="0"/>
    <x v="0"/>
    <x v="0"/>
    <x v="0"/>
    <m/>
    <m/>
    <m/>
    <x v="0"/>
    <x v="0"/>
    <m/>
    <m/>
    <m/>
    <x v="0"/>
    <x v="0"/>
    <x v="1"/>
  </r>
  <r>
    <x v="0"/>
    <x v="3"/>
    <x v="2"/>
    <x v="0"/>
    <x v="0"/>
    <x v="0"/>
    <x v="0"/>
    <x v="25"/>
    <x v="3"/>
    <n v="53"/>
    <x v="6"/>
    <x v="1"/>
    <x v="1"/>
    <m/>
    <x v="9"/>
    <x v="0"/>
    <x v="0"/>
    <x v="0"/>
    <x v="0"/>
    <x v="0"/>
    <x v="0"/>
    <x v="0"/>
    <m/>
    <m/>
    <m/>
    <x v="0"/>
    <x v="0"/>
    <m/>
    <m/>
    <m/>
    <x v="0"/>
    <x v="0"/>
    <x v="1"/>
  </r>
  <r>
    <x v="0"/>
    <x v="3"/>
    <x v="3"/>
    <x v="0"/>
    <x v="1"/>
    <x v="0"/>
    <x v="0"/>
    <x v="25"/>
    <x v="3"/>
    <n v="53"/>
    <x v="1"/>
    <x v="1"/>
    <x v="1"/>
    <m/>
    <x v="9"/>
    <x v="0"/>
    <x v="0"/>
    <x v="0"/>
    <x v="0"/>
    <x v="0"/>
    <x v="0"/>
    <x v="0"/>
    <m/>
    <m/>
    <m/>
    <x v="0"/>
    <x v="0"/>
    <m/>
    <m/>
    <m/>
    <x v="0"/>
    <x v="0"/>
    <x v="1"/>
  </r>
  <r>
    <x v="0"/>
    <x v="3"/>
    <x v="3"/>
    <x v="0"/>
    <x v="1"/>
    <x v="0"/>
    <x v="0"/>
    <x v="26"/>
    <x v="22"/>
    <n v="52"/>
    <x v="2"/>
    <x v="1"/>
    <x v="1"/>
    <m/>
    <x v="9"/>
    <x v="0"/>
    <x v="0"/>
    <x v="0"/>
    <x v="0"/>
    <x v="0"/>
    <x v="0"/>
    <x v="0"/>
    <m/>
    <m/>
    <m/>
    <x v="0"/>
    <x v="0"/>
    <m/>
    <m/>
    <m/>
    <x v="0"/>
    <x v="0"/>
    <x v="1"/>
  </r>
  <r>
    <x v="0"/>
    <x v="3"/>
    <x v="3"/>
    <x v="1"/>
    <x v="1"/>
    <x v="0"/>
    <x v="0"/>
    <x v="26"/>
    <x v="22"/>
    <n v="52"/>
    <x v="2"/>
    <x v="0"/>
    <x v="1"/>
    <m/>
    <x v="9"/>
    <x v="0"/>
    <x v="0"/>
    <x v="0"/>
    <x v="0"/>
    <x v="0"/>
    <x v="0"/>
    <x v="0"/>
    <m/>
    <m/>
    <m/>
    <x v="0"/>
    <x v="0"/>
    <m/>
    <m/>
    <m/>
    <x v="0"/>
    <x v="0"/>
    <x v="1"/>
  </r>
  <r>
    <x v="0"/>
    <x v="3"/>
    <x v="2"/>
    <x v="0"/>
    <x v="0"/>
    <x v="0"/>
    <x v="0"/>
    <x v="27"/>
    <x v="23"/>
    <n v="35"/>
    <x v="1"/>
    <x v="1"/>
    <x v="1"/>
    <m/>
    <x v="9"/>
    <x v="0"/>
    <x v="0"/>
    <x v="0"/>
    <x v="0"/>
    <x v="0"/>
    <x v="0"/>
    <x v="0"/>
    <m/>
    <m/>
    <m/>
    <x v="0"/>
    <x v="0"/>
    <m/>
    <m/>
    <m/>
    <x v="0"/>
    <x v="0"/>
    <x v="1"/>
  </r>
  <r>
    <x v="0"/>
    <x v="3"/>
    <x v="0"/>
    <x v="1"/>
    <x v="3"/>
    <x v="0"/>
    <x v="0"/>
    <x v="28"/>
    <x v="4"/>
    <n v="24"/>
    <x v="7"/>
    <x v="2"/>
    <x v="1"/>
    <m/>
    <x v="9"/>
    <x v="0"/>
    <x v="0"/>
    <x v="0"/>
    <x v="0"/>
    <x v="0"/>
    <x v="0"/>
    <x v="0"/>
    <m/>
    <m/>
    <m/>
    <x v="0"/>
    <x v="0"/>
    <m/>
    <m/>
    <m/>
    <x v="0"/>
    <x v="0"/>
    <x v="0"/>
  </r>
  <r>
    <x v="0"/>
    <x v="3"/>
    <x v="2"/>
    <x v="0"/>
    <x v="3"/>
    <x v="0"/>
    <x v="0"/>
    <x v="29"/>
    <x v="11"/>
    <n v="45"/>
    <x v="4"/>
    <x v="2"/>
    <x v="3"/>
    <m/>
    <x v="9"/>
    <x v="0"/>
    <x v="0"/>
    <x v="0"/>
    <x v="0"/>
    <x v="0"/>
    <x v="0"/>
    <x v="0"/>
    <m/>
    <m/>
    <m/>
    <x v="0"/>
    <x v="0"/>
    <m/>
    <m/>
    <m/>
    <x v="0"/>
    <x v="0"/>
    <x v="1"/>
  </r>
  <r>
    <x v="0"/>
    <x v="4"/>
    <x v="2"/>
    <x v="0"/>
    <x v="3"/>
    <x v="0"/>
    <x v="0"/>
    <x v="30"/>
    <x v="1"/>
    <n v="38"/>
    <x v="9"/>
    <x v="2"/>
    <x v="3"/>
    <n v="135"/>
    <x v="9"/>
    <x v="0"/>
    <x v="0"/>
    <x v="0"/>
    <x v="0"/>
    <x v="0"/>
    <x v="0"/>
    <x v="0"/>
    <m/>
    <m/>
    <m/>
    <x v="0"/>
    <x v="0"/>
    <m/>
    <m/>
    <m/>
    <x v="0"/>
    <x v="0"/>
    <x v="1"/>
  </r>
  <r>
    <x v="0"/>
    <x v="4"/>
    <x v="10"/>
    <x v="0"/>
    <x v="2"/>
    <x v="0"/>
    <x v="0"/>
    <x v="30"/>
    <x v="1"/>
    <n v="38"/>
    <x v="7"/>
    <x v="2"/>
    <x v="3"/>
    <n v="135"/>
    <x v="9"/>
    <x v="0"/>
    <x v="0"/>
    <x v="0"/>
    <x v="0"/>
    <x v="0"/>
    <x v="0"/>
    <x v="0"/>
    <m/>
    <m/>
    <m/>
    <x v="0"/>
    <x v="0"/>
    <m/>
    <m/>
    <m/>
    <x v="0"/>
    <x v="0"/>
    <x v="1"/>
  </r>
  <r>
    <x v="0"/>
    <x v="5"/>
    <x v="0"/>
    <x v="1"/>
    <x v="0"/>
    <x v="0"/>
    <x v="0"/>
    <x v="31"/>
    <x v="24"/>
    <n v="32"/>
    <x v="1"/>
    <x v="1"/>
    <x v="0"/>
    <n v="174"/>
    <x v="13"/>
    <x v="0"/>
    <x v="0"/>
    <x v="0"/>
    <x v="0"/>
    <x v="0"/>
    <x v="0"/>
    <x v="0"/>
    <m/>
    <m/>
    <m/>
    <x v="0"/>
    <x v="0"/>
    <m/>
    <m/>
    <m/>
    <x v="0"/>
    <x v="0"/>
    <x v="0"/>
  </r>
  <r>
    <x v="0"/>
    <x v="5"/>
    <x v="2"/>
    <x v="1"/>
    <x v="3"/>
    <x v="0"/>
    <x v="0"/>
    <x v="32"/>
    <x v="7"/>
    <n v="40"/>
    <x v="3"/>
    <x v="0"/>
    <x v="3"/>
    <n v="135"/>
    <x v="13"/>
    <x v="0"/>
    <x v="0"/>
    <x v="0"/>
    <x v="0"/>
    <x v="0"/>
    <x v="0"/>
    <x v="0"/>
    <m/>
    <m/>
    <m/>
    <x v="0"/>
    <x v="0"/>
    <m/>
    <m/>
    <m/>
    <x v="0"/>
    <x v="0"/>
    <x v="1"/>
  </r>
  <r>
    <x v="0"/>
    <x v="5"/>
    <x v="1"/>
    <x v="1"/>
    <x v="2"/>
    <x v="0"/>
    <x v="0"/>
    <x v="32"/>
    <x v="7"/>
    <n v="40"/>
    <x v="3"/>
    <x v="0"/>
    <x v="3"/>
    <n v="146"/>
    <x v="13"/>
    <x v="0"/>
    <x v="0"/>
    <x v="0"/>
    <x v="0"/>
    <x v="0"/>
    <x v="0"/>
    <x v="0"/>
    <m/>
    <m/>
    <m/>
    <x v="0"/>
    <x v="0"/>
    <m/>
    <m/>
    <m/>
    <x v="0"/>
    <x v="0"/>
    <x v="1"/>
  </r>
  <r>
    <x v="0"/>
    <x v="5"/>
    <x v="2"/>
    <x v="1"/>
    <x v="3"/>
    <x v="0"/>
    <x v="0"/>
    <x v="33"/>
    <x v="24"/>
    <n v="32"/>
    <x v="4"/>
    <x v="0"/>
    <x v="3"/>
    <m/>
    <x v="13"/>
    <x v="0"/>
    <x v="0"/>
    <x v="0"/>
    <x v="0"/>
    <x v="0"/>
    <x v="0"/>
    <x v="0"/>
    <m/>
    <m/>
    <m/>
    <x v="0"/>
    <x v="0"/>
    <m/>
    <m/>
    <m/>
    <x v="0"/>
    <x v="0"/>
    <x v="1"/>
  </r>
  <r>
    <x v="0"/>
    <x v="5"/>
    <x v="2"/>
    <x v="0"/>
    <x v="3"/>
    <x v="0"/>
    <x v="0"/>
    <x v="33"/>
    <x v="24"/>
    <n v="32"/>
    <x v="4"/>
    <x v="2"/>
    <x v="3"/>
    <n v="224"/>
    <x v="13"/>
    <x v="0"/>
    <x v="0"/>
    <x v="0"/>
    <x v="0"/>
    <x v="0"/>
    <x v="0"/>
    <x v="0"/>
    <m/>
    <m/>
    <m/>
    <x v="0"/>
    <x v="0"/>
    <m/>
    <m/>
    <m/>
    <x v="0"/>
    <x v="0"/>
    <x v="1"/>
  </r>
  <r>
    <x v="0"/>
    <x v="5"/>
    <x v="2"/>
    <x v="1"/>
    <x v="3"/>
    <x v="0"/>
    <x v="0"/>
    <x v="34"/>
    <x v="25"/>
    <n v="39"/>
    <x v="7"/>
    <x v="0"/>
    <x v="3"/>
    <n v="121"/>
    <x v="14"/>
    <x v="0"/>
    <x v="0"/>
    <x v="0"/>
    <x v="0"/>
    <x v="0"/>
    <x v="0"/>
    <x v="0"/>
    <m/>
    <m/>
    <m/>
    <x v="0"/>
    <x v="0"/>
    <m/>
    <m/>
    <m/>
    <x v="0"/>
    <x v="0"/>
    <x v="1"/>
  </r>
  <r>
    <x v="0"/>
    <x v="5"/>
    <x v="10"/>
    <x v="1"/>
    <x v="2"/>
    <x v="0"/>
    <x v="0"/>
    <x v="34"/>
    <x v="25"/>
    <n v="39"/>
    <x v="7"/>
    <x v="0"/>
    <x v="3"/>
    <n v="121"/>
    <x v="14"/>
    <x v="0"/>
    <x v="0"/>
    <x v="0"/>
    <x v="0"/>
    <x v="0"/>
    <x v="0"/>
    <x v="0"/>
    <m/>
    <m/>
    <m/>
    <x v="0"/>
    <x v="0"/>
    <m/>
    <m/>
    <m/>
    <x v="0"/>
    <x v="0"/>
    <x v="1"/>
  </r>
  <r>
    <x v="0"/>
    <x v="5"/>
    <x v="2"/>
    <x v="0"/>
    <x v="0"/>
    <x v="0"/>
    <x v="0"/>
    <x v="35"/>
    <x v="26"/>
    <n v="36"/>
    <x v="0"/>
    <x v="1"/>
    <x v="1"/>
    <n v="180"/>
    <x v="13"/>
    <x v="0"/>
    <x v="0"/>
    <x v="0"/>
    <x v="0"/>
    <x v="0"/>
    <x v="0"/>
    <x v="0"/>
    <m/>
    <m/>
    <m/>
    <x v="0"/>
    <x v="0"/>
    <m/>
    <m/>
    <m/>
    <x v="0"/>
    <x v="0"/>
    <x v="1"/>
  </r>
  <r>
    <x v="0"/>
    <x v="5"/>
    <x v="2"/>
    <x v="0"/>
    <x v="0"/>
    <x v="0"/>
    <x v="0"/>
    <x v="36"/>
    <x v="12"/>
    <n v="37"/>
    <x v="10"/>
    <x v="1"/>
    <x v="1"/>
    <n v="100"/>
    <x v="15"/>
    <x v="0"/>
    <x v="0"/>
    <x v="0"/>
    <x v="0"/>
    <x v="0"/>
    <x v="0"/>
    <x v="0"/>
    <m/>
    <m/>
    <m/>
    <x v="0"/>
    <x v="0"/>
    <m/>
    <m/>
    <m/>
    <x v="0"/>
    <x v="0"/>
    <x v="1"/>
  </r>
  <r>
    <x v="0"/>
    <x v="6"/>
    <x v="0"/>
    <x v="0"/>
    <x v="0"/>
    <x v="0"/>
    <x v="0"/>
    <x v="37"/>
    <x v="10"/>
    <n v="29"/>
    <x v="5"/>
    <x v="0"/>
    <x v="0"/>
    <s v="-"/>
    <x v="16"/>
    <x v="0"/>
    <x v="0"/>
    <x v="0"/>
    <x v="0"/>
    <x v="0"/>
    <x v="0"/>
    <x v="0"/>
    <m/>
    <m/>
    <m/>
    <x v="0"/>
    <x v="0"/>
    <m/>
    <m/>
    <m/>
    <x v="0"/>
    <x v="0"/>
    <x v="0"/>
  </r>
  <r>
    <x v="0"/>
    <x v="6"/>
    <x v="2"/>
    <x v="0"/>
    <x v="3"/>
    <x v="0"/>
    <x v="0"/>
    <x v="38"/>
    <x v="27"/>
    <n v="25"/>
    <x v="9"/>
    <x v="2"/>
    <x v="3"/>
    <n v="143"/>
    <x v="17"/>
    <x v="0"/>
    <x v="0"/>
    <x v="0"/>
    <x v="0"/>
    <x v="0"/>
    <x v="0"/>
    <x v="0"/>
    <m/>
    <m/>
    <m/>
    <x v="0"/>
    <x v="0"/>
    <m/>
    <m/>
    <m/>
    <x v="0"/>
    <x v="0"/>
    <x v="1"/>
  </r>
  <r>
    <x v="0"/>
    <x v="6"/>
    <x v="1"/>
    <x v="0"/>
    <x v="1"/>
    <x v="0"/>
    <x v="0"/>
    <x v="39"/>
    <x v="2"/>
    <n v="44"/>
    <x v="1"/>
    <x v="1"/>
    <x v="1"/>
    <n v="163"/>
    <x v="18"/>
    <x v="0"/>
    <x v="0"/>
    <x v="0"/>
    <x v="0"/>
    <x v="0"/>
    <x v="0"/>
    <x v="0"/>
    <m/>
    <m/>
    <m/>
    <x v="0"/>
    <x v="0"/>
    <m/>
    <m/>
    <m/>
    <x v="0"/>
    <x v="0"/>
    <x v="1"/>
  </r>
  <r>
    <x v="0"/>
    <x v="6"/>
    <x v="0"/>
    <x v="1"/>
    <x v="3"/>
    <x v="0"/>
    <x v="0"/>
    <x v="40"/>
    <x v="25"/>
    <n v="39"/>
    <x v="7"/>
    <x v="2"/>
    <x v="1"/>
    <s v="-"/>
    <x v="17"/>
    <x v="0"/>
    <x v="0"/>
    <x v="0"/>
    <x v="0"/>
    <x v="0"/>
    <x v="0"/>
    <x v="0"/>
    <m/>
    <m/>
    <m/>
    <x v="0"/>
    <x v="0"/>
    <m/>
    <m/>
    <m/>
    <x v="0"/>
    <x v="0"/>
    <x v="0"/>
  </r>
  <r>
    <x v="0"/>
    <x v="6"/>
    <x v="4"/>
    <x v="0"/>
    <x v="1"/>
    <x v="0"/>
    <x v="0"/>
    <x v="41"/>
    <x v="28"/>
    <n v="46"/>
    <x v="5"/>
    <x v="1"/>
    <x v="1"/>
    <n v="135"/>
    <x v="17"/>
    <x v="0"/>
    <x v="0"/>
    <x v="0"/>
    <x v="0"/>
    <x v="0"/>
    <x v="0"/>
    <x v="0"/>
    <m/>
    <m/>
    <m/>
    <x v="0"/>
    <x v="0"/>
    <m/>
    <m/>
    <m/>
    <x v="0"/>
    <x v="0"/>
    <x v="1"/>
  </r>
  <r>
    <x v="0"/>
    <x v="6"/>
    <x v="0"/>
    <x v="1"/>
    <x v="3"/>
    <x v="0"/>
    <x v="0"/>
    <x v="42"/>
    <x v="7"/>
    <n v="40"/>
    <x v="3"/>
    <x v="2"/>
    <x v="1"/>
    <s v="-"/>
    <x v="17"/>
    <x v="0"/>
    <x v="0"/>
    <x v="0"/>
    <x v="0"/>
    <x v="0"/>
    <x v="0"/>
    <x v="0"/>
    <m/>
    <m/>
    <m/>
    <x v="0"/>
    <x v="0"/>
    <m/>
    <m/>
    <m/>
    <x v="0"/>
    <x v="0"/>
    <x v="0"/>
  </r>
  <r>
    <x v="0"/>
    <x v="6"/>
    <x v="1"/>
    <x v="1"/>
    <x v="1"/>
    <x v="0"/>
    <x v="0"/>
    <x v="43"/>
    <x v="29"/>
    <n v="42"/>
    <x v="2"/>
    <x v="0"/>
    <x v="1"/>
    <n v="40"/>
    <x v="17"/>
    <x v="0"/>
    <x v="0"/>
    <x v="0"/>
    <x v="0"/>
    <x v="0"/>
    <x v="0"/>
    <x v="0"/>
    <m/>
    <m/>
    <m/>
    <x v="0"/>
    <x v="0"/>
    <m/>
    <m/>
    <m/>
    <x v="0"/>
    <x v="0"/>
    <x v="1"/>
  </r>
  <r>
    <x v="0"/>
    <x v="7"/>
    <x v="0"/>
    <x v="1"/>
    <x v="0"/>
    <x v="0"/>
    <x v="0"/>
    <x v="44"/>
    <x v="30"/>
    <n v="26"/>
    <x v="0"/>
    <x v="1"/>
    <x v="0"/>
    <n v="199.5"/>
    <x v="19"/>
    <x v="0"/>
    <x v="0"/>
    <x v="0"/>
    <x v="0"/>
    <x v="0"/>
    <x v="0"/>
    <x v="0"/>
    <m/>
    <m/>
    <m/>
    <x v="0"/>
    <x v="0"/>
    <m/>
    <m/>
    <m/>
    <x v="0"/>
    <x v="0"/>
    <x v="0"/>
  </r>
  <r>
    <x v="0"/>
    <x v="7"/>
    <x v="0"/>
    <x v="0"/>
    <x v="0"/>
    <x v="0"/>
    <x v="0"/>
    <x v="45"/>
    <x v="28"/>
    <n v="46"/>
    <x v="10"/>
    <x v="0"/>
    <x v="0"/>
    <n v="73"/>
    <x v="20"/>
    <x v="0"/>
    <x v="0"/>
    <x v="0"/>
    <x v="0"/>
    <x v="0"/>
    <x v="0"/>
    <x v="0"/>
    <m/>
    <m/>
    <m/>
    <x v="0"/>
    <x v="0"/>
    <m/>
    <m/>
    <m/>
    <x v="0"/>
    <x v="0"/>
    <x v="0"/>
  </r>
  <r>
    <x v="0"/>
    <x v="7"/>
    <x v="0"/>
    <x v="1"/>
    <x v="0"/>
    <x v="0"/>
    <x v="0"/>
    <x v="46"/>
    <x v="31"/>
    <n v="34"/>
    <x v="5"/>
    <x v="1"/>
    <x v="0"/>
    <n v="120.5"/>
    <x v="21"/>
    <x v="0"/>
    <x v="0"/>
    <x v="0"/>
    <x v="0"/>
    <x v="0"/>
    <x v="0"/>
    <x v="0"/>
    <m/>
    <m/>
    <m/>
    <x v="0"/>
    <x v="0"/>
    <m/>
    <m/>
    <m/>
    <x v="0"/>
    <x v="0"/>
    <x v="0"/>
  </r>
  <r>
    <x v="0"/>
    <x v="7"/>
    <x v="0"/>
    <x v="1"/>
    <x v="4"/>
    <x v="0"/>
    <x v="0"/>
    <x v="47"/>
    <x v="32"/>
    <n v="22"/>
    <x v="6"/>
    <x v="1"/>
    <x v="0"/>
    <n v="140"/>
    <x v="22"/>
    <x v="0"/>
    <x v="0"/>
    <x v="0"/>
    <x v="0"/>
    <x v="0"/>
    <x v="0"/>
    <x v="0"/>
    <m/>
    <m/>
    <m/>
    <x v="0"/>
    <x v="0"/>
    <m/>
    <m/>
    <m/>
    <x v="0"/>
    <x v="0"/>
    <x v="0"/>
  </r>
  <r>
    <x v="0"/>
    <x v="7"/>
    <x v="0"/>
    <x v="0"/>
    <x v="4"/>
    <x v="0"/>
    <x v="0"/>
    <x v="47"/>
    <x v="32"/>
    <n v="22"/>
    <x v="6"/>
    <x v="0"/>
    <x v="0"/>
    <n v="30"/>
    <x v="22"/>
    <x v="0"/>
    <x v="0"/>
    <x v="0"/>
    <x v="0"/>
    <x v="0"/>
    <x v="0"/>
    <x v="0"/>
    <m/>
    <m/>
    <m/>
    <x v="0"/>
    <x v="0"/>
    <m/>
    <m/>
    <m/>
    <x v="0"/>
    <x v="0"/>
    <x v="0"/>
  </r>
  <r>
    <x v="0"/>
    <x v="7"/>
    <x v="0"/>
    <x v="1"/>
    <x v="0"/>
    <x v="0"/>
    <x v="0"/>
    <x v="47"/>
    <x v="32"/>
    <n v="22"/>
    <x v="6"/>
    <x v="1"/>
    <x v="0"/>
    <n v="140"/>
    <x v="22"/>
    <x v="0"/>
    <x v="0"/>
    <x v="0"/>
    <x v="0"/>
    <x v="0"/>
    <x v="0"/>
    <x v="0"/>
    <m/>
    <m/>
    <m/>
    <x v="0"/>
    <x v="0"/>
    <m/>
    <m/>
    <m/>
    <x v="0"/>
    <x v="0"/>
    <x v="0"/>
  </r>
  <r>
    <x v="0"/>
    <x v="7"/>
    <x v="0"/>
    <x v="0"/>
    <x v="0"/>
    <x v="0"/>
    <x v="0"/>
    <x v="47"/>
    <x v="32"/>
    <n v="22"/>
    <x v="6"/>
    <x v="0"/>
    <x v="0"/>
    <n v="30"/>
    <x v="22"/>
    <x v="0"/>
    <x v="0"/>
    <x v="0"/>
    <x v="0"/>
    <x v="0"/>
    <x v="0"/>
    <x v="0"/>
    <m/>
    <m/>
    <m/>
    <x v="0"/>
    <x v="0"/>
    <m/>
    <m/>
    <m/>
    <x v="0"/>
    <x v="0"/>
    <x v="0"/>
  </r>
  <r>
    <x v="0"/>
    <x v="7"/>
    <x v="0"/>
    <x v="1"/>
    <x v="4"/>
    <x v="0"/>
    <x v="0"/>
    <x v="48"/>
    <x v="32"/>
    <n v="22"/>
    <x v="1"/>
    <x v="1"/>
    <x v="0"/>
    <n v="145"/>
    <x v="22"/>
    <x v="0"/>
    <x v="0"/>
    <x v="0"/>
    <x v="0"/>
    <x v="0"/>
    <x v="0"/>
    <x v="0"/>
    <m/>
    <m/>
    <m/>
    <x v="0"/>
    <x v="0"/>
    <m/>
    <m/>
    <m/>
    <x v="0"/>
    <x v="0"/>
    <x v="0"/>
  </r>
  <r>
    <x v="0"/>
    <x v="7"/>
    <x v="0"/>
    <x v="0"/>
    <x v="4"/>
    <x v="0"/>
    <x v="0"/>
    <x v="48"/>
    <x v="32"/>
    <n v="22"/>
    <x v="1"/>
    <x v="0"/>
    <x v="0"/>
    <n v="30"/>
    <x v="22"/>
    <x v="0"/>
    <x v="0"/>
    <x v="0"/>
    <x v="0"/>
    <x v="0"/>
    <x v="0"/>
    <x v="0"/>
    <m/>
    <m/>
    <m/>
    <x v="0"/>
    <x v="0"/>
    <m/>
    <m/>
    <m/>
    <x v="0"/>
    <x v="0"/>
    <x v="0"/>
  </r>
  <r>
    <x v="0"/>
    <x v="7"/>
    <x v="0"/>
    <x v="1"/>
    <x v="0"/>
    <x v="0"/>
    <x v="0"/>
    <x v="48"/>
    <x v="32"/>
    <n v="22"/>
    <x v="1"/>
    <x v="1"/>
    <x v="0"/>
    <n v="145"/>
    <x v="22"/>
    <x v="0"/>
    <x v="0"/>
    <x v="0"/>
    <x v="0"/>
    <x v="0"/>
    <x v="0"/>
    <x v="0"/>
    <m/>
    <m/>
    <m/>
    <x v="0"/>
    <x v="0"/>
    <m/>
    <m/>
    <m/>
    <x v="0"/>
    <x v="0"/>
    <x v="0"/>
  </r>
  <r>
    <x v="0"/>
    <x v="7"/>
    <x v="2"/>
    <x v="1"/>
    <x v="0"/>
    <x v="0"/>
    <x v="0"/>
    <x v="49"/>
    <x v="33"/>
    <n v="17"/>
    <x v="7"/>
    <x v="0"/>
    <x v="1"/>
    <n v="50"/>
    <x v="23"/>
    <x v="0"/>
    <x v="0"/>
    <x v="0"/>
    <x v="0"/>
    <x v="0"/>
    <x v="0"/>
    <x v="0"/>
    <m/>
    <m/>
    <m/>
    <x v="0"/>
    <x v="0"/>
    <m/>
    <m/>
    <m/>
    <x v="0"/>
    <x v="0"/>
    <x v="1"/>
  </r>
  <r>
    <x v="0"/>
    <x v="7"/>
    <x v="2"/>
    <x v="0"/>
    <x v="0"/>
    <x v="0"/>
    <x v="0"/>
    <x v="50"/>
    <x v="33"/>
    <n v="17"/>
    <x v="6"/>
    <x v="1"/>
    <x v="1"/>
    <n v="172"/>
    <x v="23"/>
    <x v="0"/>
    <x v="0"/>
    <x v="0"/>
    <x v="0"/>
    <x v="0"/>
    <x v="0"/>
    <x v="0"/>
    <m/>
    <m/>
    <m/>
    <x v="0"/>
    <x v="0"/>
    <m/>
    <m/>
    <m/>
    <x v="0"/>
    <x v="0"/>
    <x v="1"/>
  </r>
  <r>
    <x v="0"/>
    <x v="7"/>
    <x v="2"/>
    <x v="0"/>
    <x v="0"/>
    <x v="0"/>
    <x v="0"/>
    <x v="51"/>
    <x v="33"/>
    <n v="17"/>
    <x v="10"/>
    <x v="1"/>
    <x v="1"/>
    <n v="190"/>
    <x v="23"/>
    <x v="0"/>
    <x v="0"/>
    <x v="0"/>
    <x v="0"/>
    <x v="0"/>
    <x v="0"/>
    <x v="0"/>
    <m/>
    <m/>
    <m/>
    <x v="0"/>
    <x v="0"/>
    <m/>
    <m/>
    <m/>
    <x v="0"/>
    <x v="0"/>
    <x v="1"/>
  </r>
  <r>
    <x v="0"/>
    <x v="7"/>
    <x v="2"/>
    <x v="0"/>
    <x v="0"/>
    <x v="0"/>
    <x v="0"/>
    <x v="52"/>
    <x v="34"/>
    <n v="18"/>
    <x v="5"/>
    <x v="1"/>
    <x v="1"/>
    <n v="189"/>
    <x v="24"/>
    <x v="0"/>
    <x v="0"/>
    <x v="0"/>
    <x v="0"/>
    <x v="0"/>
    <x v="0"/>
    <x v="0"/>
    <m/>
    <m/>
    <m/>
    <x v="0"/>
    <x v="0"/>
    <m/>
    <m/>
    <m/>
    <x v="0"/>
    <x v="0"/>
    <x v="1"/>
  </r>
  <r>
    <x v="0"/>
    <x v="7"/>
    <x v="1"/>
    <x v="1"/>
    <x v="1"/>
    <x v="0"/>
    <x v="0"/>
    <x v="53"/>
    <x v="29"/>
    <n v="42"/>
    <x v="2"/>
    <x v="0"/>
    <x v="1"/>
    <n v="85"/>
    <x v="23"/>
    <x v="0"/>
    <x v="0"/>
    <x v="0"/>
    <x v="0"/>
    <x v="0"/>
    <x v="0"/>
    <x v="0"/>
    <m/>
    <m/>
    <m/>
    <x v="0"/>
    <x v="0"/>
    <m/>
    <m/>
    <m/>
    <x v="0"/>
    <x v="0"/>
    <x v="1"/>
  </r>
  <r>
    <x v="0"/>
    <x v="7"/>
    <x v="2"/>
    <x v="1"/>
    <x v="0"/>
    <x v="0"/>
    <x v="0"/>
    <x v="53"/>
    <x v="29"/>
    <n v="42"/>
    <x v="0"/>
    <x v="0"/>
    <x v="1"/>
    <n v="85"/>
    <x v="23"/>
    <x v="0"/>
    <x v="0"/>
    <x v="0"/>
    <x v="0"/>
    <x v="0"/>
    <x v="0"/>
    <x v="0"/>
    <m/>
    <m/>
    <m/>
    <x v="0"/>
    <x v="0"/>
    <m/>
    <m/>
    <m/>
    <x v="0"/>
    <x v="0"/>
    <x v="1"/>
  </r>
  <r>
    <x v="0"/>
    <x v="7"/>
    <x v="5"/>
    <x v="1"/>
    <x v="1"/>
    <x v="0"/>
    <x v="0"/>
    <x v="54"/>
    <x v="35"/>
    <n v="59"/>
    <x v="1"/>
    <x v="0"/>
    <x v="1"/>
    <n v="90"/>
    <x v="25"/>
    <x v="0"/>
    <x v="0"/>
    <x v="0"/>
    <x v="0"/>
    <x v="0"/>
    <x v="0"/>
    <x v="0"/>
    <m/>
    <m/>
    <m/>
    <x v="0"/>
    <x v="0"/>
    <m/>
    <m/>
    <m/>
    <x v="0"/>
    <x v="0"/>
    <x v="1"/>
  </r>
  <r>
    <x v="0"/>
    <x v="7"/>
    <x v="9"/>
    <x v="1"/>
    <x v="1"/>
    <x v="0"/>
    <x v="0"/>
    <x v="55"/>
    <x v="36"/>
    <n v="61"/>
    <x v="2"/>
    <x v="0"/>
    <x v="3"/>
    <n v="77"/>
    <x v="25"/>
    <x v="0"/>
    <x v="0"/>
    <x v="0"/>
    <x v="0"/>
    <x v="0"/>
    <x v="0"/>
    <x v="0"/>
    <m/>
    <m/>
    <m/>
    <x v="0"/>
    <x v="0"/>
    <m/>
    <m/>
    <m/>
    <x v="0"/>
    <x v="0"/>
    <x v="1"/>
  </r>
  <r>
    <x v="0"/>
    <x v="7"/>
    <x v="9"/>
    <x v="0"/>
    <x v="1"/>
    <x v="0"/>
    <x v="0"/>
    <x v="56"/>
    <x v="37"/>
    <n v="62"/>
    <x v="2"/>
    <x v="1"/>
    <x v="3"/>
    <n v="135"/>
    <x v="26"/>
    <x v="0"/>
    <x v="0"/>
    <x v="0"/>
    <x v="0"/>
    <x v="0"/>
    <x v="0"/>
    <x v="0"/>
    <m/>
    <m/>
    <m/>
    <x v="0"/>
    <x v="0"/>
    <m/>
    <m/>
    <m/>
    <x v="0"/>
    <x v="0"/>
    <x v="1"/>
  </r>
  <r>
    <x v="0"/>
    <x v="7"/>
    <x v="9"/>
    <x v="0"/>
    <x v="1"/>
    <x v="0"/>
    <x v="0"/>
    <x v="57"/>
    <x v="38"/>
    <n v="60"/>
    <x v="1"/>
    <x v="1"/>
    <x v="3"/>
    <s v="-"/>
    <x v="27"/>
    <x v="0"/>
    <x v="0"/>
    <x v="0"/>
    <x v="0"/>
    <x v="0"/>
    <x v="0"/>
    <x v="0"/>
    <m/>
    <m/>
    <m/>
    <x v="0"/>
    <x v="0"/>
    <m/>
    <m/>
    <m/>
    <x v="0"/>
    <x v="0"/>
    <x v="1"/>
  </r>
  <r>
    <x v="0"/>
    <x v="7"/>
    <x v="0"/>
    <x v="1"/>
    <x v="3"/>
    <x v="0"/>
    <x v="0"/>
    <x v="58"/>
    <x v="7"/>
    <n v="40"/>
    <x v="4"/>
    <x v="2"/>
    <x v="1"/>
    <n v="100"/>
    <x v="25"/>
    <x v="0"/>
    <x v="0"/>
    <x v="0"/>
    <x v="0"/>
    <x v="0"/>
    <x v="0"/>
    <x v="0"/>
    <m/>
    <m/>
    <m/>
    <x v="0"/>
    <x v="0"/>
    <m/>
    <m/>
    <m/>
    <x v="0"/>
    <x v="0"/>
    <x v="0"/>
  </r>
  <r>
    <x v="0"/>
    <x v="7"/>
    <x v="2"/>
    <x v="0"/>
    <x v="3"/>
    <x v="0"/>
    <x v="0"/>
    <x v="59"/>
    <x v="14"/>
    <n v="21"/>
    <x v="7"/>
    <x v="2"/>
    <x v="3"/>
    <n v="175"/>
    <x v="28"/>
    <x v="0"/>
    <x v="0"/>
    <x v="0"/>
    <x v="0"/>
    <x v="0"/>
    <x v="0"/>
    <x v="0"/>
    <m/>
    <m/>
    <m/>
    <x v="0"/>
    <x v="0"/>
    <m/>
    <m/>
    <m/>
    <x v="0"/>
    <x v="0"/>
    <x v="1"/>
  </r>
  <r>
    <x v="0"/>
    <x v="7"/>
    <x v="2"/>
    <x v="0"/>
    <x v="0"/>
    <x v="0"/>
    <x v="0"/>
    <x v="60"/>
    <x v="8"/>
    <n v="27"/>
    <x v="3"/>
    <x v="1"/>
    <x v="1"/>
    <n v="138.5"/>
    <x v="24"/>
    <x v="0"/>
    <x v="0"/>
    <x v="0"/>
    <x v="0"/>
    <x v="0"/>
    <x v="0"/>
    <x v="0"/>
    <m/>
    <m/>
    <m/>
    <x v="0"/>
    <x v="0"/>
    <m/>
    <m/>
    <m/>
    <x v="0"/>
    <x v="0"/>
    <x v="1"/>
  </r>
  <r>
    <x v="0"/>
    <x v="7"/>
    <x v="2"/>
    <x v="1"/>
    <x v="0"/>
    <x v="0"/>
    <x v="0"/>
    <x v="61"/>
    <x v="14"/>
    <n v="21"/>
    <x v="1"/>
    <x v="0"/>
    <x v="1"/>
    <n v="80"/>
    <x v="24"/>
    <x v="0"/>
    <x v="0"/>
    <x v="0"/>
    <x v="0"/>
    <x v="0"/>
    <x v="0"/>
    <x v="0"/>
    <m/>
    <m/>
    <m/>
    <x v="0"/>
    <x v="0"/>
    <m/>
    <m/>
    <m/>
    <x v="0"/>
    <x v="0"/>
    <x v="1"/>
  </r>
  <r>
    <x v="0"/>
    <x v="7"/>
    <x v="2"/>
    <x v="0"/>
    <x v="0"/>
    <x v="0"/>
    <x v="0"/>
    <x v="62"/>
    <x v="39"/>
    <n v="30"/>
    <x v="1"/>
    <x v="1"/>
    <x v="1"/>
    <n v="256.5"/>
    <x v="29"/>
    <x v="0"/>
    <x v="0"/>
    <x v="0"/>
    <x v="0"/>
    <x v="0"/>
    <x v="0"/>
    <x v="0"/>
    <m/>
    <m/>
    <m/>
    <x v="0"/>
    <x v="0"/>
    <m/>
    <m/>
    <m/>
    <x v="0"/>
    <x v="0"/>
    <x v="1"/>
  </r>
  <r>
    <x v="0"/>
    <x v="7"/>
    <x v="0"/>
    <x v="1"/>
    <x v="5"/>
    <x v="0"/>
    <x v="0"/>
    <x v="63"/>
    <x v="34"/>
    <n v="18"/>
    <x v="4"/>
    <x v="2"/>
    <x v="1"/>
    <n v="93"/>
    <x v="30"/>
    <x v="0"/>
    <x v="0"/>
    <x v="0"/>
    <x v="0"/>
    <x v="0"/>
    <x v="0"/>
    <x v="0"/>
    <m/>
    <m/>
    <m/>
    <x v="0"/>
    <x v="0"/>
    <m/>
    <m/>
    <m/>
    <x v="0"/>
    <x v="0"/>
    <x v="1"/>
  </r>
  <r>
    <x v="0"/>
    <x v="7"/>
    <x v="0"/>
    <x v="0"/>
    <x v="5"/>
    <x v="0"/>
    <x v="0"/>
    <x v="63"/>
    <x v="34"/>
    <n v="18"/>
    <x v="4"/>
    <x v="0"/>
    <x v="1"/>
    <s v="-"/>
    <x v="30"/>
    <x v="0"/>
    <x v="0"/>
    <x v="0"/>
    <x v="0"/>
    <x v="0"/>
    <x v="0"/>
    <x v="0"/>
    <m/>
    <m/>
    <m/>
    <x v="0"/>
    <x v="0"/>
    <m/>
    <m/>
    <m/>
    <x v="0"/>
    <x v="0"/>
    <x v="1"/>
  </r>
  <r>
    <x v="0"/>
    <x v="7"/>
    <x v="2"/>
    <x v="1"/>
    <x v="0"/>
    <x v="0"/>
    <x v="0"/>
    <x v="64"/>
    <x v="40"/>
    <n v="19"/>
    <x v="5"/>
    <x v="0"/>
    <x v="1"/>
    <n v="69"/>
    <x v="30"/>
    <x v="0"/>
    <x v="0"/>
    <x v="0"/>
    <x v="0"/>
    <x v="0"/>
    <x v="0"/>
    <x v="0"/>
    <m/>
    <m/>
    <m/>
    <x v="0"/>
    <x v="0"/>
    <m/>
    <m/>
    <m/>
    <x v="0"/>
    <x v="0"/>
    <x v="1"/>
  </r>
  <r>
    <x v="0"/>
    <x v="7"/>
    <x v="2"/>
    <x v="0"/>
    <x v="0"/>
    <x v="0"/>
    <x v="0"/>
    <x v="65"/>
    <x v="41"/>
    <n v="20"/>
    <x v="7"/>
    <x v="1"/>
    <x v="1"/>
    <n v="133.5"/>
    <x v="31"/>
    <x v="0"/>
    <x v="0"/>
    <x v="0"/>
    <x v="0"/>
    <x v="0"/>
    <x v="0"/>
    <x v="0"/>
    <m/>
    <m/>
    <m/>
    <x v="0"/>
    <x v="0"/>
    <m/>
    <m/>
    <m/>
    <x v="0"/>
    <x v="0"/>
    <x v="1"/>
  </r>
  <r>
    <x v="0"/>
    <x v="7"/>
    <x v="0"/>
    <x v="0"/>
    <x v="0"/>
    <x v="0"/>
    <x v="0"/>
    <x v="66"/>
    <x v="42"/>
    <m/>
    <x v="8"/>
    <x v="3"/>
    <x v="0"/>
    <m/>
    <x v="9"/>
    <x v="0"/>
    <x v="0"/>
    <x v="0"/>
    <x v="0"/>
    <x v="0"/>
    <x v="0"/>
    <x v="0"/>
    <m/>
    <m/>
    <m/>
    <x v="0"/>
    <x v="0"/>
    <m/>
    <m/>
    <m/>
    <x v="0"/>
    <x v="0"/>
    <x v="2"/>
  </r>
  <r>
    <x v="0"/>
    <x v="7"/>
    <x v="2"/>
    <x v="1"/>
    <x v="0"/>
    <x v="0"/>
    <x v="0"/>
    <x v="66"/>
    <x v="42"/>
    <m/>
    <x v="8"/>
    <x v="3"/>
    <x v="1"/>
    <m/>
    <x v="9"/>
    <x v="0"/>
    <x v="0"/>
    <x v="0"/>
    <x v="0"/>
    <x v="0"/>
    <x v="0"/>
    <x v="0"/>
    <m/>
    <m/>
    <m/>
    <x v="0"/>
    <x v="0"/>
    <m/>
    <m/>
    <m/>
    <x v="0"/>
    <x v="0"/>
    <x v="3"/>
  </r>
  <r>
    <x v="0"/>
    <x v="8"/>
    <x v="0"/>
    <x v="1"/>
    <x v="0"/>
    <x v="0"/>
    <x v="0"/>
    <x v="67"/>
    <x v="31"/>
    <n v="34"/>
    <x v="10"/>
    <x v="1"/>
    <x v="0"/>
    <m/>
    <x v="32"/>
    <x v="0"/>
    <x v="0"/>
    <x v="0"/>
    <x v="0"/>
    <x v="0"/>
    <x v="0"/>
    <x v="0"/>
    <m/>
    <m/>
    <m/>
    <x v="0"/>
    <x v="0"/>
    <m/>
    <m/>
    <m/>
    <x v="0"/>
    <x v="0"/>
    <x v="0"/>
  </r>
  <r>
    <x v="0"/>
    <x v="9"/>
    <x v="2"/>
    <x v="0"/>
    <x v="0"/>
    <x v="0"/>
    <x v="0"/>
    <x v="68"/>
    <x v="10"/>
    <n v="29"/>
    <x v="0"/>
    <x v="1"/>
    <x v="1"/>
    <s v="---"/>
    <x v="9"/>
    <x v="0"/>
    <x v="0"/>
    <x v="0"/>
    <x v="0"/>
    <x v="0"/>
    <x v="0"/>
    <x v="0"/>
    <m/>
    <m/>
    <m/>
    <x v="0"/>
    <x v="0"/>
    <m/>
    <m/>
    <m/>
    <x v="0"/>
    <x v="0"/>
    <x v="1"/>
  </r>
  <r>
    <x v="0"/>
    <x v="9"/>
    <x v="2"/>
    <x v="0"/>
    <x v="0"/>
    <x v="0"/>
    <x v="0"/>
    <x v="69"/>
    <x v="43"/>
    <n v="28"/>
    <x v="0"/>
    <x v="1"/>
    <x v="1"/>
    <s v="130 pkt"/>
    <x v="33"/>
    <x v="0"/>
    <x v="0"/>
    <x v="0"/>
    <x v="0"/>
    <x v="0"/>
    <x v="0"/>
    <x v="0"/>
    <m/>
    <m/>
    <m/>
    <x v="0"/>
    <x v="0"/>
    <m/>
    <m/>
    <m/>
    <x v="0"/>
    <x v="0"/>
    <x v="1"/>
  </r>
  <r>
    <x v="0"/>
    <x v="9"/>
    <x v="2"/>
    <x v="0"/>
    <x v="0"/>
    <x v="0"/>
    <x v="0"/>
    <x v="70"/>
    <x v="44"/>
    <n v="31"/>
    <x v="6"/>
    <x v="1"/>
    <x v="1"/>
    <s v="160 pkt"/>
    <x v="33"/>
    <x v="0"/>
    <x v="0"/>
    <x v="0"/>
    <x v="0"/>
    <x v="0"/>
    <x v="0"/>
    <x v="0"/>
    <m/>
    <m/>
    <m/>
    <x v="0"/>
    <x v="0"/>
    <m/>
    <m/>
    <m/>
    <x v="0"/>
    <x v="0"/>
    <x v="1"/>
  </r>
  <r>
    <x v="0"/>
    <x v="9"/>
    <x v="1"/>
    <x v="0"/>
    <x v="1"/>
    <x v="0"/>
    <x v="0"/>
    <x v="71"/>
    <x v="2"/>
    <n v="44"/>
    <x v="2"/>
    <x v="1"/>
    <x v="1"/>
    <n v="130"/>
    <x v="33"/>
    <x v="0"/>
    <x v="0"/>
    <x v="0"/>
    <x v="0"/>
    <x v="0"/>
    <x v="0"/>
    <x v="0"/>
    <m/>
    <m/>
    <m/>
    <x v="0"/>
    <x v="0"/>
    <m/>
    <m/>
    <m/>
    <x v="0"/>
    <x v="0"/>
    <x v="1"/>
  </r>
  <r>
    <x v="0"/>
    <x v="9"/>
    <x v="9"/>
    <x v="1"/>
    <x v="1"/>
    <x v="0"/>
    <x v="0"/>
    <x v="72"/>
    <x v="45"/>
    <n v="63"/>
    <x v="2"/>
    <x v="0"/>
    <x v="3"/>
    <n v="100"/>
    <x v="9"/>
    <x v="0"/>
    <x v="0"/>
    <x v="0"/>
    <x v="0"/>
    <x v="0"/>
    <x v="0"/>
    <x v="0"/>
    <m/>
    <m/>
    <m/>
    <x v="0"/>
    <x v="0"/>
    <m/>
    <m/>
    <m/>
    <x v="0"/>
    <x v="0"/>
    <x v="1"/>
  </r>
  <r>
    <x v="0"/>
    <x v="9"/>
    <x v="2"/>
    <x v="1"/>
    <x v="0"/>
    <x v="0"/>
    <x v="0"/>
    <x v="73"/>
    <x v="6"/>
    <n v="47"/>
    <x v="10"/>
    <x v="0"/>
    <x v="1"/>
    <n v="81"/>
    <x v="34"/>
    <x v="0"/>
    <x v="0"/>
    <x v="0"/>
    <x v="0"/>
    <x v="0"/>
    <x v="0"/>
    <x v="0"/>
    <m/>
    <m/>
    <m/>
    <x v="0"/>
    <x v="0"/>
    <m/>
    <m/>
    <m/>
    <x v="0"/>
    <x v="0"/>
    <x v="1"/>
  </r>
  <r>
    <x v="0"/>
    <x v="9"/>
    <x v="4"/>
    <x v="1"/>
    <x v="1"/>
    <x v="0"/>
    <x v="0"/>
    <x v="73"/>
    <x v="6"/>
    <n v="47"/>
    <x v="2"/>
    <x v="0"/>
    <x v="1"/>
    <n v="81"/>
    <x v="34"/>
    <x v="0"/>
    <x v="0"/>
    <x v="0"/>
    <x v="0"/>
    <x v="0"/>
    <x v="0"/>
    <x v="0"/>
    <m/>
    <m/>
    <m/>
    <x v="0"/>
    <x v="0"/>
    <m/>
    <m/>
    <m/>
    <x v="0"/>
    <x v="0"/>
    <x v="1"/>
  </r>
  <r>
    <x v="0"/>
    <x v="9"/>
    <x v="2"/>
    <x v="1"/>
    <x v="0"/>
    <x v="0"/>
    <x v="0"/>
    <x v="74"/>
    <x v="23"/>
    <n v="35"/>
    <x v="5"/>
    <x v="0"/>
    <x v="1"/>
    <n v="50"/>
    <x v="33"/>
    <x v="0"/>
    <x v="0"/>
    <x v="0"/>
    <x v="0"/>
    <x v="0"/>
    <x v="0"/>
    <x v="0"/>
    <m/>
    <m/>
    <m/>
    <x v="0"/>
    <x v="0"/>
    <m/>
    <m/>
    <m/>
    <x v="0"/>
    <x v="0"/>
    <x v="1"/>
  </r>
  <r>
    <x v="0"/>
    <x v="9"/>
    <x v="2"/>
    <x v="1"/>
    <x v="0"/>
    <x v="0"/>
    <x v="0"/>
    <x v="70"/>
    <x v="44"/>
    <n v="31"/>
    <x v="6"/>
    <x v="0"/>
    <x v="1"/>
    <n v="86"/>
    <x v="33"/>
    <x v="0"/>
    <x v="0"/>
    <x v="0"/>
    <x v="0"/>
    <x v="0"/>
    <x v="0"/>
    <x v="0"/>
    <m/>
    <m/>
    <m/>
    <x v="0"/>
    <x v="0"/>
    <m/>
    <m/>
    <m/>
    <x v="0"/>
    <x v="0"/>
    <x v="1"/>
  </r>
  <r>
    <x v="0"/>
    <x v="9"/>
    <x v="2"/>
    <x v="0"/>
    <x v="3"/>
    <x v="0"/>
    <x v="0"/>
    <x v="75"/>
    <x v="46"/>
    <n v="23"/>
    <x v="7"/>
    <x v="2"/>
    <x v="3"/>
    <n v="218"/>
    <x v="35"/>
    <x v="0"/>
    <x v="0"/>
    <x v="0"/>
    <x v="0"/>
    <x v="0"/>
    <x v="0"/>
    <x v="0"/>
    <m/>
    <m/>
    <m/>
    <x v="0"/>
    <x v="0"/>
    <m/>
    <m/>
    <m/>
    <x v="0"/>
    <x v="0"/>
    <x v="1"/>
  </r>
  <r>
    <x v="0"/>
    <x v="9"/>
    <x v="10"/>
    <x v="0"/>
    <x v="2"/>
    <x v="0"/>
    <x v="0"/>
    <x v="76"/>
    <x v="1"/>
    <n v="38"/>
    <x v="3"/>
    <x v="2"/>
    <x v="3"/>
    <n v="164"/>
    <x v="36"/>
    <x v="0"/>
    <x v="0"/>
    <x v="0"/>
    <x v="0"/>
    <x v="0"/>
    <x v="0"/>
    <x v="0"/>
    <m/>
    <m/>
    <m/>
    <x v="0"/>
    <x v="0"/>
    <m/>
    <m/>
    <m/>
    <x v="0"/>
    <x v="0"/>
    <x v="1"/>
  </r>
  <r>
    <x v="0"/>
    <x v="9"/>
    <x v="2"/>
    <x v="0"/>
    <x v="3"/>
    <x v="0"/>
    <x v="0"/>
    <x v="77"/>
    <x v="10"/>
    <n v="29"/>
    <x v="4"/>
    <x v="2"/>
    <x v="3"/>
    <n v="192"/>
    <x v="37"/>
    <x v="0"/>
    <x v="0"/>
    <x v="0"/>
    <x v="0"/>
    <x v="0"/>
    <x v="0"/>
    <x v="0"/>
    <m/>
    <m/>
    <m/>
    <x v="0"/>
    <x v="0"/>
    <m/>
    <m/>
    <m/>
    <x v="0"/>
    <x v="0"/>
    <x v="1"/>
  </r>
  <r>
    <x v="0"/>
    <x v="9"/>
    <x v="2"/>
    <x v="0"/>
    <x v="0"/>
    <x v="0"/>
    <x v="0"/>
    <x v="78"/>
    <x v="47"/>
    <n v="41"/>
    <x v="0"/>
    <x v="1"/>
    <x v="1"/>
    <m/>
    <x v="38"/>
    <x v="0"/>
    <x v="0"/>
    <x v="0"/>
    <x v="0"/>
    <x v="0"/>
    <x v="0"/>
    <x v="0"/>
    <m/>
    <m/>
    <m/>
    <x v="0"/>
    <x v="0"/>
    <m/>
    <m/>
    <m/>
    <x v="0"/>
    <x v="0"/>
    <x v="1"/>
  </r>
  <r>
    <x v="0"/>
    <x v="9"/>
    <x v="1"/>
    <x v="0"/>
    <x v="1"/>
    <x v="0"/>
    <x v="0"/>
    <x v="78"/>
    <x v="47"/>
    <n v="41"/>
    <x v="2"/>
    <x v="1"/>
    <x v="1"/>
    <m/>
    <x v="38"/>
    <x v="0"/>
    <x v="0"/>
    <x v="0"/>
    <x v="0"/>
    <x v="0"/>
    <x v="0"/>
    <x v="0"/>
    <m/>
    <m/>
    <m/>
    <x v="0"/>
    <x v="0"/>
    <m/>
    <m/>
    <m/>
    <x v="0"/>
    <x v="0"/>
    <x v="1"/>
  </r>
  <r>
    <x v="0"/>
    <x v="10"/>
    <x v="0"/>
    <x v="1"/>
    <x v="0"/>
    <x v="1"/>
    <x v="1"/>
    <x v="79"/>
    <x v="43"/>
    <n v="28"/>
    <x v="7"/>
    <x v="1"/>
    <x v="0"/>
    <n v="194"/>
    <x v="39"/>
    <x v="0"/>
    <x v="0"/>
    <x v="0"/>
    <x v="0"/>
    <x v="0"/>
    <x v="0"/>
    <x v="0"/>
    <m/>
    <m/>
    <m/>
    <x v="0"/>
    <x v="0"/>
    <m/>
    <m/>
    <m/>
    <x v="0"/>
    <x v="0"/>
    <x v="0"/>
  </r>
  <r>
    <x v="0"/>
    <x v="10"/>
    <x v="0"/>
    <x v="1"/>
    <x v="0"/>
    <x v="0"/>
    <x v="0"/>
    <x v="80"/>
    <x v="27"/>
    <n v="25"/>
    <x v="3"/>
    <x v="1"/>
    <x v="0"/>
    <n v="206"/>
    <x v="40"/>
    <x v="0"/>
    <x v="0"/>
    <x v="0"/>
    <x v="0"/>
    <x v="0"/>
    <x v="0"/>
    <x v="0"/>
    <m/>
    <m/>
    <m/>
    <x v="0"/>
    <x v="0"/>
    <m/>
    <m/>
    <m/>
    <x v="0"/>
    <x v="0"/>
    <x v="0"/>
  </r>
  <r>
    <x v="0"/>
    <x v="10"/>
    <x v="0"/>
    <x v="1"/>
    <x v="0"/>
    <x v="0"/>
    <x v="0"/>
    <x v="81"/>
    <x v="4"/>
    <n v="24"/>
    <x v="5"/>
    <x v="1"/>
    <x v="0"/>
    <n v="213"/>
    <x v="41"/>
    <x v="0"/>
    <x v="0"/>
    <x v="0"/>
    <x v="0"/>
    <x v="0"/>
    <x v="0"/>
    <x v="0"/>
    <m/>
    <m/>
    <m/>
    <x v="0"/>
    <x v="0"/>
    <m/>
    <m/>
    <m/>
    <x v="0"/>
    <x v="0"/>
    <x v="0"/>
  </r>
  <r>
    <x v="0"/>
    <x v="10"/>
    <x v="0"/>
    <x v="1"/>
    <x v="0"/>
    <x v="0"/>
    <x v="0"/>
    <x v="82"/>
    <x v="39"/>
    <n v="30"/>
    <x v="6"/>
    <x v="1"/>
    <x v="0"/>
    <n v="210"/>
    <x v="42"/>
    <x v="0"/>
    <x v="0"/>
    <x v="0"/>
    <x v="0"/>
    <x v="0"/>
    <x v="0"/>
    <x v="0"/>
    <m/>
    <m/>
    <m/>
    <x v="0"/>
    <x v="0"/>
    <m/>
    <m/>
    <m/>
    <x v="0"/>
    <x v="0"/>
    <x v="0"/>
  </r>
  <r>
    <x v="0"/>
    <x v="10"/>
    <x v="0"/>
    <x v="1"/>
    <x v="0"/>
    <x v="0"/>
    <x v="0"/>
    <x v="83"/>
    <x v="39"/>
    <n v="30"/>
    <x v="1"/>
    <x v="1"/>
    <x v="0"/>
    <n v="216.5"/>
    <x v="43"/>
    <x v="0"/>
    <x v="0"/>
    <x v="0"/>
    <x v="0"/>
    <x v="0"/>
    <x v="0"/>
    <x v="0"/>
    <m/>
    <m/>
    <m/>
    <x v="0"/>
    <x v="0"/>
    <m/>
    <m/>
    <m/>
    <x v="0"/>
    <x v="0"/>
    <x v="0"/>
  </r>
  <r>
    <x v="0"/>
    <x v="10"/>
    <x v="0"/>
    <x v="1"/>
    <x v="0"/>
    <x v="0"/>
    <x v="0"/>
    <x v="84"/>
    <x v="27"/>
    <n v="25"/>
    <x v="0"/>
    <x v="1"/>
    <x v="0"/>
    <n v="240"/>
    <x v="44"/>
    <x v="0"/>
    <x v="0"/>
    <x v="0"/>
    <x v="0"/>
    <x v="0"/>
    <x v="0"/>
    <x v="0"/>
    <m/>
    <m/>
    <m/>
    <x v="0"/>
    <x v="0"/>
    <m/>
    <m/>
    <m/>
    <x v="0"/>
    <x v="0"/>
    <x v="0"/>
  </r>
  <r>
    <x v="0"/>
    <x v="10"/>
    <x v="0"/>
    <x v="1"/>
    <x v="0"/>
    <x v="0"/>
    <x v="0"/>
    <x v="85"/>
    <x v="48"/>
    <n v="33"/>
    <x v="10"/>
    <x v="1"/>
    <x v="0"/>
    <n v="212"/>
    <x v="45"/>
    <x v="0"/>
    <x v="0"/>
    <x v="0"/>
    <x v="0"/>
    <x v="0"/>
    <x v="0"/>
    <x v="0"/>
    <m/>
    <m/>
    <m/>
    <x v="0"/>
    <x v="0"/>
    <m/>
    <m/>
    <m/>
    <x v="0"/>
    <x v="0"/>
    <x v="0"/>
  </r>
  <r>
    <x v="0"/>
    <x v="10"/>
    <x v="0"/>
    <x v="0"/>
    <x v="0"/>
    <x v="0"/>
    <x v="0"/>
    <x v="86"/>
    <x v="32"/>
    <n v="22"/>
    <x v="7"/>
    <x v="0"/>
    <x v="0"/>
    <n v="67"/>
    <x v="46"/>
    <x v="0"/>
    <x v="0"/>
    <x v="0"/>
    <x v="0"/>
    <x v="0"/>
    <x v="0"/>
    <x v="0"/>
    <m/>
    <m/>
    <m/>
    <x v="0"/>
    <x v="0"/>
    <m/>
    <m/>
    <m/>
    <x v="0"/>
    <x v="0"/>
    <x v="0"/>
  </r>
  <r>
    <x v="0"/>
    <x v="10"/>
    <x v="0"/>
    <x v="0"/>
    <x v="0"/>
    <x v="0"/>
    <x v="0"/>
    <x v="87"/>
    <x v="46"/>
    <n v="23"/>
    <x v="3"/>
    <x v="0"/>
    <x v="0"/>
    <n v="72"/>
    <x v="47"/>
    <x v="0"/>
    <x v="0"/>
    <x v="0"/>
    <x v="0"/>
    <x v="0"/>
    <x v="0"/>
    <x v="0"/>
    <m/>
    <m/>
    <m/>
    <x v="0"/>
    <x v="0"/>
    <m/>
    <m/>
    <m/>
    <x v="0"/>
    <x v="0"/>
    <x v="0"/>
  </r>
  <r>
    <x v="0"/>
    <x v="10"/>
    <x v="0"/>
    <x v="0"/>
    <x v="0"/>
    <x v="0"/>
    <x v="0"/>
    <x v="88"/>
    <x v="41"/>
    <n v="20"/>
    <x v="5"/>
    <x v="0"/>
    <x v="0"/>
    <n v="82"/>
    <x v="48"/>
    <x v="0"/>
    <x v="0"/>
    <x v="0"/>
    <x v="0"/>
    <x v="0"/>
    <x v="0"/>
    <x v="0"/>
    <m/>
    <m/>
    <m/>
    <x v="0"/>
    <x v="0"/>
    <m/>
    <m/>
    <m/>
    <x v="0"/>
    <x v="0"/>
    <x v="0"/>
  </r>
  <r>
    <x v="0"/>
    <x v="10"/>
    <x v="0"/>
    <x v="0"/>
    <x v="0"/>
    <x v="0"/>
    <x v="0"/>
    <x v="89"/>
    <x v="43"/>
    <n v="28"/>
    <x v="6"/>
    <x v="0"/>
    <x v="0"/>
    <n v="76"/>
    <x v="49"/>
    <x v="0"/>
    <x v="0"/>
    <x v="0"/>
    <x v="0"/>
    <x v="0"/>
    <x v="0"/>
    <x v="0"/>
    <m/>
    <m/>
    <m/>
    <x v="0"/>
    <x v="0"/>
    <m/>
    <m/>
    <m/>
    <x v="0"/>
    <x v="0"/>
    <x v="0"/>
  </r>
  <r>
    <x v="0"/>
    <x v="10"/>
    <x v="0"/>
    <x v="0"/>
    <x v="0"/>
    <x v="0"/>
    <x v="0"/>
    <x v="90"/>
    <x v="27"/>
    <n v="25"/>
    <x v="1"/>
    <x v="0"/>
    <x v="0"/>
    <n v="76"/>
    <x v="50"/>
    <x v="0"/>
    <x v="0"/>
    <x v="0"/>
    <x v="0"/>
    <x v="0"/>
    <x v="0"/>
    <x v="0"/>
    <m/>
    <m/>
    <m/>
    <x v="0"/>
    <x v="0"/>
    <m/>
    <m/>
    <m/>
    <x v="0"/>
    <x v="0"/>
    <x v="0"/>
  </r>
  <r>
    <x v="0"/>
    <x v="10"/>
    <x v="0"/>
    <x v="0"/>
    <x v="0"/>
    <x v="0"/>
    <x v="0"/>
    <x v="91"/>
    <x v="25"/>
    <n v="39"/>
    <x v="0"/>
    <x v="0"/>
    <x v="0"/>
    <n v="82"/>
    <x v="46"/>
    <x v="0"/>
    <x v="0"/>
    <x v="0"/>
    <x v="0"/>
    <x v="0"/>
    <x v="0"/>
    <x v="0"/>
    <m/>
    <m/>
    <m/>
    <x v="0"/>
    <x v="0"/>
    <m/>
    <m/>
    <m/>
    <x v="0"/>
    <x v="0"/>
    <x v="0"/>
  </r>
  <r>
    <x v="0"/>
    <x v="10"/>
    <x v="0"/>
    <x v="0"/>
    <x v="0"/>
    <x v="0"/>
    <x v="0"/>
    <x v="92"/>
    <x v="24"/>
    <n v="32"/>
    <x v="10"/>
    <x v="0"/>
    <x v="0"/>
    <n v="88"/>
    <x v="51"/>
    <x v="0"/>
    <x v="0"/>
    <x v="0"/>
    <x v="0"/>
    <x v="0"/>
    <x v="0"/>
    <x v="0"/>
    <m/>
    <m/>
    <m/>
    <x v="0"/>
    <x v="0"/>
    <m/>
    <m/>
    <m/>
    <x v="0"/>
    <x v="0"/>
    <x v="0"/>
  </r>
  <r>
    <x v="0"/>
    <x v="10"/>
    <x v="0"/>
    <x v="1"/>
    <x v="3"/>
    <x v="0"/>
    <x v="0"/>
    <x v="93"/>
    <x v="30"/>
    <n v="26"/>
    <x v="9"/>
    <x v="2"/>
    <x v="1"/>
    <n v="172"/>
    <x v="52"/>
    <x v="0"/>
    <x v="0"/>
    <x v="0"/>
    <x v="0"/>
    <x v="0"/>
    <x v="0"/>
    <x v="0"/>
    <m/>
    <m/>
    <m/>
    <x v="0"/>
    <x v="0"/>
    <m/>
    <m/>
    <m/>
    <x v="0"/>
    <x v="0"/>
    <x v="0"/>
  </r>
  <r>
    <x v="0"/>
    <x v="10"/>
    <x v="0"/>
    <x v="1"/>
    <x v="3"/>
    <x v="0"/>
    <x v="0"/>
    <x v="94"/>
    <x v="46"/>
    <n v="23"/>
    <x v="7"/>
    <x v="2"/>
    <x v="1"/>
    <n v="160"/>
    <x v="53"/>
    <x v="0"/>
    <x v="0"/>
    <x v="0"/>
    <x v="0"/>
    <x v="0"/>
    <x v="0"/>
    <x v="0"/>
    <m/>
    <m/>
    <m/>
    <x v="0"/>
    <x v="0"/>
    <m/>
    <m/>
    <m/>
    <x v="0"/>
    <x v="0"/>
    <x v="0"/>
  </r>
  <r>
    <x v="0"/>
    <x v="10"/>
    <x v="0"/>
    <x v="1"/>
    <x v="3"/>
    <x v="0"/>
    <x v="0"/>
    <x v="95"/>
    <x v="34"/>
    <n v="18"/>
    <x v="3"/>
    <x v="2"/>
    <x v="1"/>
    <n v="173"/>
    <x v="54"/>
    <x v="0"/>
    <x v="0"/>
    <x v="0"/>
    <x v="0"/>
    <x v="0"/>
    <x v="0"/>
    <x v="0"/>
    <m/>
    <m/>
    <m/>
    <x v="0"/>
    <x v="0"/>
    <m/>
    <m/>
    <m/>
    <x v="0"/>
    <x v="0"/>
    <x v="0"/>
  </r>
  <r>
    <x v="0"/>
    <x v="10"/>
    <x v="0"/>
    <x v="1"/>
    <x v="3"/>
    <x v="0"/>
    <x v="0"/>
    <x v="96"/>
    <x v="34"/>
    <n v="18"/>
    <x v="4"/>
    <x v="2"/>
    <x v="1"/>
    <n v="175"/>
    <x v="46"/>
    <x v="0"/>
    <x v="0"/>
    <x v="0"/>
    <x v="0"/>
    <x v="0"/>
    <x v="0"/>
    <x v="0"/>
    <m/>
    <m/>
    <m/>
    <x v="0"/>
    <x v="0"/>
    <m/>
    <m/>
    <m/>
    <x v="0"/>
    <x v="0"/>
    <x v="0"/>
  </r>
  <r>
    <x v="0"/>
    <x v="10"/>
    <x v="0"/>
    <x v="1"/>
    <x v="4"/>
    <x v="1"/>
    <x v="2"/>
    <x v="97"/>
    <x v="40"/>
    <n v="19"/>
    <x v="7"/>
    <x v="1"/>
    <x v="0"/>
    <n v="166"/>
    <x v="55"/>
    <x v="0"/>
    <x v="0"/>
    <x v="0"/>
    <x v="0"/>
    <x v="0"/>
    <x v="0"/>
    <x v="0"/>
    <m/>
    <m/>
    <m/>
    <x v="0"/>
    <x v="0"/>
    <m/>
    <m/>
    <m/>
    <x v="0"/>
    <x v="0"/>
    <x v="0"/>
  </r>
  <r>
    <x v="0"/>
    <x v="10"/>
    <x v="0"/>
    <x v="1"/>
    <x v="4"/>
    <x v="2"/>
    <x v="1"/>
    <x v="98"/>
    <x v="32"/>
    <n v="22"/>
    <x v="3"/>
    <x v="1"/>
    <x v="0"/>
    <n v="150"/>
    <x v="56"/>
    <x v="0"/>
    <x v="0"/>
    <x v="0"/>
    <x v="0"/>
    <x v="0"/>
    <x v="0"/>
    <x v="0"/>
    <m/>
    <m/>
    <m/>
    <x v="0"/>
    <x v="0"/>
    <m/>
    <m/>
    <m/>
    <x v="0"/>
    <x v="0"/>
    <x v="0"/>
  </r>
  <r>
    <x v="0"/>
    <x v="10"/>
    <x v="0"/>
    <x v="1"/>
    <x v="4"/>
    <x v="0"/>
    <x v="0"/>
    <x v="99"/>
    <x v="14"/>
    <n v="21"/>
    <x v="5"/>
    <x v="1"/>
    <x v="0"/>
    <n v="166.5"/>
    <x v="57"/>
    <x v="0"/>
    <x v="0"/>
    <x v="0"/>
    <x v="0"/>
    <x v="0"/>
    <x v="0"/>
    <x v="0"/>
    <m/>
    <m/>
    <m/>
    <x v="0"/>
    <x v="0"/>
    <m/>
    <m/>
    <m/>
    <x v="0"/>
    <x v="0"/>
    <x v="0"/>
  </r>
  <r>
    <x v="0"/>
    <x v="10"/>
    <x v="0"/>
    <x v="1"/>
    <x v="4"/>
    <x v="0"/>
    <x v="0"/>
    <x v="100"/>
    <x v="41"/>
    <n v="20"/>
    <x v="6"/>
    <x v="1"/>
    <x v="0"/>
    <n v="170"/>
    <x v="39"/>
    <x v="0"/>
    <x v="0"/>
    <x v="0"/>
    <x v="0"/>
    <x v="0"/>
    <x v="0"/>
    <x v="0"/>
    <m/>
    <m/>
    <m/>
    <x v="0"/>
    <x v="0"/>
    <m/>
    <m/>
    <m/>
    <x v="0"/>
    <x v="0"/>
    <x v="0"/>
  </r>
  <r>
    <x v="0"/>
    <x v="10"/>
    <x v="0"/>
    <x v="1"/>
    <x v="4"/>
    <x v="0"/>
    <x v="0"/>
    <x v="101"/>
    <x v="32"/>
    <n v="22"/>
    <x v="1"/>
    <x v="1"/>
    <x v="0"/>
    <n v="213.5"/>
    <x v="58"/>
    <x v="0"/>
    <x v="0"/>
    <x v="0"/>
    <x v="0"/>
    <x v="0"/>
    <x v="0"/>
    <x v="0"/>
    <m/>
    <m/>
    <m/>
    <x v="0"/>
    <x v="0"/>
    <m/>
    <m/>
    <m/>
    <x v="0"/>
    <x v="0"/>
    <x v="0"/>
  </r>
  <r>
    <x v="0"/>
    <x v="10"/>
    <x v="0"/>
    <x v="1"/>
    <x v="4"/>
    <x v="0"/>
    <x v="0"/>
    <x v="102"/>
    <x v="40"/>
    <n v="19"/>
    <x v="0"/>
    <x v="1"/>
    <x v="0"/>
    <n v="190"/>
    <x v="59"/>
    <x v="0"/>
    <x v="0"/>
    <x v="0"/>
    <x v="0"/>
    <x v="0"/>
    <x v="0"/>
    <x v="0"/>
    <m/>
    <m/>
    <m/>
    <x v="0"/>
    <x v="0"/>
    <m/>
    <m/>
    <m/>
    <x v="0"/>
    <x v="0"/>
    <x v="0"/>
  </r>
  <r>
    <x v="0"/>
    <x v="10"/>
    <x v="0"/>
    <x v="1"/>
    <x v="4"/>
    <x v="0"/>
    <x v="0"/>
    <x v="103"/>
    <x v="32"/>
    <n v="22"/>
    <x v="10"/>
    <x v="1"/>
    <x v="0"/>
    <n v="227"/>
    <x v="60"/>
    <x v="0"/>
    <x v="0"/>
    <x v="0"/>
    <x v="0"/>
    <x v="0"/>
    <x v="0"/>
    <x v="0"/>
    <m/>
    <m/>
    <m/>
    <x v="0"/>
    <x v="0"/>
    <m/>
    <m/>
    <m/>
    <x v="0"/>
    <x v="0"/>
    <x v="0"/>
  </r>
  <r>
    <x v="0"/>
    <x v="10"/>
    <x v="0"/>
    <x v="0"/>
    <x v="4"/>
    <x v="0"/>
    <x v="0"/>
    <x v="104"/>
    <x v="41"/>
    <n v="20"/>
    <x v="7"/>
    <x v="0"/>
    <x v="0"/>
    <n v="65"/>
    <x v="48"/>
    <x v="0"/>
    <x v="0"/>
    <x v="0"/>
    <x v="0"/>
    <x v="0"/>
    <x v="0"/>
    <x v="0"/>
    <m/>
    <m/>
    <m/>
    <x v="0"/>
    <x v="0"/>
    <m/>
    <m/>
    <m/>
    <x v="0"/>
    <x v="0"/>
    <x v="0"/>
  </r>
  <r>
    <x v="0"/>
    <x v="10"/>
    <x v="0"/>
    <x v="0"/>
    <x v="4"/>
    <x v="0"/>
    <x v="0"/>
    <x v="105"/>
    <x v="41"/>
    <n v="20"/>
    <x v="3"/>
    <x v="0"/>
    <x v="0"/>
    <n v="66"/>
    <x v="61"/>
    <x v="0"/>
    <x v="0"/>
    <x v="0"/>
    <x v="0"/>
    <x v="0"/>
    <x v="0"/>
    <x v="0"/>
    <m/>
    <m/>
    <m/>
    <x v="0"/>
    <x v="0"/>
    <m/>
    <m/>
    <m/>
    <x v="0"/>
    <x v="0"/>
    <x v="0"/>
  </r>
  <r>
    <x v="0"/>
    <x v="10"/>
    <x v="0"/>
    <x v="0"/>
    <x v="4"/>
    <x v="0"/>
    <x v="0"/>
    <x v="106"/>
    <x v="41"/>
    <n v="20"/>
    <x v="5"/>
    <x v="0"/>
    <x v="0"/>
    <n v="68"/>
    <x v="62"/>
    <x v="0"/>
    <x v="0"/>
    <x v="0"/>
    <x v="0"/>
    <x v="0"/>
    <x v="0"/>
    <x v="0"/>
    <m/>
    <m/>
    <m/>
    <x v="0"/>
    <x v="0"/>
    <m/>
    <m/>
    <m/>
    <x v="0"/>
    <x v="0"/>
    <x v="0"/>
  </r>
  <r>
    <x v="0"/>
    <x v="10"/>
    <x v="0"/>
    <x v="0"/>
    <x v="4"/>
    <x v="0"/>
    <x v="0"/>
    <x v="107"/>
    <x v="14"/>
    <n v="21"/>
    <x v="6"/>
    <x v="0"/>
    <x v="0"/>
    <n v="68"/>
    <x v="63"/>
    <x v="0"/>
    <x v="0"/>
    <x v="0"/>
    <x v="0"/>
    <x v="0"/>
    <x v="0"/>
    <x v="0"/>
    <m/>
    <m/>
    <m/>
    <x v="0"/>
    <x v="0"/>
    <m/>
    <m/>
    <m/>
    <x v="0"/>
    <x v="0"/>
    <x v="0"/>
  </r>
  <r>
    <x v="0"/>
    <x v="10"/>
    <x v="0"/>
    <x v="0"/>
    <x v="4"/>
    <x v="0"/>
    <x v="0"/>
    <x v="108"/>
    <x v="40"/>
    <n v="19"/>
    <x v="1"/>
    <x v="0"/>
    <x v="0"/>
    <n v="83"/>
    <x v="64"/>
    <x v="0"/>
    <x v="0"/>
    <x v="0"/>
    <x v="0"/>
    <x v="0"/>
    <x v="0"/>
    <x v="0"/>
    <m/>
    <m/>
    <m/>
    <x v="0"/>
    <x v="0"/>
    <m/>
    <m/>
    <m/>
    <x v="0"/>
    <x v="0"/>
    <x v="0"/>
  </r>
  <r>
    <x v="0"/>
    <x v="10"/>
    <x v="0"/>
    <x v="0"/>
    <x v="4"/>
    <x v="0"/>
    <x v="0"/>
    <x v="109"/>
    <x v="32"/>
    <n v="22"/>
    <x v="0"/>
    <x v="0"/>
    <x v="0"/>
    <n v="78"/>
    <x v="65"/>
    <x v="0"/>
    <x v="0"/>
    <x v="0"/>
    <x v="0"/>
    <x v="0"/>
    <x v="0"/>
    <x v="0"/>
    <m/>
    <m/>
    <m/>
    <x v="0"/>
    <x v="0"/>
    <m/>
    <m/>
    <m/>
    <x v="0"/>
    <x v="0"/>
    <x v="0"/>
  </r>
  <r>
    <x v="0"/>
    <x v="10"/>
    <x v="0"/>
    <x v="0"/>
    <x v="4"/>
    <x v="0"/>
    <x v="0"/>
    <x v="110"/>
    <x v="32"/>
    <n v="22"/>
    <x v="10"/>
    <x v="0"/>
    <x v="0"/>
    <n v="73"/>
    <x v="66"/>
    <x v="0"/>
    <x v="0"/>
    <x v="0"/>
    <x v="0"/>
    <x v="0"/>
    <x v="0"/>
    <x v="0"/>
    <m/>
    <m/>
    <m/>
    <x v="0"/>
    <x v="0"/>
    <m/>
    <m/>
    <m/>
    <x v="0"/>
    <x v="0"/>
    <x v="0"/>
  </r>
  <r>
    <x v="0"/>
    <x v="10"/>
    <x v="0"/>
    <x v="1"/>
    <x v="5"/>
    <x v="0"/>
    <x v="0"/>
    <x v="111"/>
    <x v="41"/>
    <n v="20"/>
    <x v="9"/>
    <x v="2"/>
    <x v="1"/>
    <n v="120"/>
    <x v="67"/>
    <x v="0"/>
    <x v="0"/>
    <x v="0"/>
    <x v="0"/>
    <x v="0"/>
    <x v="0"/>
    <x v="0"/>
    <m/>
    <m/>
    <m/>
    <x v="0"/>
    <x v="0"/>
    <m/>
    <m/>
    <m/>
    <x v="0"/>
    <x v="0"/>
    <x v="0"/>
  </r>
  <r>
    <x v="0"/>
    <x v="10"/>
    <x v="0"/>
    <x v="1"/>
    <x v="5"/>
    <x v="0"/>
    <x v="0"/>
    <x v="112"/>
    <x v="14"/>
    <n v="21"/>
    <x v="7"/>
    <x v="2"/>
    <x v="1"/>
    <n v="115"/>
    <x v="68"/>
    <x v="0"/>
    <x v="0"/>
    <x v="0"/>
    <x v="0"/>
    <x v="0"/>
    <x v="0"/>
    <x v="0"/>
    <m/>
    <m/>
    <m/>
    <x v="0"/>
    <x v="0"/>
    <m/>
    <m/>
    <m/>
    <x v="0"/>
    <x v="0"/>
    <x v="0"/>
  </r>
  <r>
    <x v="0"/>
    <x v="10"/>
    <x v="0"/>
    <x v="1"/>
    <x v="5"/>
    <x v="0"/>
    <x v="0"/>
    <x v="113"/>
    <x v="32"/>
    <n v="22"/>
    <x v="3"/>
    <x v="2"/>
    <x v="1"/>
    <n v="136"/>
    <x v="58"/>
    <x v="0"/>
    <x v="0"/>
    <x v="0"/>
    <x v="0"/>
    <x v="0"/>
    <x v="0"/>
    <x v="0"/>
    <m/>
    <m/>
    <m/>
    <x v="0"/>
    <x v="0"/>
    <m/>
    <m/>
    <m/>
    <x v="0"/>
    <x v="0"/>
    <x v="0"/>
  </r>
  <r>
    <x v="0"/>
    <x v="10"/>
    <x v="0"/>
    <x v="1"/>
    <x v="5"/>
    <x v="0"/>
    <x v="0"/>
    <x v="114"/>
    <x v="14"/>
    <n v="21"/>
    <x v="4"/>
    <x v="2"/>
    <x v="1"/>
    <n v="137"/>
    <x v="69"/>
    <x v="0"/>
    <x v="0"/>
    <x v="0"/>
    <x v="0"/>
    <x v="0"/>
    <x v="0"/>
    <x v="0"/>
    <m/>
    <m/>
    <m/>
    <x v="0"/>
    <x v="0"/>
    <m/>
    <m/>
    <m/>
    <x v="0"/>
    <x v="0"/>
    <x v="0"/>
  </r>
  <r>
    <x v="0"/>
    <x v="10"/>
    <x v="9"/>
    <x v="1"/>
    <x v="1"/>
    <x v="0"/>
    <x v="0"/>
    <x v="115"/>
    <x v="38"/>
    <n v="60"/>
    <x v="2"/>
    <x v="0"/>
    <x v="3"/>
    <n v="130"/>
    <x v="70"/>
    <x v="0"/>
    <x v="0"/>
    <x v="0"/>
    <x v="0"/>
    <x v="0"/>
    <x v="0"/>
    <x v="0"/>
    <m/>
    <m/>
    <m/>
    <x v="0"/>
    <x v="0"/>
    <m/>
    <m/>
    <m/>
    <x v="0"/>
    <x v="0"/>
    <x v="1"/>
  </r>
  <r>
    <x v="0"/>
    <x v="10"/>
    <x v="8"/>
    <x v="0"/>
    <x v="1"/>
    <x v="0"/>
    <x v="0"/>
    <x v="116"/>
    <x v="49"/>
    <n v="80"/>
    <x v="8"/>
    <x v="1"/>
    <x v="2"/>
    <m/>
    <x v="70"/>
    <x v="0"/>
    <x v="0"/>
    <x v="0"/>
    <x v="0"/>
    <x v="0"/>
    <x v="0"/>
    <x v="0"/>
    <m/>
    <m/>
    <m/>
    <x v="0"/>
    <x v="0"/>
    <m/>
    <m/>
    <m/>
    <x v="0"/>
    <x v="0"/>
    <x v="1"/>
  </r>
  <r>
    <x v="0"/>
    <x v="10"/>
    <x v="3"/>
    <x v="0"/>
    <x v="1"/>
    <x v="0"/>
    <x v="0"/>
    <x v="117"/>
    <x v="20"/>
    <n v="50"/>
    <x v="2"/>
    <x v="1"/>
    <x v="1"/>
    <n v="260"/>
    <x v="70"/>
    <x v="0"/>
    <x v="0"/>
    <x v="0"/>
    <x v="0"/>
    <x v="0"/>
    <x v="0"/>
    <x v="0"/>
    <m/>
    <m/>
    <m/>
    <x v="0"/>
    <x v="0"/>
    <m/>
    <m/>
    <m/>
    <x v="0"/>
    <x v="0"/>
    <x v="1"/>
  </r>
  <r>
    <x v="0"/>
    <x v="10"/>
    <x v="6"/>
    <x v="0"/>
    <x v="1"/>
    <x v="0"/>
    <x v="0"/>
    <x v="118"/>
    <x v="50"/>
    <n v="71"/>
    <x v="1"/>
    <x v="1"/>
    <x v="2"/>
    <n v="272"/>
    <x v="71"/>
    <x v="0"/>
    <x v="0"/>
    <x v="0"/>
    <x v="0"/>
    <x v="0"/>
    <x v="0"/>
    <x v="0"/>
    <m/>
    <m/>
    <m/>
    <x v="0"/>
    <x v="0"/>
    <m/>
    <m/>
    <m/>
    <x v="0"/>
    <x v="0"/>
    <x v="1"/>
  </r>
  <r>
    <x v="0"/>
    <x v="10"/>
    <x v="2"/>
    <x v="1"/>
    <x v="0"/>
    <x v="0"/>
    <x v="0"/>
    <x v="119"/>
    <x v="39"/>
    <n v="30"/>
    <x v="1"/>
    <x v="0"/>
    <x v="1"/>
    <n v="70"/>
    <x v="71"/>
    <x v="0"/>
    <x v="0"/>
    <x v="0"/>
    <x v="0"/>
    <x v="0"/>
    <x v="0"/>
    <x v="0"/>
    <m/>
    <m/>
    <m/>
    <x v="0"/>
    <x v="0"/>
    <m/>
    <m/>
    <m/>
    <x v="0"/>
    <x v="0"/>
    <x v="1"/>
  </r>
  <r>
    <x v="0"/>
    <x v="10"/>
    <x v="2"/>
    <x v="1"/>
    <x v="0"/>
    <x v="0"/>
    <x v="0"/>
    <x v="120"/>
    <x v="14"/>
    <n v="21"/>
    <x v="1"/>
    <x v="0"/>
    <x v="1"/>
    <n v="70"/>
    <x v="71"/>
    <x v="0"/>
    <x v="0"/>
    <x v="0"/>
    <x v="0"/>
    <x v="0"/>
    <x v="0"/>
    <x v="0"/>
    <m/>
    <m/>
    <m/>
    <x v="0"/>
    <x v="0"/>
    <m/>
    <m/>
    <m/>
    <x v="0"/>
    <x v="0"/>
    <x v="1"/>
  </r>
  <r>
    <x v="0"/>
    <x v="10"/>
    <x v="2"/>
    <x v="1"/>
    <x v="0"/>
    <x v="0"/>
    <x v="0"/>
    <x v="121"/>
    <x v="34"/>
    <n v="18"/>
    <x v="6"/>
    <x v="0"/>
    <x v="1"/>
    <n v="40"/>
    <x v="71"/>
    <x v="0"/>
    <x v="0"/>
    <x v="0"/>
    <x v="0"/>
    <x v="0"/>
    <x v="0"/>
    <x v="0"/>
    <m/>
    <m/>
    <m/>
    <x v="0"/>
    <x v="0"/>
    <m/>
    <m/>
    <m/>
    <x v="0"/>
    <x v="0"/>
    <x v="1"/>
  </r>
  <r>
    <x v="0"/>
    <x v="10"/>
    <x v="2"/>
    <x v="1"/>
    <x v="0"/>
    <x v="0"/>
    <x v="0"/>
    <x v="122"/>
    <x v="14"/>
    <n v="21"/>
    <x v="6"/>
    <x v="0"/>
    <x v="1"/>
    <n v="70"/>
    <x v="71"/>
    <x v="0"/>
    <x v="0"/>
    <x v="0"/>
    <x v="0"/>
    <x v="0"/>
    <x v="0"/>
    <x v="0"/>
    <m/>
    <m/>
    <m/>
    <x v="0"/>
    <x v="0"/>
    <m/>
    <m/>
    <m/>
    <x v="0"/>
    <x v="0"/>
    <x v="1"/>
  </r>
  <r>
    <x v="0"/>
    <x v="10"/>
    <x v="2"/>
    <x v="0"/>
    <x v="0"/>
    <x v="0"/>
    <x v="0"/>
    <x v="117"/>
    <x v="40"/>
    <n v="19"/>
    <x v="10"/>
    <x v="1"/>
    <x v="1"/>
    <n v="150"/>
    <x v="71"/>
    <x v="0"/>
    <x v="0"/>
    <x v="0"/>
    <x v="0"/>
    <x v="0"/>
    <x v="0"/>
    <x v="0"/>
    <m/>
    <m/>
    <m/>
    <x v="0"/>
    <x v="0"/>
    <m/>
    <m/>
    <m/>
    <x v="0"/>
    <x v="0"/>
    <x v="1"/>
  </r>
  <r>
    <x v="0"/>
    <x v="10"/>
    <x v="2"/>
    <x v="1"/>
    <x v="0"/>
    <x v="0"/>
    <x v="0"/>
    <x v="123"/>
    <x v="30"/>
    <n v="26"/>
    <x v="7"/>
    <x v="0"/>
    <x v="1"/>
    <n v="60"/>
    <x v="71"/>
    <x v="0"/>
    <x v="0"/>
    <x v="0"/>
    <x v="0"/>
    <x v="0"/>
    <x v="0"/>
    <x v="0"/>
    <m/>
    <m/>
    <m/>
    <x v="0"/>
    <x v="0"/>
    <m/>
    <m/>
    <m/>
    <x v="0"/>
    <x v="0"/>
    <x v="1"/>
  </r>
  <r>
    <x v="0"/>
    <x v="11"/>
    <x v="0"/>
    <x v="1"/>
    <x v="3"/>
    <x v="0"/>
    <x v="0"/>
    <x v="124"/>
    <x v="26"/>
    <n v="36"/>
    <x v="4"/>
    <x v="2"/>
    <x v="1"/>
    <n v="151"/>
    <x v="72"/>
    <x v="0"/>
    <x v="0"/>
    <x v="0"/>
    <x v="0"/>
    <x v="0"/>
    <x v="0"/>
    <x v="0"/>
    <m/>
    <m/>
    <m/>
    <x v="0"/>
    <x v="0"/>
    <m/>
    <m/>
    <m/>
    <x v="0"/>
    <x v="0"/>
    <x v="0"/>
  </r>
  <r>
    <x v="0"/>
    <x v="11"/>
    <x v="0"/>
    <x v="0"/>
    <x v="3"/>
    <x v="0"/>
    <x v="0"/>
    <x v="124"/>
    <x v="26"/>
    <n v="36"/>
    <x v="4"/>
    <x v="0"/>
    <x v="1"/>
    <n v="89"/>
    <x v="72"/>
    <x v="0"/>
    <x v="0"/>
    <x v="0"/>
    <x v="0"/>
    <x v="0"/>
    <x v="0"/>
    <x v="0"/>
    <m/>
    <m/>
    <m/>
    <x v="0"/>
    <x v="0"/>
    <m/>
    <m/>
    <m/>
    <x v="0"/>
    <x v="0"/>
    <x v="0"/>
  </r>
  <r>
    <x v="0"/>
    <x v="12"/>
    <x v="0"/>
    <x v="1"/>
    <x v="3"/>
    <x v="0"/>
    <x v="0"/>
    <x v="125"/>
    <x v="12"/>
    <n v="37"/>
    <x v="4"/>
    <x v="2"/>
    <x v="1"/>
    <n v="60"/>
    <x v="73"/>
    <x v="0"/>
    <x v="0"/>
    <x v="0"/>
    <x v="0"/>
    <x v="0"/>
    <x v="0"/>
    <x v="0"/>
    <m/>
    <m/>
    <m/>
    <x v="0"/>
    <x v="0"/>
    <m/>
    <m/>
    <m/>
    <x v="0"/>
    <x v="0"/>
    <x v="0"/>
  </r>
  <r>
    <x v="0"/>
    <x v="12"/>
    <x v="10"/>
    <x v="0"/>
    <x v="2"/>
    <x v="0"/>
    <x v="0"/>
    <x v="125"/>
    <x v="12"/>
    <n v="37"/>
    <x v="4"/>
    <x v="2"/>
    <x v="3"/>
    <n v="216"/>
    <x v="73"/>
    <x v="0"/>
    <x v="0"/>
    <x v="0"/>
    <x v="0"/>
    <x v="0"/>
    <x v="0"/>
    <x v="0"/>
    <m/>
    <m/>
    <m/>
    <x v="0"/>
    <x v="0"/>
    <m/>
    <m/>
    <m/>
    <x v="0"/>
    <x v="0"/>
    <x v="1"/>
  </r>
  <r>
    <x v="0"/>
    <x v="12"/>
    <x v="10"/>
    <x v="1"/>
    <x v="2"/>
    <x v="0"/>
    <x v="0"/>
    <x v="125"/>
    <x v="12"/>
    <n v="37"/>
    <x v="4"/>
    <x v="0"/>
    <x v="3"/>
    <n v="90"/>
    <x v="73"/>
    <x v="0"/>
    <x v="0"/>
    <x v="0"/>
    <x v="0"/>
    <x v="0"/>
    <x v="0"/>
    <x v="0"/>
    <m/>
    <m/>
    <m/>
    <x v="0"/>
    <x v="0"/>
    <m/>
    <m/>
    <m/>
    <x v="0"/>
    <x v="0"/>
    <x v="1"/>
  </r>
  <r>
    <x v="0"/>
    <x v="12"/>
    <x v="2"/>
    <x v="1"/>
    <x v="3"/>
    <x v="0"/>
    <x v="0"/>
    <x v="126"/>
    <x v="0"/>
    <n v="43"/>
    <x v="4"/>
    <x v="0"/>
    <x v="3"/>
    <n v="120"/>
    <x v="74"/>
    <x v="0"/>
    <x v="0"/>
    <x v="0"/>
    <x v="0"/>
    <x v="0"/>
    <x v="0"/>
    <x v="0"/>
    <m/>
    <m/>
    <m/>
    <x v="0"/>
    <x v="0"/>
    <m/>
    <m/>
    <m/>
    <x v="0"/>
    <x v="0"/>
    <x v="1"/>
  </r>
  <r>
    <x v="0"/>
    <x v="12"/>
    <x v="1"/>
    <x v="1"/>
    <x v="2"/>
    <x v="0"/>
    <x v="0"/>
    <x v="126"/>
    <x v="0"/>
    <n v="43"/>
    <x v="4"/>
    <x v="0"/>
    <x v="3"/>
    <n v="120"/>
    <x v="74"/>
    <x v="0"/>
    <x v="0"/>
    <x v="0"/>
    <x v="0"/>
    <x v="0"/>
    <x v="0"/>
    <x v="0"/>
    <m/>
    <m/>
    <m/>
    <x v="0"/>
    <x v="0"/>
    <m/>
    <m/>
    <m/>
    <x v="0"/>
    <x v="0"/>
    <x v="1"/>
  </r>
  <r>
    <x v="0"/>
    <x v="12"/>
    <x v="1"/>
    <x v="0"/>
    <x v="2"/>
    <x v="0"/>
    <x v="0"/>
    <x v="127"/>
    <x v="0"/>
    <n v="43"/>
    <x v="4"/>
    <x v="2"/>
    <x v="3"/>
    <n v="150"/>
    <x v="73"/>
    <x v="0"/>
    <x v="0"/>
    <x v="0"/>
    <x v="0"/>
    <x v="0"/>
    <x v="0"/>
    <x v="0"/>
    <m/>
    <m/>
    <m/>
    <x v="0"/>
    <x v="0"/>
    <m/>
    <m/>
    <m/>
    <x v="0"/>
    <x v="0"/>
    <x v="1"/>
  </r>
  <r>
    <x v="0"/>
    <x v="12"/>
    <x v="1"/>
    <x v="1"/>
    <x v="2"/>
    <x v="0"/>
    <x v="0"/>
    <x v="127"/>
    <x v="0"/>
    <n v="43"/>
    <x v="4"/>
    <x v="0"/>
    <x v="3"/>
    <n v="90"/>
    <x v="73"/>
    <x v="0"/>
    <x v="0"/>
    <x v="0"/>
    <x v="0"/>
    <x v="0"/>
    <x v="0"/>
    <x v="0"/>
    <m/>
    <m/>
    <m/>
    <x v="0"/>
    <x v="0"/>
    <m/>
    <m/>
    <m/>
    <x v="0"/>
    <x v="0"/>
    <x v="1"/>
  </r>
  <r>
    <x v="0"/>
    <x v="13"/>
    <x v="0"/>
    <x v="1"/>
    <x v="0"/>
    <x v="1"/>
    <x v="3"/>
    <x v="128"/>
    <x v="44"/>
    <n v="31"/>
    <x v="7"/>
    <x v="1"/>
    <x v="0"/>
    <n v="142"/>
    <x v="75"/>
    <x v="0"/>
    <x v="0"/>
    <x v="0"/>
    <x v="0"/>
    <x v="0"/>
    <x v="0"/>
    <x v="0"/>
    <m/>
    <m/>
    <m/>
    <x v="0"/>
    <x v="0"/>
    <m/>
    <m/>
    <m/>
    <x v="0"/>
    <x v="0"/>
    <x v="0"/>
  </r>
  <r>
    <x v="0"/>
    <x v="13"/>
    <x v="0"/>
    <x v="1"/>
    <x v="0"/>
    <x v="0"/>
    <x v="0"/>
    <x v="129"/>
    <x v="43"/>
    <n v="28"/>
    <x v="3"/>
    <x v="1"/>
    <x v="0"/>
    <n v="171"/>
    <x v="76"/>
    <x v="0"/>
    <x v="0"/>
    <x v="0"/>
    <x v="0"/>
    <x v="0"/>
    <x v="0"/>
    <x v="0"/>
    <m/>
    <m/>
    <m/>
    <x v="0"/>
    <x v="0"/>
    <m/>
    <m/>
    <m/>
    <x v="0"/>
    <x v="0"/>
    <x v="0"/>
  </r>
  <r>
    <x v="0"/>
    <x v="13"/>
    <x v="0"/>
    <x v="1"/>
    <x v="0"/>
    <x v="0"/>
    <x v="0"/>
    <x v="130"/>
    <x v="8"/>
    <n v="27"/>
    <x v="5"/>
    <x v="1"/>
    <x v="0"/>
    <n v="192"/>
    <x v="77"/>
    <x v="0"/>
    <x v="0"/>
    <x v="0"/>
    <x v="0"/>
    <x v="0"/>
    <x v="0"/>
    <x v="0"/>
    <m/>
    <m/>
    <m/>
    <x v="0"/>
    <x v="0"/>
    <m/>
    <m/>
    <m/>
    <x v="0"/>
    <x v="0"/>
    <x v="0"/>
  </r>
  <r>
    <x v="0"/>
    <x v="13"/>
    <x v="0"/>
    <x v="1"/>
    <x v="0"/>
    <x v="0"/>
    <x v="0"/>
    <x v="131"/>
    <x v="4"/>
    <n v="24"/>
    <x v="6"/>
    <x v="1"/>
    <x v="0"/>
    <n v="188"/>
    <x v="78"/>
    <x v="0"/>
    <x v="0"/>
    <x v="0"/>
    <x v="0"/>
    <x v="0"/>
    <x v="0"/>
    <x v="0"/>
    <m/>
    <m/>
    <m/>
    <x v="0"/>
    <x v="0"/>
    <m/>
    <m/>
    <m/>
    <x v="0"/>
    <x v="0"/>
    <x v="0"/>
  </r>
  <r>
    <x v="0"/>
    <x v="13"/>
    <x v="0"/>
    <x v="1"/>
    <x v="0"/>
    <x v="0"/>
    <x v="0"/>
    <x v="132"/>
    <x v="43"/>
    <n v="28"/>
    <x v="1"/>
    <x v="1"/>
    <x v="0"/>
    <n v="222.5"/>
    <x v="79"/>
    <x v="0"/>
    <x v="0"/>
    <x v="0"/>
    <x v="0"/>
    <x v="0"/>
    <x v="0"/>
    <x v="0"/>
    <m/>
    <m/>
    <m/>
    <x v="0"/>
    <x v="0"/>
    <m/>
    <m/>
    <m/>
    <x v="0"/>
    <x v="0"/>
    <x v="0"/>
  </r>
  <r>
    <x v="0"/>
    <x v="13"/>
    <x v="0"/>
    <x v="1"/>
    <x v="0"/>
    <x v="0"/>
    <x v="0"/>
    <x v="133"/>
    <x v="48"/>
    <n v="33"/>
    <x v="0"/>
    <x v="1"/>
    <x v="0"/>
    <n v="198.5"/>
    <x v="77"/>
    <x v="0"/>
    <x v="0"/>
    <x v="0"/>
    <x v="0"/>
    <x v="0"/>
    <x v="0"/>
    <x v="0"/>
    <m/>
    <m/>
    <m/>
    <x v="0"/>
    <x v="0"/>
    <m/>
    <m/>
    <m/>
    <x v="0"/>
    <x v="0"/>
    <x v="0"/>
  </r>
  <r>
    <x v="0"/>
    <x v="13"/>
    <x v="0"/>
    <x v="1"/>
    <x v="0"/>
    <x v="0"/>
    <x v="0"/>
    <x v="134"/>
    <x v="32"/>
    <n v="22"/>
    <x v="10"/>
    <x v="1"/>
    <x v="0"/>
    <n v="208.5"/>
    <x v="80"/>
    <x v="0"/>
    <x v="0"/>
    <x v="0"/>
    <x v="0"/>
    <x v="0"/>
    <x v="0"/>
    <x v="0"/>
    <m/>
    <m/>
    <m/>
    <x v="0"/>
    <x v="0"/>
    <m/>
    <m/>
    <m/>
    <x v="0"/>
    <x v="0"/>
    <x v="0"/>
  </r>
  <r>
    <x v="0"/>
    <x v="13"/>
    <x v="0"/>
    <x v="1"/>
    <x v="4"/>
    <x v="1"/>
    <x v="4"/>
    <x v="135"/>
    <x v="41"/>
    <n v="20"/>
    <x v="7"/>
    <x v="1"/>
    <x v="0"/>
    <n v="116.5"/>
    <x v="81"/>
    <x v="0"/>
    <x v="0"/>
    <x v="0"/>
    <x v="0"/>
    <x v="0"/>
    <x v="0"/>
    <x v="0"/>
    <m/>
    <m/>
    <m/>
    <x v="0"/>
    <x v="0"/>
    <m/>
    <m/>
    <m/>
    <x v="0"/>
    <x v="0"/>
    <x v="0"/>
  </r>
  <r>
    <x v="0"/>
    <x v="13"/>
    <x v="0"/>
    <x v="1"/>
    <x v="4"/>
    <x v="2"/>
    <x v="5"/>
    <x v="136"/>
    <x v="14"/>
    <n v="21"/>
    <x v="3"/>
    <x v="1"/>
    <x v="0"/>
    <n v="122.5"/>
    <x v="82"/>
    <x v="0"/>
    <x v="0"/>
    <x v="0"/>
    <x v="0"/>
    <x v="0"/>
    <x v="0"/>
    <x v="0"/>
    <m/>
    <m/>
    <m/>
    <x v="0"/>
    <x v="0"/>
    <m/>
    <m/>
    <m/>
    <x v="0"/>
    <x v="0"/>
    <x v="0"/>
  </r>
  <r>
    <x v="0"/>
    <x v="13"/>
    <x v="0"/>
    <x v="1"/>
    <x v="4"/>
    <x v="0"/>
    <x v="0"/>
    <x v="137"/>
    <x v="41"/>
    <n v="20"/>
    <x v="5"/>
    <x v="1"/>
    <x v="0"/>
    <n v="138.5"/>
    <x v="83"/>
    <x v="0"/>
    <x v="0"/>
    <x v="0"/>
    <x v="0"/>
    <x v="0"/>
    <x v="0"/>
    <x v="0"/>
    <m/>
    <m/>
    <m/>
    <x v="0"/>
    <x v="0"/>
    <m/>
    <m/>
    <m/>
    <x v="0"/>
    <x v="0"/>
    <x v="0"/>
  </r>
  <r>
    <x v="0"/>
    <x v="13"/>
    <x v="0"/>
    <x v="1"/>
    <x v="4"/>
    <x v="0"/>
    <x v="0"/>
    <x v="138"/>
    <x v="41"/>
    <n v="20"/>
    <x v="6"/>
    <x v="1"/>
    <x v="0"/>
    <n v="139"/>
    <x v="78"/>
    <x v="0"/>
    <x v="0"/>
    <x v="0"/>
    <x v="0"/>
    <x v="0"/>
    <x v="0"/>
    <x v="0"/>
    <m/>
    <m/>
    <m/>
    <x v="0"/>
    <x v="0"/>
    <m/>
    <m/>
    <m/>
    <x v="0"/>
    <x v="0"/>
    <x v="0"/>
  </r>
  <r>
    <x v="0"/>
    <x v="13"/>
    <x v="0"/>
    <x v="1"/>
    <x v="4"/>
    <x v="0"/>
    <x v="0"/>
    <x v="139"/>
    <x v="14"/>
    <n v="21"/>
    <x v="0"/>
    <x v="1"/>
    <x v="0"/>
    <n v="191"/>
    <x v="84"/>
    <x v="0"/>
    <x v="0"/>
    <x v="0"/>
    <x v="0"/>
    <x v="0"/>
    <x v="0"/>
    <x v="0"/>
    <m/>
    <m/>
    <m/>
    <x v="0"/>
    <x v="0"/>
    <m/>
    <m/>
    <m/>
    <x v="0"/>
    <x v="0"/>
    <x v="0"/>
  </r>
  <r>
    <x v="0"/>
    <x v="13"/>
    <x v="0"/>
    <x v="1"/>
    <x v="4"/>
    <x v="0"/>
    <x v="0"/>
    <x v="134"/>
    <x v="32"/>
    <n v="22"/>
    <x v="10"/>
    <x v="1"/>
    <x v="0"/>
    <n v="208.5"/>
    <x v="80"/>
    <x v="0"/>
    <x v="0"/>
    <x v="0"/>
    <x v="0"/>
    <x v="0"/>
    <x v="0"/>
    <x v="0"/>
    <m/>
    <m/>
    <m/>
    <x v="0"/>
    <x v="0"/>
    <m/>
    <m/>
    <m/>
    <x v="0"/>
    <x v="0"/>
    <x v="0"/>
  </r>
  <r>
    <x v="0"/>
    <x v="13"/>
    <x v="0"/>
    <x v="0"/>
    <x v="0"/>
    <x v="0"/>
    <x v="0"/>
    <x v="140"/>
    <x v="46"/>
    <n v="23"/>
    <x v="7"/>
    <x v="0"/>
    <x v="0"/>
    <n v="43"/>
    <x v="85"/>
    <x v="0"/>
    <x v="0"/>
    <x v="0"/>
    <x v="0"/>
    <x v="0"/>
    <x v="0"/>
    <x v="0"/>
    <m/>
    <m/>
    <m/>
    <x v="0"/>
    <x v="0"/>
    <m/>
    <m/>
    <m/>
    <x v="0"/>
    <x v="0"/>
    <x v="0"/>
  </r>
  <r>
    <x v="0"/>
    <x v="13"/>
    <x v="0"/>
    <x v="0"/>
    <x v="0"/>
    <x v="0"/>
    <x v="0"/>
    <x v="141"/>
    <x v="43"/>
    <n v="28"/>
    <x v="3"/>
    <x v="0"/>
    <x v="0"/>
    <n v="57"/>
    <x v="86"/>
    <x v="0"/>
    <x v="0"/>
    <x v="0"/>
    <x v="0"/>
    <x v="0"/>
    <x v="0"/>
    <x v="0"/>
    <m/>
    <m/>
    <m/>
    <x v="0"/>
    <x v="0"/>
    <m/>
    <m/>
    <m/>
    <x v="0"/>
    <x v="0"/>
    <x v="0"/>
  </r>
  <r>
    <x v="0"/>
    <x v="13"/>
    <x v="0"/>
    <x v="0"/>
    <x v="0"/>
    <x v="0"/>
    <x v="0"/>
    <x v="142"/>
    <x v="27"/>
    <n v="25"/>
    <x v="5"/>
    <x v="0"/>
    <x v="0"/>
    <n v="69"/>
    <x v="87"/>
    <x v="0"/>
    <x v="0"/>
    <x v="0"/>
    <x v="0"/>
    <x v="0"/>
    <x v="0"/>
    <x v="0"/>
    <m/>
    <m/>
    <m/>
    <x v="0"/>
    <x v="0"/>
    <m/>
    <m/>
    <m/>
    <x v="0"/>
    <x v="0"/>
    <x v="0"/>
  </r>
  <r>
    <x v="0"/>
    <x v="13"/>
    <x v="0"/>
    <x v="0"/>
    <x v="0"/>
    <x v="0"/>
    <x v="0"/>
    <x v="143"/>
    <x v="39"/>
    <n v="30"/>
    <x v="6"/>
    <x v="0"/>
    <x v="0"/>
    <n v="66"/>
    <x v="88"/>
    <x v="0"/>
    <x v="0"/>
    <x v="0"/>
    <x v="0"/>
    <x v="0"/>
    <x v="0"/>
    <x v="0"/>
    <m/>
    <m/>
    <m/>
    <x v="0"/>
    <x v="0"/>
    <m/>
    <m/>
    <m/>
    <x v="0"/>
    <x v="0"/>
    <x v="0"/>
  </r>
  <r>
    <x v="0"/>
    <x v="13"/>
    <x v="0"/>
    <x v="0"/>
    <x v="0"/>
    <x v="0"/>
    <x v="0"/>
    <x v="132"/>
    <x v="43"/>
    <n v="28"/>
    <x v="1"/>
    <x v="0"/>
    <x v="0"/>
    <n v="70"/>
    <x v="79"/>
    <x v="0"/>
    <x v="0"/>
    <x v="0"/>
    <x v="0"/>
    <x v="0"/>
    <x v="0"/>
    <x v="0"/>
    <m/>
    <m/>
    <m/>
    <x v="0"/>
    <x v="0"/>
    <m/>
    <m/>
    <m/>
    <x v="0"/>
    <x v="0"/>
    <x v="0"/>
  </r>
  <r>
    <x v="0"/>
    <x v="13"/>
    <x v="0"/>
    <x v="0"/>
    <x v="0"/>
    <x v="0"/>
    <x v="0"/>
    <x v="144"/>
    <x v="1"/>
    <n v="38"/>
    <x v="0"/>
    <x v="0"/>
    <x v="0"/>
    <n v="67"/>
    <x v="89"/>
    <x v="0"/>
    <x v="0"/>
    <x v="0"/>
    <x v="0"/>
    <x v="0"/>
    <x v="0"/>
    <x v="0"/>
    <m/>
    <m/>
    <m/>
    <x v="0"/>
    <x v="0"/>
    <m/>
    <m/>
    <m/>
    <x v="0"/>
    <x v="0"/>
    <x v="0"/>
  </r>
  <r>
    <x v="0"/>
    <x v="13"/>
    <x v="0"/>
    <x v="0"/>
    <x v="4"/>
    <x v="0"/>
    <x v="0"/>
    <x v="145"/>
    <x v="34"/>
    <n v="18"/>
    <x v="1"/>
    <x v="0"/>
    <x v="0"/>
    <n v="42"/>
    <x v="90"/>
    <x v="0"/>
    <x v="0"/>
    <x v="0"/>
    <x v="0"/>
    <x v="0"/>
    <x v="0"/>
    <x v="0"/>
    <m/>
    <m/>
    <m/>
    <x v="0"/>
    <x v="0"/>
    <m/>
    <m/>
    <m/>
    <x v="0"/>
    <x v="0"/>
    <x v="0"/>
  </r>
  <r>
    <x v="0"/>
    <x v="13"/>
    <x v="0"/>
    <x v="0"/>
    <x v="4"/>
    <x v="0"/>
    <x v="0"/>
    <x v="146"/>
    <x v="40"/>
    <n v="19"/>
    <x v="0"/>
    <x v="0"/>
    <x v="0"/>
    <n v="59"/>
    <x v="91"/>
    <x v="0"/>
    <x v="0"/>
    <x v="0"/>
    <x v="0"/>
    <x v="0"/>
    <x v="0"/>
    <x v="0"/>
    <m/>
    <m/>
    <m/>
    <x v="0"/>
    <x v="0"/>
    <m/>
    <m/>
    <m/>
    <x v="0"/>
    <x v="0"/>
    <x v="0"/>
  </r>
  <r>
    <x v="0"/>
    <x v="13"/>
    <x v="0"/>
    <x v="1"/>
    <x v="3"/>
    <x v="0"/>
    <x v="0"/>
    <x v="147"/>
    <x v="14"/>
    <n v="21"/>
    <x v="9"/>
    <x v="2"/>
    <x v="1"/>
    <n v="70"/>
    <x v="92"/>
    <x v="0"/>
    <x v="0"/>
    <x v="0"/>
    <x v="0"/>
    <x v="0"/>
    <x v="0"/>
    <x v="0"/>
    <m/>
    <m/>
    <m/>
    <x v="0"/>
    <x v="0"/>
    <m/>
    <m/>
    <m/>
    <x v="0"/>
    <x v="0"/>
    <x v="0"/>
  </r>
  <r>
    <x v="0"/>
    <x v="13"/>
    <x v="0"/>
    <x v="1"/>
    <x v="3"/>
    <x v="0"/>
    <x v="0"/>
    <x v="148"/>
    <x v="40"/>
    <n v="19"/>
    <x v="7"/>
    <x v="2"/>
    <x v="1"/>
    <n v="106"/>
    <x v="93"/>
    <x v="0"/>
    <x v="0"/>
    <x v="0"/>
    <x v="0"/>
    <x v="0"/>
    <x v="0"/>
    <x v="0"/>
    <m/>
    <m/>
    <m/>
    <x v="0"/>
    <x v="0"/>
    <m/>
    <m/>
    <m/>
    <x v="0"/>
    <x v="0"/>
    <x v="0"/>
  </r>
  <r>
    <x v="0"/>
    <x v="13"/>
    <x v="0"/>
    <x v="1"/>
    <x v="3"/>
    <x v="0"/>
    <x v="0"/>
    <x v="149"/>
    <x v="23"/>
    <n v="35"/>
    <x v="3"/>
    <x v="2"/>
    <x v="1"/>
    <n v="107"/>
    <x v="94"/>
    <x v="0"/>
    <x v="0"/>
    <x v="0"/>
    <x v="0"/>
    <x v="0"/>
    <x v="0"/>
    <x v="0"/>
    <m/>
    <m/>
    <m/>
    <x v="0"/>
    <x v="0"/>
    <m/>
    <m/>
    <m/>
    <x v="0"/>
    <x v="0"/>
    <x v="0"/>
  </r>
  <r>
    <x v="0"/>
    <x v="13"/>
    <x v="0"/>
    <x v="1"/>
    <x v="5"/>
    <x v="0"/>
    <x v="0"/>
    <x v="147"/>
    <x v="14"/>
    <n v="21"/>
    <x v="9"/>
    <x v="2"/>
    <x v="1"/>
    <n v="70"/>
    <x v="92"/>
    <x v="0"/>
    <x v="0"/>
    <x v="0"/>
    <x v="0"/>
    <x v="0"/>
    <x v="0"/>
    <x v="0"/>
    <m/>
    <m/>
    <m/>
    <x v="0"/>
    <x v="0"/>
    <m/>
    <m/>
    <m/>
    <x v="0"/>
    <x v="0"/>
    <x v="0"/>
  </r>
  <r>
    <x v="0"/>
    <x v="13"/>
    <x v="0"/>
    <x v="1"/>
    <x v="5"/>
    <x v="0"/>
    <x v="0"/>
    <x v="148"/>
    <x v="40"/>
    <n v="19"/>
    <x v="7"/>
    <x v="2"/>
    <x v="1"/>
    <n v="106"/>
    <x v="93"/>
    <x v="0"/>
    <x v="0"/>
    <x v="0"/>
    <x v="0"/>
    <x v="0"/>
    <x v="0"/>
    <x v="0"/>
    <m/>
    <m/>
    <m/>
    <x v="0"/>
    <x v="0"/>
    <m/>
    <m/>
    <m/>
    <x v="0"/>
    <x v="0"/>
    <x v="0"/>
  </r>
  <r>
    <x v="0"/>
    <x v="13"/>
    <x v="1"/>
    <x v="0"/>
    <x v="1"/>
    <x v="0"/>
    <x v="0"/>
    <x v="150"/>
    <x v="7"/>
    <n v="40"/>
    <x v="2"/>
    <x v="1"/>
    <x v="1"/>
    <n v="239"/>
    <x v="95"/>
    <x v="0"/>
    <x v="0"/>
    <x v="0"/>
    <x v="0"/>
    <x v="0"/>
    <x v="0"/>
    <x v="0"/>
    <m/>
    <m/>
    <m/>
    <x v="0"/>
    <x v="0"/>
    <m/>
    <m/>
    <m/>
    <x v="0"/>
    <x v="0"/>
    <x v="1"/>
  </r>
  <r>
    <x v="0"/>
    <x v="13"/>
    <x v="1"/>
    <x v="1"/>
    <x v="1"/>
    <x v="0"/>
    <x v="0"/>
    <x v="151"/>
    <x v="7"/>
    <n v="40"/>
    <x v="1"/>
    <x v="0"/>
    <x v="1"/>
    <n v="94"/>
    <x v="96"/>
    <x v="0"/>
    <x v="0"/>
    <x v="0"/>
    <x v="0"/>
    <x v="0"/>
    <x v="0"/>
    <x v="0"/>
    <m/>
    <m/>
    <m/>
    <x v="0"/>
    <x v="0"/>
    <m/>
    <m/>
    <m/>
    <x v="0"/>
    <x v="0"/>
    <x v="1"/>
  </r>
  <r>
    <x v="0"/>
    <x v="13"/>
    <x v="0"/>
    <x v="0"/>
    <x v="4"/>
    <x v="0"/>
    <x v="0"/>
    <x v="66"/>
    <x v="42"/>
    <m/>
    <x v="8"/>
    <x v="3"/>
    <x v="0"/>
    <m/>
    <x v="9"/>
    <x v="0"/>
    <x v="0"/>
    <x v="0"/>
    <x v="0"/>
    <x v="0"/>
    <x v="0"/>
    <x v="0"/>
    <m/>
    <m/>
    <m/>
    <x v="0"/>
    <x v="0"/>
    <m/>
    <m/>
    <m/>
    <x v="0"/>
    <x v="0"/>
    <x v="2"/>
  </r>
  <r>
    <x v="0"/>
    <x v="13"/>
    <x v="0"/>
    <x v="0"/>
    <x v="0"/>
    <x v="0"/>
    <x v="0"/>
    <x v="66"/>
    <x v="42"/>
    <m/>
    <x v="8"/>
    <x v="3"/>
    <x v="0"/>
    <m/>
    <x v="9"/>
    <x v="0"/>
    <x v="0"/>
    <x v="0"/>
    <x v="0"/>
    <x v="0"/>
    <x v="0"/>
    <x v="0"/>
    <m/>
    <m/>
    <m/>
    <x v="0"/>
    <x v="0"/>
    <m/>
    <m/>
    <m/>
    <x v="0"/>
    <x v="0"/>
    <x v="2"/>
  </r>
  <r>
    <x v="0"/>
    <x v="14"/>
    <x v="0"/>
    <x v="1"/>
    <x v="3"/>
    <x v="0"/>
    <x v="0"/>
    <x v="152"/>
    <x v="44"/>
    <n v="31"/>
    <x v="7"/>
    <x v="2"/>
    <x v="1"/>
    <n v="96"/>
    <x v="13"/>
    <x v="0"/>
    <x v="0"/>
    <x v="0"/>
    <x v="0"/>
    <x v="0"/>
    <x v="0"/>
    <x v="0"/>
    <m/>
    <m/>
    <m/>
    <x v="0"/>
    <x v="0"/>
    <m/>
    <m/>
    <m/>
    <x v="0"/>
    <x v="0"/>
    <x v="0"/>
  </r>
  <r>
    <x v="0"/>
    <x v="14"/>
    <x v="2"/>
    <x v="0"/>
    <x v="0"/>
    <x v="0"/>
    <x v="0"/>
    <x v="153"/>
    <x v="47"/>
    <n v="41"/>
    <x v="6"/>
    <x v="1"/>
    <x v="1"/>
    <n v="149"/>
    <x v="97"/>
    <x v="0"/>
    <x v="0"/>
    <x v="0"/>
    <x v="0"/>
    <x v="0"/>
    <x v="0"/>
    <x v="0"/>
    <m/>
    <m/>
    <m/>
    <x v="0"/>
    <x v="0"/>
    <m/>
    <m/>
    <m/>
    <x v="0"/>
    <x v="0"/>
    <x v="1"/>
  </r>
  <r>
    <x v="0"/>
    <x v="14"/>
    <x v="2"/>
    <x v="0"/>
    <x v="0"/>
    <x v="0"/>
    <x v="0"/>
    <x v="154"/>
    <x v="2"/>
    <n v="44"/>
    <x v="6"/>
    <x v="1"/>
    <x v="1"/>
    <n v="145"/>
    <x v="98"/>
    <x v="0"/>
    <x v="0"/>
    <x v="0"/>
    <x v="0"/>
    <x v="0"/>
    <x v="0"/>
    <x v="0"/>
    <m/>
    <m/>
    <m/>
    <x v="0"/>
    <x v="0"/>
    <m/>
    <m/>
    <m/>
    <x v="0"/>
    <x v="0"/>
    <x v="1"/>
  </r>
  <r>
    <x v="0"/>
    <x v="14"/>
    <x v="2"/>
    <x v="0"/>
    <x v="0"/>
    <x v="0"/>
    <x v="0"/>
    <x v="155"/>
    <x v="26"/>
    <n v="36"/>
    <x v="1"/>
    <x v="1"/>
    <x v="1"/>
    <n v="178"/>
    <x v="99"/>
    <x v="0"/>
    <x v="0"/>
    <x v="0"/>
    <x v="0"/>
    <x v="0"/>
    <x v="0"/>
    <x v="0"/>
    <m/>
    <m/>
    <m/>
    <x v="0"/>
    <x v="0"/>
    <m/>
    <m/>
    <m/>
    <x v="0"/>
    <x v="0"/>
    <x v="1"/>
  </r>
  <r>
    <x v="0"/>
    <x v="14"/>
    <x v="2"/>
    <x v="0"/>
    <x v="0"/>
    <x v="0"/>
    <x v="0"/>
    <x v="156"/>
    <x v="14"/>
    <n v="21"/>
    <x v="1"/>
    <x v="1"/>
    <x v="1"/>
    <n v="173"/>
    <x v="97"/>
    <x v="0"/>
    <x v="0"/>
    <x v="0"/>
    <x v="0"/>
    <x v="0"/>
    <x v="0"/>
    <x v="0"/>
    <m/>
    <m/>
    <m/>
    <x v="0"/>
    <x v="0"/>
    <m/>
    <m/>
    <m/>
    <x v="0"/>
    <x v="0"/>
    <x v="1"/>
  </r>
  <r>
    <x v="0"/>
    <x v="14"/>
    <x v="2"/>
    <x v="0"/>
    <x v="0"/>
    <x v="0"/>
    <x v="0"/>
    <x v="157"/>
    <x v="29"/>
    <n v="42"/>
    <x v="0"/>
    <x v="1"/>
    <x v="1"/>
    <n v="152"/>
    <x v="98"/>
    <x v="0"/>
    <x v="0"/>
    <x v="0"/>
    <x v="0"/>
    <x v="0"/>
    <x v="0"/>
    <x v="0"/>
    <m/>
    <m/>
    <m/>
    <x v="0"/>
    <x v="0"/>
    <m/>
    <m/>
    <m/>
    <x v="0"/>
    <x v="0"/>
    <x v="1"/>
  </r>
  <r>
    <x v="0"/>
    <x v="14"/>
    <x v="2"/>
    <x v="0"/>
    <x v="0"/>
    <x v="0"/>
    <x v="0"/>
    <x v="158"/>
    <x v="14"/>
    <n v="21"/>
    <x v="10"/>
    <x v="1"/>
    <x v="1"/>
    <n v="110"/>
    <x v="100"/>
    <x v="0"/>
    <x v="0"/>
    <x v="0"/>
    <x v="0"/>
    <x v="0"/>
    <x v="0"/>
    <x v="0"/>
    <m/>
    <m/>
    <m/>
    <x v="0"/>
    <x v="0"/>
    <m/>
    <m/>
    <m/>
    <x v="0"/>
    <x v="0"/>
    <x v="1"/>
  </r>
  <r>
    <x v="0"/>
    <x v="14"/>
    <x v="2"/>
    <x v="1"/>
    <x v="0"/>
    <x v="0"/>
    <x v="0"/>
    <x v="159"/>
    <x v="8"/>
    <n v="27"/>
    <x v="3"/>
    <x v="0"/>
    <x v="1"/>
    <n v="47"/>
    <x v="99"/>
    <x v="0"/>
    <x v="0"/>
    <x v="0"/>
    <x v="0"/>
    <x v="0"/>
    <x v="0"/>
    <x v="0"/>
    <m/>
    <m/>
    <m/>
    <x v="0"/>
    <x v="0"/>
    <m/>
    <m/>
    <m/>
    <x v="0"/>
    <x v="0"/>
    <x v="1"/>
  </r>
  <r>
    <x v="0"/>
    <x v="14"/>
    <x v="2"/>
    <x v="1"/>
    <x v="0"/>
    <x v="0"/>
    <x v="0"/>
    <x v="154"/>
    <x v="47"/>
    <n v="41"/>
    <x v="6"/>
    <x v="0"/>
    <x v="1"/>
    <n v="50"/>
    <x v="98"/>
    <x v="0"/>
    <x v="0"/>
    <x v="0"/>
    <x v="0"/>
    <x v="0"/>
    <x v="0"/>
    <x v="0"/>
    <m/>
    <m/>
    <m/>
    <x v="0"/>
    <x v="0"/>
    <m/>
    <m/>
    <m/>
    <x v="0"/>
    <x v="0"/>
    <x v="1"/>
  </r>
  <r>
    <x v="0"/>
    <x v="14"/>
    <x v="1"/>
    <x v="1"/>
    <x v="1"/>
    <x v="0"/>
    <x v="0"/>
    <x v="160"/>
    <x v="7"/>
    <n v="40"/>
    <x v="1"/>
    <x v="0"/>
    <x v="1"/>
    <n v="50"/>
    <x v="99"/>
    <x v="0"/>
    <x v="0"/>
    <x v="0"/>
    <x v="0"/>
    <x v="0"/>
    <x v="0"/>
    <x v="0"/>
    <m/>
    <m/>
    <m/>
    <x v="0"/>
    <x v="0"/>
    <m/>
    <m/>
    <m/>
    <x v="0"/>
    <x v="0"/>
    <x v="1"/>
  </r>
  <r>
    <x v="0"/>
    <x v="14"/>
    <x v="2"/>
    <x v="1"/>
    <x v="0"/>
    <x v="0"/>
    <x v="0"/>
    <x v="161"/>
    <x v="8"/>
    <n v="27"/>
    <x v="1"/>
    <x v="0"/>
    <x v="1"/>
    <n v="75"/>
    <x v="99"/>
    <x v="0"/>
    <x v="0"/>
    <x v="0"/>
    <x v="0"/>
    <x v="0"/>
    <x v="0"/>
    <x v="0"/>
    <m/>
    <m/>
    <m/>
    <x v="0"/>
    <x v="0"/>
    <m/>
    <m/>
    <m/>
    <x v="0"/>
    <x v="0"/>
    <x v="1"/>
  </r>
  <r>
    <x v="0"/>
    <x v="14"/>
    <x v="2"/>
    <x v="1"/>
    <x v="0"/>
    <x v="0"/>
    <x v="0"/>
    <x v="157"/>
    <x v="29"/>
    <n v="42"/>
    <x v="0"/>
    <x v="0"/>
    <x v="1"/>
    <n v="85"/>
    <x v="98"/>
    <x v="0"/>
    <x v="0"/>
    <x v="0"/>
    <x v="0"/>
    <x v="0"/>
    <x v="0"/>
    <x v="0"/>
    <m/>
    <m/>
    <m/>
    <x v="0"/>
    <x v="0"/>
    <m/>
    <m/>
    <m/>
    <x v="0"/>
    <x v="0"/>
    <x v="1"/>
  </r>
  <r>
    <x v="0"/>
    <x v="14"/>
    <x v="2"/>
    <x v="1"/>
    <x v="0"/>
    <x v="0"/>
    <x v="0"/>
    <x v="158"/>
    <x v="14"/>
    <n v="21"/>
    <x v="10"/>
    <x v="0"/>
    <x v="1"/>
    <n v="60"/>
    <x v="100"/>
    <x v="0"/>
    <x v="0"/>
    <x v="0"/>
    <x v="0"/>
    <x v="0"/>
    <x v="0"/>
    <x v="0"/>
    <m/>
    <m/>
    <m/>
    <x v="0"/>
    <x v="0"/>
    <m/>
    <m/>
    <m/>
    <x v="0"/>
    <x v="0"/>
    <x v="1"/>
  </r>
  <r>
    <x v="0"/>
    <x v="14"/>
    <x v="2"/>
    <x v="0"/>
    <x v="3"/>
    <x v="0"/>
    <x v="0"/>
    <x v="162"/>
    <x v="12"/>
    <n v="37"/>
    <x v="9"/>
    <x v="2"/>
    <x v="3"/>
    <n v="189"/>
    <x v="101"/>
    <x v="0"/>
    <x v="0"/>
    <x v="0"/>
    <x v="0"/>
    <x v="0"/>
    <x v="0"/>
    <x v="0"/>
    <m/>
    <m/>
    <m/>
    <x v="0"/>
    <x v="0"/>
    <m/>
    <m/>
    <m/>
    <x v="0"/>
    <x v="0"/>
    <x v="1"/>
  </r>
  <r>
    <x v="0"/>
    <x v="14"/>
    <x v="2"/>
    <x v="0"/>
    <x v="3"/>
    <x v="0"/>
    <x v="0"/>
    <x v="163"/>
    <x v="23"/>
    <n v="35"/>
    <x v="7"/>
    <x v="2"/>
    <x v="3"/>
    <n v="120"/>
    <x v="98"/>
    <x v="0"/>
    <x v="0"/>
    <x v="0"/>
    <x v="0"/>
    <x v="0"/>
    <x v="0"/>
    <x v="0"/>
    <m/>
    <m/>
    <m/>
    <x v="0"/>
    <x v="0"/>
    <m/>
    <m/>
    <m/>
    <x v="0"/>
    <x v="0"/>
    <x v="1"/>
  </r>
  <r>
    <x v="0"/>
    <x v="14"/>
    <x v="2"/>
    <x v="0"/>
    <x v="3"/>
    <x v="0"/>
    <x v="0"/>
    <x v="164"/>
    <x v="0"/>
    <n v="43"/>
    <x v="7"/>
    <x v="2"/>
    <x v="3"/>
    <n v="120"/>
    <x v="98"/>
    <x v="0"/>
    <x v="0"/>
    <x v="0"/>
    <x v="0"/>
    <x v="0"/>
    <x v="0"/>
    <x v="0"/>
    <m/>
    <m/>
    <m/>
    <x v="0"/>
    <x v="0"/>
    <m/>
    <m/>
    <m/>
    <x v="0"/>
    <x v="0"/>
    <x v="1"/>
  </r>
  <r>
    <x v="0"/>
    <x v="14"/>
    <x v="2"/>
    <x v="0"/>
    <x v="3"/>
    <x v="0"/>
    <x v="0"/>
    <x v="165"/>
    <x v="39"/>
    <n v="30"/>
    <x v="3"/>
    <x v="2"/>
    <x v="3"/>
    <n v="208"/>
    <x v="99"/>
    <x v="0"/>
    <x v="0"/>
    <x v="0"/>
    <x v="0"/>
    <x v="0"/>
    <x v="0"/>
    <x v="0"/>
    <m/>
    <m/>
    <m/>
    <x v="0"/>
    <x v="0"/>
    <m/>
    <m/>
    <m/>
    <x v="0"/>
    <x v="0"/>
    <x v="1"/>
  </r>
  <r>
    <x v="0"/>
    <x v="14"/>
    <x v="2"/>
    <x v="0"/>
    <x v="3"/>
    <x v="0"/>
    <x v="0"/>
    <x v="166"/>
    <x v="7"/>
    <n v="40"/>
    <x v="4"/>
    <x v="2"/>
    <x v="3"/>
    <n v="226"/>
    <x v="102"/>
    <x v="0"/>
    <x v="0"/>
    <x v="0"/>
    <x v="0"/>
    <x v="0"/>
    <x v="0"/>
    <x v="0"/>
    <m/>
    <m/>
    <m/>
    <x v="0"/>
    <x v="0"/>
    <m/>
    <m/>
    <m/>
    <x v="0"/>
    <x v="0"/>
    <x v="1"/>
  </r>
  <r>
    <x v="0"/>
    <x v="14"/>
    <x v="1"/>
    <x v="0"/>
    <x v="2"/>
    <x v="0"/>
    <x v="0"/>
    <x v="164"/>
    <x v="0"/>
    <n v="43"/>
    <x v="7"/>
    <x v="2"/>
    <x v="3"/>
    <n v="120"/>
    <x v="98"/>
    <x v="0"/>
    <x v="0"/>
    <x v="0"/>
    <x v="0"/>
    <x v="0"/>
    <x v="0"/>
    <x v="0"/>
    <m/>
    <m/>
    <m/>
    <x v="0"/>
    <x v="0"/>
    <m/>
    <m/>
    <m/>
    <x v="0"/>
    <x v="0"/>
    <x v="1"/>
  </r>
  <r>
    <x v="0"/>
    <x v="14"/>
    <x v="1"/>
    <x v="0"/>
    <x v="2"/>
    <x v="0"/>
    <x v="0"/>
    <x v="167"/>
    <x v="2"/>
    <n v="44"/>
    <x v="4"/>
    <x v="2"/>
    <x v="3"/>
    <n v="200"/>
    <x v="102"/>
    <x v="0"/>
    <x v="0"/>
    <x v="0"/>
    <x v="0"/>
    <x v="0"/>
    <x v="0"/>
    <x v="0"/>
    <m/>
    <m/>
    <m/>
    <x v="0"/>
    <x v="0"/>
    <m/>
    <m/>
    <m/>
    <x v="0"/>
    <x v="0"/>
    <x v="1"/>
  </r>
  <r>
    <x v="0"/>
    <x v="14"/>
    <x v="11"/>
    <x v="0"/>
    <x v="2"/>
    <x v="0"/>
    <x v="0"/>
    <x v="168"/>
    <x v="51"/>
    <n v="69"/>
    <x v="8"/>
    <x v="2"/>
    <x v="4"/>
    <n v="200"/>
    <x v="103"/>
    <x v="0"/>
    <x v="0"/>
    <x v="0"/>
    <x v="0"/>
    <x v="0"/>
    <x v="0"/>
    <x v="0"/>
    <m/>
    <m/>
    <m/>
    <x v="0"/>
    <x v="0"/>
    <m/>
    <m/>
    <m/>
    <x v="0"/>
    <x v="0"/>
    <x v="1"/>
  </r>
  <r>
    <x v="0"/>
    <x v="14"/>
    <x v="2"/>
    <x v="1"/>
    <x v="3"/>
    <x v="0"/>
    <x v="0"/>
    <x v="162"/>
    <x v="12"/>
    <n v="37"/>
    <x v="9"/>
    <x v="0"/>
    <x v="3"/>
    <n v="80"/>
    <x v="101"/>
    <x v="0"/>
    <x v="0"/>
    <x v="0"/>
    <x v="0"/>
    <x v="0"/>
    <x v="0"/>
    <x v="0"/>
    <m/>
    <m/>
    <m/>
    <x v="0"/>
    <x v="0"/>
    <m/>
    <m/>
    <m/>
    <x v="0"/>
    <x v="0"/>
    <x v="1"/>
  </r>
  <r>
    <x v="0"/>
    <x v="14"/>
    <x v="2"/>
    <x v="1"/>
    <x v="3"/>
    <x v="0"/>
    <x v="0"/>
    <x v="169"/>
    <x v="12"/>
    <n v="37"/>
    <x v="9"/>
    <x v="0"/>
    <x v="3"/>
    <n v="80"/>
    <x v="104"/>
    <x v="0"/>
    <x v="0"/>
    <x v="0"/>
    <x v="0"/>
    <x v="0"/>
    <x v="0"/>
    <x v="0"/>
    <m/>
    <m/>
    <m/>
    <x v="0"/>
    <x v="0"/>
    <m/>
    <m/>
    <m/>
    <x v="0"/>
    <x v="0"/>
    <x v="1"/>
  </r>
  <r>
    <x v="0"/>
    <x v="14"/>
    <x v="0"/>
    <x v="0"/>
    <x v="3"/>
    <x v="0"/>
    <x v="0"/>
    <x v="170"/>
    <x v="31"/>
    <n v="34"/>
    <x v="7"/>
    <x v="0"/>
    <x v="1"/>
    <n v="60"/>
    <x v="105"/>
    <x v="0"/>
    <x v="0"/>
    <x v="0"/>
    <x v="0"/>
    <x v="0"/>
    <x v="0"/>
    <x v="0"/>
    <m/>
    <m/>
    <m/>
    <x v="0"/>
    <x v="0"/>
    <m/>
    <m/>
    <m/>
    <x v="0"/>
    <x v="0"/>
    <x v="0"/>
  </r>
  <r>
    <x v="0"/>
    <x v="14"/>
    <x v="2"/>
    <x v="1"/>
    <x v="3"/>
    <x v="0"/>
    <x v="0"/>
    <x v="171"/>
    <x v="23"/>
    <n v="35"/>
    <x v="7"/>
    <x v="0"/>
    <x v="3"/>
    <n v="88"/>
    <x v="104"/>
    <x v="0"/>
    <x v="0"/>
    <x v="0"/>
    <x v="0"/>
    <x v="0"/>
    <x v="0"/>
    <x v="0"/>
    <m/>
    <m/>
    <m/>
    <x v="0"/>
    <x v="0"/>
    <m/>
    <m/>
    <m/>
    <x v="0"/>
    <x v="0"/>
    <x v="1"/>
  </r>
  <r>
    <x v="0"/>
    <x v="14"/>
    <x v="2"/>
    <x v="1"/>
    <x v="3"/>
    <x v="0"/>
    <x v="0"/>
    <x v="164"/>
    <x v="11"/>
    <n v="45"/>
    <x v="7"/>
    <x v="0"/>
    <x v="3"/>
    <n v="100"/>
    <x v="98"/>
    <x v="0"/>
    <x v="0"/>
    <x v="0"/>
    <x v="0"/>
    <x v="0"/>
    <x v="0"/>
    <x v="0"/>
    <m/>
    <m/>
    <m/>
    <x v="0"/>
    <x v="0"/>
    <m/>
    <m/>
    <m/>
    <x v="0"/>
    <x v="0"/>
    <x v="1"/>
  </r>
  <r>
    <x v="0"/>
    <x v="14"/>
    <x v="2"/>
    <x v="1"/>
    <x v="3"/>
    <x v="0"/>
    <x v="0"/>
    <x v="163"/>
    <x v="23"/>
    <n v="35"/>
    <x v="7"/>
    <x v="0"/>
    <x v="3"/>
    <n v="70"/>
    <x v="98"/>
    <x v="0"/>
    <x v="0"/>
    <x v="0"/>
    <x v="0"/>
    <x v="0"/>
    <x v="0"/>
    <x v="0"/>
    <m/>
    <m/>
    <m/>
    <x v="0"/>
    <x v="0"/>
    <m/>
    <m/>
    <m/>
    <x v="0"/>
    <x v="0"/>
    <x v="1"/>
  </r>
  <r>
    <x v="0"/>
    <x v="14"/>
    <x v="2"/>
    <x v="1"/>
    <x v="3"/>
    <x v="0"/>
    <x v="0"/>
    <x v="172"/>
    <x v="41"/>
    <n v="20"/>
    <x v="3"/>
    <x v="0"/>
    <x v="3"/>
    <n v="111"/>
    <x v="97"/>
    <x v="0"/>
    <x v="0"/>
    <x v="0"/>
    <x v="0"/>
    <x v="0"/>
    <x v="0"/>
    <x v="0"/>
    <m/>
    <m/>
    <m/>
    <x v="0"/>
    <x v="0"/>
    <m/>
    <m/>
    <m/>
    <x v="0"/>
    <x v="0"/>
    <x v="1"/>
  </r>
  <r>
    <x v="0"/>
    <x v="14"/>
    <x v="2"/>
    <x v="1"/>
    <x v="3"/>
    <x v="0"/>
    <x v="0"/>
    <x v="173"/>
    <x v="26"/>
    <n v="36"/>
    <x v="3"/>
    <x v="0"/>
    <x v="3"/>
    <n v="80"/>
    <x v="100"/>
    <x v="0"/>
    <x v="0"/>
    <x v="0"/>
    <x v="0"/>
    <x v="0"/>
    <x v="0"/>
    <x v="0"/>
    <m/>
    <m/>
    <m/>
    <x v="0"/>
    <x v="0"/>
    <m/>
    <m/>
    <m/>
    <x v="0"/>
    <x v="0"/>
    <x v="1"/>
  </r>
  <r>
    <x v="0"/>
    <x v="14"/>
    <x v="0"/>
    <x v="0"/>
    <x v="3"/>
    <x v="0"/>
    <x v="0"/>
    <x v="174"/>
    <x v="41"/>
    <n v="20"/>
    <x v="4"/>
    <x v="0"/>
    <x v="1"/>
    <n v="100"/>
    <x v="100"/>
    <x v="0"/>
    <x v="0"/>
    <x v="0"/>
    <x v="0"/>
    <x v="0"/>
    <x v="0"/>
    <x v="0"/>
    <m/>
    <m/>
    <m/>
    <x v="0"/>
    <x v="0"/>
    <m/>
    <m/>
    <m/>
    <x v="0"/>
    <x v="0"/>
    <x v="0"/>
  </r>
  <r>
    <x v="0"/>
    <x v="14"/>
    <x v="1"/>
    <x v="1"/>
    <x v="2"/>
    <x v="0"/>
    <x v="0"/>
    <x v="175"/>
    <x v="47"/>
    <n v="41"/>
    <x v="7"/>
    <x v="0"/>
    <x v="3"/>
    <n v="123"/>
    <x v="98"/>
    <x v="0"/>
    <x v="0"/>
    <x v="0"/>
    <x v="0"/>
    <x v="0"/>
    <x v="0"/>
    <x v="0"/>
    <m/>
    <m/>
    <m/>
    <x v="0"/>
    <x v="0"/>
    <m/>
    <m/>
    <m/>
    <x v="0"/>
    <x v="0"/>
    <x v="1"/>
  </r>
  <r>
    <x v="0"/>
    <x v="14"/>
    <x v="1"/>
    <x v="1"/>
    <x v="2"/>
    <x v="0"/>
    <x v="0"/>
    <x v="164"/>
    <x v="0"/>
    <n v="43"/>
    <x v="7"/>
    <x v="0"/>
    <x v="3"/>
    <n v="100"/>
    <x v="98"/>
    <x v="0"/>
    <x v="0"/>
    <x v="0"/>
    <x v="0"/>
    <x v="0"/>
    <x v="0"/>
    <x v="0"/>
    <m/>
    <m/>
    <m/>
    <x v="0"/>
    <x v="0"/>
    <m/>
    <m/>
    <m/>
    <x v="0"/>
    <x v="0"/>
    <x v="1"/>
  </r>
  <r>
    <x v="0"/>
    <x v="14"/>
    <x v="10"/>
    <x v="1"/>
    <x v="2"/>
    <x v="0"/>
    <x v="0"/>
    <x v="176"/>
    <x v="23"/>
    <n v="35"/>
    <x v="3"/>
    <x v="0"/>
    <x v="3"/>
    <n v="70"/>
    <x v="104"/>
    <x v="0"/>
    <x v="0"/>
    <x v="0"/>
    <x v="0"/>
    <x v="0"/>
    <x v="0"/>
    <x v="0"/>
    <m/>
    <m/>
    <m/>
    <x v="0"/>
    <x v="0"/>
    <m/>
    <m/>
    <m/>
    <x v="0"/>
    <x v="0"/>
    <x v="1"/>
  </r>
  <r>
    <x v="0"/>
    <x v="14"/>
    <x v="4"/>
    <x v="1"/>
    <x v="2"/>
    <x v="0"/>
    <x v="0"/>
    <x v="177"/>
    <x v="21"/>
    <n v="48"/>
    <x v="3"/>
    <x v="0"/>
    <x v="3"/>
    <n v="83"/>
    <x v="97"/>
    <x v="0"/>
    <x v="0"/>
    <x v="0"/>
    <x v="0"/>
    <x v="0"/>
    <x v="0"/>
    <x v="0"/>
    <m/>
    <m/>
    <m/>
    <x v="0"/>
    <x v="0"/>
    <m/>
    <m/>
    <m/>
    <x v="0"/>
    <x v="0"/>
    <x v="1"/>
  </r>
  <r>
    <x v="0"/>
    <x v="14"/>
    <x v="4"/>
    <x v="1"/>
    <x v="2"/>
    <x v="0"/>
    <x v="0"/>
    <x v="178"/>
    <x v="21"/>
    <n v="48"/>
    <x v="3"/>
    <x v="0"/>
    <x v="3"/>
    <n v="70"/>
    <x v="104"/>
    <x v="0"/>
    <x v="0"/>
    <x v="0"/>
    <x v="0"/>
    <x v="0"/>
    <x v="0"/>
    <x v="0"/>
    <m/>
    <m/>
    <m/>
    <x v="0"/>
    <x v="0"/>
    <m/>
    <m/>
    <m/>
    <x v="0"/>
    <x v="0"/>
    <x v="1"/>
  </r>
  <r>
    <x v="0"/>
    <x v="14"/>
    <x v="1"/>
    <x v="1"/>
    <x v="2"/>
    <x v="0"/>
    <x v="0"/>
    <x v="179"/>
    <x v="47"/>
    <n v="41"/>
    <x v="4"/>
    <x v="0"/>
    <x v="3"/>
    <n v="69"/>
    <x v="104"/>
    <x v="0"/>
    <x v="0"/>
    <x v="0"/>
    <x v="0"/>
    <x v="0"/>
    <x v="0"/>
    <x v="0"/>
    <m/>
    <m/>
    <m/>
    <x v="0"/>
    <x v="0"/>
    <m/>
    <m/>
    <m/>
    <x v="0"/>
    <x v="0"/>
    <x v="1"/>
  </r>
  <r>
    <x v="0"/>
    <x v="14"/>
    <x v="11"/>
    <x v="1"/>
    <x v="2"/>
    <x v="0"/>
    <x v="0"/>
    <x v="168"/>
    <x v="51"/>
    <n v="69"/>
    <x v="8"/>
    <x v="0"/>
    <x v="4"/>
    <n v="120"/>
    <x v="103"/>
    <x v="0"/>
    <x v="0"/>
    <x v="0"/>
    <x v="0"/>
    <x v="0"/>
    <x v="0"/>
    <x v="0"/>
    <m/>
    <m/>
    <m/>
    <x v="0"/>
    <x v="0"/>
    <m/>
    <m/>
    <m/>
    <x v="0"/>
    <x v="0"/>
    <x v="1"/>
  </r>
  <r>
    <x v="0"/>
    <x v="15"/>
    <x v="0"/>
    <x v="1"/>
    <x v="3"/>
    <x v="0"/>
    <x v="0"/>
    <x v="180"/>
    <x v="48"/>
    <n v="33"/>
    <x v="9"/>
    <x v="2"/>
    <x v="1"/>
    <n v="101"/>
    <x v="106"/>
    <x v="0"/>
    <x v="0"/>
    <x v="0"/>
    <x v="0"/>
    <x v="0"/>
    <x v="0"/>
    <x v="0"/>
    <m/>
    <m/>
    <m/>
    <x v="0"/>
    <x v="0"/>
    <m/>
    <m/>
    <m/>
    <x v="0"/>
    <x v="0"/>
    <x v="0"/>
  </r>
  <r>
    <x v="0"/>
    <x v="15"/>
    <x v="0"/>
    <x v="1"/>
    <x v="3"/>
    <x v="0"/>
    <x v="0"/>
    <x v="181"/>
    <x v="23"/>
    <n v="35"/>
    <x v="7"/>
    <x v="2"/>
    <x v="1"/>
    <n v="58"/>
    <x v="107"/>
    <x v="0"/>
    <x v="0"/>
    <x v="0"/>
    <x v="0"/>
    <x v="0"/>
    <x v="0"/>
    <x v="0"/>
    <m/>
    <m/>
    <m/>
    <x v="0"/>
    <x v="0"/>
    <m/>
    <m/>
    <m/>
    <x v="0"/>
    <x v="0"/>
    <x v="0"/>
  </r>
  <r>
    <x v="0"/>
    <x v="15"/>
    <x v="0"/>
    <x v="1"/>
    <x v="3"/>
    <x v="0"/>
    <x v="0"/>
    <x v="182"/>
    <x v="12"/>
    <n v="37"/>
    <x v="3"/>
    <x v="2"/>
    <x v="1"/>
    <n v="73"/>
    <x v="107"/>
    <x v="0"/>
    <x v="0"/>
    <x v="0"/>
    <x v="0"/>
    <x v="0"/>
    <x v="0"/>
    <x v="0"/>
    <m/>
    <m/>
    <m/>
    <x v="0"/>
    <x v="0"/>
    <m/>
    <m/>
    <m/>
    <x v="0"/>
    <x v="0"/>
    <x v="0"/>
  </r>
  <r>
    <x v="0"/>
    <x v="15"/>
    <x v="0"/>
    <x v="1"/>
    <x v="3"/>
    <x v="0"/>
    <x v="0"/>
    <x v="183"/>
    <x v="11"/>
    <n v="45"/>
    <x v="4"/>
    <x v="2"/>
    <x v="1"/>
    <n v="117"/>
    <x v="107"/>
    <x v="0"/>
    <x v="0"/>
    <x v="0"/>
    <x v="0"/>
    <x v="0"/>
    <x v="0"/>
    <x v="0"/>
    <m/>
    <m/>
    <m/>
    <x v="0"/>
    <x v="0"/>
    <m/>
    <m/>
    <m/>
    <x v="0"/>
    <x v="0"/>
    <x v="0"/>
  </r>
  <r>
    <x v="0"/>
    <x v="15"/>
    <x v="0"/>
    <x v="0"/>
    <x v="3"/>
    <x v="0"/>
    <x v="0"/>
    <x v="184"/>
    <x v="48"/>
    <n v="33"/>
    <x v="9"/>
    <x v="0"/>
    <x v="1"/>
    <n v="54"/>
    <x v="108"/>
    <x v="0"/>
    <x v="0"/>
    <x v="0"/>
    <x v="0"/>
    <x v="0"/>
    <x v="0"/>
    <x v="0"/>
    <m/>
    <m/>
    <m/>
    <x v="0"/>
    <x v="0"/>
    <m/>
    <m/>
    <m/>
    <x v="0"/>
    <x v="0"/>
    <x v="0"/>
  </r>
  <r>
    <x v="0"/>
    <x v="15"/>
    <x v="0"/>
    <x v="0"/>
    <x v="3"/>
    <x v="0"/>
    <x v="0"/>
    <x v="185"/>
    <x v="46"/>
    <n v="23"/>
    <x v="3"/>
    <x v="0"/>
    <x v="1"/>
    <n v="81"/>
    <x v="9"/>
    <x v="0"/>
    <x v="0"/>
    <x v="0"/>
    <x v="0"/>
    <x v="0"/>
    <x v="0"/>
    <x v="0"/>
    <m/>
    <m/>
    <m/>
    <x v="0"/>
    <x v="0"/>
    <m/>
    <m/>
    <m/>
    <x v="0"/>
    <x v="0"/>
    <x v="0"/>
  </r>
  <r>
    <x v="0"/>
    <x v="15"/>
    <x v="0"/>
    <x v="0"/>
    <x v="3"/>
    <x v="0"/>
    <x v="0"/>
    <x v="186"/>
    <x v="24"/>
    <n v="32"/>
    <x v="4"/>
    <x v="0"/>
    <x v="1"/>
    <n v="102"/>
    <x v="9"/>
    <x v="0"/>
    <x v="0"/>
    <x v="0"/>
    <x v="0"/>
    <x v="0"/>
    <x v="0"/>
    <x v="0"/>
    <m/>
    <m/>
    <m/>
    <x v="0"/>
    <x v="0"/>
    <m/>
    <m/>
    <m/>
    <x v="0"/>
    <x v="0"/>
    <x v="0"/>
  </r>
  <r>
    <x v="0"/>
    <x v="15"/>
    <x v="2"/>
    <x v="0"/>
    <x v="3"/>
    <x v="0"/>
    <x v="0"/>
    <x v="187"/>
    <x v="40"/>
    <n v="19"/>
    <x v="7"/>
    <x v="2"/>
    <x v="3"/>
    <n v="124"/>
    <x v="109"/>
    <x v="0"/>
    <x v="0"/>
    <x v="0"/>
    <x v="0"/>
    <x v="0"/>
    <x v="0"/>
    <x v="0"/>
    <m/>
    <m/>
    <m/>
    <x v="0"/>
    <x v="0"/>
    <m/>
    <m/>
    <m/>
    <x v="0"/>
    <x v="0"/>
    <x v="1"/>
  </r>
  <r>
    <x v="0"/>
    <x v="15"/>
    <x v="2"/>
    <x v="0"/>
    <x v="3"/>
    <x v="0"/>
    <x v="0"/>
    <x v="188"/>
    <x v="11"/>
    <n v="45"/>
    <x v="3"/>
    <x v="2"/>
    <x v="3"/>
    <n v="210"/>
    <x v="9"/>
    <x v="0"/>
    <x v="0"/>
    <x v="0"/>
    <x v="0"/>
    <x v="0"/>
    <x v="0"/>
    <x v="0"/>
    <m/>
    <m/>
    <m/>
    <x v="0"/>
    <x v="0"/>
    <m/>
    <m/>
    <m/>
    <x v="0"/>
    <x v="0"/>
    <x v="1"/>
  </r>
  <r>
    <x v="0"/>
    <x v="15"/>
    <x v="2"/>
    <x v="0"/>
    <x v="3"/>
    <x v="0"/>
    <x v="0"/>
    <x v="189"/>
    <x v="24"/>
    <n v="32"/>
    <x v="4"/>
    <x v="2"/>
    <x v="3"/>
    <n v="183"/>
    <x v="108"/>
    <x v="0"/>
    <x v="0"/>
    <x v="0"/>
    <x v="0"/>
    <x v="0"/>
    <x v="0"/>
    <x v="0"/>
    <m/>
    <m/>
    <m/>
    <x v="0"/>
    <x v="0"/>
    <m/>
    <m/>
    <m/>
    <x v="0"/>
    <x v="0"/>
    <x v="1"/>
  </r>
  <r>
    <x v="0"/>
    <x v="15"/>
    <x v="2"/>
    <x v="0"/>
    <x v="3"/>
    <x v="0"/>
    <x v="0"/>
    <x v="184"/>
    <x v="48"/>
    <n v="33"/>
    <x v="9"/>
    <x v="2"/>
    <x v="3"/>
    <n v="190"/>
    <x v="108"/>
    <x v="0"/>
    <x v="0"/>
    <x v="0"/>
    <x v="0"/>
    <x v="0"/>
    <x v="0"/>
    <x v="0"/>
    <m/>
    <m/>
    <m/>
    <x v="0"/>
    <x v="0"/>
    <m/>
    <m/>
    <m/>
    <x v="0"/>
    <x v="0"/>
    <x v="1"/>
  </r>
  <r>
    <x v="0"/>
    <x v="15"/>
    <x v="2"/>
    <x v="0"/>
    <x v="3"/>
    <x v="0"/>
    <x v="0"/>
    <x v="185"/>
    <x v="46"/>
    <n v="23"/>
    <x v="3"/>
    <x v="2"/>
    <x v="3"/>
    <n v="201"/>
    <x v="9"/>
    <x v="0"/>
    <x v="0"/>
    <x v="0"/>
    <x v="0"/>
    <x v="0"/>
    <x v="0"/>
    <x v="0"/>
    <m/>
    <m/>
    <m/>
    <x v="0"/>
    <x v="0"/>
    <m/>
    <m/>
    <m/>
    <x v="0"/>
    <x v="0"/>
    <x v="1"/>
  </r>
  <r>
    <x v="0"/>
    <x v="15"/>
    <x v="2"/>
    <x v="0"/>
    <x v="3"/>
    <x v="0"/>
    <x v="0"/>
    <x v="190"/>
    <x v="47"/>
    <n v="41"/>
    <x v="3"/>
    <x v="2"/>
    <x v="3"/>
    <n v="190"/>
    <x v="9"/>
    <x v="0"/>
    <x v="0"/>
    <x v="0"/>
    <x v="0"/>
    <x v="0"/>
    <x v="0"/>
    <x v="0"/>
    <m/>
    <m/>
    <m/>
    <x v="0"/>
    <x v="0"/>
    <m/>
    <m/>
    <m/>
    <x v="0"/>
    <x v="0"/>
    <x v="1"/>
  </r>
  <r>
    <x v="0"/>
    <x v="15"/>
    <x v="2"/>
    <x v="0"/>
    <x v="3"/>
    <x v="0"/>
    <x v="0"/>
    <x v="191"/>
    <x v="13"/>
    <n v="55"/>
    <x v="9"/>
    <x v="2"/>
    <x v="3"/>
    <n v="182"/>
    <x v="110"/>
    <x v="0"/>
    <x v="0"/>
    <x v="0"/>
    <x v="0"/>
    <x v="0"/>
    <x v="0"/>
    <x v="0"/>
    <m/>
    <m/>
    <m/>
    <x v="0"/>
    <x v="0"/>
    <m/>
    <m/>
    <m/>
    <x v="0"/>
    <x v="0"/>
    <x v="1"/>
  </r>
  <r>
    <x v="0"/>
    <x v="15"/>
    <x v="2"/>
    <x v="0"/>
    <x v="3"/>
    <x v="0"/>
    <x v="0"/>
    <x v="192"/>
    <x v="39"/>
    <n v="30"/>
    <x v="4"/>
    <x v="2"/>
    <x v="3"/>
    <n v="208"/>
    <x v="111"/>
    <x v="0"/>
    <x v="0"/>
    <x v="0"/>
    <x v="0"/>
    <x v="0"/>
    <x v="0"/>
    <x v="0"/>
    <m/>
    <m/>
    <m/>
    <x v="0"/>
    <x v="0"/>
    <m/>
    <m/>
    <m/>
    <x v="0"/>
    <x v="0"/>
    <x v="1"/>
  </r>
  <r>
    <x v="0"/>
    <x v="15"/>
    <x v="2"/>
    <x v="0"/>
    <x v="3"/>
    <x v="0"/>
    <x v="0"/>
    <x v="193"/>
    <x v="21"/>
    <n v="48"/>
    <x v="4"/>
    <x v="2"/>
    <x v="3"/>
    <n v="206"/>
    <x v="9"/>
    <x v="0"/>
    <x v="0"/>
    <x v="0"/>
    <x v="0"/>
    <x v="0"/>
    <x v="0"/>
    <x v="0"/>
    <m/>
    <m/>
    <m/>
    <x v="0"/>
    <x v="0"/>
    <m/>
    <m/>
    <m/>
    <x v="0"/>
    <x v="0"/>
    <x v="1"/>
  </r>
  <r>
    <x v="0"/>
    <x v="15"/>
    <x v="2"/>
    <x v="1"/>
    <x v="3"/>
    <x v="0"/>
    <x v="0"/>
    <x v="194"/>
    <x v="39"/>
    <n v="30"/>
    <x v="9"/>
    <x v="0"/>
    <x v="3"/>
    <n v="121"/>
    <x v="9"/>
    <x v="0"/>
    <x v="0"/>
    <x v="0"/>
    <x v="0"/>
    <x v="0"/>
    <x v="0"/>
    <x v="0"/>
    <m/>
    <m/>
    <m/>
    <x v="0"/>
    <x v="0"/>
    <m/>
    <m/>
    <m/>
    <x v="0"/>
    <x v="0"/>
    <x v="1"/>
  </r>
  <r>
    <x v="0"/>
    <x v="15"/>
    <x v="2"/>
    <x v="1"/>
    <x v="3"/>
    <x v="0"/>
    <x v="0"/>
    <x v="188"/>
    <x v="11"/>
    <n v="45"/>
    <x v="3"/>
    <x v="0"/>
    <x v="3"/>
    <n v="141"/>
    <x v="9"/>
    <x v="0"/>
    <x v="0"/>
    <x v="0"/>
    <x v="0"/>
    <x v="0"/>
    <x v="0"/>
    <x v="0"/>
    <m/>
    <m/>
    <m/>
    <x v="0"/>
    <x v="0"/>
    <m/>
    <m/>
    <m/>
    <x v="0"/>
    <x v="0"/>
    <x v="1"/>
  </r>
  <r>
    <x v="0"/>
    <x v="15"/>
    <x v="2"/>
    <x v="1"/>
    <x v="3"/>
    <x v="0"/>
    <x v="0"/>
    <x v="195"/>
    <x v="37"/>
    <n v="62"/>
    <x v="4"/>
    <x v="0"/>
    <x v="3"/>
    <n v="130"/>
    <x v="111"/>
    <x v="0"/>
    <x v="0"/>
    <x v="0"/>
    <x v="0"/>
    <x v="0"/>
    <x v="0"/>
    <x v="0"/>
    <m/>
    <m/>
    <m/>
    <x v="0"/>
    <x v="0"/>
    <m/>
    <m/>
    <m/>
    <x v="0"/>
    <x v="0"/>
    <x v="1"/>
  </r>
  <r>
    <x v="0"/>
    <x v="15"/>
    <x v="2"/>
    <x v="1"/>
    <x v="3"/>
    <x v="0"/>
    <x v="0"/>
    <x v="192"/>
    <x v="39"/>
    <n v="30"/>
    <x v="4"/>
    <x v="0"/>
    <x v="3"/>
    <n v="132"/>
    <x v="111"/>
    <x v="0"/>
    <x v="0"/>
    <x v="0"/>
    <x v="0"/>
    <x v="0"/>
    <x v="0"/>
    <x v="0"/>
    <m/>
    <m/>
    <m/>
    <x v="0"/>
    <x v="0"/>
    <m/>
    <m/>
    <m/>
    <x v="0"/>
    <x v="0"/>
    <x v="1"/>
  </r>
  <r>
    <x v="0"/>
    <x v="15"/>
    <x v="2"/>
    <x v="1"/>
    <x v="3"/>
    <x v="0"/>
    <x v="0"/>
    <x v="196"/>
    <x v="29"/>
    <n v="42"/>
    <x v="4"/>
    <x v="0"/>
    <x v="3"/>
    <n v="141"/>
    <x v="112"/>
    <x v="0"/>
    <x v="0"/>
    <x v="0"/>
    <x v="0"/>
    <x v="0"/>
    <x v="0"/>
    <x v="0"/>
    <m/>
    <m/>
    <m/>
    <x v="0"/>
    <x v="0"/>
    <m/>
    <m/>
    <m/>
    <x v="0"/>
    <x v="0"/>
    <x v="1"/>
  </r>
  <r>
    <x v="0"/>
    <x v="15"/>
    <x v="2"/>
    <x v="1"/>
    <x v="3"/>
    <x v="0"/>
    <x v="0"/>
    <x v="193"/>
    <x v="21"/>
    <n v="48"/>
    <x v="4"/>
    <x v="0"/>
    <x v="3"/>
    <n v="126"/>
    <x v="9"/>
    <x v="0"/>
    <x v="0"/>
    <x v="0"/>
    <x v="0"/>
    <x v="0"/>
    <x v="0"/>
    <x v="0"/>
    <m/>
    <m/>
    <m/>
    <x v="0"/>
    <x v="0"/>
    <m/>
    <m/>
    <m/>
    <x v="0"/>
    <x v="0"/>
    <x v="1"/>
  </r>
  <r>
    <x v="0"/>
    <x v="15"/>
    <x v="2"/>
    <x v="1"/>
    <x v="3"/>
    <x v="0"/>
    <x v="0"/>
    <x v="197"/>
    <x v="6"/>
    <n v="47"/>
    <x v="4"/>
    <x v="0"/>
    <x v="3"/>
    <n v="134"/>
    <x v="113"/>
    <x v="0"/>
    <x v="0"/>
    <x v="0"/>
    <x v="0"/>
    <x v="0"/>
    <x v="0"/>
    <x v="0"/>
    <m/>
    <m/>
    <m/>
    <x v="0"/>
    <x v="0"/>
    <m/>
    <m/>
    <m/>
    <x v="0"/>
    <x v="0"/>
    <x v="1"/>
  </r>
  <r>
    <x v="0"/>
    <x v="15"/>
    <x v="9"/>
    <x v="0"/>
    <x v="2"/>
    <x v="0"/>
    <x v="0"/>
    <x v="195"/>
    <x v="37"/>
    <n v="62"/>
    <x v="8"/>
    <x v="2"/>
    <x v="4"/>
    <n v="265"/>
    <x v="111"/>
    <x v="0"/>
    <x v="0"/>
    <x v="0"/>
    <x v="0"/>
    <x v="0"/>
    <x v="0"/>
    <x v="0"/>
    <m/>
    <m/>
    <m/>
    <x v="0"/>
    <x v="0"/>
    <m/>
    <m/>
    <m/>
    <x v="0"/>
    <x v="0"/>
    <x v="1"/>
  </r>
  <r>
    <x v="0"/>
    <x v="15"/>
    <x v="9"/>
    <x v="1"/>
    <x v="2"/>
    <x v="0"/>
    <x v="0"/>
    <x v="195"/>
    <x v="37"/>
    <n v="62"/>
    <x v="8"/>
    <x v="0"/>
    <x v="4"/>
    <m/>
    <x v="111"/>
    <x v="0"/>
    <x v="0"/>
    <x v="0"/>
    <x v="0"/>
    <x v="0"/>
    <x v="0"/>
    <x v="0"/>
    <m/>
    <m/>
    <m/>
    <x v="0"/>
    <x v="0"/>
    <m/>
    <m/>
    <m/>
    <x v="0"/>
    <x v="0"/>
    <x v="1"/>
  </r>
  <r>
    <x v="0"/>
    <x v="15"/>
    <x v="1"/>
    <x v="1"/>
    <x v="2"/>
    <x v="0"/>
    <x v="0"/>
    <x v="196"/>
    <x v="29"/>
    <n v="42"/>
    <x v="4"/>
    <x v="0"/>
    <x v="3"/>
    <n v="141"/>
    <x v="112"/>
    <x v="0"/>
    <x v="0"/>
    <x v="0"/>
    <x v="0"/>
    <x v="0"/>
    <x v="0"/>
    <x v="0"/>
    <m/>
    <m/>
    <m/>
    <x v="0"/>
    <x v="0"/>
    <m/>
    <m/>
    <m/>
    <x v="0"/>
    <x v="0"/>
    <x v="1"/>
  </r>
  <r>
    <x v="0"/>
    <x v="15"/>
    <x v="4"/>
    <x v="0"/>
    <x v="2"/>
    <x v="0"/>
    <x v="0"/>
    <x v="188"/>
    <x v="11"/>
    <n v="45"/>
    <x v="3"/>
    <x v="2"/>
    <x v="3"/>
    <n v="210"/>
    <x v="9"/>
    <x v="0"/>
    <x v="0"/>
    <x v="0"/>
    <x v="0"/>
    <x v="0"/>
    <x v="0"/>
    <x v="0"/>
    <m/>
    <m/>
    <m/>
    <x v="0"/>
    <x v="0"/>
    <m/>
    <m/>
    <m/>
    <x v="0"/>
    <x v="0"/>
    <x v="1"/>
  </r>
  <r>
    <x v="0"/>
    <x v="15"/>
    <x v="4"/>
    <x v="1"/>
    <x v="2"/>
    <x v="0"/>
    <x v="0"/>
    <x v="188"/>
    <x v="11"/>
    <n v="45"/>
    <x v="3"/>
    <x v="0"/>
    <x v="3"/>
    <n v="141"/>
    <x v="9"/>
    <x v="0"/>
    <x v="0"/>
    <x v="0"/>
    <x v="0"/>
    <x v="0"/>
    <x v="0"/>
    <x v="0"/>
    <m/>
    <m/>
    <m/>
    <x v="0"/>
    <x v="0"/>
    <m/>
    <m/>
    <m/>
    <x v="0"/>
    <x v="0"/>
    <x v="1"/>
  </r>
  <r>
    <x v="0"/>
    <x v="15"/>
    <x v="1"/>
    <x v="0"/>
    <x v="2"/>
    <x v="0"/>
    <x v="0"/>
    <x v="190"/>
    <x v="47"/>
    <n v="41"/>
    <x v="4"/>
    <x v="2"/>
    <x v="3"/>
    <n v="190"/>
    <x v="9"/>
    <x v="0"/>
    <x v="0"/>
    <x v="0"/>
    <x v="0"/>
    <x v="0"/>
    <x v="0"/>
    <x v="0"/>
    <m/>
    <m/>
    <m/>
    <x v="0"/>
    <x v="0"/>
    <m/>
    <m/>
    <m/>
    <x v="0"/>
    <x v="0"/>
    <x v="1"/>
  </r>
  <r>
    <x v="0"/>
    <x v="15"/>
    <x v="4"/>
    <x v="1"/>
    <x v="2"/>
    <x v="0"/>
    <x v="0"/>
    <x v="197"/>
    <x v="6"/>
    <n v="47"/>
    <x v="4"/>
    <x v="0"/>
    <x v="3"/>
    <n v="134"/>
    <x v="113"/>
    <x v="0"/>
    <x v="0"/>
    <x v="0"/>
    <x v="0"/>
    <x v="0"/>
    <x v="0"/>
    <x v="0"/>
    <m/>
    <m/>
    <m/>
    <x v="0"/>
    <x v="0"/>
    <m/>
    <m/>
    <m/>
    <x v="0"/>
    <x v="0"/>
    <x v="1"/>
  </r>
  <r>
    <x v="0"/>
    <x v="15"/>
    <x v="4"/>
    <x v="0"/>
    <x v="2"/>
    <x v="0"/>
    <x v="0"/>
    <x v="193"/>
    <x v="21"/>
    <n v="48"/>
    <x v="4"/>
    <x v="2"/>
    <x v="3"/>
    <n v="206"/>
    <x v="9"/>
    <x v="0"/>
    <x v="0"/>
    <x v="0"/>
    <x v="0"/>
    <x v="0"/>
    <x v="0"/>
    <x v="0"/>
    <m/>
    <m/>
    <m/>
    <x v="0"/>
    <x v="0"/>
    <m/>
    <m/>
    <m/>
    <x v="0"/>
    <x v="0"/>
    <x v="1"/>
  </r>
  <r>
    <x v="0"/>
    <x v="15"/>
    <x v="4"/>
    <x v="1"/>
    <x v="2"/>
    <x v="0"/>
    <x v="0"/>
    <x v="193"/>
    <x v="21"/>
    <n v="48"/>
    <x v="4"/>
    <x v="0"/>
    <x v="3"/>
    <n v="126"/>
    <x v="9"/>
    <x v="0"/>
    <x v="0"/>
    <x v="0"/>
    <x v="0"/>
    <x v="0"/>
    <x v="0"/>
    <x v="0"/>
    <m/>
    <m/>
    <m/>
    <x v="0"/>
    <x v="0"/>
    <m/>
    <m/>
    <m/>
    <x v="0"/>
    <x v="0"/>
    <x v="1"/>
  </r>
  <r>
    <x v="0"/>
    <x v="15"/>
    <x v="2"/>
    <x v="0"/>
    <x v="0"/>
    <x v="0"/>
    <x v="0"/>
    <x v="198"/>
    <x v="25"/>
    <n v="39"/>
    <x v="6"/>
    <x v="1"/>
    <x v="1"/>
    <n v="176"/>
    <x v="9"/>
    <x v="0"/>
    <x v="0"/>
    <x v="0"/>
    <x v="0"/>
    <x v="0"/>
    <x v="0"/>
    <x v="0"/>
    <m/>
    <m/>
    <m/>
    <x v="0"/>
    <x v="0"/>
    <m/>
    <m/>
    <m/>
    <x v="0"/>
    <x v="0"/>
    <x v="1"/>
  </r>
  <r>
    <x v="0"/>
    <x v="15"/>
    <x v="2"/>
    <x v="0"/>
    <x v="0"/>
    <x v="0"/>
    <x v="0"/>
    <x v="199"/>
    <x v="52"/>
    <n v="58"/>
    <x v="0"/>
    <x v="1"/>
    <x v="1"/>
    <n v="176"/>
    <x v="9"/>
    <x v="0"/>
    <x v="0"/>
    <x v="0"/>
    <x v="0"/>
    <x v="0"/>
    <x v="0"/>
    <x v="0"/>
    <m/>
    <m/>
    <m/>
    <x v="0"/>
    <x v="0"/>
    <m/>
    <m/>
    <m/>
    <x v="0"/>
    <x v="0"/>
    <x v="1"/>
  </r>
  <r>
    <x v="0"/>
    <x v="15"/>
    <x v="2"/>
    <x v="0"/>
    <x v="0"/>
    <x v="0"/>
    <x v="0"/>
    <x v="200"/>
    <x v="47"/>
    <n v="41"/>
    <x v="0"/>
    <x v="1"/>
    <x v="1"/>
    <n v="126.5"/>
    <x v="9"/>
    <x v="0"/>
    <x v="0"/>
    <x v="0"/>
    <x v="0"/>
    <x v="0"/>
    <x v="0"/>
    <x v="0"/>
    <m/>
    <m/>
    <m/>
    <x v="0"/>
    <x v="0"/>
    <m/>
    <m/>
    <m/>
    <x v="0"/>
    <x v="0"/>
    <x v="1"/>
  </r>
  <r>
    <x v="0"/>
    <x v="15"/>
    <x v="2"/>
    <x v="1"/>
    <x v="0"/>
    <x v="0"/>
    <x v="0"/>
    <x v="201"/>
    <x v="48"/>
    <n v="33"/>
    <x v="6"/>
    <x v="0"/>
    <x v="1"/>
    <n v="58"/>
    <x v="9"/>
    <x v="0"/>
    <x v="0"/>
    <x v="0"/>
    <x v="0"/>
    <x v="0"/>
    <x v="0"/>
    <x v="0"/>
    <m/>
    <m/>
    <m/>
    <x v="0"/>
    <x v="0"/>
    <m/>
    <m/>
    <m/>
    <x v="0"/>
    <x v="0"/>
    <x v="1"/>
  </r>
  <r>
    <x v="0"/>
    <x v="15"/>
    <x v="2"/>
    <x v="1"/>
    <x v="0"/>
    <x v="0"/>
    <x v="0"/>
    <x v="202"/>
    <x v="6"/>
    <n v="47"/>
    <x v="1"/>
    <x v="0"/>
    <x v="1"/>
    <n v="77"/>
    <x v="114"/>
    <x v="0"/>
    <x v="0"/>
    <x v="0"/>
    <x v="0"/>
    <x v="0"/>
    <x v="0"/>
    <x v="0"/>
    <m/>
    <m/>
    <m/>
    <x v="0"/>
    <x v="0"/>
    <m/>
    <m/>
    <m/>
    <x v="0"/>
    <x v="0"/>
    <x v="1"/>
  </r>
  <r>
    <x v="0"/>
    <x v="15"/>
    <x v="1"/>
    <x v="0"/>
    <x v="1"/>
    <x v="0"/>
    <x v="0"/>
    <x v="200"/>
    <x v="47"/>
    <n v="41"/>
    <x v="2"/>
    <x v="1"/>
    <x v="1"/>
    <n v="126.5"/>
    <x v="9"/>
    <x v="0"/>
    <x v="0"/>
    <x v="0"/>
    <x v="0"/>
    <x v="0"/>
    <x v="0"/>
    <x v="0"/>
    <m/>
    <m/>
    <m/>
    <x v="0"/>
    <x v="0"/>
    <m/>
    <m/>
    <m/>
    <x v="0"/>
    <x v="0"/>
    <x v="1"/>
  </r>
  <r>
    <x v="0"/>
    <x v="15"/>
    <x v="5"/>
    <x v="0"/>
    <x v="1"/>
    <x v="0"/>
    <x v="0"/>
    <x v="199"/>
    <x v="52"/>
    <n v="58"/>
    <x v="2"/>
    <x v="1"/>
    <x v="1"/>
    <n v="176"/>
    <x v="9"/>
    <x v="0"/>
    <x v="0"/>
    <x v="0"/>
    <x v="0"/>
    <x v="0"/>
    <x v="0"/>
    <x v="0"/>
    <m/>
    <m/>
    <m/>
    <x v="0"/>
    <x v="0"/>
    <m/>
    <m/>
    <m/>
    <x v="0"/>
    <x v="0"/>
    <x v="1"/>
  </r>
  <r>
    <x v="0"/>
    <x v="15"/>
    <x v="4"/>
    <x v="1"/>
    <x v="1"/>
    <x v="0"/>
    <x v="0"/>
    <x v="202"/>
    <x v="6"/>
    <n v="47"/>
    <x v="1"/>
    <x v="0"/>
    <x v="1"/>
    <n v="77"/>
    <x v="114"/>
    <x v="0"/>
    <x v="0"/>
    <x v="0"/>
    <x v="0"/>
    <x v="0"/>
    <x v="0"/>
    <x v="0"/>
    <m/>
    <m/>
    <m/>
    <x v="0"/>
    <x v="0"/>
    <m/>
    <m/>
    <m/>
    <x v="0"/>
    <x v="0"/>
    <x v="1"/>
  </r>
  <r>
    <x v="0"/>
    <x v="16"/>
    <x v="0"/>
    <x v="0"/>
    <x v="0"/>
    <x v="0"/>
    <x v="0"/>
    <x v="203"/>
    <x v="26"/>
    <n v="36"/>
    <x v="10"/>
    <x v="0"/>
    <x v="0"/>
    <n v="80"/>
    <x v="115"/>
    <x v="0"/>
    <x v="0"/>
    <x v="0"/>
    <x v="0"/>
    <x v="0"/>
    <x v="0"/>
    <x v="0"/>
    <m/>
    <m/>
    <m/>
    <x v="0"/>
    <x v="0"/>
    <m/>
    <m/>
    <m/>
    <x v="0"/>
    <x v="0"/>
    <x v="0"/>
  </r>
  <r>
    <x v="0"/>
    <x v="16"/>
    <x v="2"/>
    <x v="0"/>
    <x v="0"/>
    <x v="0"/>
    <x v="0"/>
    <x v="204"/>
    <x v="39"/>
    <n v="30"/>
    <x v="5"/>
    <x v="1"/>
    <x v="1"/>
    <n v="170"/>
    <x v="116"/>
    <x v="0"/>
    <x v="0"/>
    <x v="0"/>
    <x v="0"/>
    <x v="0"/>
    <x v="0"/>
    <x v="0"/>
    <m/>
    <m/>
    <m/>
    <x v="0"/>
    <x v="0"/>
    <m/>
    <m/>
    <m/>
    <x v="0"/>
    <x v="0"/>
    <x v="1"/>
  </r>
  <r>
    <x v="0"/>
    <x v="17"/>
    <x v="0"/>
    <x v="0"/>
    <x v="0"/>
    <x v="0"/>
    <x v="0"/>
    <x v="205"/>
    <x v="26"/>
    <n v="36"/>
    <x v="0"/>
    <x v="0"/>
    <x v="0"/>
    <n v="87"/>
    <x v="117"/>
    <x v="0"/>
    <x v="0"/>
    <x v="0"/>
    <x v="0"/>
    <x v="0"/>
    <x v="0"/>
    <x v="0"/>
    <m/>
    <m/>
    <m/>
    <x v="0"/>
    <x v="0"/>
    <m/>
    <m/>
    <m/>
    <x v="0"/>
    <x v="0"/>
    <x v="0"/>
  </r>
  <r>
    <x v="0"/>
    <x v="17"/>
    <x v="0"/>
    <x v="0"/>
    <x v="0"/>
    <x v="0"/>
    <x v="0"/>
    <x v="206"/>
    <x v="4"/>
    <n v="24"/>
    <x v="10"/>
    <x v="0"/>
    <x v="0"/>
    <n v="72"/>
    <x v="118"/>
    <x v="0"/>
    <x v="0"/>
    <x v="0"/>
    <x v="0"/>
    <x v="0"/>
    <x v="0"/>
    <x v="0"/>
    <m/>
    <m/>
    <m/>
    <x v="0"/>
    <x v="0"/>
    <m/>
    <m/>
    <m/>
    <x v="0"/>
    <x v="0"/>
    <x v="0"/>
  </r>
  <r>
    <x v="0"/>
    <x v="17"/>
    <x v="0"/>
    <x v="0"/>
    <x v="0"/>
    <x v="0"/>
    <x v="0"/>
    <x v="207"/>
    <x v="8"/>
    <n v="27"/>
    <x v="3"/>
    <x v="0"/>
    <x v="0"/>
    <n v="50"/>
    <x v="119"/>
    <x v="0"/>
    <x v="0"/>
    <x v="0"/>
    <x v="0"/>
    <x v="0"/>
    <x v="0"/>
    <x v="0"/>
    <m/>
    <m/>
    <m/>
    <x v="0"/>
    <x v="0"/>
    <m/>
    <m/>
    <m/>
    <x v="0"/>
    <x v="0"/>
    <x v="0"/>
  </r>
  <r>
    <x v="0"/>
    <x v="17"/>
    <x v="0"/>
    <x v="1"/>
    <x v="3"/>
    <x v="0"/>
    <x v="0"/>
    <x v="208"/>
    <x v="2"/>
    <n v="44"/>
    <x v="3"/>
    <x v="2"/>
    <x v="1"/>
    <n v="173"/>
    <x v="120"/>
    <x v="0"/>
    <x v="0"/>
    <x v="0"/>
    <x v="0"/>
    <x v="0"/>
    <x v="0"/>
    <x v="0"/>
    <m/>
    <m/>
    <m/>
    <x v="0"/>
    <x v="0"/>
    <m/>
    <m/>
    <m/>
    <x v="0"/>
    <x v="0"/>
    <x v="0"/>
  </r>
  <r>
    <x v="0"/>
    <x v="17"/>
    <x v="0"/>
    <x v="1"/>
    <x v="0"/>
    <x v="0"/>
    <x v="0"/>
    <x v="209"/>
    <x v="30"/>
    <n v="26"/>
    <x v="3"/>
    <x v="1"/>
    <x v="0"/>
    <n v="149"/>
    <x v="121"/>
    <x v="0"/>
    <x v="0"/>
    <x v="0"/>
    <x v="0"/>
    <x v="0"/>
    <x v="0"/>
    <x v="0"/>
    <m/>
    <m/>
    <m/>
    <x v="0"/>
    <x v="0"/>
    <m/>
    <m/>
    <m/>
    <x v="0"/>
    <x v="0"/>
    <x v="0"/>
  </r>
  <r>
    <x v="0"/>
    <x v="17"/>
    <x v="0"/>
    <x v="0"/>
    <x v="0"/>
    <x v="0"/>
    <x v="0"/>
    <x v="210"/>
    <x v="39"/>
    <n v="30"/>
    <x v="5"/>
    <x v="0"/>
    <x v="0"/>
    <n v="72"/>
    <x v="122"/>
    <x v="0"/>
    <x v="0"/>
    <x v="0"/>
    <x v="0"/>
    <x v="0"/>
    <x v="0"/>
    <x v="0"/>
    <m/>
    <m/>
    <m/>
    <x v="0"/>
    <x v="0"/>
    <m/>
    <m/>
    <m/>
    <x v="0"/>
    <x v="0"/>
    <x v="0"/>
  </r>
  <r>
    <x v="0"/>
    <x v="17"/>
    <x v="0"/>
    <x v="1"/>
    <x v="0"/>
    <x v="0"/>
    <x v="0"/>
    <x v="211"/>
    <x v="8"/>
    <n v="27"/>
    <x v="6"/>
    <x v="1"/>
    <x v="0"/>
    <n v="125"/>
    <x v="117"/>
    <x v="0"/>
    <x v="0"/>
    <x v="0"/>
    <x v="0"/>
    <x v="0"/>
    <x v="0"/>
    <x v="0"/>
    <m/>
    <m/>
    <m/>
    <x v="0"/>
    <x v="0"/>
    <m/>
    <m/>
    <m/>
    <x v="0"/>
    <x v="0"/>
    <x v="0"/>
  </r>
  <r>
    <x v="0"/>
    <x v="17"/>
    <x v="0"/>
    <x v="1"/>
    <x v="3"/>
    <x v="0"/>
    <x v="0"/>
    <x v="212"/>
    <x v="4"/>
    <n v="24"/>
    <x v="4"/>
    <x v="2"/>
    <x v="1"/>
    <n v="120"/>
    <x v="117"/>
    <x v="0"/>
    <x v="0"/>
    <x v="0"/>
    <x v="0"/>
    <x v="0"/>
    <x v="0"/>
    <x v="0"/>
    <m/>
    <m/>
    <m/>
    <x v="0"/>
    <x v="0"/>
    <m/>
    <m/>
    <m/>
    <x v="0"/>
    <x v="0"/>
    <x v="0"/>
  </r>
  <r>
    <x v="0"/>
    <x v="17"/>
    <x v="0"/>
    <x v="0"/>
    <x v="4"/>
    <x v="0"/>
    <x v="0"/>
    <x v="213"/>
    <x v="41"/>
    <n v="20"/>
    <x v="3"/>
    <x v="0"/>
    <x v="0"/>
    <n v="40"/>
    <x v="117"/>
    <x v="0"/>
    <x v="0"/>
    <x v="0"/>
    <x v="0"/>
    <x v="0"/>
    <x v="0"/>
    <x v="0"/>
    <m/>
    <m/>
    <m/>
    <x v="0"/>
    <x v="0"/>
    <m/>
    <m/>
    <m/>
    <x v="0"/>
    <x v="0"/>
    <x v="0"/>
  </r>
  <r>
    <x v="0"/>
    <x v="17"/>
    <x v="0"/>
    <x v="0"/>
    <x v="4"/>
    <x v="0"/>
    <x v="0"/>
    <x v="214"/>
    <x v="32"/>
    <n v="22"/>
    <x v="1"/>
    <x v="0"/>
    <x v="0"/>
    <n v="74"/>
    <x v="117"/>
    <x v="0"/>
    <x v="0"/>
    <x v="0"/>
    <x v="0"/>
    <x v="0"/>
    <x v="0"/>
    <x v="0"/>
    <m/>
    <m/>
    <m/>
    <x v="0"/>
    <x v="0"/>
    <m/>
    <m/>
    <m/>
    <x v="0"/>
    <x v="0"/>
    <x v="0"/>
  </r>
  <r>
    <x v="0"/>
    <x v="17"/>
    <x v="0"/>
    <x v="1"/>
    <x v="4"/>
    <x v="0"/>
    <x v="0"/>
    <x v="215"/>
    <x v="41"/>
    <n v="20"/>
    <x v="0"/>
    <x v="1"/>
    <x v="0"/>
    <n v="157"/>
    <x v="123"/>
    <x v="0"/>
    <x v="0"/>
    <x v="0"/>
    <x v="0"/>
    <x v="0"/>
    <x v="0"/>
    <x v="0"/>
    <m/>
    <m/>
    <m/>
    <x v="0"/>
    <x v="0"/>
    <m/>
    <m/>
    <m/>
    <x v="0"/>
    <x v="0"/>
    <x v="0"/>
  </r>
  <r>
    <x v="0"/>
    <x v="17"/>
    <x v="0"/>
    <x v="1"/>
    <x v="4"/>
    <x v="1"/>
    <x v="5"/>
    <x v="216"/>
    <x v="32"/>
    <n v="22"/>
    <x v="7"/>
    <x v="1"/>
    <x v="0"/>
    <n v="138"/>
    <x v="121"/>
    <x v="0"/>
    <x v="0"/>
    <x v="0"/>
    <x v="0"/>
    <x v="0"/>
    <x v="0"/>
    <x v="0"/>
    <m/>
    <m/>
    <m/>
    <x v="0"/>
    <x v="0"/>
    <m/>
    <m/>
    <m/>
    <x v="0"/>
    <x v="0"/>
    <x v="0"/>
  </r>
  <r>
    <x v="0"/>
    <x v="17"/>
    <x v="0"/>
    <x v="1"/>
    <x v="4"/>
    <x v="0"/>
    <x v="0"/>
    <x v="217"/>
    <x v="41"/>
    <n v="20"/>
    <x v="5"/>
    <x v="1"/>
    <x v="0"/>
    <n v="167"/>
    <x v="122"/>
    <x v="0"/>
    <x v="0"/>
    <x v="0"/>
    <x v="0"/>
    <x v="0"/>
    <x v="0"/>
    <x v="0"/>
    <m/>
    <m/>
    <m/>
    <x v="0"/>
    <x v="0"/>
    <m/>
    <m/>
    <m/>
    <x v="0"/>
    <x v="0"/>
    <x v="0"/>
  </r>
  <r>
    <x v="0"/>
    <x v="17"/>
    <x v="0"/>
    <x v="0"/>
    <x v="4"/>
    <x v="0"/>
    <x v="0"/>
    <x v="218"/>
    <x v="40"/>
    <n v="19"/>
    <x v="5"/>
    <x v="0"/>
    <x v="0"/>
    <n v="62"/>
    <x v="124"/>
    <x v="0"/>
    <x v="0"/>
    <x v="0"/>
    <x v="0"/>
    <x v="0"/>
    <x v="0"/>
    <x v="0"/>
    <m/>
    <m/>
    <m/>
    <x v="0"/>
    <x v="0"/>
    <m/>
    <m/>
    <m/>
    <x v="0"/>
    <x v="0"/>
    <x v="0"/>
  </r>
  <r>
    <x v="0"/>
    <x v="17"/>
    <x v="9"/>
    <x v="0"/>
    <x v="1"/>
    <x v="0"/>
    <x v="0"/>
    <x v="219"/>
    <x v="36"/>
    <n v="61"/>
    <x v="2"/>
    <x v="1"/>
    <x v="3"/>
    <n v="250"/>
    <x v="117"/>
    <x v="0"/>
    <x v="0"/>
    <x v="0"/>
    <x v="0"/>
    <x v="0"/>
    <x v="0"/>
    <x v="0"/>
    <m/>
    <m/>
    <m/>
    <x v="0"/>
    <x v="0"/>
    <m/>
    <m/>
    <m/>
    <x v="0"/>
    <x v="0"/>
    <x v="1"/>
  </r>
  <r>
    <x v="0"/>
    <x v="17"/>
    <x v="3"/>
    <x v="0"/>
    <x v="1"/>
    <x v="0"/>
    <x v="0"/>
    <x v="220"/>
    <x v="3"/>
    <n v="53"/>
    <x v="5"/>
    <x v="1"/>
    <x v="1"/>
    <n v="210"/>
    <x v="13"/>
    <x v="0"/>
    <x v="0"/>
    <x v="0"/>
    <x v="0"/>
    <x v="0"/>
    <x v="0"/>
    <x v="0"/>
    <m/>
    <m/>
    <m/>
    <x v="0"/>
    <x v="0"/>
    <m/>
    <m/>
    <m/>
    <x v="0"/>
    <x v="0"/>
    <x v="1"/>
  </r>
  <r>
    <x v="0"/>
    <x v="17"/>
    <x v="6"/>
    <x v="0"/>
    <x v="1"/>
    <x v="0"/>
    <x v="0"/>
    <x v="221"/>
    <x v="53"/>
    <n v="74"/>
    <x v="1"/>
    <x v="1"/>
    <x v="2"/>
    <n v="150"/>
    <x v="13"/>
    <x v="0"/>
    <x v="0"/>
    <x v="0"/>
    <x v="0"/>
    <x v="0"/>
    <x v="0"/>
    <x v="0"/>
    <m/>
    <m/>
    <m/>
    <x v="0"/>
    <x v="0"/>
    <m/>
    <m/>
    <m/>
    <x v="0"/>
    <x v="0"/>
    <x v="1"/>
  </r>
  <r>
    <x v="0"/>
    <x v="17"/>
    <x v="4"/>
    <x v="0"/>
    <x v="1"/>
    <x v="0"/>
    <x v="0"/>
    <x v="222"/>
    <x v="28"/>
    <n v="46"/>
    <x v="5"/>
    <x v="1"/>
    <x v="1"/>
    <n v="160"/>
    <x v="13"/>
    <x v="0"/>
    <x v="0"/>
    <x v="0"/>
    <x v="0"/>
    <x v="0"/>
    <x v="0"/>
    <x v="0"/>
    <m/>
    <m/>
    <m/>
    <x v="0"/>
    <x v="0"/>
    <m/>
    <m/>
    <m/>
    <x v="0"/>
    <x v="0"/>
    <x v="1"/>
  </r>
  <r>
    <x v="0"/>
    <x v="17"/>
    <x v="4"/>
    <x v="0"/>
    <x v="1"/>
    <x v="0"/>
    <x v="0"/>
    <x v="223"/>
    <x v="5"/>
    <n v="49"/>
    <x v="1"/>
    <x v="1"/>
    <x v="1"/>
    <n v="120"/>
    <x v="13"/>
    <x v="0"/>
    <x v="0"/>
    <x v="0"/>
    <x v="0"/>
    <x v="0"/>
    <x v="0"/>
    <x v="0"/>
    <m/>
    <m/>
    <m/>
    <x v="0"/>
    <x v="0"/>
    <m/>
    <m/>
    <m/>
    <x v="0"/>
    <x v="0"/>
    <x v="1"/>
  </r>
  <r>
    <x v="0"/>
    <x v="17"/>
    <x v="0"/>
    <x v="1"/>
    <x v="4"/>
    <x v="2"/>
    <x v="2"/>
    <x v="224"/>
    <x v="14"/>
    <n v="21"/>
    <x v="3"/>
    <x v="1"/>
    <x v="0"/>
    <n v="140"/>
    <x v="119"/>
    <x v="0"/>
    <x v="0"/>
    <x v="0"/>
    <x v="0"/>
    <x v="0"/>
    <x v="0"/>
    <x v="0"/>
    <m/>
    <m/>
    <m/>
    <x v="0"/>
    <x v="0"/>
    <m/>
    <m/>
    <m/>
    <x v="0"/>
    <x v="0"/>
    <x v="0"/>
  </r>
  <r>
    <x v="0"/>
    <x v="17"/>
    <x v="0"/>
    <x v="0"/>
    <x v="0"/>
    <x v="0"/>
    <x v="0"/>
    <x v="225"/>
    <x v="46"/>
    <n v="23"/>
    <x v="7"/>
    <x v="0"/>
    <x v="0"/>
    <n v="53"/>
    <x v="125"/>
    <x v="0"/>
    <x v="0"/>
    <x v="0"/>
    <x v="0"/>
    <x v="0"/>
    <x v="0"/>
    <x v="0"/>
    <m/>
    <m/>
    <m/>
    <x v="0"/>
    <x v="0"/>
    <m/>
    <m/>
    <m/>
    <x v="0"/>
    <x v="0"/>
    <x v="0"/>
  </r>
  <r>
    <x v="0"/>
    <x v="18"/>
    <x v="0"/>
    <x v="1"/>
    <x v="3"/>
    <x v="0"/>
    <x v="0"/>
    <x v="226"/>
    <x v="12"/>
    <n v="37"/>
    <x v="9"/>
    <x v="2"/>
    <x v="1"/>
    <m/>
    <x v="9"/>
    <x v="0"/>
    <x v="0"/>
    <x v="0"/>
    <x v="0"/>
    <x v="0"/>
    <x v="0"/>
    <x v="0"/>
    <m/>
    <m/>
    <m/>
    <x v="0"/>
    <x v="0"/>
    <m/>
    <m/>
    <m/>
    <x v="0"/>
    <x v="0"/>
    <x v="0"/>
  </r>
  <r>
    <x v="0"/>
    <x v="18"/>
    <x v="0"/>
    <x v="1"/>
    <x v="3"/>
    <x v="0"/>
    <x v="0"/>
    <x v="227"/>
    <x v="4"/>
    <n v="24"/>
    <x v="3"/>
    <x v="2"/>
    <x v="1"/>
    <m/>
    <x v="9"/>
    <x v="0"/>
    <x v="0"/>
    <x v="0"/>
    <x v="0"/>
    <x v="0"/>
    <x v="0"/>
    <x v="0"/>
    <m/>
    <m/>
    <m/>
    <x v="0"/>
    <x v="0"/>
    <m/>
    <m/>
    <m/>
    <x v="0"/>
    <x v="0"/>
    <x v="0"/>
  </r>
  <r>
    <x v="0"/>
    <x v="18"/>
    <x v="0"/>
    <x v="1"/>
    <x v="3"/>
    <x v="0"/>
    <x v="0"/>
    <x v="228"/>
    <x v="46"/>
    <n v="23"/>
    <x v="4"/>
    <x v="2"/>
    <x v="1"/>
    <m/>
    <x v="9"/>
    <x v="0"/>
    <x v="0"/>
    <x v="0"/>
    <x v="0"/>
    <x v="0"/>
    <x v="0"/>
    <x v="0"/>
    <m/>
    <m/>
    <m/>
    <x v="0"/>
    <x v="0"/>
    <m/>
    <m/>
    <m/>
    <x v="0"/>
    <x v="0"/>
    <x v="0"/>
  </r>
  <r>
    <x v="0"/>
    <x v="18"/>
    <x v="0"/>
    <x v="0"/>
    <x v="3"/>
    <x v="0"/>
    <x v="0"/>
    <x v="226"/>
    <x v="12"/>
    <n v="37"/>
    <x v="9"/>
    <x v="0"/>
    <x v="1"/>
    <m/>
    <x v="9"/>
    <x v="0"/>
    <x v="0"/>
    <x v="0"/>
    <x v="0"/>
    <x v="0"/>
    <x v="0"/>
    <x v="0"/>
    <m/>
    <m/>
    <m/>
    <x v="0"/>
    <x v="0"/>
    <m/>
    <m/>
    <m/>
    <x v="0"/>
    <x v="0"/>
    <x v="0"/>
  </r>
  <r>
    <x v="0"/>
    <x v="18"/>
    <x v="0"/>
    <x v="0"/>
    <x v="3"/>
    <x v="0"/>
    <x v="0"/>
    <x v="227"/>
    <x v="4"/>
    <n v="24"/>
    <x v="3"/>
    <x v="0"/>
    <x v="1"/>
    <m/>
    <x v="9"/>
    <x v="0"/>
    <x v="0"/>
    <x v="0"/>
    <x v="0"/>
    <x v="0"/>
    <x v="0"/>
    <x v="0"/>
    <m/>
    <m/>
    <m/>
    <x v="0"/>
    <x v="0"/>
    <m/>
    <m/>
    <m/>
    <x v="0"/>
    <x v="0"/>
    <x v="0"/>
  </r>
  <r>
    <x v="0"/>
    <x v="18"/>
    <x v="0"/>
    <x v="0"/>
    <x v="3"/>
    <x v="0"/>
    <x v="0"/>
    <x v="228"/>
    <x v="46"/>
    <n v="23"/>
    <x v="4"/>
    <x v="0"/>
    <x v="1"/>
    <m/>
    <x v="9"/>
    <x v="0"/>
    <x v="0"/>
    <x v="0"/>
    <x v="0"/>
    <x v="0"/>
    <x v="0"/>
    <x v="0"/>
    <m/>
    <m/>
    <m/>
    <x v="0"/>
    <x v="0"/>
    <m/>
    <m/>
    <m/>
    <x v="0"/>
    <x v="0"/>
    <x v="0"/>
  </r>
  <r>
    <x v="0"/>
    <x v="18"/>
    <x v="0"/>
    <x v="1"/>
    <x v="0"/>
    <x v="1"/>
    <x v="6"/>
    <x v="229"/>
    <x v="26"/>
    <n v="36"/>
    <x v="7"/>
    <x v="1"/>
    <x v="0"/>
    <m/>
    <x v="9"/>
    <x v="0"/>
    <x v="0"/>
    <x v="0"/>
    <x v="0"/>
    <x v="0"/>
    <x v="0"/>
    <x v="0"/>
    <m/>
    <m/>
    <m/>
    <x v="0"/>
    <x v="0"/>
    <m/>
    <m/>
    <m/>
    <x v="0"/>
    <x v="0"/>
    <x v="0"/>
  </r>
  <r>
    <x v="0"/>
    <x v="18"/>
    <x v="0"/>
    <x v="1"/>
    <x v="0"/>
    <x v="0"/>
    <x v="0"/>
    <x v="230"/>
    <x v="44"/>
    <n v="31"/>
    <x v="3"/>
    <x v="1"/>
    <x v="0"/>
    <m/>
    <x v="9"/>
    <x v="0"/>
    <x v="0"/>
    <x v="0"/>
    <x v="0"/>
    <x v="0"/>
    <x v="0"/>
    <x v="0"/>
    <m/>
    <m/>
    <m/>
    <x v="0"/>
    <x v="0"/>
    <m/>
    <m/>
    <m/>
    <x v="0"/>
    <x v="0"/>
    <x v="0"/>
  </r>
  <r>
    <x v="0"/>
    <x v="18"/>
    <x v="0"/>
    <x v="1"/>
    <x v="0"/>
    <x v="0"/>
    <x v="0"/>
    <x v="231"/>
    <x v="26"/>
    <n v="36"/>
    <x v="5"/>
    <x v="1"/>
    <x v="0"/>
    <m/>
    <x v="9"/>
    <x v="0"/>
    <x v="0"/>
    <x v="0"/>
    <x v="0"/>
    <x v="0"/>
    <x v="0"/>
    <x v="0"/>
    <m/>
    <m/>
    <m/>
    <x v="0"/>
    <x v="0"/>
    <m/>
    <m/>
    <m/>
    <x v="0"/>
    <x v="0"/>
    <x v="0"/>
  </r>
  <r>
    <x v="0"/>
    <x v="18"/>
    <x v="0"/>
    <x v="1"/>
    <x v="0"/>
    <x v="0"/>
    <x v="0"/>
    <x v="232"/>
    <x v="39"/>
    <n v="30"/>
    <x v="1"/>
    <x v="1"/>
    <x v="0"/>
    <m/>
    <x v="9"/>
    <x v="0"/>
    <x v="0"/>
    <x v="0"/>
    <x v="0"/>
    <x v="0"/>
    <x v="0"/>
    <x v="0"/>
    <m/>
    <m/>
    <m/>
    <x v="0"/>
    <x v="0"/>
    <m/>
    <m/>
    <m/>
    <x v="0"/>
    <x v="0"/>
    <x v="0"/>
  </r>
  <r>
    <x v="0"/>
    <x v="18"/>
    <x v="0"/>
    <x v="1"/>
    <x v="0"/>
    <x v="0"/>
    <x v="0"/>
    <x v="233"/>
    <x v="4"/>
    <n v="24"/>
    <x v="0"/>
    <x v="1"/>
    <x v="0"/>
    <m/>
    <x v="9"/>
    <x v="0"/>
    <x v="0"/>
    <x v="0"/>
    <x v="0"/>
    <x v="0"/>
    <x v="0"/>
    <x v="0"/>
    <m/>
    <m/>
    <m/>
    <x v="0"/>
    <x v="0"/>
    <m/>
    <m/>
    <m/>
    <x v="0"/>
    <x v="0"/>
    <x v="0"/>
  </r>
  <r>
    <x v="0"/>
    <x v="18"/>
    <x v="0"/>
    <x v="1"/>
    <x v="0"/>
    <x v="0"/>
    <x v="0"/>
    <x v="234"/>
    <x v="11"/>
    <n v="45"/>
    <x v="10"/>
    <x v="1"/>
    <x v="0"/>
    <m/>
    <x v="9"/>
    <x v="0"/>
    <x v="0"/>
    <x v="0"/>
    <x v="0"/>
    <x v="0"/>
    <x v="0"/>
    <x v="0"/>
    <m/>
    <m/>
    <m/>
    <x v="0"/>
    <x v="0"/>
    <m/>
    <m/>
    <m/>
    <x v="0"/>
    <x v="0"/>
    <x v="0"/>
  </r>
  <r>
    <x v="0"/>
    <x v="18"/>
    <x v="0"/>
    <x v="0"/>
    <x v="0"/>
    <x v="0"/>
    <x v="0"/>
    <x v="229"/>
    <x v="26"/>
    <n v="36"/>
    <x v="7"/>
    <x v="0"/>
    <x v="0"/>
    <m/>
    <x v="9"/>
    <x v="0"/>
    <x v="0"/>
    <x v="0"/>
    <x v="0"/>
    <x v="0"/>
    <x v="0"/>
    <x v="0"/>
    <m/>
    <m/>
    <m/>
    <x v="0"/>
    <x v="0"/>
    <m/>
    <m/>
    <m/>
    <x v="0"/>
    <x v="0"/>
    <x v="0"/>
  </r>
  <r>
    <x v="0"/>
    <x v="18"/>
    <x v="0"/>
    <x v="0"/>
    <x v="0"/>
    <x v="0"/>
    <x v="0"/>
    <x v="230"/>
    <x v="44"/>
    <n v="31"/>
    <x v="3"/>
    <x v="0"/>
    <x v="0"/>
    <m/>
    <x v="9"/>
    <x v="0"/>
    <x v="0"/>
    <x v="0"/>
    <x v="0"/>
    <x v="0"/>
    <x v="0"/>
    <x v="0"/>
    <m/>
    <m/>
    <m/>
    <x v="0"/>
    <x v="0"/>
    <m/>
    <m/>
    <m/>
    <x v="0"/>
    <x v="0"/>
    <x v="0"/>
  </r>
  <r>
    <x v="0"/>
    <x v="18"/>
    <x v="0"/>
    <x v="0"/>
    <x v="0"/>
    <x v="0"/>
    <x v="0"/>
    <x v="231"/>
    <x v="26"/>
    <n v="36"/>
    <x v="5"/>
    <x v="0"/>
    <x v="0"/>
    <m/>
    <x v="9"/>
    <x v="0"/>
    <x v="0"/>
    <x v="0"/>
    <x v="0"/>
    <x v="0"/>
    <x v="0"/>
    <x v="0"/>
    <m/>
    <m/>
    <m/>
    <x v="0"/>
    <x v="0"/>
    <m/>
    <m/>
    <m/>
    <x v="0"/>
    <x v="0"/>
    <x v="0"/>
  </r>
  <r>
    <x v="0"/>
    <x v="18"/>
    <x v="0"/>
    <x v="0"/>
    <x v="0"/>
    <x v="0"/>
    <x v="0"/>
    <x v="232"/>
    <x v="39"/>
    <n v="30"/>
    <x v="1"/>
    <x v="0"/>
    <x v="0"/>
    <m/>
    <x v="9"/>
    <x v="0"/>
    <x v="0"/>
    <x v="0"/>
    <x v="0"/>
    <x v="0"/>
    <x v="0"/>
    <x v="0"/>
    <m/>
    <m/>
    <m/>
    <x v="0"/>
    <x v="0"/>
    <m/>
    <m/>
    <m/>
    <x v="0"/>
    <x v="0"/>
    <x v="0"/>
  </r>
  <r>
    <x v="0"/>
    <x v="18"/>
    <x v="0"/>
    <x v="0"/>
    <x v="0"/>
    <x v="0"/>
    <x v="0"/>
    <x v="233"/>
    <x v="4"/>
    <n v="24"/>
    <x v="0"/>
    <x v="0"/>
    <x v="0"/>
    <m/>
    <x v="9"/>
    <x v="0"/>
    <x v="0"/>
    <x v="0"/>
    <x v="0"/>
    <x v="0"/>
    <x v="0"/>
    <x v="0"/>
    <m/>
    <m/>
    <m/>
    <x v="0"/>
    <x v="0"/>
    <m/>
    <m/>
    <m/>
    <x v="0"/>
    <x v="0"/>
    <x v="0"/>
  </r>
  <r>
    <x v="0"/>
    <x v="18"/>
    <x v="0"/>
    <x v="0"/>
    <x v="0"/>
    <x v="0"/>
    <x v="0"/>
    <x v="235"/>
    <x v="2"/>
    <n v="44"/>
    <x v="10"/>
    <x v="0"/>
    <x v="0"/>
    <m/>
    <x v="9"/>
    <x v="0"/>
    <x v="0"/>
    <x v="0"/>
    <x v="0"/>
    <x v="0"/>
    <x v="0"/>
    <x v="0"/>
    <m/>
    <m/>
    <m/>
    <x v="0"/>
    <x v="0"/>
    <m/>
    <m/>
    <m/>
    <x v="0"/>
    <x v="0"/>
    <x v="0"/>
  </r>
  <r>
    <x v="0"/>
    <x v="18"/>
    <x v="0"/>
    <x v="1"/>
    <x v="5"/>
    <x v="0"/>
    <x v="0"/>
    <x v="236"/>
    <x v="41"/>
    <n v="20"/>
    <x v="9"/>
    <x v="2"/>
    <x v="1"/>
    <m/>
    <x v="9"/>
    <x v="0"/>
    <x v="0"/>
    <x v="0"/>
    <x v="0"/>
    <x v="0"/>
    <x v="0"/>
    <x v="0"/>
    <m/>
    <m/>
    <m/>
    <x v="0"/>
    <x v="0"/>
    <m/>
    <m/>
    <m/>
    <x v="0"/>
    <x v="0"/>
    <x v="0"/>
  </r>
  <r>
    <x v="0"/>
    <x v="18"/>
    <x v="0"/>
    <x v="1"/>
    <x v="5"/>
    <x v="0"/>
    <x v="0"/>
    <x v="237"/>
    <x v="54"/>
    <n v="16"/>
    <x v="7"/>
    <x v="2"/>
    <x v="1"/>
    <m/>
    <x v="9"/>
    <x v="0"/>
    <x v="0"/>
    <x v="0"/>
    <x v="0"/>
    <x v="0"/>
    <x v="0"/>
    <x v="0"/>
    <m/>
    <m/>
    <m/>
    <x v="0"/>
    <x v="0"/>
    <m/>
    <m/>
    <m/>
    <x v="0"/>
    <x v="0"/>
    <x v="0"/>
  </r>
  <r>
    <x v="0"/>
    <x v="18"/>
    <x v="0"/>
    <x v="1"/>
    <x v="5"/>
    <x v="0"/>
    <x v="0"/>
    <x v="238"/>
    <x v="34"/>
    <n v="18"/>
    <x v="4"/>
    <x v="2"/>
    <x v="1"/>
    <m/>
    <x v="9"/>
    <x v="0"/>
    <x v="0"/>
    <x v="0"/>
    <x v="0"/>
    <x v="0"/>
    <x v="0"/>
    <x v="0"/>
    <m/>
    <m/>
    <m/>
    <x v="0"/>
    <x v="0"/>
    <m/>
    <m/>
    <m/>
    <x v="0"/>
    <x v="0"/>
    <x v="0"/>
  </r>
  <r>
    <x v="0"/>
    <x v="18"/>
    <x v="0"/>
    <x v="0"/>
    <x v="5"/>
    <x v="0"/>
    <x v="0"/>
    <x v="236"/>
    <x v="41"/>
    <n v="20"/>
    <x v="9"/>
    <x v="0"/>
    <x v="1"/>
    <m/>
    <x v="9"/>
    <x v="0"/>
    <x v="0"/>
    <x v="0"/>
    <x v="0"/>
    <x v="0"/>
    <x v="0"/>
    <x v="0"/>
    <m/>
    <m/>
    <m/>
    <x v="0"/>
    <x v="0"/>
    <m/>
    <m/>
    <m/>
    <x v="0"/>
    <x v="0"/>
    <x v="0"/>
  </r>
  <r>
    <x v="0"/>
    <x v="18"/>
    <x v="0"/>
    <x v="0"/>
    <x v="5"/>
    <x v="0"/>
    <x v="0"/>
    <x v="238"/>
    <x v="34"/>
    <n v="18"/>
    <x v="4"/>
    <x v="0"/>
    <x v="1"/>
    <m/>
    <x v="9"/>
    <x v="0"/>
    <x v="0"/>
    <x v="0"/>
    <x v="0"/>
    <x v="0"/>
    <x v="0"/>
    <x v="0"/>
    <m/>
    <m/>
    <m/>
    <x v="0"/>
    <x v="0"/>
    <m/>
    <m/>
    <m/>
    <x v="0"/>
    <x v="0"/>
    <x v="0"/>
  </r>
  <r>
    <x v="0"/>
    <x v="18"/>
    <x v="0"/>
    <x v="1"/>
    <x v="4"/>
    <x v="2"/>
    <x v="3"/>
    <x v="239"/>
    <x v="40"/>
    <n v="19"/>
    <x v="3"/>
    <x v="1"/>
    <x v="0"/>
    <m/>
    <x v="9"/>
    <x v="0"/>
    <x v="0"/>
    <x v="0"/>
    <x v="0"/>
    <x v="0"/>
    <x v="0"/>
    <x v="0"/>
    <m/>
    <m/>
    <m/>
    <x v="0"/>
    <x v="0"/>
    <m/>
    <m/>
    <m/>
    <x v="0"/>
    <x v="0"/>
    <x v="0"/>
  </r>
  <r>
    <x v="0"/>
    <x v="18"/>
    <x v="0"/>
    <x v="1"/>
    <x v="4"/>
    <x v="0"/>
    <x v="0"/>
    <x v="240"/>
    <x v="14"/>
    <n v="21"/>
    <x v="6"/>
    <x v="1"/>
    <x v="0"/>
    <m/>
    <x v="9"/>
    <x v="0"/>
    <x v="0"/>
    <x v="0"/>
    <x v="0"/>
    <x v="0"/>
    <x v="0"/>
    <x v="0"/>
    <m/>
    <m/>
    <m/>
    <x v="0"/>
    <x v="0"/>
    <m/>
    <m/>
    <m/>
    <x v="0"/>
    <x v="0"/>
    <x v="0"/>
  </r>
  <r>
    <x v="0"/>
    <x v="18"/>
    <x v="0"/>
    <x v="1"/>
    <x v="4"/>
    <x v="0"/>
    <x v="0"/>
    <x v="241"/>
    <x v="14"/>
    <n v="21"/>
    <x v="1"/>
    <x v="1"/>
    <x v="0"/>
    <m/>
    <x v="9"/>
    <x v="0"/>
    <x v="0"/>
    <x v="0"/>
    <x v="0"/>
    <x v="0"/>
    <x v="0"/>
    <x v="0"/>
    <m/>
    <m/>
    <m/>
    <x v="0"/>
    <x v="0"/>
    <m/>
    <m/>
    <m/>
    <x v="0"/>
    <x v="0"/>
    <x v="0"/>
  </r>
  <r>
    <x v="0"/>
    <x v="18"/>
    <x v="0"/>
    <x v="1"/>
    <x v="4"/>
    <x v="0"/>
    <x v="0"/>
    <x v="242"/>
    <x v="14"/>
    <n v="21"/>
    <x v="0"/>
    <x v="1"/>
    <x v="0"/>
    <m/>
    <x v="9"/>
    <x v="0"/>
    <x v="0"/>
    <x v="0"/>
    <x v="0"/>
    <x v="0"/>
    <x v="0"/>
    <x v="0"/>
    <m/>
    <m/>
    <m/>
    <x v="0"/>
    <x v="0"/>
    <m/>
    <m/>
    <m/>
    <x v="0"/>
    <x v="0"/>
    <x v="0"/>
  </r>
  <r>
    <x v="0"/>
    <x v="18"/>
    <x v="0"/>
    <x v="0"/>
    <x v="4"/>
    <x v="0"/>
    <x v="0"/>
    <x v="239"/>
    <x v="40"/>
    <n v="19"/>
    <x v="3"/>
    <x v="0"/>
    <x v="0"/>
    <m/>
    <x v="9"/>
    <x v="0"/>
    <x v="0"/>
    <x v="0"/>
    <x v="0"/>
    <x v="0"/>
    <x v="0"/>
    <x v="0"/>
    <m/>
    <m/>
    <m/>
    <x v="0"/>
    <x v="0"/>
    <m/>
    <m/>
    <m/>
    <x v="0"/>
    <x v="0"/>
    <x v="0"/>
  </r>
  <r>
    <x v="0"/>
    <x v="18"/>
    <x v="0"/>
    <x v="0"/>
    <x v="4"/>
    <x v="0"/>
    <x v="0"/>
    <x v="240"/>
    <x v="14"/>
    <n v="21"/>
    <x v="6"/>
    <x v="0"/>
    <x v="0"/>
    <m/>
    <x v="9"/>
    <x v="0"/>
    <x v="0"/>
    <x v="0"/>
    <x v="0"/>
    <x v="0"/>
    <x v="0"/>
    <x v="0"/>
    <m/>
    <m/>
    <m/>
    <x v="0"/>
    <x v="0"/>
    <m/>
    <m/>
    <m/>
    <x v="0"/>
    <x v="0"/>
    <x v="0"/>
  </r>
  <r>
    <x v="0"/>
    <x v="18"/>
    <x v="0"/>
    <x v="0"/>
    <x v="4"/>
    <x v="0"/>
    <x v="0"/>
    <x v="241"/>
    <x v="14"/>
    <n v="21"/>
    <x v="1"/>
    <x v="0"/>
    <x v="0"/>
    <m/>
    <x v="9"/>
    <x v="0"/>
    <x v="0"/>
    <x v="0"/>
    <x v="0"/>
    <x v="0"/>
    <x v="0"/>
    <x v="0"/>
    <m/>
    <m/>
    <m/>
    <x v="0"/>
    <x v="0"/>
    <m/>
    <m/>
    <m/>
    <x v="0"/>
    <x v="0"/>
    <x v="0"/>
  </r>
  <r>
    <x v="0"/>
    <x v="18"/>
    <x v="0"/>
    <x v="0"/>
    <x v="4"/>
    <x v="0"/>
    <x v="0"/>
    <x v="242"/>
    <x v="14"/>
    <n v="21"/>
    <x v="0"/>
    <x v="0"/>
    <x v="0"/>
    <m/>
    <x v="9"/>
    <x v="0"/>
    <x v="0"/>
    <x v="0"/>
    <x v="0"/>
    <x v="0"/>
    <x v="0"/>
    <x v="0"/>
    <m/>
    <m/>
    <m/>
    <x v="0"/>
    <x v="0"/>
    <m/>
    <m/>
    <m/>
    <x v="0"/>
    <x v="0"/>
    <x v="0"/>
  </r>
  <r>
    <x v="0"/>
    <x v="18"/>
    <x v="10"/>
    <x v="0"/>
    <x v="2"/>
    <x v="0"/>
    <x v="0"/>
    <x v="243"/>
    <x v="12"/>
    <n v="37"/>
    <x v="7"/>
    <x v="2"/>
    <x v="3"/>
    <m/>
    <x v="9"/>
    <x v="0"/>
    <x v="0"/>
    <x v="0"/>
    <x v="0"/>
    <x v="0"/>
    <x v="0"/>
    <x v="0"/>
    <m/>
    <m/>
    <m/>
    <x v="0"/>
    <x v="0"/>
    <m/>
    <m/>
    <m/>
    <x v="0"/>
    <x v="0"/>
    <x v="1"/>
  </r>
  <r>
    <x v="0"/>
    <x v="18"/>
    <x v="5"/>
    <x v="0"/>
    <x v="1"/>
    <x v="0"/>
    <x v="0"/>
    <x v="244"/>
    <x v="9"/>
    <n v="56"/>
    <x v="1"/>
    <x v="1"/>
    <x v="1"/>
    <m/>
    <x v="9"/>
    <x v="0"/>
    <x v="0"/>
    <x v="0"/>
    <x v="0"/>
    <x v="0"/>
    <x v="0"/>
    <x v="0"/>
    <m/>
    <m/>
    <m/>
    <x v="0"/>
    <x v="0"/>
    <m/>
    <m/>
    <m/>
    <x v="0"/>
    <x v="0"/>
    <x v="1"/>
  </r>
  <r>
    <x v="0"/>
    <x v="18"/>
    <x v="6"/>
    <x v="0"/>
    <x v="1"/>
    <x v="0"/>
    <x v="0"/>
    <x v="245"/>
    <x v="15"/>
    <n v="70"/>
    <x v="2"/>
    <x v="1"/>
    <x v="2"/>
    <m/>
    <x v="9"/>
    <x v="0"/>
    <x v="0"/>
    <x v="0"/>
    <x v="0"/>
    <x v="0"/>
    <x v="0"/>
    <x v="0"/>
    <m/>
    <m/>
    <m/>
    <x v="0"/>
    <x v="0"/>
    <m/>
    <m/>
    <m/>
    <x v="0"/>
    <x v="0"/>
    <x v="1"/>
  </r>
  <r>
    <x v="0"/>
    <x v="18"/>
    <x v="9"/>
    <x v="0"/>
    <x v="1"/>
    <x v="0"/>
    <x v="0"/>
    <x v="246"/>
    <x v="19"/>
    <n v="64"/>
    <x v="2"/>
    <x v="1"/>
    <x v="3"/>
    <m/>
    <x v="9"/>
    <x v="0"/>
    <x v="0"/>
    <x v="0"/>
    <x v="0"/>
    <x v="0"/>
    <x v="0"/>
    <x v="0"/>
    <m/>
    <m/>
    <m/>
    <x v="0"/>
    <x v="0"/>
    <m/>
    <m/>
    <m/>
    <x v="0"/>
    <x v="0"/>
    <x v="1"/>
  </r>
  <r>
    <x v="0"/>
    <x v="18"/>
    <x v="5"/>
    <x v="0"/>
    <x v="1"/>
    <x v="0"/>
    <x v="0"/>
    <x v="247"/>
    <x v="35"/>
    <n v="59"/>
    <x v="2"/>
    <x v="1"/>
    <x v="1"/>
    <m/>
    <x v="9"/>
    <x v="0"/>
    <x v="0"/>
    <x v="0"/>
    <x v="0"/>
    <x v="0"/>
    <x v="0"/>
    <x v="0"/>
    <m/>
    <m/>
    <m/>
    <x v="0"/>
    <x v="0"/>
    <m/>
    <m/>
    <m/>
    <x v="0"/>
    <x v="0"/>
    <x v="1"/>
  </r>
  <r>
    <x v="0"/>
    <x v="18"/>
    <x v="3"/>
    <x v="0"/>
    <x v="1"/>
    <x v="0"/>
    <x v="0"/>
    <x v="248"/>
    <x v="55"/>
    <n v="54"/>
    <x v="5"/>
    <x v="1"/>
    <x v="1"/>
    <m/>
    <x v="9"/>
    <x v="0"/>
    <x v="0"/>
    <x v="0"/>
    <x v="0"/>
    <x v="0"/>
    <x v="0"/>
    <x v="0"/>
    <m/>
    <m/>
    <m/>
    <x v="0"/>
    <x v="0"/>
    <m/>
    <m/>
    <m/>
    <x v="0"/>
    <x v="0"/>
    <x v="1"/>
  </r>
  <r>
    <x v="0"/>
    <x v="18"/>
    <x v="3"/>
    <x v="1"/>
    <x v="1"/>
    <x v="0"/>
    <x v="0"/>
    <x v="248"/>
    <x v="55"/>
    <n v="54"/>
    <x v="5"/>
    <x v="0"/>
    <x v="1"/>
    <m/>
    <x v="9"/>
    <x v="0"/>
    <x v="0"/>
    <x v="0"/>
    <x v="0"/>
    <x v="0"/>
    <x v="0"/>
    <x v="0"/>
    <m/>
    <m/>
    <m/>
    <x v="0"/>
    <x v="0"/>
    <m/>
    <m/>
    <m/>
    <x v="0"/>
    <x v="0"/>
    <x v="1"/>
  </r>
  <r>
    <x v="0"/>
    <x v="18"/>
    <x v="5"/>
    <x v="1"/>
    <x v="1"/>
    <x v="0"/>
    <x v="0"/>
    <x v="244"/>
    <x v="9"/>
    <n v="56"/>
    <x v="1"/>
    <x v="0"/>
    <x v="1"/>
    <m/>
    <x v="9"/>
    <x v="0"/>
    <x v="0"/>
    <x v="0"/>
    <x v="0"/>
    <x v="0"/>
    <x v="0"/>
    <x v="0"/>
    <m/>
    <m/>
    <m/>
    <x v="0"/>
    <x v="0"/>
    <m/>
    <m/>
    <m/>
    <x v="0"/>
    <x v="0"/>
    <x v="1"/>
  </r>
  <r>
    <x v="0"/>
    <x v="18"/>
    <x v="6"/>
    <x v="1"/>
    <x v="1"/>
    <x v="0"/>
    <x v="0"/>
    <x v="245"/>
    <x v="15"/>
    <n v="70"/>
    <x v="2"/>
    <x v="0"/>
    <x v="2"/>
    <m/>
    <x v="9"/>
    <x v="0"/>
    <x v="0"/>
    <x v="0"/>
    <x v="0"/>
    <x v="0"/>
    <x v="0"/>
    <x v="0"/>
    <m/>
    <m/>
    <m/>
    <x v="0"/>
    <x v="0"/>
    <m/>
    <m/>
    <m/>
    <x v="0"/>
    <x v="0"/>
    <x v="1"/>
  </r>
  <r>
    <x v="0"/>
    <x v="18"/>
    <x v="9"/>
    <x v="1"/>
    <x v="1"/>
    <x v="0"/>
    <x v="0"/>
    <x v="246"/>
    <x v="19"/>
    <n v="64"/>
    <x v="2"/>
    <x v="0"/>
    <x v="3"/>
    <m/>
    <x v="9"/>
    <x v="0"/>
    <x v="0"/>
    <x v="0"/>
    <x v="0"/>
    <x v="0"/>
    <x v="0"/>
    <x v="0"/>
    <m/>
    <m/>
    <m/>
    <x v="0"/>
    <x v="0"/>
    <m/>
    <m/>
    <m/>
    <x v="0"/>
    <x v="0"/>
    <x v="1"/>
  </r>
  <r>
    <x v="0"/>
    <x v="18"/>
    <x v="4"/>
    <x v="1"/>
    <x v="1"/>
    <x v="0"/>
    <x v="0"/>
    <x v="249"/>
    <x v="5"/>
    <n v="49"/>
    <x v="1"/>
    <x v="0"/>
    <x v="1"/>
    <m/>
    <x v="9"/>
    <x v="0"/>
    <x v="0"/>
    <x v="0"/>
    <x v="0"/>
    <x v="0"/>
    <x v="0"/>
    <x v="0"/>
    <m/>
    <m/>
    <m/>
    <x v="0"/>
    <x v="0"/>
    <m/>
    <m/>
    <m/>
    <x v="0"/>
    <x v="0"/>
    <x v="1"/>
  </r>
  <r>
    <x v="0"/>
    <x v="18"/>
    <x v="0"/>
    <x v="1"/>
    <x v="4"/>
    <x v="0"/>
    <x v="0"/>
    <x v="250"/>
    <x v="32"/>
    <n v="22"/>
    <x v="10"/>
    <x v="1"/>
    <x v="0"/>
    <m/>
    <x v="9"/>
    <x v="0"/>
    <x v="0"/>
    <x v="0"/>
    <x v="0"/>
    <x v="0"/>
    <x v="0"/>
    <x v="0"/>
    <m/>
    <m/>
    <m/>
    <x v="0"/>
    <x v="0"/>
    <m/>
    <m/>
    <m/>
    <x v="0"/>
    <x v="0"/>
    <x v="0"/>
  </r>
  <r>
    <x v="0"/>
    <x v="18"/>
    <x v="0"/>
    <x v="0"/>
    <x v="4"/>
    <x v="0"/>
    <x v="0"/>
    <x v="250"/>
    <x v="32"/>
    <n v="22"/>
    <x v="10"/>
    <x v="0"/>
    <x v="0"/>
    <m/>
    <x v="9"/>
    <x v="0"/>
    <x v="0"/>
    <x v="0"/>
    <x v="0"/>
    <x v="0"/>
    <x v="0"/>
    <x v="0"/>
    <m/>
    <m/>
    <m/>
    <x v="0"/>
    <x v="0"/>
    <m/>
    <m/>
    <m/>
    <x v="0"/>
    <x v="0"/>
    <x v="0"/>
  </r>
</pivotCacheRecords>
</file>

<file path=xl/pivotCache/pivotCacheRecords2.xml><?xml version="1.0" encoding="utf-8"?>
<pivotCacheRecords xmlns="http://schemas.openxmlformats.org/spreadsheetml/2006/main" xmlns:r="http://schemas.openxmlformats.org/officeDocument/2006/relationships" count="345">
  <r>
    <n v="1"/>
    <x v="0"/>
    <x v="0"/>
    <d v="2017-05-14T00:00:00"/>
    <x v="0"/>
    <m/>
    <m/>
    <x v="0"/>
    <n v="1974"/>
    <n v="43"/>
    <s v="95 kg"/>
    <s v="Long Cycle"/>
    <s v="32 kg"/>
    <n v="61"/>
    <s v="Igor Špoljarić"/>
    <n v="92.9"/>
    <m/>
    <m/>
    <m/>
    <m/>
    <m/>
    <m/>
    <m/>
    <m/>
    <m/>
    <m/>
    <m/>
    <m/>
    <m/>
    <m/>
    <m/>
    <m/>
    <n v="80"/>
  </r>
  <r>
    <n v="1"/>
    <x v="0"/>
    <x v="0"/>
    <d v="2017-05-13T00:00:00"/>
    <x v="0"/>
    <m/>
    <m/>
    <x v="1"/>
    <n v="1979"/>
    <n v="38"/>
    <s v="85 kg"/>
    <s v="Biathlon"/>
    <s v="32 kg"/>
    <n v="106"/>
    <s v="Sergei Merkulin"/>
    <n v="80.5"/>
    <m/>
    <m/>
    <m/>
    <m/>
    <m/>
    <m/>
    <m/>
    <m/>
    <m/>
    <m/>
    <m/>
    <m/>
    <m/>
    <m/>
    <m/>
    <m/>
    <n v="80"/>
  </r>
  <r>
    <n v="1"/>
    <x v="0"/>
    <x v="1"/>
    <d v="2017-05-13T00:00:00"/>
    <x v="1"/>
    <m/>
    <m/>
    <x v="0"/>
    <n v="1974"/>
    <n v="43"/>
    <s v="85 + kg"/>
    <s v="Long Cycle"/>
    <s v="24 kg"/>
    <n v="101"/>
    <s v="Igor Špoljarić"/>
    <n v="92.9"/>
    <m/>
    <m/>
    <m/>
    <m/>
    <m/>
    <m/>
    <m/>
    <m/>
    <m/>
    <m/>
    <m/>
    <m/>
    <m/>
    <m/>
    <m/>
    <m/>
    <n v="70"/>
  </r>
  <r>
    <n v="1"/>
    <x v="1"/>
    <x v="2"/>
    <d v="2017-05-13T00:00:00"/>
    <x v="0"/>
    <m/>
    <m/>
    <x v="2"/>
    <n v="1973"/>
    <n v="44"/>
    <s v="85 kg"/>
    <s v="Long Cycle"/>
    <s v="24 kg"/>
    <n v="78"/>
    <s v="Anasenko, Anton"/>
    <n v="79.8"/>
    <m/>
    <m/>
    <m/>
    <m/>
    <m/>
    <m/>
    <m/>
    <m/>
    <m/>
    <m/>
    <m/>
    <m/>
    <m/>
    <m/>
    <m/>
    <m/>
    <n v="70"/>
  </r>
  <r>
    <n v="1"/>
    <x v="1"/>
    <x v="1"/>
    <d v="2017-05-13T00:00:00"/>
    <x v="1"/>
    <m/>
    <m/>
    <x v="2"/>
    <n v="1973"/>
    <n v="44"/>
    <s v="85 kg"/>
    <s v="Long Cycle"/>
    <s v="24 kg"/>
    <n v="78"/>
    <s v="Anasenko, Anton"/>
    <n v="79.8"/>
    <m/>
    <m/>
    <m/>
    <m/>
    <m/>
    <m/>
    <m/>
    <m/>
    <m/>
    <m/>
    <m/>
    <m/>
    <m/>
    <m/>
    <m/>
    <m/>
    <n v="70"/>
  </r>
  <r>
    <n v="1"/>
    <x v="1"/>
    <x v="3"/>
    <d v="2017-05-13T00:00:00"/>
    <x v="2"/>
    <m/>
    <m/>
    <x v="3"/>
    <n v="1964"/>
    <n v="53"/>
    <s v="68 kg"/>
    <s v="Long Cycle"/>
    <s v="12 kg"/>
    <s v="Debut"/>
    <s v="Nørredal,Lars"/>
    <n v="60.3"/>
    <m/>
    <m/>
    <m/>
    <m/>
    <m/>
    <m/>
    <m/>
    <m/>
    <m/>
    <m/>
    <m/>
    <m/>
    <m/>
    <m/>
    <m/>
    <m/>
    <n v="70"/>
  </r>
  <r>
    <n v="1"/>
    <x v="1"/>
    <x v="3"/>
    <d v="2017-05-14T00:00:00"/>
    <x v="2"/>
    <m/>
    <m/>
    <x v="3"/>
    <n v="1964"/>
    <n v="53"/>
    <s v="68 kg"/>
    <s v="Snatch"/>
    <s v="12 kg"/>
    <s v="Debut"/>
    <s v="Nørredal, Lars"/>
    <n v="60.3"/>
    <m/>
    <m/>
    <m/>
    <m/>
    <m/>
    <m/>
    <m/>
    <m/>
    <m/>
    <m/>
    <m/>
    <m/>
    <m/>
    <m/>
    <m/>
    <m/>
    <n v="70"/>
  </r>
  <r>
    <n v="1"/>
    <x v="1"/>
    <x v="0"/>
    <d v="2017-05-14T00:00:00"/>
    <x v="3"/>
    <m/>
    <m/>
    <x v="4"/>
    <n v="1993"/>
    <n v="24"/>
    <s v="68 + kg"/>
    <s v="Long Cycle"/>
    <s v="24 kg"/>
    <s v="Debut"/>
    <s v="Henning, Kim"/>
    <n v="127.1"/>
    <m/>
    <m/>
    <m/>
    <m/>
    <m/>
    <m/>
    <m/>
    <m/>
    <m/>
    <m/>
    <m/>
    <m/>
    <m/>
    <m/>
    <m/>
    <m/>
    <n v="80"/>
  </r>
  <r>
    <n v="1"/>
    <x v="1"/>
    <x v="2"/>
    <d v="2017-05-14T00:00:00"/>
    <x v="0"/>
    <m/>
    <m/>
    <x v="5"/>
    <n v="1968"/>
    <n v="49"/>
    <s v="73 kg"/>
    <s v="Biathlon"/>
    <s v="24 kg"/>
    <n v="128"/>
    <s v="Self taught"/>
    <n v="72.5"/>
    <m/>
    <m/>
    <m/>
    <m/>
    <m/>
    <m/>
    <m/>
    <m/>
    <m/>
    <m/>
    <m/>
    <m/>
    <m/>
    <m/>
    <m/>
    <m/>
    <n v="70"/>
  </r>
  <r>
    <n v="1"/>
    <x v="1"/>
    <x v="4"/>
    <d v="2017-05-13T00:00:00"/>
    <x v="1"/>
    <m/>
    <m/>
    <x v="5"/>
    <n v="1968"/>
    <n v="49"/>
    <s v="73 kg"/>
    <s v="Long Cycle"/>
    <s v="24 kg"/>
    <n v="54"/>
    <s v="Self taught"/>
    <n v="72.5"/>
    <m/>
    <m/>
    <m/>
    <m/>
    <m/>
    <m/>
    <m/>
    <m/>
    <m/>
    <m/>
    <m/>
    <m/>
    <m/>
    <m/>
    <m/>
    <m/>
    <n v="70"/>
  </r>
  <r>
    <n v="1"/>
    <x v="1"/>
    <x v="2"/>
    <d v="2017-05-14T00:00:00"/>
    <x v="0"/>
    <m/>
    <m/>
    <x v="6"/>
    <n v="1970"/>
    <n v="47"/>
    <s v="95 kg"/>
    <s v="Biathlon"/>
    <s v="24 kg"/>
    <n v="237.5"/>
    <s v="Anasenko, Anton"/>
    <n v="93.2"/>
    <m/>
    <m/>
    <m/>
    <m/>
    <m/>
    <m/>
    <m/>
    <m/>
    <m/>
    <m/>
    <m/>
    <m/>
    <m/>
    <m/>
    <m/>
    <m/>
    <n v="70"/>
  </r>
  <r>
    <n v="1"/>
    <x v="1"/>
    <x v="4"/>
    <d v="2017-05-14T00:00:00"/>
    <x v="1"/>
    <m/>
    <m/>
    <x v="6"/>
    <n v="1970"/>
    <n v="47"/>
    <s v="85 + kg"/>
    <s v="Biathlon"/>
    <s v="24 kg"/>
    <n v="237.5"/>
    <s v="Anasenko, Anton"/>
    <n v="93.2"/>
    <m/>
    <m/>
    <m/>
    <m/>
    <m/>
    <m/>
    <m/>
    <m/>
    <m/>
    <m/>
    <m/>
    <m/>
    <m/>
    <m/>
    <m/>
    <m/>
    <n v="70"/>
  </r>
  <r>
    <n v="1"/>
    <x v="1"/>
    <x v="2"/>
    <d v="2017-05-14T00:00:00"/>
    <x v="0"/>
    <m/>
    <m/>
    <x v="7"/>
    <n v="1977"/>
    <n v="40"/>
    <s v="85 kg"/>
    <s v="Biathlon"/>
    <s v="24 kg"/>
    <n v="180.5"/>
    <s v="Knudsen, Pierre Maegaard"/>
    <n v="83"/>
    <m/>
    <m/>
    <m/>
    <m/>
    <m/>
    <m/>
    <m/>
    <m/>
    <m/>
    <m/>
    <m/>
    <m/>
    <m/>
    <m/>
    <m/>
    <m/>
    <n v="70"/>
  </r>
  <r>
    <n v="1"/>
    <x v="1"/>
    <x v="1"/>
    <d v="2017-05-14T00:00:00"/>
    <x v="1"/>
    <m/>
    <m/>
    <x v="7"/>
    <n v="1977"/>
    <n v="40"/>
    <s v="85 kg"/>
    <s v="Biathlon"/>
    <s v="24 kg"/>
    <n v="180.5"/>
    <s v="Knudsen, Pierre Maegaard"/>
    <n v="83"/>
    <m/>
    <m/>
    <m/>
    <m/>
    <m/>
    <m/>
    <m/>
    <m/>
    <m/>
    <m/>
    <m/>
    <m/>
    <m/>
    <m/>
    <m/>
    <m/>
    <n v="70"/>
  </r>
  <r>
    <n v="1"/>
    <x v="1"/>
    <x v="2"/>
    <d v="2017-05-14T00:00:00"/>
    <x v="3"/>
    <m/>
    <m/>
    <x v="8"/>
    <n v="1990"/>
    <n v="27"/>
    <s v="68 + kg"/>
    <s v="Snatch"/>
    <s v="16 kg"/>
    <n v="201"/>
    <s v="Knudsen,Pierre Maegaard "/>
    <n v="104.9"/>
    <m/>
    <m/>
    <m/>
    <m/>
    <m/>
    <m/>
    <m/>
    <m/>
    <m/>
    <m/>
    <m/>
    <m/>
    <m/>
    <m/>
    <m/>
    <m/>
    <n v="70"/>
  </r>
  <r>
    <n v="1"/>
    <x v="1"/>
    <x v="5"/>
    <d v="2017-05-14T00:00:00"/>
    <x v="2"/>
    <m/>
    <m/>
    <x v="9"/>
    <n v="1961"/>
    <n v="56"/>
    <s v="68 + kg"/>
    <s v="Snatch"/>
    <s v="12 kg"/>
    <s v="Debut"/>
    <s v="Nørredal, Lars"/>
    <n v="84.3"/>
    <m/>
    <m/>
    <m/>
    <m/>
    <m/>
    <m/>
    <m/>
    <m/>
    <m/>
    <m/>
    <m/>
    <m/>
    <m/>
    <m/>
    <m/>
    <m/>
    <n v="70"/>
  </r>
  <r>
    <n v="1"/>
    <x v="1"/>
    <x v="5"/>
    <d v="2017-05-13T00:00:00"/>
    <x v="2"/>
    <m/>
    <m/>
    <x v="9"/>
    <n v="1961"/>
    <n v="56"/>
    <s v="68 + kg"/>
    <s v="Long Cycle"/>
    <s v="12 kg"/>
    <s v="Debut"/>
    <s v="Nørredal, Lars"/>
    <n v="84.3"/>
    <m/>
    <m/>
    <m/>
    <m/>
    <m/>
    <m/>
    <m/>
    <m/>
    <m/>
    <m/>
    <m/>
    <m/>
    <m/>
    <m/>
    <m/>
    <m/>
    <n v="70"/>
  </r>
  <r>
    <n v="1"/>
    <x v="2"/>
    <x v="0"/>
    <d v="2017-05-14T00:00:00"/>
    <x v="0"/>
    <m/>
    <m/>
    <x v="10"/>
    <n v="1988"/>
    <n v="29"/>
    <s v="85 kg"/>
    <s v="Long Cycle"/>
    <s v="32 kg"/>
    <n v="48"/>
    <m/>
    <n v="79.900000000000006"/>
    <m/>
    <m/>
    <m/>
    <m/>
    <m/>
    <m/>
    <m/>
    <m/>
    <m/>
    <m/>
    <m/>
    <m/>
    <m/>
    <m/>
    <m/>
    <m/>
    <n v="80"/>
  </r>
  <r>
    <n v="1"/>
    <x v="2"/>
    <x v="2"/>
    <d v="2017-05-14T00:00:00"/>
    <x v="0"/>
    <m/>
    <m/>
    <x v="11"/>
    <n v="1972"/>
    <n v="45"/>
    <s v="78 kg"/>
    <s v="Biathlon"/>
    <s v="24 kg"/>
    <n v="190"/>
    <s v="Gordon"/>
    <n v="75.5"/>
    <m/>
    <m/>
    <m/>
    <m/>
    <m/>
    <m/>
    <m/>
    <m/>
    <m/>
    <m/>
    <m/>
    <m/>
    <m/>
    <m/>
    <m/>
    <m/>
    <n v="70"/>
  </r>
  <r>
    <n v="1"/>
    <x v="2"/>
    <x v="2"/>
    <d v="2017-05-14T00:00:00"/>
    <x v="3"/>
    <m/>
    <m/>
    <x v="12"/>
    <n v="1980"/>
    <n v="37"/>
    <s v="63 kg"/>
    <s v="Snatch"/>
    <s v="16 kg"/>
    <n v="105"/>
    <s v="Gordon"/>
    <n v="59.8"/>
    <m/>
    <m/>
    <m/>
    <m/>
    <m/>
    <m/>
    <m/>
    <m/>
    <m/>
    <m/>
    <m/>
    <m/>
    <m/>
    <m/>
    <m/>
    <m/>
    <n v="70"/>
  </r>
  <r>
    <n v="1"/>
    <x v="2"/>
    <x v="2"/>
    <d v="2017-05-14T00:00:00"/>
    <x v="3"/>
    <m/>
    <m/>
    <x v="13"/>
    <n v="1962"/>
    <n v="55"/>
    <s v="63 kg"/>
    <s v="Snatch"/>
    <s v="16 kg"/>
    <n v="172"/>
    <s v="Plumridge"/>
    <n v="61.3"/>
    <m/>
    <m/>
    <m/>
    <m/>
    <m/>
    <m/>
    <m/>
    <m/>
    <m/>
    <m/>
    <m/>
    <m/>
    <m/>
    <m/>
    <m/>
    <m/>
    <n v="70"/>
  </r>
  <r>
    <n v="1"/>
    <x v="2"/>
    <x v="5"/>
    <d v="2017-05-14T00:00:00"/>
    <x v="2"/>
    <m/>
    <m/>
    <x v="13"/>
    <n v="1962"/>
    <n v="55"/>
    <s v="68 kg"/>
    <s v="Snatch"/>
    <s v="12 kg"/>
    <n v="210"/>
    <s v="Plumridge"/>
    <n v="61.3"/>
    <m/>
    <m/>
    <m/>
    <m/>
    <m/>
    <m/>
    <m/>
    <m/>
    <m/>
    <m/>
    <m/>
    <m/>
    <m/>
    <m/>
    <m/>
    <m/>
    <n v="70"/>
  </r>
  <r>
    <n v="1"/>
    <x v="2"/>
    <x v="5"/>
    <d v="2017-05-14T00:00:00"/>
    <x v="2"/>
    <m/>
    <m/>
    <x v="14"/>
    <n v="1961"/>
    <n v="56"/>
    <s v="68 kg"/>
    <s v="Snatch"/>
    <s v="12 kg"/>
    <n v="209"/>
    <s v="Jones"/>
    <n v="60.6"/>
    <m/>
    <m/>
    <m/>
    <m/>
    <m/>
    <m/>
    <m/>
    <m/>
    <m/>
    <m/>
    <m/>
    <m/>
    <m/>
    <m/>
    <m/>
    <m/>
    <n v="70"/>
  </r>
  <r>
    <n v="1"/>
    <x v="2"/>
    <x v="5"/>
    <d v="2017-05-13T00:00:00"/>
    <x v="2"/>
    <m/>
    <m/>
    <x v="14"/>
    <n v="1961"/>
    <n v="56"/>
    <s v="68 kg"/>
    <s v="Long Cycle"/>
    <s v="12 kg"/>
    <n v="117"/>
    <s v="Jones"/>
    <n v="60.6"/>
    <m/>
    <m/>
    <m/>
    <m/>
    <m/>
    <m/>
    <m/>
    <m/>
    <m/>
    <m/>
    <m/>
    <m/>
    <m/>
    <m/>
    <m/>
    <m/>
    <n v="70"/>
  </r>
  <r>
    <n v="1"/>
    <x v="3"/>
    <x v="0"/>
    <d v="2017-05-14T00:00:00"/>
    <x v="0"/>
    <m/>
    <m/>
    <x v="15"/>
    <n v="1980"/>
    <n v="37"/>
    <s v="95 kg"/>
    <s v="Long Cycle"/>
    <s v="32 kg"/>
    <n v="52"/>
    <m/>
    <n v="90.1"/>
    <m/>
    <m/>
    <m/>
    <m/>
    <m/>
    <m/>
    <m/>
    <m/>
    <m/>
    <m/>
    <m/>
    <m/>
    <m/>
    <m/>
    <m/>
    <m/>
    <n v="80"/>
  </r>
  <r>
    <n v="1"/>
    <x v="3"/>
    <x v="6"/>
    <d v="2017-05-14T00:00:00"/>
    <x v="1"/>
    <m/>
    <m/>
    <x v="16"/>
    <n v="1947"/>
    <n v="70"/>
    <s v="85 + kg"/>
    <s v="Biathlon"/>
    <s v="12 kg"/>
    <m/>
    <m/>
    <n v="86.1"/>
    <m/>
    <m/>
    <m/>
    <m/>
    <m/>
    <m/>
    <m/>
    <m/>
    <m/>
    <m/>
    <m/>
    <m/>
    <m/>
    <m/>
    <m/>
    <m/>
    <n v="70"/>
  </r>
  <r>
    <n v="1"/>
    <x v="3"/>
    <x v="6"/>
    <d v="2017-05-13T00:00:00"/>
    <x v="1"/>
    <m/>
    <m/>
    <x v="16"/>
    <n v="1947"/>
    <n v="70"/>
    <s v="85 + kg"/>
    <s v="Long Cycle"/>
    <s v="12 kg"/>
    <m/>
    <m/>
    <n v="86.1"/>
    <m/>
    <m/>
    <m/>
    <m/>
    <m/>
    <m/>
    <m/>
    <m/>
    <m/>
    <m/>
    <m/>
    <m/>
    <m/>
    <m/>
    <m/>
    <m/>
    <n v="70"/>
  </r>
  <r>
    <n v="1"/>
    <x v="3"/>
    <x v="7"/>
    <d v="2017-05-13T00:00:00"/>
    <x v="1"/>
    <m/>
    <m/>
    <x v="17"/>
    <n v="1951"/>
    <n v="66"/>
    <s v="85 kg"/>
    <s v="Long Cycle"/>
    <s v="16 kg"/>
    <m/>
    <m/>
    <n v="80.3"/>
    <m/>
    <m/>
    <m/>
    <m/>
    <m/>
    <m/>
    <m/>
    <m/>
    <m/>
    <m/>
    <m/>
    <m/>
    <m/>
    <m/>
    <m/>
    <m/>
    <n v="70"/>
  </r>
  <r>
    <n v="1"/>
    <x v="3"/>
    <x v="8"/>
    <d v="2017-05-14T00:00:00"/>
    <x v="1"/>
    <m/>
    <m/>
    <x v="18"/>
    <n v="1941"/>
    <n v="76"/>
    <m/>
    <s v="Biathlon"/>
    <s v="12 kg"/>
    <m/>
    <m/>
    <n v="70.5"/>
    <m/>
    <m/>
    <m/>
    <m/>
    <m/>
    <m/>
    <m/>
    <m/>
    <m/>
    <m/>
    <m/>
    <m/>
    <m/>
    <m/>
    <m/>
    <m/>
    <n v="70"/>
  </r>
  <r>
    <n v="1"/>
    <x v="3"/>
    <x v="8"/>
    <d v="2017-05-13T00:00:00"/>
    <x v="1"/>
    <m/>
    <m/>
    <x v="18"/>
    <n v="1941"/>
    <n v="76"/>
    <m/>
    <s v="Long Cycle"/>
    <s v="12 kg"/>
    <m/>
    <m/>
    <n v="70.5"/>
    <m/>
    <m/>
    <m/>
    <m/>
    <m/>
    <m/>
    <m/>
    <m/>
    <m/>
    <m/>
    <m/>
    <m/>
    <m/>
    <m/>
    <m/>
    <m/>
    <n v="70"/>
  </r>
  <r>
    <n v="1"/>
    <x v="3"/>
    <x v="6"/>
    <d v="2017-05-14T00:00:00"/>
    <x v="1"/>
    <m/>
    <m/>
    <x v="19"/>
    <n v="1945"/>
    <n v="72"/>
    <s v="85 kg"/>
    <s v="Biathlon"/>
    <s v="12 kg"/>
    <m/>
    <m/>
    <n v="57.9"/>
    <m/>
    <m/>
    <m/>
    <m/>
    <m/>
    <m/>
    <m/>
    <m/>
    <m/>
    <m/>
    <m/>
    <m/>
    <m/>
    <m/>
    <m/>
    <m/>
    <n v="70"/>
  </r>
  <r>
    <n v="1"/>
    <x v="3"/>
    <x v="6"/>
    <d v="2017-05-13T00:00:00"/>
    <x v="1"/>
    <m/>
    <m/>
    <x v="19"/>
    <n v="1945"/>
    <n v="72"/>
    <s v="85 kg"/>
    <s v="Long Cycle"/>
    <s v="12 kg"/>
    <m/>
    <m/>
    <n v="57.9"/>
    <m/>
    <m/>
    <m/>
    <m/>
    <m/>
    <m/>
    <m/>
    <m/>
    <m/>
    <m/>
    <m/>
    <m/>
    <m/>
    <m/>
    <m/>
    <m/>
    <n v="70"/>
  </r>
  <r>
    <n v="1"/>
    <x v="3"/>
    <x v="9"/>
    <d v="2017-05-14T00:00:00"/>
    <x v="2"/>
    <m/>
    <m/>
    <x v="20"/>
    <n v="1953"/>
    <n v="64"/>
    <m/>
    <s v="Snatch"/>
    <s v="8 kg"/>
    <m/>
    <m/>
    <n v="84.5"/>
    <m/>
    <m/>
    <m/>
    <m/>
    <m/>
    <m/>
    <m/>
    <m/>
    <m/>
    <m/>
    <m/>
    <m/>
    <m/>
    <m/>
    <m/>
    <m/>
    <n v="70"/>
  </r>
  <r>
    <n v="1"/>
    <x v="3"/>
    <x v="3"/>
    <d v="2017-05-14T00:00:00"/>
    <x v="1"/>
    <m/>
    <m/>
    <x v="21"/>
    <n v="1967"/>
    <n v="50"/>
    <s v="85 + kg"/>
    <s v="Biathlon"/>
    <s v="24 kg"/>
    <m/>
    <m/>
    <n v="102"/>
    <m/>
    <m/>
    <m/>
    <m/>
    <m/>
    <m/>
    <m/>
    <m/>
    <m/>
    <m/>
    <m/>
    <m/>
    <m/>
    <m/>
    <m/>
    <m/>
    <n v="70"/>
  </r>
  <r>
    <n v="1"/>
    <x v="3"/>
    <x v="4"/>
    <d v="2017-05-14T00:00:00"/>
    <x v="2"/>
    <m/>
    <m/>
    <x v="22"/>
    <n v="1969"/>
    <n v="48"/>
    <s v="68 + kg"/>
    <s v="Snatch"/>
    <s v="16 kg"/>
    <m/>
    <m/>
    <n v="91.4"/>
    <m/>
    <m/>
    <m/>
    <m/>
    <m/>
    <m/>
    <m/>
    <m/>
    <m/>
    <m/>
    <m/>
    <m/>
    <m/>
    <m/>
    <m/>
    <m/>
    <n v="70"/>
  </r>
  <r>
    <n v="1"/>
    <x v="3"/>
    <x v="4"/>
    <d v="2017-05-13T00:00:00"/>
    <x v="2"/>
    <m/>
    <m/>
    <x v="22"/>
    <n v="1969"/>
    <n v="48"/>
    <s v="68 + kg"/>
    <s v="Long Cycle"/>
    <s v="16 kg"/>
    <m/>
    <m/>
    <n v="91.4"/>
    <m/>
    <m/>
    <m/>
    <m/>
    <m/>
    <m/>
    <m/>
    <m/>
    <m/>
    <m/>
    <m/>
    <m/>
    <m/>
    <m/>
    <m/>
    <m/>
    <n v="70"/>
  </r>
  <r>
    <n v="1"/>
    <x v="3"/>
    <x v="9"/>
    <d v="2017-05-14T00:00:00"/>
    <x v="1"/>
    <m/>
    <m/>
    <x v="23"/>
    <n v="1953"/>
    <n v="64"/>
    <s v="85 kg"/>
    <s v="Biathlon"/>
    <s v="16 kg"/>
    <m/>
    <m/>
    <n v="75.900000000000006"/>
    <m/>
    <m/>
    <m/>
    <m/>
    <m/>
    <m/>
    <m/>
    <m/>
    <m/>
    <m/>
    <m/>
    <m/>
    <m/>
    <m/>
    <m/>
    <m/>
    <n v="70"/>
  </r>
  <r>
    <n v="1"/>
    <x v="3"/>
    <x v="9"/>
    <d v="2017-05-13T00:00:00"/>
    <x v="1"/>
    <m/>
    <m/>
    <x v="23"/>
    <n v="1953"/>
    <n v="64"/>
    <s v="85 kg"/>
    <s v="Long Cycle"/>
    <s v="16 kg"/>
    <m/>
    <m/>
    <n v="75.900000000000006"/>
    <m/>
    <m/>
    <m/>
    <m/>
    <m/>
    <m/>
    <m/>
    <m/>
    <m/>
    <m/>
    <m/>
    <m/>
    <m/>
    <m/>
    <m/>
    <m/>
    <n v="70"/>
  </r>
  <r>
    <n v="1"/>
    <x v="3"/>
    <x v="2"/>
    <d v="2017-05-14T00:00:00"/>
    <x v="0"/>
    <m/>
    <m/>
    <x v="24"/>
    <n v="1964"/>
    <n v="53"/>
    <s v="78 kg"/>
    <s v="Biathlon"/>
    <s v="24 kg"/>
    <m/>
    <m/>
    <n v="76.099999999999994"/>
    <m/>
    <m/>
    <m/>
    <m/>
    <m/>
    <m/>
    <m/>
    <m/>
    <m/>
    <m/>
    <m/>
    <m/>
    <m/>
    <m/>
    <m/>
    <m/>
    <n v="70"/>
  </r>
  <r>
    <n v="1"/>
    <x v="3"/>
    <x v="3"/>
    <d v="2017-05-14T00:00:00"/>
    <x v="1"/>
    <m/>
    <m/>
    <x v="24"/>
    <n v="1964"/>
    <n v="53"/>
    <s v="85 kg"/>
    <s v="Biathlon"/>
    <s v="24 kg"/>
    <m/>
    <m/>
    <n v="76.099999999999994"/>
    <m/>
    <m/>
    <m/>
    <m/>
    <m/>
    <m/>
    <m/>
    <m/>
    <m/>
    <m/>
    <m/>
    <m/>
    <m/>
    <m/>
    <m/>
    <m/>
    <n v="70"/>
  </r>
  <r>
    <n v="1"/>
    <x v="3"/>
    <x v="3"/>
    <d v="2017-05-14T00:00:00"/>
    <x v="1"/>
    <m/>
    <m/>
    <x v="25"/>
    <n v="1965"/>
    <n v="52"/>
    <s v="85 + kg"/>
    <s v="Biathlon"/>
    <s v="24 kg"/>
    <m/>
    <m/>
    <n v="102.9"/>
    <m/>
    <m/>
    <m/>
    <m/>
    <m/>
    <m/>
    <m/>
    <m/>
    <m/>
    <m/>
    <m/>
    <m/>
    <m/>
    <m/>
    <m/>
    <m/>
    <n v="70"/>
  </r>
  <r>
    <n v="1"/>
    <x v="3"/>
    <x v="3"/>
    <d v="2017-05-13T00:00:00"/>
    <x v="1"/>
    <m/>
    <m/>
    <x v="25"/>
    <n v="1965"/>
    <n v="52"/>
    <s v="85 + kg"/>
    <s v="Long Cycle"/>
    <s v="24 kg"/>
    <m/>
    <m/>
    <n v="102.9"/>
    <m/>
    <m/>
    <m/>
    <m/>
    <m/>
    <m/>
    <m/>
    <m/>
    <m/>
    <m/>
    <m/>
    <m/>
    <m/>
    <m/>
    <m/>
    <m/>
    <n v="70"/>
  </r>
  <r>
    <n v="1"/>
    <x v="3"/>
    <x v="4"/>
    <m/>
    <x v="2"/>
    <m/>
    <m/>
    <x v="26"/>
    <n v="1972"/>
    <n v="45"/>
    <s v="68 + kg"/>
    <s v="Snatch"/>
    <s v="16 kg"/>
    <m/>
    <m/>
    <n v="82.1"/>
    <m/>
    <m/>
    <m/>
    <m/>
    <m/>
    <m/>
    <m/>
    <m/>
    <m/>
    <m/>
    <m/>
    <m/>
    <m/>
    <m/>
    <m/>
    <m/>
    <n v="70"/>
  </r>
  <r>
    <n v="1"/>
    <x v="4"/>
    <x v="2"/>
    <d v="2017-05-14T00:00:00"/>
    <x v="3"/>
    <m/>
    <m/>
    <x v="27"/>
    <n v="1979"/>
    <n v="38"/>
    <s v="58 kg"/>
    <s v="Snatch"/>
    <s v="16 kg"/>
    <n v="135"/>
    <m/>
    <n v="52.1"/>
    <m/>
    <m/>
    <m/>
    <m/>
    <m/>
    <m/>
    <m/>
    <m/>
    <m/>
    <m/>
    <m/>
    <m/>
    <m/>
    <m/>
    <m/>
    <m/>
    <n v="70"/>
  </r>
  <r>
    <n v="1"/>
    <x v="4"/>
    <x v="10"/>
    <d v="2017-05-14T00:00:00"/>
    <x v="2"/>
    <m/>
    <m/>
    <x v="27"/>
    <n v="1979"/>
    <n v="38"/>
    <s v="63 kg"/>
    <s v="Snatch"/>
    <s v="16 kg"/>
    <n v="135"/>
    <m/>
    <n v="52.1"/>
    <m/>
    <m/>
    <m/>
    <m/>
    <m/>
    <m/>
    <m/>
    <m/>
    <m/>
    <m/>
    <m/>
    <m/>
    <m/>
    <m/>
    <m/>
    <m/>
    <n v="70"/>
  </r>
  <r>
    <n v="1"/>
    <x v="5"/>
    <x v="0"/>
    <d v="2017-05-13T00:00:00"/>
    <x v="0"/>
    <m/>
    <m/>
    <x v="28"/>
    <n v="1985"/>
    <n v="32"/>
    <s v="85 kg"/>
    <s v="Biathlon"/>
    <s v="32 kg"/>
    <n v="174"/>
    <s v="self"/>
    <n v="82.8"/>
    <m/>
    <m/>
    <m/>
    <m/>
    <m/>
    <m/>
    <m/>
    <m/>
    <m/>
    <m/>
    <m/>
    <m/>
    <m/>
    <m/>
    <m/>
    <m/>
    <n v="80"/>
  </r>
  <r>
    <n v="1"/>
    <x v="5"/>
    <x v="2"/>
    <d v="2017-05-13T00:00:00"/>
    <x v="3"/>
    <m/>
    <m/>
    <x v="29"/>
    <n v="1977"/>
    <n v="40"/>
    <s v="68 kg"/>
    <s v="Long Cycle"/>
    <s v="16 kg"/>
    <n v="135"/>
    <s v="self"/>
    <n v="65.3"/>
    <m/>
    <m/>
    <m/>
    <m/>
    <m/>
    <m/>
    <m/>
    <m/>
    <m/>
    <m/>
    <m/>
    <m/>
    <m/>
    <m/>
    <m/>
    <m/>
    <n v="70"/>
  </r>
  <r>
    <n v="1"/>
    <x v="5"/>
    <x v="1"/>
    <d v="2017-05-13T00:00:00"/>
    <x v="2"/>
    <m/>
    <m/>
    <x v="29"/>
    <n v="1977"/>
    <n v="40"/>
    <s v="68 kg"/>
    <s v="Long Cycle"/>
    <s v="16 kg"/>
    <n v="146"/>
    <s v="self"/>
    <n v="65.3"/>
    <m/>
    <m/>
    <m/>
    <m/>
    <m/>
    <m/>
    <m/>
    <m/>
    <m/>
    <m/>
    <m/>
    <m/>
    <m/>
    <m/>
    <m/>
    <m/>
    <n v="70"/>
  </r>
  <r>
    <n v="1"/>
    <x v="5"/>
    <x v="2"/>
    <d v="2017-05-13T00:00:00"/>
    <x v="3"/>
    <m/>
    <m/>
    <x v="30"/>
    <n v="1985"/>
    <n v="32"/>
    <s v="68 + kg"/>
    <s v="Long Cycle"/>
    <s v="16 kg"/>
    <m/>
    <s v="self"/>
    <n v="73.400000000000006"/>
    <m/>
    <m/>
    <m/>
    <m/>
    <m/>
    <m/>
    <m/>
    <m/>
    <m/>
    <m/>
    <m/>
    <m/>
    <m/>
    <m/>
    <m/>
    <m/>
    <n v="70"/>
  </r>
  <r>
    <n v="1"/>
    <x v="5"/>
    <x v="2"/>
    <d v="2017-05-14T00:00:00"/>
    <x v="3"/>
    <m/>
    <m/>
    <x v="30"/>
    <n v="1985"/>
    <n v="32"/>
    <s v="68 + kg"/>
    <s v="Snatch"/>
    <s v="16 kg"/>
    <n v="224"/>
    <s v="self"/>
    <n v="73.400000000000006"/>
    <m/>
    <m/>
    <m/>
    <m/>
    <m/>
    <m/>
    <m/>
    <m/>
    <m/>
    <m/>
    <m/>
    <m/>
    <m/>
    <m/>
    <m/>
    <m/>
    <n v="70"/>
  </r>
  <r>
    <n v="1"/>
    <x v="5"/>
    <x v="2"/>
    <d v="2017-05-13T00:00:00"/>
    <x v="3"/>
    <m/>
    <m/>
    <x v="31"/>
    <n v="1978"/>
    <n v="39"/>
    <s v="63 kg"/>
    <s v="Long Cycle"/>
    <s v="16 kg"/>
    <n v="121"/>
    <s v="André Chahor"/>
    <n v="62.4"/>
    <m/>
    <m/>
    <m/>
    <m/>
    <m/>
    <m/>
    <m/>
    <m/>
    <m/>
    <m/>
    <m/>
    <m/>
    <m/>
    <m/>
    <m/>
    <m/>
    <n v="70"/>
  </r>
  <r>
    <n v="1"/>
    <x v="5"/>
    <x v="10"/>
    <d v="2017-05-13T00:00:00"/>
    <x v="2"/>
    <m/>
    <m/>
    <x v="31"/>
    <n v="1978"/>
    <n v="39"/>
    <s v="63 kg"/>
    <s v="Long Cycle"/>
    <s v="16 kg"/>
    <n v="121"/>
    <s v="André Chahor"/>
    <n v="62.4"/>
    <m/>
    <m/>
    <m/>
    <m/>
    <m/>
    <m/>
    <m/>
    <m/>
    <m/>
    <m/>
    <m/>
    <m/>
    <m/>
    <m/>
    <m/>
    <m/>
    <n v="70"/>
  </r>
  <r>
    <n v="1"/>
    <x v="5"/>
    <x v="2"/>
    <d v="2017-05-14T00:00:00"/>
    <x v="0"/>
    <m/>
    <m/>
    <x v="32"/>
    <n v="1981"/>
    <n v="36"/>
    <s v="95 kg"/>
    <s v="Biathlon"/>
    <s v="24 kg"/>
    <n v="180"/>
    <s v="self"/>
    <n v="90.7"/>
    <m/>
    <m/>
    <m/>
    <m/>
    <m/>
    <m/>
    <m/>
    <m/>
    <m/>
    <m/>
    <m/>
    <m/>
    <m/>
    <m/>
    <m/>
    <m/>
    <n v="70"/>
  </r>
  <r>
    <n v="1"/>
    <x v="5"/>
    <x v="2"/>
    <d v="2017-05-14T00:00:00"/>
    <x v="0"/>
    <m/>
    <m/>
    <x v="33"/>
    <n v="1980"/>
    <n v="37"/>
    <s v="95 + kg"/>
    <s v="Biathlon"/>
    <s v="24 kg"/>
    <n v="100"/>
    <s v="Vadim Sichwardt"/>
    <n v="102.1"/>
    <m/>
    <m/>
    <m/>
    <m/>
    <m/>
    <m/>
    <m/>
    <m/>
    <m/>
    <m/>
    <m/>
    <m/>
    <m/>
    <m/>
    <m/>
    <m/>
    <n v="70"/>
  </r>
  <r>
    <n v="1"/>
    <x v="6"/>
    <x v="0"/>
    <d v="2017-05-14T00:00:00"/>
    <x v="0"/>
    <m/>
    <m/>
    <x v="34"/>
    <n v="1988"/>
    <n v="29"/>
    <s v="73 kg"/>
    <s v="Long Cycle"/>
    <s v="32 kg"/>
    <s v="-"/>
    <s v="-"/>
    <n v="72"/>
    <m/>
    <m/>
    <m/>
    <m/>
    <m/>
    <m/>
    <m/>
    <m/>
    <m/>
    <m/>
    <m/>
    <m/>
    <m/>
    <m/>
    <m/>
    <m/>
    <n v="80"/>
  </r>
  <r>
    <n v="1"/>
    <x v="6"/>
    <x v="2"/>
    <d v="2017-05-14T00:00:00"/>
    <x v="3"/>
    <m/>
    <m/>
    <x v="35"/>
    <n v="1992"/>
    <n v="25"/>
    <s v="58 kg"/>
    <s v="Snatch"/>
    <s v="16 kg"/>
    <n v="143"/>
    <s v="László Barcsik"/>
    <n v="53.1"/>
    <m/>
    <m/>
    <m/>
    <m/>
    <m/>
    <m/>
    <m/>
    <m/>
    <m/>
    <m/>
    <m/>
    <m/>
    <m/>
    <m/>
    <m/>
    <m/>
    <n v="70"/>
  </r>
  <r>
    <n v="1"/>
    <x v="6"/>
    <x v="1"/>
    <d v="2017-05-14T00:00:00"/>
    <x v="1"/>
    <m/>
    <m/>
    <x v="36"/>
    <n v="1973"/>
    <n v="44"/>
    <s v="85 kg"/>
    <s v="Biathlon"/>
    <s v="24 kg"/>
    <n v="163"/>
    <s v="Gábor Szűcs"/>
    <n v="81.400000000000006"/>
    <m/>
    <m/>
    <m/>
    <m/>
    <m/>
    <m/>
    <m/>
    <m/>
    <m/>
    <m/>
    <m/>
    <m/>
    <m/>
    <m/>
    <m/>
    <m/>
    <n v="70"/>
  </r>
  <r>
    <n v="1"/>
    <x v="6"/>
    <x v="0"/>
    <d v="2017-05-13T00:00:00"/>
    <x v="3"/>
    <m/>
    <m/>
    <x v="37"/>
    <n v="1978"/>
    <n v="39"/>
    <s v="63 kg"/>
    <s v="Snatch"/>
    <s v="24 kg"/>
    <s v="-"/>
    <s v="László Barcsik"/>
    <n v="62.2"/>
    <m/>
    <m/>
    <m/>
    <m/>
    <m/>
    <m/>
    <m/>
    <m/>
    <m/>
    <m/>
    <m/>
    <m/>
    <m/>
    <m/>
    <m/>
    <m/>
    <n v="80"/>
  </r>
  <r>
    <n v="1"/>
    <x v="6"/>
    <x v="4"/>
    <d v="2017-05-14T00:00:00"/>
    <x v="1"/>
    <m/>
    <m/>
    <x v="38"/>
    <n v="1971"/>
    <n v="46"/>
    <s v="73 kg"/>
    <s v="Biathlon"/>
    <s v="24 kg"/>
    <n v="135"/>
    <s v="László Barcsik"/>
    <n v="70.3"/>
    <m/>
    <m/>
    <m/>
    <m/>
    <m/>
    <m/>
    <m/>
    <m/>
    <m/>
    <m/>
    <m/>
    <m/>
    <m/>
    <m/>
    <m/>
    <m/>
    <n v="70"/>
  </r>
  <r>
    <n v="1"/>
    <x v="6"/>
    <x v="0"/>
    <d v="2017-05-13T00:00:00"/>
    <x v="3"/>
    <m/>
    <m/>
    <x v="39"/>
    <n v="1977"/>
    <n v="40"/>
    <s v="68 kg"/>
    <s v="Snatch"/>
    <s v="24 kg"/>
    <s v="-"/>
    <s v="László Barcsik"/>
    <n v="65.400000000000006"/>
    <m/>
    <m/>
    <m/>
    <m/>
    <m/>
    <m/>
    <m/>
    <m/>
    <m/>
    <m/>
    <m/>
    <m/>
    <m/>
    <m/>
    <m/>
    <m/>
    <n v="80"/>
  </r>
  <r>
    <n v="1"/>
    <x v="6"/>
    <x v="1"/>
    <d v="2017-05-13T00:00:00"/>
    <x v="1"/>
    <m/>
    <m/>
    <x v="40"/>
    <n v="1975"/>
    <n v="42"/>
    <s v="85 + kg"/>
    <s v="Long Cycle"/>
    <s v="24 kg"/>
    <n v="40"/>
    <s v="László Barcsik"/>
    <n v="89.6"/>
    <m/>
    <m/>
    <m/>
    <m/>
    <m/>
    <m/>
    <m/>
    <m/>
    <m/>
    <m/>
    <m/>
    <m/>
    <m/>
    <m/>
    <m/>
    <m/>
    <n v="70"/>
  </r>
  <r>
    <n v="1"/>
    <x v="7"/>
    <x v="0"/>
    <d v="2017-05-13T00:00:00"/>
    <x v="0"/>
    <m/>
    <m/>
    <x v="41"/>
    <n v="1991"/>
    <n v="26"/>
    <s v="95 kg"/>
    <s v="Biathlon"/>
    <s v="32 kg"/>
    <n v="199.5"/>
    <s v="Navickas"/>
    <n v="91.2"/>
    <m/>
    <m/>
    <m/>
    <m/>
    <m/>
    <m/>
    <m/>
    <m/>
    <m/>
    <m/>
    <m/>
    <m/>
    <m/>
    <m/>
    <m/>
    <m/>
    <n v="80"/>
  </r>
  <r>
    <n v="1"/>
    <x v="7"/>
    <x v="0"/>
    <d v="2017-05-14T00:00:00"/>
    <x v="0"/>
    <m/>
    <m/>
    <x v="42"/>
    <n v="1971"/>
    <n v="46"/>
    <s v="95 + kg"/>
    <s v="Long Cycle"/>
    <s v="32 kg"/>
    <n v="73"/>
    <s v="Miezlaiskis"/>
    <n v="107.3"/>
    <m/>
    <m/>
    <m/>
    <m/>
    <m/>
    <m/>
    <m/>
    <m/>
    <m/>
    <m/>
    <m/>
    <m/>
    <m/>
    <m/>
    <m/>
    <m/>
    <n v="80"/>
  </r>
  <r>
    <n v="1"/>
    <x v="7"/>
    <x v="0"/>
    <d v="2017-05-13T00:00:00"/>
    <x v="0"/>
    <m/>
    <m/>
    <x v="43"/>
    <n v="1983"/>
    <n v="34"/>
    <s v="73 kg"/>
    <s v="Biathlon"/>
    <s v="32 kg"/>
    <n v="120.5"/>
    <s v="Gutauskas"/>
    <n v="72"/>
    <m/>
    <m/>
    <m/>
    <m/>
    <m/>
    <m/>
    <m/>
    <m/>
    <m/>
    <m/>
    <m/>
    <m/>
    <m/>
    <m/>
    <m/>
    <m/>
    <n v="80"/>
  </r>
  <r>
    <n v="1"/>
    <x v="7"/>
    <x v="0"/>
    <d v="2017-05-13T00:00:00"/>
    <x v="4"/>
    <m/>
    <m/>
    <x v="44"/>
    <n v="1995"/>
    <n v="22"/>
    <s v="78 kg"/>
    <s v="Biathlon"/>
    <s v="32 kg"/>
    <n v="140"/>
    <s v="Optas"/>
    <n v="77.400000000000006"/>
    <m/>
    <m/>
    <m/>
    <m/>
    <m/>
    <m/>
    <m/>
    <m/>
    <m/>
    <m/>
    <m/>
    <m/>
    <m/>
    <m/>
    <m/>
    <m/>
    <n v="80"/>
  </r>
  <r>
    <n v="1"/>
    <x v="7"/>
    <x v="0"/>
    <d v="2017-05-14T00:00:00"/>
    <x v="4"/>
    <m/>
    <m/>
    <x v="44"/>
    <n v="1995"/>
    <n v="22"/>
    <s v="78 kg"/>
    <s v="Long Cycle"/>
    <s v="32 kg"/>
    <n v="30"/>
    <s v="Optas"/>
    <n v="77.400000000000006"/>
    <m/>
    <m/>
    <m/>
    <m/>
    <m/>
    <m/>
    <m/>
    <m/>
    <m/>
    <m/>
    <m/>
    <m/>
    <m/>
    <m/>
    <m/>
    <m/>
    <n v="80"/>
  </r>
  <r>
    <n v="1"/>
    <x v="7"/>
    <x v="0"/>
    <d v="2017-05-13T00:00:00"/>
    <x v="0"/>
    <m/>
    <m/>
    <x v="44"/>
    <n v="1995"/>
    <n v="22"/>
    <s v="78 kg"/>
    <s v="Biathlon"/>
    <s v="32 kg"/>
    <n v="140"/>
    <s v="Optas"/>
    <n v="77.400000000000006"/>
    <m/>
    <m/>
    <m/>
    <m/>
    <m/>
    <m/>
    <m/>
    <m/>
    <m/>
    <m/>
    <m/>
    <m/>
    <m/>
    <m/>
    <m/>
    <m/>
    <n v="80"/>
  </r>
  <r>
    <n v="1"/>
    <x v="7"/>
    <x v="0"/>
    <d v="2017-05-14T00:00:00"/>
    <x v="0"/>
    <m/>
    <m/>
    <x v="44"/>
    <n v="1995"/>
    <n v="22"/>
    <s v="78 kg"/>
    <s v="Long Cycle"/>
    <s v="32 kg"/>
    <n v="30"/>
    <s v="Optas"/>
    <n v="77.400000000000006"/>
    <m/>
    <m/>
    <m/>
    <m/>
    <m/>
    <m/>
    <m/>
    <m/>
    <m/>
    <m/>
    <m/>
    <m/>
    <m/>
    <m/>
    <m/>
    <m/>
    <n v="80"/>
  </r>
  <r>
    <n v="1"/>
    <x v="7"/>
    <x v="0"/>
    <d v="2017-05-13T00:00:00"/>
    <x v="4"/>
    <m/>
    <m/>
    <x v="45"/>
    <n v="1995"/>
    <n v="22"/>
    <s v="85 kg"/>
    <s v="Biathlon"/>
    <s v="32 kg"/>
    <n v="145"/>
    <s v="Optas"/>
    <n v="81.900000000000006"/>
    <m/>
    <m/>
    <m/>
    <m/>
    <m/>
    <m/>
    <m/>
    <m/>
    <m/>
    <m/>
    <m/>
    <m/>
    <m/>
    <m/>
    <m/>
    <m/>
    <n v="80"/>
  </r>
  <r>
    <n v="1"/>
    <x v="7"/>
    <x v="0"/>
    <d v="2017-05-14T00:00:00"/>
    <x v="4"/>
    <m/>
    <m/>
    <x v="45"/>
    <n v="1995"/>
    <n v="22"/>
    <s v="85 kg"/>
    <s v="Long Cycle"/>
    <s v="32 kg"/>
    <n v="30"/>
    <s v="Optas"/>
    <n v="81.900000000000006"/>
    <m/>
    <m/>
    <m/>
    <m/>
    <m/>
    <m/>
    <m/>
    <m/>
    <m/>
    <m/>
    <m/>
    <m/>
    <m/>
    <m/>
    <m/>
    <m/>
    <n v="80"/>
  </r>
  <r>
    <n v="1"/>
    <x v="7"/>
    <x v="0"/>
    <d v="2017-05-13T00:00:00"/>
    <x v="0"/>
    <m/>
    <m/>
    <x v="45"/>
    <n v="1995"/>
    <n v="22"/>
    <s v="85 kg"/>
    <s v="Biathlon"/>
    <s v="32 kg"/>
    <n v="145"/>
    <s v="Optas"/>
    <n v="81.900000000000006"/>
    <m/>
    <m/>
    <m/>
    <m/>
    <m/>
    <m/>
    <m/>
    <m/>
    <m/>
    <m/>
    <m/>
    <m/>
    <m/>
    <m/>
    <m/>
    <m/>
    <n v="80"/>
  </r>
  <r>
    <n v="1"/>
    <x v="7"/>
    <x v="2"/>
    <d v="2017-05-13T00:00:00"/>
    <x v="0"/>
    <m/>
    <m/>
    <x v="46"/>
    <n v="2000"/>
    <n v="17"/>
    <s v="63 kg"/>
    <s v="Long Cycle"/>
    <s v="24 kg"/>
    <n v="50"/>
    <s v="Visockas"/>
    <n v="61.9"/>
    <m/>
    <m/>
    <m/>
    <m/>
    <m/>
    <m/>
    <m/>
    <m/>
    <m/>
    <m/>
    <m/>
    <m/>
    <m/>
    <m/>
    <m/>
    <m/>
    <n v="70"/>
  </r>
  <r>
    <n v="1"/>
    <x v="7"/>
    <x v="2"/>
    <d v="2017-05-14T00:00:00"/>
    <x v="0"/>
    <m/>
    <m/>
    <x v="47"/>
    <n v="2000"/>
    <n v="17"/>
    <s v="78 kg"/>
    <s v="Biathlon"/>
    <s v="24 kg"/>
    <n v="172"/>
    <s v="Visockas"/>
    <n v="74.900000000000006"/>
    <m/>
    <m/>
    <m/>
    <m/>
    <m/>
    <m/>
    <m/>
    <m/>
    <m/>
    <m/>
    <m/>
    <m/>
    <m/>
    <m/>
    <m/>
    <m/>
    <n v="70"/>
  </r>
  <r>
    <n v="1"/>
    <x v="7"/>
    <x v="2"/>
    <d v="2017-05-14T00:00:00"/>
    <x v="0"/>
    <m/>
    <m/>
    <x v="48"/>
    <n v="2000"/>
    <n v="17"/>
    <s v="95 + kg"/>
    <s v="Biathlon"/>
    <s v="24 kg"/>
    <n v="190"/>
    <s v="Visockas"/>
    <n v="102.8"/>
    <m/>
    <m/>
    <m/>
    <m/>
    <m/>
    <m/>
    <m/>
    <m/>
    <m/>
    <m/>
    <m/>
    <m/>
    <m/>
    <m/>
    <m/>
    <m/>
    <n v="70"/>
  </r>
  <r>
    <n v="1"/>
    <x v="7"/>
    <x v="2"/>
    <d v="2017-05-14T00:00:00"/>
    <x v="0"/>
    <m/>
    <m/>
    <x v="49"/>
    <n v="1999"/>
    <n v="18"/>
    <s v="73 kg"/>
    <s v="Biathlon"/>
    <s v="24 kg"/>
    <n v="189"/>
    <s v="Špokas"/>
    <n v="71.2"/>
    <m/>
    <m/>
    <m/>
    <m/>
    <m/>
    <m/>
    <m/>
    <m/>
    <m/>
    <m/>
    <m/>
    <m/>
    <m/>
    <m/>
    <m/>
    <m/>
    <n v="70"/>
  </r>
  <r>
    <n v="1"/>
    <x v="7"/>
    <x v="1"/>
    <d v="2017-05-13T00:00:00"/>
    <x v="1"/>
    <m/>
    <m/>
    <x v="50"/>
    <n v="1975"/>
    <n v="42"/>
    <s v="85 + kg"/>
    <s v="Long Cycle"/>
    <s v="24 kg"/>
    <n v="85"/>
    <s v="Visockas"/>
    <n v="92.5"/>
    <m/>
    <m/>
    <m/>
    <m/>
    <m/>
    <m/>
    <m/>
    <m/>
    <m/>
    <m/>
    <m/>
    <m/>
    <m/>
    <m/>
    <m/>
    <m/>
    <n v="70"/>
  </r>
  <r>
    <n v="1"/>
    <x v="7"/>
    <x v="2"/>
    <d v="2017-05-13T00:00:00"/>
    <x v="0"/>
    <m/>
    <m/>
    <x v="50"/>
    <n v="1975"/>
    <n v="42"/>
    <s v="95 kg"/>
    <s v="Long Cycle"/>
    <s v="24 kg"/>
    <n v="85"/>
    <s v="Visockas"/>
    <n v="92.5"/>
    <m/>
    <m/>
    <m/>
    <m/>
    <m/>
    <m/>
    <m/>
    <m/>
    <m/>
    <m/>
    <m/>
    <m/>
    <m/>
    <m/>
    <m/>
    <m/>
    <n v="70"/>
  </r>
  <r>
    <n v="1"/>
    <x v="7"/>
    <x v="5"/>
    <d v="2017-05-13T00:00:00"/>
    <x v="1"/>
    <m/>
    <m/>
    <x v="51"/>
    <n v="1958"/>
    <n v="59"/>
    <s v="85 kg"/>
    <s v="Long Cycle"/>
    <s v="24 kg"/>
    <n v="90"/>
    <s v="Skikas"/>
    <n v="84.9"/>
    <m/>
    <m/>
    <m/>
    <m/>
    <m/>
    <m/>
    <m/>
    <m/>
    <m/>
    <m/>
    <m/>
    <m/>
    <m/>
    <m/>
    <m/>
    <m/>
    <n v="70"/>
  </r>
  <r>
    <n v="1"/>
    <x v="7"/>
    <x v="9"/>
    <d v="2017-05-13T00:00:00"/>
    <x v="1"/>
    <m/>
    <m/>
    <x v="52"/>
    <n v="1956"/>
    <n v="61"/>
    <s v="85 + kg"/>
    <s v="Long Cycle"/>
    <s v="16 kg"/>
    <n v="77"/>
    <s v="Skikas"/>
    <n v="136.6"/>
    <m/>
    <m/>
    <m/>
    <m/>
    <m/>
    <m/>
    <m/>
    <m/>
    <m/>
    <m/>
    <m/>
    <m/>
    <m/>
    <m/>
    <m/>
    <m/>
    <n v="70"/>
  </r>
  <r>
    <n v="1"/>
    <x v="7"/>
    <x v="9"/>
    <d v="2017-05-14T00:00:00"/>
    <x v="1"/>
    <m/>
    <m/>
    <x v="53"/>
    <n v="1955"/>
    <n v="62"/>
    <s v="85 + kg"/>
    <s v="Biathlon"/>
    <s v="16 kg"/>
    <n v="135"/>
    <s v="Kasparavicius"/>
    <n v="91"/>
    <m/>
    <m/>
    <m/>
    <m/>
    <m/>
    <m/>
    <m/>
    <m/>
    <m/>
    <m/>
    <m/>
    <m/>
    <m/>
    <m/>
    <m/>
    <m/>
    <n v="70"/>
  </r>
  <r>
    <n v="1"/>
    <x v="7"/>
    <x v="9"/>
    <d v="2017-05-14T00:00:00"/>
    <x v="1"/>
    <m/>
    <m/>
    <x v="54"/>
    <n v="1957"/>
    <n v="60"/>
    <s v="85 kg"/>
    <s v="Biathlon"/>
    <s v="16 kg"/>
    <s v="-"/>
    <s v="Grinas"/>
    <n v="82.9"/>
    <m/>
    <m/>
    <m/>
    <m/>
    <m/>
    <m/>
    <m/>
    <m/>
    <m/>
    <m/>
    <m/>
    <m/>
    <m/>
    <m/>
    <m/>
    <m/>
    <n v="70"/>
  </r>
  <r>
    <n v="1"/>
    <x v="7"/>
    <x v="0"/>
    <d v="2017-05-13T00:00:00"/>
    <x v="3"/>
    <m/>
    <m/>
    <x v="55"/>
    <n v="1977"/>
    <n v="40"/>
    <s v="68 + kg"/>
    <s v="Snatch"/>
    <s v="24 kg"/>
    <n v="100"/>
    <s v="Skikas"/>
    <n v="147.69999999999999"/>
    <m/>
    <m/>
    <m/>
    <m/>
    <m/>
    <m/>
    <m/>
    <m/>
    <m/>
    <m/>
    <m/>
    <m/>
    <m/>
    <m/>
    <m/>
    <m/>
    <n v="80"/>
  </r>
  <r>
    <n v="1"/>
    <x v="7"/>
    <x v="2"/>
    <d v="2017-05-14T00:00:00"/>
    <x v="3"/>
    <m/>
    <m/>
    <x v="56"/>
    <n v="1996"/>
    <n v="21"/>
    <s v="63 kg"/>
    <s v="Snatch"/>
    <s v="16 kg"/>
    <n v="175"/>
    <s v="Vaicekauskas"/>
    <n v="59"/>
    <m/>
    <m/>
    <m/>
    <m/>
    <m/>
    <m/>
    <m/>
    <m/>
    <m/>
    <m/>
    <m/>
    <m/>
    <m/>
    <m/>
    <m/>
    <m/>
    <n v="70"/>
  </r>
  <r>
    <n v="1"/>
    <x v="7"/>
    <x v="2"/>
    <d v="2017-05-14T00:00:00"/>
    <x v="0"/>
    <m/>
    <m/>
    <x v="57"/>
    <n v="1990"/>
    <n v="27"/>
    <s v="68 kg"/>
    <s v="Biathlon"/>
    <s v="24 kg"/>
    <n v="138.5"/>
    <s v="Špokas"/>
    <n v="66"/>
    <m/>
    <m/>
    <m/>
    <m/>
    <m/>
    <m/>
    <m/>
    <m/>
    <m/>
    <m/>
    <m/>
    <m/>
    <m/>
    <m/>
    <m/>
    <m/>
    <n v="70"/>
  </r>
  <r>
    <n v="1"/>
    <x v="7"/>
    <x v="2"/>
    <d v="2017-05-13T00:00:00"/>
    <x v="0"/>
    <m/>
    <m/>
    <x v="58"/>
    <n v="1996"/>
    <n v="21"/>
    <s v="85 kg"/>
    <s v="Long Cycle"/>
    <s v="24 kg"/>
    <n v="80"/>
    <s v="Špokas"/>
    <n v="80.099999999999994"/>
    <m/>
    <m/>
    <m/>
    <m/>
    <m/>
    <m/>
    <m/>
    <m/>
    <m/>
    <m/>
    <m/>
    <m/>
    <m/>
    <m/>
    <m/>
    <m/>
    <n v="70"/>
  </r>
  <r>
    <n v="1"/>
    <x v="7"/>
    <x v="2"/>
    <d v="2017-05-14T00:00:00"/>
    <x v="0"/>
    <m/>
    <m/>
    <x v="59"/>
    <n v="1987"/>
    <n v="30"/>
    <s v="85 kg"/>
    <s v="Biathlon"/>
    <s v="24 kg"/>
    <n v="256.5"/>
    <s v="Gytis Ūselis"/>
    <n v="78.3"/>
    <m/>
    <m/>
    <m/>
    <m/>
    <m/>
    <m/>
    <m/>
    <m/>
    <m/>
    <m/>
    <m/>
    <m/>
    <m/>
    <m/>
    <m/>
    <m/>
    <n v="70"/>
  </r>
  <r>
    <n v="1"/>
    <x v="7"/>
    <x v="0"/>
    <d v="2017-05-13T00:00:00"/>
    <x v="5"/>
    <m/>
    <m/>
    <x v="60"/>
    <n v="1999"/>
    <n v="18"/>
    <s v="68 + kg"/>
    <s v="Snatch"/>
    <s v="24 kg"/>
    <n v="93"/>
    <s v="Gricius"/>
    <n v="77.7"/>
    <m/>
    <m/>
    <m/>
    <m/>
    <m/>
    <m/>
    <m/>
    <m/>
    <m/>
    <m/>
    <m/>
    <m/>
    <m/>
    <m/>
    <m/>
    <m/>
    <n v="70"/>
  </r>
  <r>
    <n v="1"/>
    <x v="7"/>
    <x v="0"/>
    <d v="2017-05-14T00:00:00"/>
    <x v="5"/>
    <m/>
    <m/>
    <x v="60"/>
    <n v="1999"/>
    <n v="18"/>
    <s v="68 + kg"/>
    <s v="Long Cycle"/>
    <s v="24 kg"/>
    <s v="-"/>
    <s v="Gricius"/>
    <n v="77.7"/>
    <m/>
    <m/>
    <m/>
    <m/>
    <m/>
    <m/>
    <m/>
    <m/>
    <m/>
    <m/>
    <m/>
    <m/>
    <m/>
    <m/>
    <m/>
    <m/>
    <n v="70"/>
  </r>
  <r>
    <n v="1"/>
    <x v="7"/>
    <x v="2"/>
    <d v="2017-05-13T00:00:00"/>
    <x v="0"/>
    <m/>
    <m/>
    <x v="61"/>
    <n v="1998"/>
    <n v="19"/>
    <s v="73 kg"/>
    <s v="Long Cycle"/>
    <s v="24 kg"/>
    <n v="69"/>
    <s v="Gricius"/>
    <n v="71.8"/>
    <m/>
    <m/>
    <m/>
    <m/>
    <m/>
    <m/>
    <m/>
    <m/>
    <m/>
    <m/>
    <m/>
    <m/>
    <m/>
    <m/>
    <m/>
    <m/>
    <n v="70"/>
  </r>
  <r>
    <n v="1"/>
    <x v="7"/>
    <x v="2"/>
    <d v="2017-05-14T00:00:00"/>
    <x v="0"/>
    <m/>
    <m/>
    <x v="62"/>
    <n v="1997"/>
    <n v="20"/>
    <s v="63 kg"/>
    <s v="Biathlon"/>
    <s v="24 kg"/>
    <n v="133.5"/>
    <s v="Šakinskas"/>
    <n v="62"/>
    <m/>
    <m/>
    <m/>
    <m/>
    <m/>
    <m/>
    <m/>
    <m/>
    <m/>
    <m/>
    <m/>
    <m/>
    <m/>
    <m/>
    <m/>
    <m/>
    <n v="70"/>
  </r>
  <r>
    <n v="1"/>
    <x v="7"/>
    <x v="0"/>
    <d v="2017-05-14T00:00:00"/>
    <x v="0"/>
    <m/>
    <m/>
    <x v="63"/>
    <m/>
    <m/>
    <m/>
    <s v="Relay - Classical Jerk"/>
    <s v="32 kg"/>
    <m/>
    <m/>
    <s v="OK."/>
    <m/>
    <m/>
    <m/>
    <m/>
    <m/>
    <m/>
    <m/>
    <m/>
    <m/>
    <m/>
    <m/>
    <m/>
    <m/>
    <m/>
    <m/>
    <m/>
    <n v="125"/>
  </r>
  <r>
    <n v="1"/>
    <x v="7"/>
    <x v="2"/>
    <d v="2017-05-13T00:00:00"/>
    <x v="0"/>
    <m/>
    <m/>
    <x v="63"/>
    <m/>
    <m/>
    <m/>
    <s v="Relay - Classical Jerk"/>
    <s v="24 kg"/>
    <m/>
    <m/>
    <s v="OK."/>
    <m/>
    <m/>
    <m/>
    <m/>
    <m/>
    <m/>
    <m/>
    <m/>
    <m/>
    <m/>
    <m/>
    <m/>
    <m/>
    <m/>
    <m/>
    <m/>
    <n v="100"/>
  </r>
  <r>
    <n v="1"/>
    <x v="8"/>
    <x v="0"/>
    <d v="2017-05-13T00:00:00"/>
    <x v="0"/>
    <m/>
    <m/>
    <x v="64"/>
    <n v="1983"/>
    <n v="34"/>
    <s v="95 + kg"/>
    <s v="Biathlon"/>
    <s v="32 kg"/>
    <m/>
    <s v="Fjørtoft Per Helge"/>
    <n v="107.5"/>
    <m/>
    <m/>
    <m/>
    <m/>
    <m/>
    <m/>
    <m/>
    <m/>
    <m/>
    <m/>
    <m/>
    <m/>
    <m/>
    <m/>
    <m/>
    <m/>
    <n v="80"/>
  </r>
  <r>
    <n v="1"/>
    <x v="9"/>
    <x v="2"/>
    <d v="2017-05-14T00:00:00"/>
    <x v="0"/>
    <m/>
    <m/>
    <x v="65"/>
    <n v="1988"/>
    <n v="29"/>
    <s v="95 kg"/>
    <s v="Biathlon"/>
    <s v="24 kg"/>
    <s v="---"/>
    <m/>
    <n v="86.5"/>
    <m/>
    <m/>
    <m/>
    <m/>
    <m/>
    <m/>
    <m/>
    <m/>
    <m/>
    <m/>
    <m/>
    <m/>
    <m/>
    <m/>
    <m/>
    <m/>
    <n v="70"/>
  </r>
  <r>
    <n v="1"/>
    <x v="9"/>
    <x v="2"/>
    <d v="2017-05-14T00:00:00"/>
    <x v="0"/>
    <m/>
    <m/>
    <x v="66"/>
    <n v="1989"/>
    <n v="28"/>
    <s v="95 kg"/>
    <s v="Biathlon"/>
    <s v="24 kg"/>
    <s v="130 pkt"/>
    <s v="Jędrzejewski Robert"/>
    <n v="90.5"/>
    <m/>
    <m/>
    <m/>
    <m/>
    <m/>
    <m/>
    <m/>
    <m/>
    <m/>
    <m/>
    <m/>
    <m/>
    <m/>
    <m/>
    <m/>
    <m/>
    <n v="70"/>
  </r>
  <r>
    <n v="1"/>
    <x v="9"/>
    <x v="2"/>
    <d v="2017-05-14T00:00:00"/>
    <x v="0"/>
    <m/>
    <m/>
    <x v="67"/>
    <n v="1986"/>
    <n v="31"/>
    <s v="78 kg"/>
    <s v="Biathlon"/>
    <s v="24 kg"/>
    <s v="160 pkt"/>
    <s v="Jędrzejewski Robert"/>
    <n v="75.900000000000006"/>
    <m/>
    <m/>
    <m/>
    <m/>
    <m/>
    <m/>
    <m/>
    <m/>
    <m/>
    <m/>
    <m/>
    <m/>
    <m/>
    <m/>
    <m/>
    <m/>
    <n v="70"/>
  </r>
  <r>
    <n v="1"/>
    <x v="9"/>
    <x v="1"/>
    <d v="2017-05-14T00:00:00"/>
    <x v="1"/>
    <m/>
    <m/>
    <x v="68"/>
    <n v="1973"/>
    <n v="44"/>
    <s v="85 + kg"/>
    <s v="Biathlon"/>
    <s v="24 kg"/>
    <n v="130"/>
    <s v="Jędrzejewski Robert"/>
    <n v="94.1"/>
    <m/>
    <m/>
    <m/>
    <m/>
    <m/>
    <m/>
    <m/>
    <m/>
    <m/>
    <m/>
    <m/>
    <m/>
    <m/>
    <m/>
    <m/>
    <m/>
    <n v="70"/>
  </r>
  <r>
    <n v="1"/>
    <x v="9"/>
    <x v="9"/>
    <d v="2017-05-13T00:00:00"/>
    <x v="1"/>
    <m/>
    <m/>
    <x v="69"/>
    <n v="1954"/>
    <n v="63"/>
    <s v="85 kg"/>
    <s v="Long Cycle"/>
    <s v="16 kg"/>
    <n v="100"/>
    <m/>
    <n v="83.9"/>
    <m/>
    <m/>
    <m/>
    <m/>
    <m/>
    <m/>
    <m/>
    <m/>
    <m/>
    <m/>
    <m/>
    <m/>
    <m/>
    <m/>
    <m/>
    <m/>
    <n v="70"/>
  </r>
  <r>
    <n v="1"/>
    <x v="9"/>
    <x v="2"/>
    <d v="2017-05-13T00:00:00"/>
    <x v="0"/>
    <m/>
    <m/>
    <x v="70"/>
    <n v="1970"/>
    <n v="47"/>
    <s v="95 + kg"/>
    <s v="Long Cycle"/>
    <s v="24 kg"/>
    <n v="81"/>
    <s v="Kledzik Leon, Sasik Artur"/>
    <n v="99.7"/>
    <m/>
    <m/>
    <m/>
    <m/>
    <m/>
    <m/>
    <m/>
    <m/>
    <m/>
    <m/>
    <m/>
    <m/>
    <m/>
    <m/>
    <m/>
    <m/>
    <n v="70"/>
  </r>
  <r>
    <n v="1"/>
    <x v="9"/>
    <x v="4"/>
    <d v="2017-05-13T00:00:00"/>
    <x v="1"/>
    <m/>
    <m/>
    <x v="70"/>
    <n v="1970"/>
    <n v="47"/>
    <s v="85 + kg"/>
    <s v="Long Cycle"/>
    <s v="24 kg"/>
    <n v="81"/>
    <s v="Kledzik Leon, Sasik Artur"/>
    <n v="99.7"/>
    <m/>
    <m/>
    <m/>
    <m/>
    <m/>
    <m/>
    <m/>
    <m/>
    <m/>
    <m/>
    <m/>
    <m/>
    <m/>
    <m/>
    <m/>
    <m/>
    <n v="70"/>
  </r>
  <r>
    <n v="1"/>
    <x v="9"/>
    <x v="2"/>
    <d v="2017-05-13T00:00:00"/>
    <x v="0"/>
    <m/>
    <m/>
    <x v="71"/>
    <n v="1982"/>
    <n v="35"/>
    <s v="73 kg"/>
    <s v="Long Cycle"/>
    <s v="24 kg"/>
    <n v="50"/>
    <s v="Jędrzejewski Robert"/>
    <n v="69.8"/>
    <m/>
    <m/>
    <m/>
    <m/>
    <m/>
    <m/>
    <m/>
    <m/>
    <m/>
    <m/>
    <m/>
    <m/>
    <m/>
    <m/>
    <m/>
    <m/>
    <n v="70"/>
  </r>
  <r>
    <n v="1"/>
    <x v="9"/>
    <x v="2"/>
    <d v="2017-05-13T00:00:00"/>
    <x v="0"/>
    <m/>
    <m/>
    <x v="67"/>
    <n v="1986"/>
    <n v="31"/>
    <s v="78 kg"/>
    <s v="Long Cycle"/>
    <s v="24 kg"/>
    <n v="86"/>
    <s v="Jędrzejewski Robert"/>
    <n v="75.900000000000006"/>
    <m/>
    <m/>
    <m/>
    <m/>
    <m/>
    <m/>
    <m/>
    <m/>
    <m/>
    <m/>
    <m/>
    <m/>
    <m/>
    <m/>
    <m/>
    <m/>
    <n v="70"/>
  </r>
  <r>
    <n v="1"/>
    <x v="9"/>
    <x v="2"/>
    <d v="2017-05-14T00:00:00"/>
    <x v="3"/>
    <m/>
    <m/>
    <x v="72"/>
    <n v="1994"/>
    <n v="23"/>
    <s v="63 kg"/>
    <s v="Snatch"/>
    <s v="16 kg"/>
    <n v="218"/>
    <s v="Badowski Przemysław "/>
    <n v="61.3"/>
    <m/>
    <m/>
    <m/>
    <m/>
    <m/>
    <m/>
    <m/>
    <m/>
    <m/>
    <m/>
    <m/>
    <m/>
    <m/>
    <m/>
    <m/>
    <m/>
    <n v="70"/>
  </r>
  <r>
    <n v="1"/>
    <x v="9"/>
    <x v="10"/>
    <d v="2017-05-14T00:00:00"/>
    <x v="2"/>
    <m/>
    <m/>
    <x v="73"/>
    <n v="1979"/>
    <n v="38"/>
    <s v="68 kg"/>
    <s v="Snatch"/>
    <s v="16 kg"/>
    <n v="164"/>
    <s v="Anasenko Anton "/>
    <m/>
    <m/>
    <m/>
    <m/>
    <m/>
    <m/>
    <m/>
    <m/>
    <m/>
    <m/>
    <m/>
    <m/>
    <m/>
    <m/>
    <m/>
    <m/>
    <m/>
    <n v="70"/>
  </r>
  <r>
    <n v="1"/>
    <x v="9"/>
    <x v="2"/>
    <d v="2017-05-14T00:00:00"/>
    <x v="3"/>
    <m/>
    <m/>
    <x v="74"/>
    <n v="1988"/>
    <n v="29"/>
    <s v="68 + kg"/>
    <s v="Snatch"/>
    <s v="16 kg"/>
    <n v="192"/>
    <s v="Gnatusin Artem "/>
    <n v="77.5"/>
    <m/>
    <m/>
    <m/>
    <m/>
    <m/>
    <m/>
    <m/>
    <m/>
    <m/>
    <m/>
    <m/>
    <m/>
    <m/>
    <m/>
    <m/>
    <m/>
    <n v="70"/>
  </r>
  <r>
    <n v="1"/>
    <x v="9"/>
    <x v="1"/>
    <d v="2017-05-14T00:00:00"/>
    <x v="1"/>
    <m/>
    <m/>
    <x v="75"/>
    <n v="1976"/>
    <n v="41"/>
    <s v="85 + kg"/>
    <s v="Biathlon"/>
    <s v="24 kg"/>
    <m/>
    <s v="Gnatusin Artem , Robert Jedrzejewski"/>
    <n v="92"/>
    <m/>
    <m/>
    <m/>
    <m/>
    <m/>
    <m/>
    <m/>
    <m/>
    <m/>
    <m/>
    <m/>
    <m/>
    <m/>
    <m/>
    <m/>
    <m/>
    <n v="70"/>
  </r>
  <r>
    <n v="1"/>
    <x v="9"/>
    <x v="11"/>
    <m/>
    <x v="1"/>
    <m/>
    <m/>
    <x v="76"/>
    <m/>
    <m/>
    <m/>
    <s v="Relay - Long Cycle"/>
    <s v="24 kg"/>
    <m/>
    <m/>
    <s v="OK."/>
    <m/>
    <m/>
    <m/>
    <m/>
    <m/>
    <m/>
    <m/>
    <m/>
    <m/>
    <m/>
    <m/>
    <m/>
    <m/>
    <m/>
    <m/>
    <m/>
    <m/>
  </r>
  <r>
    <n v="1"/>
    <x v="10"/>
    <x v="0"/>
    <d v="2017-05-13T00:00:00"/>
    <x v="0"/>
    <m/>
    <m/>
    <x v="77"/>
    <n v="1989"/>
    <n v="28"/>
    <s v="63 kg"/>
    <s v="Biathlon"/>
    <s v="32 kg"/>
    <n v="194"/>
    <s v="Kirillov S."/>
    <n v="62.6"/>
    <m/>
    <m/>
    <m/>
    <m/>
    <m/>
    <m/>
    <m/>
    <m/>
    <m/>
    <m/>
    <m/>
    <m/>
    <m/>
    <m/>
    <m/>
    <m/>
    <n v="80"/>
  </r>
  <r>
    <n v="1"/>
    <x v="10"/>
    <x v="0"/>
    <d v="2017-05-13T00:00:00"/>
    <x v="0"/>
    <m/>
    <m/>
    <x v="78"/>
    <n v="1992"/>
    <n v="25"/>
    <s v="68 kg"/>
    <s v="Biathlon"/>
    <s v="32 kg"/>
    <n v="206"/>
    <s v="Polianskii V. "/>
    <n v="68"/>
    <m/>
    <m/>
    <m/>
    <m/>
    <m/>
    <m/>
    <m/>
    <m/>
    <m/>
    <m/>
    <m/>
    <m/>
    <m/>
    <m/>
    <m/>
    <m/>
    <n v="80"/>
  </r>
  <r>
    <n v="1"/>
    <x v="10"/>
    <x v="0"/>
    <d v="2017-05-13T00:00:00"/>
    <x v="0"/>
    <m/>
    <m/>
    <x v="79"/>
    <n v="1993"/>
    <n v="24"/>
    <s v="73 kg"/>
    <s v="Biathlon"/>
    <s v="32 kg"/>
    <n v="213"/>
    <s v="Schekotov I."/>
    <n v="72.900000000000006"/>
    <m/>
    <m/>
    <m/>
    <m/>
    <m/>
    <m/>
    <m/>
    <m/>
    <m/>
    <m/>
    <m/>
    <m/>
    <m/>
    <m/>
    <m/>
    <m/>
    <n v="80"/>
  </r>
  <r>
    <n v="1"/>
    <x v="10"/>
    <x v="0"/>
    <d v="2017-05-13T00:00:00"/>
    <x v="0"/>
    <m/>
    <m/>
    <x v="80"/>
    <n v="1987"/>
    <n v="30"/>
    <s v="78 kg"/>
    <s v="Biathlon"/>
    <s v="32 kg"/>
    <n v="210"/>
    <s v="Azhermachev A."/>
    <n v="76.7"/>
    <m/>
    <m/>
    <m/>
    <m/>
    <m/>
    <m/>
    <m/>
    <m/>
    <m/>
    <m/>
    <m/>
    <m/>
    <m/>
    <m/>
    <m/>
    <m/>
    <n v="80"/>
  </r>
  <r>
    <n v="1"/>
    <x v="10"/>
    <x v="0"/>
    <d v="2017-05-13T00:00:00"/>
    <x v="0"/>
    <m/>
    <m/>
    <x v="81"/>
    <n v="1987"/>
    <n v="30"/>
    <s v="85 kg"/>
    <s v="Biathlon"/>
    <s v="32 kg"/>
    <n v="216.5"/>
    <s v="Dmitriev A."/>
    <n v="84.9"/>
    <m/>
    <m/>
    <m/>
    <m/>
    <m/>
    <m/>
    <m/>
    <m/>
    <m/>
    <m/>
    <m/>
    <m/>
    <m/>
    <m/>
    <m/>
    <m/>
    <n v="80"/>
  </r>
  <r>
    <n v="1"/>
    <x v="10"/>
    <x v="0"/>
    <d v="2017-05-13T00:00:00"/>
    <x v="0"/>
    <m/>
    <m/>
    <x v="82"/>
    <n v="1984"/>
    <n v="33"/>
    <s v="95 + kg"/>
    <s v="Biathlon"/>
    <s v="32 kg"/>
    <n v="212"/>
    <s v="Makarichev S."/>
    <n v="99.8"/>
    <m/>
    <m/>
    <m/>
    <m/>
    <m/>
    <m/>
    <m/>
    <m/>
    <m/>
    <m/>
    <m/>
    <m/>
    <m/>
    <m/>
    <m/>
    <m/>
    <n v="80"/>
  </r>
  <r>
    <n v="1"/>
    <x v="10"/>
    <x v="0"/>
    <d v="2017-05-14T00:00:00"/>
    <x v="0"/>
    <m/>
    <m/>
    <x v="83"/>
    <n v="1995"/>
    <n v="22"/>
    <s v="63 kg"/>
    <s v="Long Cycle"/>
    <s v="32 kg"/>
    <n v="67"/>
    <s v="Trofimov M."/>
    <n v="62.7"/>
    <m/>
    <m/>
    <m/>
    <m/>
    <m/>
    <m/>
    <m/>
    <m/>
    <m/>
    <m/>
    <m/>
    <m/>
    <m/>
    <m/>
    <m/>
    <m/>
    <n v="80"/>
  </r>
  <r>
    <n v="1"/>
    <x v="10"/>
    <x v="0"/>
    <d v="2017-05-14T00:00:00"/>
    <x v="0"/>
    <m/>
    <m/>
    <x v="84"/>
    <n v="1994"/>
    <n v="23"/>
    <s v="68 kg"/>
    <s v="Long Cycle"/>
    <s v="32 kg"/>
    <n v="72"/>
    <s v="Kirillov S.,Stepanov V."/>
    <n v="68"/>
    <m/>
    <m/>
    <m/>
    <m/>
    <m/>
    <m/>
    <m/>
    <m/>
    <m/>
    <m/>
    <m/>
    <m/>
    <m/>
    <m/>
    <m/>
    <m/>
    <n v="80"/>
  </r>
  <r>
    <n v="1"/>
    <x v="10"/>
    <x v="0"/>
    <d v="2017-05-14T00:00:00"/>
    <x v="0"/>
    <m/>
    <m/>
    <x v="85"/>
    <n v="1997"/>
    <n v="20"/>
    <s v="73 kg"/>
    <s v="Long Cycle"/>
    <s v="32 kg"/>
    <n v="82"/>
    <s v="Konev A."/>
    <n v="73"/>
    <m/>
    <m/>
    <m/>
    <m/>
    <m/>
    <m/>
    <m/>
    <m/>
    <m/>
    <m/>
    <m/>
    <m/>
    <m/>
    <m/>
    <m/>
    <m/>
    <n v="80"/>
  </r>
  <r>
    <n v="1"/>
    <x v="10"/>
    <x v="0"/>
    <d v="2017-05-14T00:00:00"/>
    <x v="0"/>
    <m/>
    <m/>
    <x v="86"/>
    <n v="1989"/>
    <n v="28"/>
    <s v="78 kg"/>
    <s v="Long Cycle"/>
    <s v="32 kg"/>
    <n v="76"/>
    <s v="Tashlanov I."/>
    <n v="78"/>
    <m/>
    <m/>
    <m/>
    <m/>
    <m/>
    <m/>
    <m/>
    <m/>
    <m/>
    <m/>
    <m/>
    <m/>
    <m/>
    <m/>
    <m/>
    <m/>
    <n v="80"/>
  </r>
  <r>
    <n v="1"/>
    <x v="10"/>
    <x v="0"/>
    <d v="2017-05-14T00:00:00"/>
    <x v="0"/>
    <m/>
    <m/>
    <x v="87"/>
    <n v="1992"/>
    <n v="25"/>
    <s v="85 kg"/>
    <s v="Long Cycle"/>
    <s v="32 kg"/>
    <n v="76"/>
    <s v="Blokhin I."/>
    <n v="84.1"/>
    <m/>
    <m/>
    <m/>
    <m/>
    <m/>
    <m/>
    <m/>
    <m/>
    <m/>
    <m/>
    <m/>
    <m/>
    <m/>
    <m/>
    <m/>
    <m/>
    <n v="80"/>
  </r>
  <r>
    <n v="1"/>
    <x v="10"/>
    <x v="0"/>
    <d v="2017-05-14T00:00:00"/>
    <x v="0"/>
    <m/>
    <m/>
    <x v="88"/>
    <n v="1978"/>
    <n v="39"/>
    <s v="95 kg"/>
    <s v="Long Cycle"/>
    <s v="32 kg"/>
    <n v="82"/>
    <s v="Trofimov M."/>
    <n v="90.5"/>
    <m/>
    <m/>
    <m/>
    <m/>
    <m/>
    <m/>
    <m/>
    <m/>
    <m/>
    <m/>
    <m/>
    <m/>
    <m/>
    <m/>
    <m/>
    <m/>
    <n v="80"/>
  </r>
  <r>
    <n v="1"/>
    <x v="10"/>
    <x v="0"/>
    <d v="2017-05-14T00:00:00"/>
    <x v="0"/>
    <m/>
    <m/>
    <x v="89"/>
    <n v="1985"/>
    <n v="32"/>
    <s v="95 + kg"/>
    <s v="Long Cycle"/>
    <s v="32 kg"/>
    <n v="88"/>
    <s v="Malkov E."/>
    <n v="108.2"/>
    <m/>
    <m/>
    <m/>
    <m/>
    <m/>
    <m/>
    <m/>
    <m/>
    <m/>
    <m/>
    <m/>
    <m/>
    <m/>
    <m/>
    <m/>
    <m/>
    <n v="80"/>
  </r>
  <r>
    <n v="1"/>
    <x v="10"/>
    <x v="0"/>
    <d v="2017-05-13T00:00:00"/>
    <x v="3"/>
    <m/>
    <m/>
    <x v="90"/>
    <n v="1991"/>
    <n v="26"/>
    <s v="58 kg"/>
    <s v="Snatch"/>
    <s v="24 kg"/>
    <n v="172"/>
    <s v="Kirillov S., Petrov M."/>
    <n v="53.8"/>
    <m/>
    <m/>
    <m/>
    <m/>
    <m/>
    <m/>
    <m/>
    <m/>
    <m/>
    <m/>
    <m/>
    <m/>
    <m/>
    <m/>
    <m/>
    <m/>
    <n v="80"/>
  </r>
  <r>
    <n v="1"/>
    <x v="10"/>
    <x v="0"/>
    <d v="2017-05-13T00:00:00"/>
    <x v="3"/>
    <m/>
    <m/>
    <x v="91"/>
    <n v="1994"/>
    <n v="23"/>
    <s v="63 kg"/>
    <s v="Snatch"/>
    <s v="24 kg"/>
    <n v="160"/>
    <s v="Valeev A."/>
    <n v="58.4"/>
    <m/>
    <m/>
    <m/>
    <m/>
    <m/>
    <m/>
    <m/>
    <m/>
    <m/>
    <m/>
    <m/>
    <m/>
    <m/>
    <m/>
    <m/>
    <m/>
    <n v="80"/>
  </r>
  <r>
    <n v="1"/>
    <x v="10"/>
    <x v="0"/>
    <d v="2017-05-13T00:00:00"/>
    <x v="3"/>
    <m/>
    <m/>
    <x v="92"/>
    <n v="1999"/>
    <n v="18"/>
    <s v="68 kg"/>
    <s v="Snatch"/>
    <s v="24 kg"/>
    <n v="173"/>
    <s v="Shvanev V."/>
    <n v="67.900000000000006"/>
    <m/>
    <m/>
    <m/>
    <m/>
    <m/>
    <m/>
    <m/>
    <m/>
    <m/>
    <m/>
    <m/>
    <m/>
    <m/>
    <m/>
    <m/>
    <m/>
    <n v="80"/>
  </r>
  <r>
    <n v="1"/>
    <x v="10"/>
    <x v="0"/>
    <d v="2017-05-13T00:00:00"/>
    <x v="3"/>
    <m/>
    <m/>
    <x v="93"/>
    <n v="1999"/>
    <n v="18"/>
    <s v="68 + kg"/>
    <s v="Snatch"/>
    <s v="24 kg"/>
    <n v="175"/>
    <s v="Trofimov M."/>
    <n v="70.599999999999994"/>
    <m/>
    <m/>
    <m/>
    <m/>
    <m/>
    <m/>
    <m/>
    <m/>
    <m/>
    <m/>
    <m/>
    <m/>
    <m/>
    <m/>
    <m/>
    <m/>
    <n v="80"/>
  </r>
  <r>
    <n v="1"/>
    <x v="10"/>
    <x v="0"/>
    <d v="2017-05-13T00:00:00"/>
    <x v="4"/>
    <m/>
    <m/>
    <x v="94"/>
    <n v="1998"/>
    <n v="19"/>
    <s v="63 kg"/>
    <s v="Biathlon"/>
    <s v="32 kg"/>
    <n v="166"/>
    <s v="Egorov V."/>
    <n v="63"/>
    <m/>
    <m/>
    <m/>
    <m/>
    <m/>
    <m/>
    <m/>
    <m/>
    <m/>
    <m/>
    <m/>
    <m/>
    <m/>
    <m/>
    <m/>
    <m/>
    <n v="80"/>
  </r>
  <r>
    <n v="1"/>
    <x v="10"/>
    <x v="0"/>
    <d v="2017-05-13T00:00:00"/>
    <x v="4"/>
    <m/>
    <m/>
    <x v="95"/>
    <n v="1995"/>
    <n v="22"/>
    <s v="68 kg"/>
    <s v="Biathlon"/>
    <s v="32 kg"/>
    <n v="150"/>
    <s v="Diachkovskii V."/>
    <n v="67.900000000000006"/>
    <m/>
    <m/>
    <m/>
    <m/>
    <m/>
    <m/>
    <m/>
    <m/>
    <m/>
    <m/>
    <m/>
    <m/>
    <m/>
    <m/>
    <m/>
    <m/>
    <n v="80"/>
  </r>
  <r>
    <n v="1"/>
    <x v="10"/>
    <x v="0"/>
    <d v="2017-05-13T00:00:00"/>
    <x v="4"/>
    <m/>
    <m/>
    <x v="96"/>
    <n v="1996"/>
    <n v="21"/>
    <s v="73 kg"/>
    <s v="Biathlon"/>
    <s v="32 kg"/>
    <n v="166.5"/>
    <s v="Azhermachev A.,Bazhin A"/>
    <n v="71.8"/>
    <m/>
    <m/>
    <m/>
    <m/>
    <m/>
    <m/>
    <m/>
    <m/>
    <m/>
    <m/>
    <m/>
    <m/>
    <m/>
    <m/>
    <m/>
    <m/>
    <n v="80"/>
  </r>
  <r>
    <n v="1"/>
    <x v="10"/>
    <x v="0"/>
    <d v="2017-05-13T00:00:00"/>
    <x v="4"/>
    <m/>
    <m/>
    <x v="97"/>
    <n v="1995"/>
    <n v="22"/>
    <s v="85 kg"/>
    <s v="Biathlon"/>
    <s v="32 kg"/>
    <n v="213.5"/>
    <s v="Glinkin B."/>
    <n v="79.7"/>
    <m/>
    <m/>
    <m/>
    <m/>
    <m/>
    <m/>
    <m/>
    <m/>
    <m/>
    <m/>
    <m/>
    <m/>
    <m/>
    <m/>
    <m/>
    <m/>
    <n v="80"/>
  </r>
  <r>
    <n v="1"/>
    <x v="10"/>
    <x v="0"/>
    <d v="2017-05-13T00:00:00"/>
    <x v="4"/>
    <m/>
    <m/>
    <x v="98"/>
    <n v="1998"/>
    <n v="19"/>
    <s v="95 kg"/>
    <s v="Biathlon"/>
    <s v="32 kg"/>
    <n v="190"/>
    <s v="Barkov A."/>
    <n v="92.4"/>
    <m/>
    <m/>
    <m/>
    <m/>
    <m/>
    <m/>
    <m/>
    <m/>
    <m/>
    <m/>
    <m/>
    <m/>
    <m/>
    <m/>
    <m/>
    <m/>
    <n v="80"/>
  </r>
  <r>
    <n v="1"/>
    <x v="10"/>
    <x v="0"/>
    <d v="2017-05-14T00:00:00"/>
    <x v="4"/>
    <m/>
    <m/>
    <x v="99"/>
    <n v="1997"/>
    <n v="20"/>
    <s v="63 kg"/>
    <s v="Long Cycle"/>
    <s v="32 kg"/>
    <n v="65"/>
    <s v="Konev A."/>
    <n v="62.9"/>
    <m/>
    <m/>
    <m/>
    <m/>
    <m/>
    <m/>
    <m/>
    <m/>
    <m/>
    <m/>
    <m/>
    <m/>
    <m/>
    <m/>
    <m/>
    <m/>
    <n v="80"/>
  </r>
  <r>
    <n v="1"/>
    <x v="10"/>
    <x v="0"/>
    <d v="2017-05-14T00:00:00"/>
    <x v="4"/>
    <m/>
    <m/>
    <x v="100"/>
    <n v="1997"/>
    <n v="20"/>
    <s v="68 kg"/>
    <s v="Long Cycle"/>
    <s v="32 kg"/>
    <n v="66"/>
    <s v="Shvanev V.,Marmazov  S."/>
    <n v="66.8"/>
    <m/>
    <m/>
    <m/>
    <m/>
    <m/>
    <m/>
    <m/>
    <m/>
    <m/>
    <m/>
    <m/>
    <m/>
    <m/>
    <m/>
    <m/>
    <m/>
    <n v="80"/>
  </r>
  <r>
    <n v="1"/>
    <x v="10"/>
    <x v="0"/>
    <d v="2017-05-14T00:00:00"/>
    <x v="4"/>
    <m/>
    <m/>
    <x v="101"/>
    <n v="1997"/>
    <n v="20"/>
    <s v="73 kg"/>
    <s v="Long Cycle"/>
    <s v="32 kg"/>
    <n v="68"/>
    <s v=" Tanaev IU."/>
    <n v="71.400000000000006"/>
    <m/>
    <m/>
    <m/>
    <m/>
    <m/>
    <m/>
    <m/>
    <m/>
    <m/>
    <m/>
    <m/>
    <m/>
    <m/>
    <m/>
    <m/>
    <m/>
    <n v="80"/>
  </r>
  <r>
    <n v="1"/>
    <x v="10"/>
    <x v="0"/>
    <d v="2017-05-14T00:00:00"/>
    <x v="4"/>
    <m/>
    <m/>
    <x v="102"/>
    <n v="1996"/>
    <n v="21"/>
    <s v="78 kg"/>
    <s v="Long Cycle"/>
    <s v="32 kg"/>
    <n v="68"/>
    <s v="Kurokhtin I."/>
    <n v="77.3"/>
    <m/>
    <m/>
    <m/>
    <m/>
    <m/>
    <m/>
    <m/>
    <m/>
    <m/>
    <m/>
    <m/>
    <m/>
    <m/>
    <m/>
    <m/>
    <m/>
    <n v="80"/>
  </r>
  <r>
    <n v="1"/>
    <x v="10"/>
    <x v="0"/>
    <d v="2017-05-14T00:00:00"/>
    <x v="4"/>
    <m/>
    <m/>
    <x v="103"/>
    <n v="1998"/>
    <n v="19"/>
    <s v="85 kg"/>
    <s v="Long Cycle"/>
    <s v="32 kg"/>
    <n v="83"/>
    <s v="Shmatov I."/>
    <n v="84"/>
    <m/>
    <m/>
    <m/>
    <m/>
    <m/>
    <m/>
    <m/>
    <m/>
    <m/>
    <m/>
    <m/>
    <m/>
    <m/>
    <m/>
    <m/>
    <m/>
    <n v="80"/>
  </r>
  <r>
    <n v="1"/>
    <x v="10"/>
    <x v="0"/>
    <d v="2017-05-14T00:00:00"/>
    <x v="4"/>
    <m/>
    <m/>
    <x v="104"/>
    <n v="1995"/>
    <n v="22"/>
    <s v="95 kg"/>
    <s v="Long Cycle"/>
    <s v="32 kg"/>
    <n v="78"/>
    <s v="Eliseev V., Pereverzev N"/>
    <n v="85.6"/>
    <m/>
    <m/>
    <m/>
    <m/>
    <m/>
    <m/>
    <m/>
    <m/>
    <m/>
    <m/>
    <m/>
    <m/>
    <m/>
    <m/>
    <m/>
    <m/>
    <n v="80"/>
  </r>
  <r>
    <n v="1"/>
    <x v="10"/>
    <x v="0"/>
    <d v="2017-05-14T00:00:00"/>
    <x v="4"/>
    <m/>
    <m/>
    <x v="105"/>
    <n v="1995"/>
    <n v="22"/>
    <s v="95 + kg"/>
    <s v="Long Cycle"/>
    <s v="32 kg"/>
    <n v="73"/>
    <s v="Anasenko A.,Semenov M."/>
    <n v="95.2"/>
    <m/>
    <m/>
    <m/>
    <m/>
    <m/>
    <m/>
    <m/>
    <m/>
    <m/>
    <m/>
    <m/>
    <m/>
    <m/>
    <m/>
    <m/>
    <m/>
    <n v="80"/>
  </r>
  <r>
    <n v="1"/>
    <x v="10"/>
    <x v="0"/>
    <d v="2017-05-13T00:00:00"/>
    <x v="5"/>
    <m/>
    <m/>
    <x v="106"/>
    <n v="1997"/>
    <n v="20"/>
    <s v="58 kg"/>
    <s v="Snatch"/>
    <s v="24 kg"/>
    <n v="120"/>
    <s v="Dedukhin I."/>
    <n v="58"/>
    <m/>
    <m/>
    <m/>
    <m/>
    <m/>
    <m/>
    <m/>
    <m/>
    <m/>
    <m/>
    <m/>
    <m/>
    <m/>
    <m/>
    <m/>
    <m/>
    <n v="80"/>
  </r>
  <r>
    <n v="1"/>
    <x v="10"/>
    <x v="0"/>
    <d v="2017-05-13T00:00:00"/>
    <x v="5"/>
    <m/>
    <m/>
    <x v="107"/>
    <n v="1995"/>
    <n v="22"/>
    <s v="68 kg"/>
    <s v="Snatch"/>
    <s v="24 kg"/>
    <n v="136"/>
    <s v="Glinkin B."/>
    <n v="67.599999999999994"/>
    <m/>
    <m/>
    <m/>
    <m/>
    <m/>
    <m/>
    <m/>
    <m/>
    <m/>
    <m/>
    <m/>
    <m/>
    <m/>
    <m/>
    <m/>
    <m/>
    <n v="80"/>
  </r>
  <r>
    <n v="1"/>
    <x v="10"/>
    <x v="0"/>
    <d v="2017-05-13T00:00:00"/>
    <x v="5"/>
    <m/>
    <m/>
    <x v="108"/>
    <n v="1996"/>
    <n v="21"/>
    <s v="68 + kg"/>
    <s v="Snatch"/>
    <s v="24 kg"/>
    <n v="137"/>
    <s v="Sadykov R."/>
    <n v="92"/>
    <m/>
    <m/>
    <m/>
    <m/>
    <m/>
    <m/>
    <m/>
    <m/>
    <m/>
    <m/>
    <m/>
    <m/>
    <m/>
    <m/>
    <m/>
    <m/>
    <n v="80"/>
  </r>
  <r>
    <n v="1"/>
    <x v="10"/>
    <x v="9"/>
    <m/>
    <x v="1"/>
    <m/>
    <m/>
    <x v="109"/>
    <n v="1957"/>
    <n v="60"/>
    <s v="85 + kg"/>
    <s v="Long Cycle"/>
    <s v="16 kg"/>
    <n v="130"/>
    <s v="Alone"/>
    <n v="87.5"/>
    <m/>
    <m/>
    <m/>
    <m/>
    <m/>
    <m/>
    <m/>
    <m/>
    <m/>
    <m/>
    <m/>
    <m/>
    <m/>
    <m/>
    <m/>
    <m/>
    <n v="70"/>
  </r>
  <r>
    <n v="1"/>
    <x v="10"/>
    <x v="8"/>
    <m/>
    <x v="1"/>
    <m/>
    <m/>
    <x v="110"/>
    <n v="1937"/>
    <n v="80"/>
    <m/>
    <s v="Biathlon"/>
    <s v="12 kg"/>
    <m/>
    <s v="Alone"/>
    <n v="76.8"/>
    <m/>
    <m/>
    <m/>
    <m/>
    <m/>
    <m/>
    <m/>
    <m/>
    <m/>
    <m/>
    <m/>
    <m/>
    <m/>
    <m/>
    <m/>
    <m/>
    <n v="70"/>
  </r>
  <r>
    <n v="1"/>
    <x v="10"/>
    <x v="8"/>
    <m/>
    <x v="1"/>
    <m/>
    <m/>
    <x v="110"/>
    <n v="1937"/>
    <n v="80"/>
    <m/>
    <s v="Long Cycle"/>
    <s v="12 kg"/>
    <m/>
    <s v="Alone"/>
    <n v="76.8"/>
    <m/>
    <m/>
    <m/>
    <m/>
    <m/>
    <m/>
    <m/>
    <m/>
    <m/>
    <m/>
    <m/>
    <m/>
    <m/>
    <m/>
    <m/>
    <m/>
    <n v="70"/>
  </r>
  <r>
    <n v="1"/>
    <x v="10"/>
    <x v="3"/>
    <m/>
    <x v="1"/>
    <m/>
    <m/>
    <x v="111"/>
    <n v="1967"/>
    <n v="50"/>
    <s v="85 + kg"/>
    <s v="Biathlon"/>
    <s v="24 kg"/>
    <m/>
    <s v="Alone"/>
    <n v="93.4"/>
    <m/>
    <m/>
    <m/>
    <m/>
    <m/>
    <m/>
    <m/>
    <m/>
    <m/>
    <m/>
    <m/>
    <m/>
    <m/>
    <m/>
    <m/>
    <m/>
    <n v="70"/>
  </r>
  <r>
    <n v="1"/>
    <x v="10"/>
    <x v="3"/>
    <m/>
    <x v="1"/>
    <m/>
    <m/>
    <x v="111"/>
    <n v="1967"/>
    <n v="50"/>
    <s v="85 + kg"/>
    <s v="Long Cycle"/>
    <s v="24 kg"/>
    <m/>
    <s v="Alone"/>
    <n v="93.4"/>
    <m/>
    <m/>
    <m/>
    <m/>
    <m/>
    <m/>
    <m/>
    <m/>
    <m/>
    <m/>
    <m/>
    <m/>
    <m/>
    <m/>
    <m/>
    <m/>
    <n v="70"/>
  </r>
  <r>
    <n v="1"/>
    <x v="10"/>
    <x v="2"/>
    <m/>
    <x v="0"/>
    <m/>
    <m/>
    <x v="111"/>
    <n v="1967"/>
    <n v="50"/>
    <s v="95 kg"/>
    <s v="Biathlon"/>
    <s v="24 kg"/>
    <m/>
    <s v="Alone"/>
    <n v="93.4"/>
    <m/>
    <m/>
    <m/>
    <m/>
    <m/>
    <m/>
    <m/>
    <m/>
    <m/>
    <m/>
    <m/>
    <m/>
    <m/>
    <m/>
    <m/>
    <m/>
    <n v="70"/>
  </r>
  <r>
    <n v="1"/>
    <x v="10"/>
    <x v="2"/>
    <m/>
    <x v="0"/>
    <m/>
    <m/>
    <x v="111"/>
    <n v="1967"/>
    <n v="50"/>
    <s v="95 kg"/>
    <s v="Long Cycle"/>
    <s v="24 kg"/>
    <m/>
    <s v="Alone"/>
    <n v="93.4"/>
    <m/>
    <m/>
    <m/>
    <m/>
    <m/>
    <m/>
    <m/>
    <m/>
    <m/>
    <m/>
    <m/>
    <m/>
    <m/>
    <m/>
    <m/>
    <m/>
    <n v="70"/>
  </r>
  <r>
    <n v="1"/>
    <x v="10"/>
    <x v="6"/>
    <m/>
    <x v="1"/>
    <m/>
    <m/>
    <x v="112"/>
    <n v="1946"/>
    <n v="71"/>
    <s v="85 kg"/>
    <s v="Biathlon"/>
    <s v="12 kg"/>
    <n v="272"/>
    <s v="Babushkin M."/>
    <n v="78.099999999999994"/>
    <m/>
    <m/>
    <m/>
    <m/>
    <m/>
    <m/>
    <m/>
    <m/>
    <m/>
    <m/>
    <m/>
    <m/>
    <m/>
    <m/>
    <m/>
    <m/>
    <n v="70"/>
  </r>
  <r>
    <n v="1"/>
    <x v="10"/>
    <x v="6"/>
    <m/>
    <x v="1"/>
    <m/>
    <m/>
    <x v="112"/>
    <n v="1946"/>
    <n v="71"/>
    <s v="85 kg"/>
    <s v="Long Cycle"/>
    <s v="12 kg"/>
    <n v="272"/>
    <s v="Babushkin M."/>
    <n v="78.099999999999994"/>
    <m/>
    <m/>
    <m/>
    <m/>
    <m/>
    <m/>
    <m/>
    <m/>
    <m/>
    <m/>
    <m/>
    <m/>
    <m/>
    <m/>
    <m/>
    <m/>
    <n v="70"/>
  </r>
  <r>
    <n v="1"/>
    <x v="10"/>
    <x v="2"/>
    <m/>
    <x v="0"/>
    <m/>
    <m/>
    <x v="113"/>
    <n v="1987"/>
    <n v="30"/>
    <s v="85 kg"/>
    <s v="Long Cycle"/>
    <s v="24 kg"/>
    <n v="70"/>
    <s v="Babushkin M."/>
    <n v="84.6"/>
    <m/>
    <m/>
    <m/>
    <m/>
    <m/>
    <m/>
    <m/>
    <m/>
    <m/>
    <m/>
    <m/>
    <m/>
    <m/>
    <m/>
    <m/>
    <m/>
    <n v="70"/>
  </r>
  <r>
    <n v="1"/>
    <x v="10"/>
    <x v="2"/>
    <m/>
    <x v="0"/>
    <m/>
    <m/>
    <x v="113"/>
    <n v="1987"/>
    <n v="30"/>
    <s v="85 kg"/>
    <s v="Biathlon"/>
    <s v="24 kg"/>
    <n v="70"/>
    <s v="Babushkin M."/>
    <n v="84.6"/>
    <m/>
    <m/>
    <m/>
    <m/>
    <m/>
    <m/>
    <m/>
    <m/>
    <m/>
    <m/>
    <m/>
    <m/>
    <m/>
    <m/>
    <m/>
    <m/>
    <n v="70"/>
  </r>
  <r>
    <n v="1"/>
    <x v="10"/>
    <x v="2"/>
    <m/>
    <x v="0"/>
    <m/>
    <m/>
    <x v="114"/>
    <n v="1996"/>
    <n v="21"/>
    <s v="85 kg"/>
    <s v="Long Cycle"/>
    <s v="24 kg"/>
    <n v="70"/>
    <s v="Babushkin M."/>
    <n v="84.2"/>
    <m/>
    <m/>
    <m/>
    <m/>
    <m/>
    <m/>
    <m/>
    <m/>
    <m/>
    <m/>
    <m/>
    <m/>
    <m/>
    <m/>
    <m/>
    <m/>
    <n v="70"/>
  </r>
  <r>
    <n v="1"/>
    <x v="10"/>
    <x v="2"/>
    <m/>
    <x v="0"/>
    <m/>
    <m/>
    <x v="114"/>
    <n v="1996"/>
    <n v="21"/>
    <s v="85 kg"/>
    <s v="Biathlon"/>
    <s v="24 kg"/>
    <n v="70"/>
    <s v="Babushkin M."/>
    <n v="84.2"/>
    <m/>
    <m/>
    <m/>
    <m/>
    <m/>
    <m/>
    <m/>
    <m/>
    <m/>
    <m/>
    <m/>
    <m/>
    <m/>
    <m/>
    <m/>
    <m/>
    <n v="70"/>
  </r>
  <r>
    <n v="1"/>
    <x v="10"/>
    <x v="2"/>
    <m/>
    <x v="0"/>
    <m/>
    <m/>
    <x v="115"/>
    <n v="1996"/>
    <n v="21"/>
    <s v="78 kg"/>
    <s v="Long Cycle"/>
    <s v="24 kg"/>
    <n v="70"/>
    <s v="Babushkin M."/>
    <n v="76.599999999999994"/>
    <m/>
    <m/>
    <m/>
    <m/>
    <m/>
    <m/>
    <m/>
    <m/>
    <m/>
    <m/>
    <m/>
    <m/>
    <m/>
    <m/>
    <m/>
    <m/>
    <n v="70"/>
  </r>
  <r>
    <n v="1"/>
    <x v="10"/>
    <x v="2"/>
    <m/>
    <x v="0"/>
    <m/>
    <m/>
    <x v="115"/>
    <n v="1996"/>
    <n v="21"/>
    <s v="78 kg"/>
    <s v="Biathlon"/>
    <s v="24 kg"/>
    <n v="70"/>
    <s v="Babushkin M."/>
    <n v="76.599999999999994"/>
    <m/>
    <m/>
    <m/>
    <m/>
    <m/>
    <m/>
    <m/>
    <m/>
    <m/>
    <m/>
    <m/>
    <m/>
    <m/>
    <m/>
    <m/>
    <m/>
    <n v="70"/>
  </r>
  <r>
    <n v="1"/>
    <x v="10"/>
    <x v="2"/>
    <m/>
    <x v="0"/>
    <m/>
    <m/>
    <x v="111"/>
    <n v="1998"/>
    <n v="19"/>
    <s v="95 + kg"/>
    <s v="Biathlon"/>
    <s v="24 kg"/>
    <n v="150"/>
    <s v="Babushkin M."/>
    <n v="102.6"/>
    <m/>
    <m/>
    <m/>
    <m/>
    <m/>
    <m/>
    <m/>
    <m/>
    <m/>
    <m/>
    <m/>
    <m/>
    <m/>
    <m/>
    <m/>
    <m/>
    <n v="70"/>
  </r>
  <r>
    <n v="1"/>
    <x v="10"/>
    <x v="2"/>
    <m/>
    <x v="0"/>
    <m/>
    <m/>
    <x v="116"/>
    <n v="1991"/>
    <n v="26"/>
    <s v="63 kg"/>
    <s v="Long Cycle"/>
    <s v="24 kg"/>
    <n v="60"/>
    <s v="Babushkin M."/>
    <n v="62.4"/>
    <m/>
    <m/>
    <m/>
    <m/>
    <m/>
    <m/>
    <m/>
    <m/>
    <m/>
    <m/>
    <m/>
    <m/>
    <m/>
    <m/>
    <m/>
    <m/>
    <n v="70"/>
  </r>
  <r>
    <n v="1"/>
    <x v="10"/>
    <x v="2"/>
    <m/>
    <x v="0"/>
    <m/>
    <m/>
    <x v="116"/>
    <n v="1991"/>
    <n v="26"/>
    <s v="63 kg"/>
    <s v="Biathlon"/>
    <s v="24 kg"/>
    <n v="60"/>
    <s v="Babushkin M."/>
    <n v="62.4"/>
    <m/>
    <m/>
    <m/>
    <m/>
    <m/>
    <m/>
    <m/>
    <m/>
    <m/>
    <m/>
    <m/>
    <m/>
    <m/>
    <m/>
    <m/>
    <m/>
    <n v="70"/>
  </r>
  <r>
    <n v="1"/>
    <x v="10"/>
    <x v="2"/>
    <m/>
    <x v="0"/>
    <m/>
    <m/>
    <x v="117"/>
    <m/>
    <m/>
    <m/>
    <s v="Relay - Long Cycle"/>
    <s v="24 kg"/>
    <m/>
    <m/>
    <s v="OK."/>
    <m/>
    <m/>
    <m/>
    <m/>
    <m/>
    <m/>
    <m/>
    <m/>
    <m/>
    <m/>
    <m/>
    <m/>
    <m/>
    <m/>
    <m/>
    <m/>
    <m/>
  </r>
  <r>
    <n v="1"/>
    <x v="10"/>
    <x v="2"/>
    <m/>
    <x v="0"/>
    <m/>
    <m/>
    <x v="117"/>
    <m/>
    <m/>
    <m/>
    <s v="Relay - Classical Jerk"/>
    <s v="24 kg"/>
    <m/>
    <m/>
    <s v="OK."/>
    <m/>
    <m/>
    <m/>
    <m/>
    <m/>
    <m/>
    <m/>
    <m/>
    <m/>
    <m/>
    <m/>
    <m/>
    <m/>
    <m/>
    <m/>
    <m/>
    <m/>
  </r>
  <r>
    <n v="1"/>
    <x v="11"/>
    <x v="0"/>
    <d v="2017-05-13T00:00:00"/>
    <x v="3"/>
    <m/>
    <m/>
    <x v="118"/>
    <n v="1981"/>
    <n v="36"/>
    <s v="68 + kg"/>
    <s v="Snatch"/>
    <s v="24 kg"/>
    <n v="151"/>
    <s v="Johnston Abigail"/>
    <n v="69.400000000000006"/>
    <m/>
    <m/>
    <m/>
    <m/>
    <m/>
    <m/>
    <m/>
    <m/>
    <m/>
    <m/>
    <m/>
    <m/>
    <m/>
    <m/>
    <m/>
    <m/>
    <n v="80"/>
  </r>
  <r>
    <n v="1"/>
    <x v="11"/>
    <x v="0"/>
    <d v="2017-05-14T00:00:00"/>
    <x v="3"/>
    <m/>
    <m/>
    <x v="118"/>
    <n v="1981"/>
    <n v="36"/>
    <s v="68 + kg"/>
    <s v="Long Cycle"/>
    <s v="24 kg"/>
    <n v="89"/>
    <s v="Johnston Abigail"/>
    <n v="69.400000000000006"/>
    <m/>
    <m/>
    <m/>
    <m/>
    <m/>
    <m/>
    <m/>
    <m/>
    <m/>
    <m/>
    <m/>
    <m/>
    <m/>
    <m/>
    <m/>
    <m/>
    <n v="80"/>
  </r>
  <r>
    <n v="1"/>
    <x v="12"/>
    <x v="0"/>
    <d v="2017-05-13T00:00:00"/>
    <x v="3"/>
    <m/>
    <m/>
    <x v="119"/>
    <n v="1980"/>
    <n v="37"/>
    <s v="68 + kg"/>
    <s v="Snatch"/>
    <s v="24 kg"/>
    <n v="60"/>
    <s v="Kooiker, Naomi"/>
    <n v="76.400000000000006"/>
    <m/>
    <m/>
    <m/>
    <m/>
    <m/>
    <m/>
    <m/>
    <m/>
    <m/>
    <m/>
    <m/>
    <m/>
    <m/>
    <m/>
    <m/>
    <m/>
    <n v="80"/>
  </r>
  <r>
    <n v="1"/>
    <x v="12"/>
    <x v="10"/>
    <d v="2017-05-14T00:00:00"/>
    <x v="2"/>
    <m/>
    <m/>
    <x v="119"/>
    <n v="1980"/>
    <n v="37"/>
    <s v="68 + kg"/>
    <s v="Snatch"/>
    <s v="16 kg"/>
    <n v="216"/>
    <s v="Kooiker, Naomi"/>
    <n v="76.400000000000006"/>
    <m/>
    <m/>
    <m/>
    <m/>
    <m/>
    <m/>
    <m/>
    <m/>
    <m/>
    <m/>
    <m/>
    <m/>
    <m/>
    <m/>
    <m/>
    <m/>
    <n v="70"/>
  </r>
  <r>
    <n v="1"/>
    <x v="12"/>
    <x v="10"/>
    <d v="2017-05-13T00:00:00"/>
    <x v="2"/>
    <m/>
    <m/>
    <x v="119"/>
    <n v="1980"/>
    <n v="37"/>
    <s v="68 + kg"/>
    <s v="Long Cycle"/>
    <s v="16 kg"/>
    <n v="90"/>
    <s v="Kooiker, Naomi"/>
    <n v="76.400000000000006"/>
    <m/>
    <m/>
    <m/>
    <m/>
    <m/>
    <m/>
    <m/>
    <m/>
    <m/>
    <m/>
    <m/>
    <m/>
    <m/>
    <m/>
    <m/>
    <m/>
    <n v="70"/>
  </r>
  <r>
    <n v="1"/>
    <x v="12"/>
    <x v="2"/>
    <d v="2017-05-13T00:00:00"/>
    <x v="3"/>
    <m/>
    <m/>
    <x v="120"/>
    <n v="1974"/>
    <n v="43"/>
    <s v="68 + kg"/>
    <s v="Long Cycle"/>
    <s v="16 kg"/>
    <n v="120"/>
    <s v="Andre, Barry"/>
    <n v="71.2"/>
    <m/>
    <m/>
    <m/>
    <m/>
    <m/>
    <m/>
    <m/>
    <m/>
    <m/>
    <m/>
    <m/>
    <m/>
    <m/>
    <m/>
    <m/>
    <m/>
    <n v="70"/>
  </r>
  <r>
    <n v="1"/>
    <x v="12"/>
    <x v="1"/>
    <d v="2017-05-13T00:00:00"/>
    <x v="2"/>
    <m/>
    <m/>
    <x v="120"/>
    <n v="1974"/>
    <n v="43"/>
    <s v="68 + kg"/>
    <s v="Long Cycle"/>
    <s v="16 kg"/>
    <n v="120"/>
    <s v="Andre, Barry"/>
    <n v="71.2"/>
    <m/>
    <m/>
    <m/>
    <m/>
    <m/>
    <m/>
    <m/>
    <m/>
    <m/>
    <m/>
    <m/>
    <m/>
    <m/>
    <m/>
    <m/>
    <m/>
    <n v="70"/>
  </r>
  <r>
    <n v="1"/>
    <x v="12"/>
    <x v="1"/>
    <d v="2017-05-14T00:00:00"/>
    <x v="2"/>
    <m/>
    <m/>
    <x v="121"/>
    <n v="1974"/>
    <n v="43"/>
    <s v="68 + kg"/>
    <s v="Snatch"/>
    <s v="16 kg"/>
    <n v="150"/>
    <s v="Kooiker, Naomi"/>
    <n v="69.3"/>
    <m/>
    <m/>
    <m/>
    <m/>
    <m/>
    <m/>
    <m/>
    <m/>
    <m/>
    <m/>
    <m/>
    <m/>
    <m/>
    <m/>
    <m/>
    <m/>
    <n v="70"/>
  </r>
  <r>
    <n v="1"/>
    <x v="12"/>
    <x v="1"/>
    <d v="2017-05-13T00:00:00"/>
    <x v="2"/>
    <m/>
    <m/>
    <x v="121"/>
    <n v="1974"/>
    <n v="43"/>
    <s v="68 + kg"/>
    <s v="Long Cycle"/>
    <s v="16 kg"/>
    <n v="90"/>
    <s v="Kooiker, Naomi"/>
    <n v="69.3"/>
    <m/>
    <m/>
    <m/>
    <m/>
    <m/>
    <m/>
    <m/>
    <m/>
    <m/>
    <m/>
    <m/>
    <m/>
    <m/>
    <m/>
    <m/>
    <m/>
    <n v="70"/>
  </r>
  <r>
    <n v="1"/>
    <x v="13"/>
    <x v="0"/>
    <d v="2017-05-13T00:00:00"/>
    <x v="0"/>
    <m/>
    <m/>
    <x v="122"/>
    <n v="1986"/>
    <n v="31"/>
    <s v="63 kg"/>
    <s v="Biathlon"/>
    <s v="32 kg"/>
    <n v="142"/>
    <s v="Prontenko V., Prontenko K."/>
    <n v="62.2"/>
    <m/>
    <m/>
    <m/>
    <m/>
    <m/>
    <m/>
    <m/>
    <m/>
    <m/>
    <m/>
    <m/>
    <m/>
    <m/>
    <m/>
    <m/>
    <m/>
    <n v="80"/>
  </r>
  <r>
    <n v="1"/>
    <x v="13"/>
    <x v="0"/>
    <d v="2017-05-13T00:00:00"/>
    <x v="0"/>
    <m/>
    <m/>
    <x v="123"/>
    <n v="1989"/>
    <n v="28"/>
    <s v="68 kg"/>
    <s v="Biathlon"/>
    <s v="32 kg"/>
    <n v="171"/>
    <s v="Otysko S., Moroz O."/>
    <n v="57"/>
    <m/>
    <m/>
    <m/>
    <m/>
    <m/>
    <m/>
    <m/>
    <m/>
    <m/>
    <m/>
    <m/>
    <m/>
    <m/>
    <m/>
    <m/>
    <m/>
    <n v="80"/>
  </r>
  <r>
    <n v="1"/>
    <x v="13"/>
    <x v="0"/>
    <d v="2017-05-13T00:00:00"/>
    <x v="0"/>
    <m/>
    <m/>
    <x v="124"/>
    <n v="1990"/>
    <n v="27"/>
    <s v="73 kg"/>
    <s v="Biathlon"/>
    <s v="32 kg"/>
    <n v="192"/>
    <s v="Moroz O."/>
    <n v="52"/>
    <m/>
    <m/>
    <m/>
    <m/>
    <m/>
    <m/>
    <m/>
    <m/>
    <m/>
    <m/>
    <m/>
    <m/>
    <m/>
    <m/>
    <m/>
    <m/>
    <n v="80"/>
  </r>
  <r>
    <n v="1"/>
    <x v="13"/>
    <x v="0"/>
    <d v="2017-05-13T00:00:00"/>
    <x v="0"/>
    <m/>
    <m/>
    <x v="125"/>
    <n v="1993"/>
    <n v="24"/>
    <s v="78 kg"/>
    <s v="Biathlon"/>
    <s v="32 kg"/>
    <n v="188"/>
    <s v="Moroz O., Otysko S."/>
    <n v="76.400000000000006"/>
    <m/>
    <m/>
    <m/>
    <m/>
    <m/>
    <m/>
    <m/>
    <m/>
    <m/>
    <m/>
    <m/>
    <m/>
    <m/>
    <m/>
    <m/>
    <m/>
    <n v="80"/>
  </r>
  <r>
    <n v="1"/>
    <x v="13"/>
    <x v="0"/>
    <d v="2017-05-13T00:00:00"/>
    <x v="0"/>
    <m/>
    <m/>
    <x v="126"/>
    <n v="1989"/>
    <n v="28"/>
    <s v="85 kg"/>
    <s v="Biathlon"/>
    <s v="32 kg"/>
    <n v="222.5"/>
    <s v="Moroz O., Loboda A."/>
    <n v="82.2"/>
    <m/>
    <m/>
    <m/>
    <m/>
    <m/>
    <m/>
    <m/>
    <m/>
    <m/>
    <m/>
    <m/>
    <m/>
    <m/>
    <m/>
    <m/>
    <m/>
    <n v="80"/>
  </r>
  <r>
    <n v="1"/>
    <x v="13"/>
    <x v="0"/>
    <d v="2017-05-13T00:00:00"/>
    <x v="0"/>
    <m/>
    <m/>
    <x v="127"/>
    <n v="1984"/>
    <n v="33"/>
    <s v="95 kg"/>
    <s v="Biathlon"/>
    <s v="32 kg"/>
    <n v="198.5"/>
    <s v="Moroz O."/>
    <n v="94.3"/>
    <m/>
    <m/>
    <m/>
    <m/>
    <m/>
    <m/>
    <m/>
    <m/>
    <m/>
    <m/>
    <m/>
    <m/>
    <m/>
    <m/>
    <m/>
    <m/>
    <n v="80"/>
  </r>
  <r>
    <n v="1"/>
    <x v="13"/>
    <x v="0"/>
    <d v="2017-05-13T00:00:00"/>
    <x v="0"/>
    <m/>
    <m/>
    <x v="128"/>
    <n v="1995"/>
    <n v="22"/>
    <s v="95 + kg"/>
    <s v="Biathlon"/>
    <s v="32 kg"/>
    <n v="208.5"/>
    <s v="Bilytckyi V."/>
    <n v="95.2"/>
    <m/>
    <m/>
    <m/>
    <m/>
    <m/>
    <m/>
    <m/>
    <m/>
    <m/>
    <m/>
    <m/>
    <m/>
    <m/>
    <m/>
    <m/>
    <m/>
    <n v="80"/>
  </r>
  <r>
    <n v="1"/>
    <x v="13"/>
    <x v="0"/>
    <d v="2017-05-13T00:00:00"/>
    <x v="4"/>
    <m/>
    <m/>
    <x v="129"/>
    <n v="1997"/>
    <n v="20"/>
    <s v="63 kg"/>
    <s v="Biathlon"/>
    <s v="32 kg"/>
    <n v="116.5"/>
    <s v="Moroz O., Kolomiets O."/>
    <n v="60.9"/>
    <m/>
    <m/>
    <m/>
    <m/>
    <m/>
    <m/>
    <m/>
    <m/>
    <m/>
    <m/>
    <m/>
    <m/>
    <m/>
    <m/>
    <m/>
    <m/>
    <n v="80"/>
  </r>
  <r>
    <n v="1"/>
    <x v="13"/>
    <x v="0"/>
    <d v="2017-05-13T00:00:00"/>
    <x v="4"/>
    <m/>
    <m/>
    <x v="130"/>
    <n v="1996"/>
    <n v="21"/>
    <s v="68 kg"/>
    <s v="Biathlon"/>
    <s v="32 kg"/>
    <n v="122.5"/>
    <s v="Potokii V."/>
    <n v="67.2"/>
    <m/>
    <m/>
    <m/>
    <m/>
    <m/>
    <m/>
    <m/>
    <m/>
    <m/>
    <m/>
    <m/>
    <m/>
    <m/>
    <m/>
    <m/>
    <m/>
    <n v="80"/>
  </r>
  <r>
    <n v="1"/>
    <x v="13"/>
    <x v="0"/>
    <d v="2017-05-13T00:00:00"/>
    <x v="4"/>
    <m/>
    <m/>
    <x v="131"/>
    <n v="1997"/>
    <n v="20"/>
    <s v="73 kg"/>
    <s v="Biathlon"/>
    <s v="32 kg"/>
    <n v="138.5"/>
    <s v="Kryvtcov O."/>
    <n v="70.900000000000006"/>
    <m/>
    <m/>
    <m/>
    <m/>
    <m/>
    <m/>
    <m/>
    <m/>
    <m/>
    <m/>
    <m/>
    <m/>
    <m/>
    <m/>
    <m/>
    <m/>
    <n v="80"/>
  </r>
  <r>
    <n v="1"/>
    <x v="13"/>
    <x v="0"/>
    <d v="2017-05-13T00:00:00"/>
    <x v="4"/>
    <m/>
    <m/>
    <x v="132"/>
    <n v="1997"/>
    <n v="20"/>
    <s v="78 kg"/>
    <s v="Biathlon"/>
    <s v="32 kg"/>
    <n v="139"/>
    <s v="Moroz O., Otysko S."/>
    <n v="76.900000000000006"/>
    <m/>
    <m/>
    <m/>
    <m/>
    <m/>
    <m/>
    <m/>
    <m/>
    <m/>
    <m/>
    <m/>
    <m/>
    <m/>
    <m/>
    <m/>
    <m/>
    <n v="80"/>
  </r>
  <r>
    <n v="1"/>
    <x v="13"/>
    <x v="0"/>
    <d v="2017-05-13T00:00:00"/>
    <x v="4"/>
    <m/>
    <m/>
    <x v="133"/>
    <n v="1996"/>
    <n v="21"/>
    <s v="95 kg"/>
    <s v="Biathlon"/>
    <s v="32 kg"/>
    <n v="191"/>
    <s v="Shevchenko S."/>
    <n v="90.5"/>
    <m/>
    <m/>
    <m/>
    <m/>
    <m/>
    <m/>
    <m/>
    <m/>
    <m/>
    <m/>
    <m/>
    <m/>
    <m/>
    <m/>
    <m/>
    <m/>
    <n v="80"/>
  </r>
  <r>
    <n v="1"/>
    <x v="13"/>
    <x v="0"/>
    <d v="2017-05-13T00:00:00"/>
    <x v="4"/>
    <m/>
    <m/>
    <x v="128"/>
    <n v="1995"/>
    <n v="22"/>
    <s v="95 + kg"/>
    <s v="Biathlon"/>
    <s v="32 kg"/>
    <n v="208.5"/>
    <s v="Bilytckyi V."/>
    <n v="95.2"/>
    <m/>
    <m/>
    <m/>
    <m/>
    <m/>
    <m/>
    <m/>
    <m/>
    <m/>
    <m/>
    <m/>
    <m/>
    <m/>
    <m/>
    <m/>
    <m/>
    <n v="80"/>
  </r>
  <r>
    <n v="1"/>
    <x v="13"/>
    <x v="0"/>
    <d v="2017-05-14T00:00:00"/>
    <x v="0"/>
    <m/>
    <m/>
    <x v="134"/>
    <n v="1994"/>
    <n v="23"/>
    <s v="63 kg"/>
    <s v="Long Cycle"/>
    <s v="32 kg"/>
    <n v="43"/>
    <s v="Moroz O., Tkachenko M."/>
    <n v="61.8"/>
    <m/>
    <m/>
    <m/>
    <m/>
    <m/>
    <m/>
    <m/>
    <m/>
    <m/>
    <m/>
    <m/>
    <m/>
    <m/>
    <m/>
    <m/>
    <m/>
    <n v="80"/>
  </r>
  <r>
    <n v="1"/>
    <x v="13"/>
    <x v="0"/>
    <d v="2017-05-14T00:00:00"/>
    <x v="0"/>
    <m/>
    <m/>
    <x v="135"/>
    <n v="1989"/>
    <n v="28"/>
    <s v="68 kg"/>
    <s v="Long Cycle"/>
    <s v="32 kg"/>
    <n v="57"/>
    <s v="Bukharinov V., Honcharenko I."/>
    <n v="67.400000000000006"/>
    <m/>
    <m/>
    <m/>
    <m/>
    <m/>
    <m/>
    <m/>
    <m/>
    <m/>
    <m/>
    <m/>
    <m/>
    <m/>
    <m/>
    <m/>
    <m/>
    <n v="80"/>
  </r>
  <r>
    <n v="1"/>
    <x v="13"/>
    <x v="0"/>
    <d v="2017-05-14T00:00:00"/>
    <x v="0"/>
    <m/>
    <m/>
    <x v="136"/>
    <n v="1992"/>
    <n v="25"/>
    <s v="73 kg"/>
    <s v="Long Cycle"/>
    <s v="32 kg"/>
    <n v="69"/>
    <s v="Halashko O., Honcharenko I., Turchinov A."/>
    <n v="72.400000000000006"/>
    <m/>
    <m/>
    <m/>
    <m/>
    <m/>
    <m/>
    <m/>
    <m/>
    <m/>
    <m/>
    <m/>
    <m/>
    <m/>
    <m/>
    <m/>
    <m/>
    <n v="80"/>
  </r>
  <r>
    <n v="1"/>
    <x v="13"/>
    <x v="0"/>
    <d v="2017-05-14T00:00:00"/>
    <x v="0"/>
    <m/>
    <m/>
    <x v="137"/>
    <n v="1987"/>
    <n v="30"/>
    <s v="78 kg"/>
    <s v="Long Cycle"/>
    <s v="32 kg"/>
    <n v="66"/>
    <s v="Pinchuk V., Andriiash V."/>
    <n v="75"/>
    <m/>
    <m/>
    <m/>
    <m/>
    <m/>
    <m/>
    <m/>
    <m/>
    <m/>
    <m/>
    <m/>
    <m/>
    <m/>
    <m/>
    <m/>
    <m/>
    <n v="80"/>
  </r>
  <r>
    <n v="1"/>
    <x v="13"/>
    <x v="0"/>
    <d v="2017-05-14T00:00:00"/>
    <x v="0"/>
    <m/>
    <m/>
    <x v="126"/>
    <n v="1989"/>
    <n v="28"/>
    <s v="85 kg"/>
    <s v="Long Cycle"/>
    <s v="32 kg"/>
    <n v="70"/>
    <s v="Moroz O., Loboda A."/>
    <n v="82.2"/>
    <m/>
    <m/>
    <m/>
    <m/>
    <m/>
    <m/>
    <m/>
    <m/>
    <m/>
    <m/>
    <m/>
    <m/>
    <m/>
    <m/>
    <m/>
    <m/>
    <n v="80"/>
  </r>
  <r>
    <n v="1"/>
    <x v="13"/>
    <x v="0"/>
    <d v="2017-05-14T00:00:00"/>
    <x v="0"/>
    <m/>
    <m/>
    <x v="138"/>
    <n v="1979"/>
    <n v="38"/>
    <s v="95 kg"/>
    <s v="Long Cycle"/>
    <s v="32 kg"/>
    <n v="67"/>
    <s v="Halashko O., Kolman V."/>
    <n v="85.6"/>
    <m/>
    <m/>
    <m/>
    <m/>
    <m/>
    <m/>
    <m/>
    <m/>
    <m/>
    <m/>
    <m/>
    <m/>
    <m/>
    <m/>
    <m/>
    <m/>
    <n v="80"/>
  </r>
  <r>
    <n v="1"/>
    <x v="13"/>
    <x v="0"/>
    <d v="2017-05-14T00:00:00"/>
    <x v="4"/>
    <m/>
    <m/>
    <x v="139"/>
    <n v="1999"/>
    <n v="18"/>
    <s v="85 kg"/>
    <s v="Long Cycle"/>
    <s v="32 kg"/>
    <n v="42"/>
    <s v="Droha V., Zelenov S."/>
    <n v="83.1"/>
    <m/>
    <m/>
    <m/>
    <m/>
    <m/>
    <m/>
    <m/>
    <m/>
    <m/>
    <m/>
    <m/>
    <m/>
    <m/>
    <m/>
    <m/>
    <m/>
    <n v="80"/>
  </r>
  <r>
    <n v="1"/>
    <x v="13"/>
    <x v="0"/>
    <d v="2017-05-14T00:00:00"/>
    <x v="4"/>
    <m/>
    <m/>
    <x v="140"/>
    <n v="1998"/>
    <n v="19"/>
    <s v="95 kg"/>
    <s v="Long Cycle"/>
    <s v="32 kg"/>
    <n v="59"/>
    <s v="Cherkashyn V., Shevchenko I."/>
    <n v="91.8"/>
    <m/>
    <m/>
    <m/>
    <m/>
    <m/>
    <m/>
    <m/>
    <m/>
    <m/>
    <m/>
    <m/>
    <m/>
    <m/>
    <m/>
    <m/>
    <m/>
    <n v="80"/>
  </r>
  <r>
    <n v="1"/>
    <x v="13"/>
    <x v="0"/>
    <d v="2017-05-13T00:00:00"/>
    <x v="3"/>
    <m/>
    <m/>
    <x v="141"/>
    <n v="1996"/>
    <n v="21"/>
    <s v="58 kg"/>
    <s v="Snatch"/>
    <s v="24 kg"/>
    <n v="70"/>
    <s v="Kvikvinia P., Omelchuk K."/>
    <n v="57.2"/>
    <m/>
    <m/>
    <m/>
    <m/>
    <m/>
    <m/>
    <m/>
    <m/>
    <m/>
    <m/>
    <m/>
    <m/>
    <m/>
    <m/>
    <m/>
    <m/>
    <n v="80"/>
  </r>
  <r>
    <n v="1"/>
    <x v="13"/>
    <x v="0"/>
    <d v="2017-05-13T00:00:00"/>
    <x v="3"/>
    <m/>
    <m/>
    <x v="142"/>
    <n v="1998"/>
    <n v="19"/>
    <s v="63 kg"/>
    <s v="Snatch"/>
    <s v="24 kg"/>
    <n v="106"/>
    <s v="Shvydkii V., Chornyi V."/>
    <n v="63"/>
    <m/>
    <m/>
    <m/>
    <m/>
    <m/>
    <m/>
    <m/>
    <m/>
    <m/>
    <m/>
    <m/>
    <m/>
    <m/>
    <m/>
    <m/>
    <m/>
    <n v="80"/>
  </r>
  <r>
    <n v="1"/>
    <x v="13"/>
    <x v="0"/>
    <d v="2017-05-13T00:00:00"/>
    <x v="3"/>
    <m/>
    <m/>
    <x v="143"/>
    <n v="1982"/>
    <n v="35"/>
    <s v="68 kg"/>
    <s v="Snatch"/>
    <s v="24 kg"/>
    <n v="107"/>
    <s v="Halashko O."/>
    <n v="66.8"/>
    <m/>
    <m/>
    <m/>
    <m/>
    <m/>
    <m/>
    <m/>
    <m/>
    <m/>
    <m/>
    <m/>
    <m/>
    <m/>
    <m/>
    <m/>
    <m/>
    <n v="80"/>
  </r>
  <r>
    <n v="1"/>
    <x v="13"/>
    <x v="0"/>
    <d v="2017-05-13T00:00:00"/>
    <x v="5"/>
    <m/>
    <m/>
    <x v="141"/>
    <n v="1996"/>
    <n v="21"/>
    <s v="58 kg"/>
    <s v="Snatch"/>
    <s v="24 kg"/>
    <n v="70"/>
    <s v="Kvikvinia P., Omelchuk K."/>
    <n v="57.2"/>
    <m/>
    <m/>
    <m/>
    <m/>
    <m/>
    <m/>
    <m/>
    <m/>
    <m/>
    <m/>
    <m/>
    <m/>
    <m/>
    <m/>
    <m/>
    <m/>
    <n v="80"/>
  </r>
  <r>
    <n v="1"/>
    <x v="13"/>
    <x v="0"/>
    <d v="2017-05-13T00:00:00"/>
    <x v="5"/>
    <m/>
    <m/>
    <x v="142"/>
    <n v="1998"/>
    <n v="19"/>
    <s v="63 kg"/>
    <s v="Snatch"/>
    <s v="24 kg"/>
    <n v="106"/>
    <s v="Shvydkii V., Chornyi V."/>
    <n v="63"/>
    <m/>
    <m/>
    <m/>
    <m/>
    <m/>
    <m/>
    <m/>
    <m/>
    <m/>
    <m/>
    <m/>
    <m/>
    <m/>
    <m/>
    <m/>
    <m/>
    <n v="80"/>
  </r>
  <r>
    <n v="1"/>
    <x v="13"/>
    <x v="1"/>
    <d v="2017-05-14T00:00:00"/>
    <x v="1"/>
    <m/>
    <m/>
    <x v="144"/>
    <n v="1977"/>
    <n v="40"/>
    <s v="85 + kg"/>
    <s v="Biathlon"/>
    <s v="24 kg"/>
    <n v="239"/>
    <s v="Kultchitckii Z."/>
    <m/>
    <m/>
    <m/>
    <m/>
    <m/>
    <m/>
    <m/>
    <m/>
    <m/>
    <m/>
    <m/>
    <m/>
    <m/>
    <m/>
    <m/>
    <m/>
    <m/>
    <n v="70"/>
  </r>
  <r>
    <n v="1"/>
    <x v="13"/>
    <x v="1"/>
    <d v="2017-05-13T00:00:00"/>
    <x v="1"/>
    <m/>
    <m/>
    <x v="145"/>
    <n v="1977"/>
    <n v="40"/>
    <s v="85 kg"/>
    <s v="Long Cycle"/>
    <s v="24 kg"/>
    <n v="94"/>
    <s v="Andriiash V."/>
    <n v="85"/>
    <m/>
    <m/>
    <m/>
    <m/>
    <m/>
    <m/>
    <m/>
    <m/>
    <m/>
    <m/>
    <m/>
    <m/>
    <m/>
    <m/>
    <m/>
    <m/>
    <n v="70"/>
  </r>
  <r>
    <n v="1"/>
    <x v="13"/>
    <x v="0"/>
    <d v="2017-05-14T00:00:00"/>
    <x v="4"/>
    <m/>
    <m/>
    <x v="63"/>
    <m/>
    <m/>
    <m/>
    <s v="Relay - Classical Jerk"/>
    <s v="32 kg"/>
    <m/>
    <m/>
    <s v="OK."/>
    <m/>
    <m/>
    <m/>
    <m/>
    <m/>
    <m/>
    <m/>
    <m/>
    <m/>
    <m/>
    <m/>
    <m/>
    <m/>
    <m/>
    <m/>
    <m/>
    <n v="125"/>
  </r>
  <r>
    <n v="1"/>
    <x v="13"/>
    <x v="0"/>
    <d v="2017-05-14T00:00:00"/>
    <x v="0"/>
    <m/>
    <m/>
    <x v="63"/>
    <m/>
    <m/>
    <m/>
    <s v="Relay - Classical Jerk"/>
    <s v="32 kg"/>
    <m/>
    <m/>
    <s v="OK."/>
    <m/>
    <m/>
    <m/>
    <m/>
    <m/>
    <m/>
    <m/>
    <m/>
    <m/>
    <m/>
    <m/>
    <m/>
    <m/>
    <m/>
    <m/>
    <m/>
    <n v="125"/>
  </r>
  <r>
    <n v="1"/>
    <x v="14"/>
    <x v="0"/>
    <d v="2017-05-13T00:00:00"/>
    <x v="3"/>
    <m/>
    <m/>
    <x v="146"/>
    <n v="1986"/>
    <n v="31"/>
    <s v="63 kg"/>
    <s v="Snatch"/>
    <s v="24 kg"/>
    <n v="96"/>
    <s v="self"/>
    <n v="62.7"/>
    <m/>
    <m/>
    <m/>
    <m/>
    <m/>
    <m/>
    <m/>
    <m/>
    <m/>
    <m/>
    <m/>
    <m/>
    <m/>
    <m/>
    <m/>
    <m/>
    <n v="80"/>
  </r>
  <r>
    <n v="1"/>
    <x v="14"/>
    <x v="2"/>
    <d v="2017-05-14T00:00:00"/>
    <x v="0"/>
    <m/>
    <m/>
    <x v="147"/>
    <n v="1976"/>
    <n v="41"/>
    <s v="78 kg"/>
    <s v="Biathlon"/>
    <s v="24 kg"/>
    <n v="149"/>
    <s v="Rosaleen Flynn"/>
    <n v="76.8"/>
    <m/>
    <m/>
    <m/>
    <m/>
    <m/>
    <m/>
    <m/>
    <m/>
    <m/>
    <m/>
    <m/>
    <m/>
    <m/>
    <m/>
    <m/>
    <m/>
    <n v="70"/>
  </r>
  <r>
    <n v="1"/>
    <x v="14"/>
    <x v="2"/>
    <d v="2017-05-14T00:00:00"/>
    <x v="0"/>
    <m/>
    <m/>
    <x v="148"/>
    <n v="1973"/>
    <n v="44"/>
    <s v="78 kg"/>
    <s v="Biathlon"/>
    <s v="24 kg"/>
    <n v="145"/>
    <s v="Steve Kileen"/>
    <n v="73.900000000000006"/>
    <m/>
    <m/>
    <m/>
    <m/>
    <m/>
    <m/>
    <m/>
    <m/>
    <m/>
    <m/>
    <m/>
    <m/>
    <m/>
    <m/>
    <m/>
    <m/>
    <n v="70"/>
  </r>
  <r>
    <n v="1"/>
    <x v="14"/>
    <x v="2"/>
    <d v="2017-05-14T00:00:00"/>
    <x v="0"/>
    <m/>
    <m/>
    <x v="149"/>
    <n v="1981"/>
    <n v="36"/>
    <s v="85 kg"/>
    <s v="Biathlon"/>
    <s v="24 kg"/>
    <n v="178"/>
    <s v="Mark Stapleton"/>
    <n v="81"/>
    <m/>
    <m/>
    <m/>
    <m/>
    <m/>
    <m/>
    <m/>
    <m/>
    <m/>
    <m/>
    <m/>
    <m/>
    <m/>
    <m/>
    <m/>
    <m/>
    <n v="70"/>
  </r>
  <r>
    <n v="1"/>
    <x v="14"/>
    <x v="2"/>
    <d v="2017-05-14T00:00:00"/>
    <x v="0"/>
    <m/>
    <m/>
    <x v="150"/>
    <n v="1996"/>
    <n v="21"/>
    <s v="85 kg"/>
    <s v="Biathlon"/>
    <s v="24 kg"/>
    <n v="173"/>
    <s v="Rosaleen Flynn"/>
    <n v="82.2"/>
    <m/>
    <m/>
    <m/>
    <m/>
    <m/>
    <m/>
    <m/>
    <m/>
    <m/>
    <m/>
    <m/>
    <m/>
    <m/>
    <m/>
    <m/>
    <m/>
    <n v="70"/>
  </r>
  <r>
    <n v="1"/>
    <x v="14"/>
    <x v="2"/>
    <d v="2017-05-14T00:00:00"/>
    <x v="0"/>
    <m/>
    <m/>
    <x v="151"/>
    <n v="1975"/>
    <n v="42"/>
    <s v="95 kg"/>
    <s v="Biathlon"/>
    <s v="24 kg"/>
    <n v="152"/>
    <s v="Steve Kileen"/>
    <n v="89.3"/>
    <m/>
    <m/>
    <m/>
    <m/>
    <m/>
    <m/>
    <m/>
    <m/>
    <m/>
    <m/>
    <m/>
    <m/>
    <m/>
    <m/>
    <m/>
    <m/>
    <n v="70"/>
  </r>
  <r>
    <n v="1"/>
    <x v="14"/>
    <x v="2"/>
    <d v="2017-05-14T00:00:00"/>
    <x v="0"/>
    <m/>
    <m/>
    <x v="152"/>
    <n v="1996"/>
    <n v="21"/>
    <s v="95 + kg"/>
    <s v="Biathlon"/>
    <s v="24 kg"/>
    <n v="110"/>
    <s v="William Geary"/>
    <n v="113.6"/>
    <m/>
    <m/>
    <m/>
    <m/>
    <m/>
    <m/>
    <m/>
    <m/>
    <m/>
    <m/>
    <m/>
    <m/>
    <m/>
    <m/>
    <m/>
    <m/>
    <n v="70"/>
  </r>
  <r>
    <n v="1"/>
    <x v="14"/>
    <x v="2"/>
    <d v="2017-05-13T00:00:00"/>
    <x v="0"/>
    <m/>
    <m/>
    <x v="153"/>
    <n v="1990"/>
    <n v="27"/>
    <s v="68 kg"/>
    <s v="Long Cycle"/>
    <s v="24 kg"/>
    <n v="47"/>
    <s v="Mark Stapleton"/>
    <n v="65.5"/>
    <m/>
    <m/>
    <m/>
    <m/>
    <m/>
    <m/>
    <m/>
    <m/>
    <m/>
    <m/>
    <m/>
    <m/>
    <m/>
    <m/>
    <m/>
    <m/>
    <n v="70"/>
  </r>
  <r>
    <n v="1"/>
    <x v="14"/>
    <x v="2"/>
    <m/>
    <x v="0"/>
    <m/>
    <m/>
    <x v="148"/>
    <n v="1973"/>
    <n v="44"/>
    <s v="78 kg"/>
    <s v="Long Cycle"/>
    <s v="24 kg"/>
    <n v="50"/>
    <s v="Steve Kileen"/>
    <n v="73.900000000000006"/>
    <m/>
    <m/>
    <m/>
    <m/>
    <m/>
    <m/>
    <m/>
    <m/>
    <m/>
    <m/>
    <m/>
    <m/>
    <m/>
    <m/>
    <m/>
    <m/>
    <n v="70"/>
  </r>
  <r>
    <n v="1"/>
    <x v="14"/>
    <x v="1"/>
    <d v="2017-05-13T00:00:00"/>
    <x v="1"/>
    <m/>
    <m/>
    <x v="154"/>
    <n v="1977"/>
    <n v="40"/>
    <s v="85 kg"/>
    <s v="Long Cycle"/>
    <s v="24 kg"/>
    <n v="50"/>
    <s v="Mark Stapleton"/>
    <n v="77.400000000000006"/>
    <m/>
    <m/>
    <m/>
    <m/>
    <m/>
    <m/>
    <m/>
    <m/>
    <m/>
    <m/>
    <m/>
    <m/>
    <m/>
    <m/>
    <m/>
    <m/>
    <n v="70"/>
  </r>
  <r>
    <n v="1"/>
    <x v="14"/>
    <x v="2"/>
    <d v="2017-05-13T00:00:00"/>
    <x v="0"/>
    <m/>
    <m/>
    <x v="155"/>
    <n v="1990"/>
    <n v="27"/>
    <s v="85 kg"/>
    <s v="Long Cycle"/>
    <s v="24 kg"/>
    <n v="75"/>
    <s v="Mark Stapleton"/>
    <n v="83.9"/>
    <m/>
    <m/>
    <m/>
    <m/>
    <m/>
    <m/>
    <m/>
    <m/>
    <m/>
    <m/>
    <m/>
    <m/>
    <m/>
    <m/>
    <m/>
    <m/>
    <n v="70"/>
  </r>
  <r>
    <n v="1"/>
    <x v="14"/>
    <x v="2"/>
    <m/>
    <x v="0"/>
    <m/>
    <m/>
    <x v="151"/>
    <n v="1975"/>
    <n v="42"/>
    <s v="95 kg"/>
    <s v="Long Cycle"/>
    <s v="24 kg"/>
    <n v="85"/>
    <s v="Steve Kileen"/>
    <n v="89.3"/>
    <m/>
    <m/>
    <m/>
    <m/>
    <m/>
    <m/>
    <m/>
    <m/>
    <m/>
    <m/>
    <m/>
    <m/>
    <m/>
    <m/>
    <m/>
    <m/>
    <n v="70"/>
  </r>
  <r>
    <n v="1"/>
    <x v="14"/>
    <x v="2"/>
    <d v="2017-05-13T00:00:00"/>
    <x v="0"/>
    <m/>
    <m/>
    <x v="152"/>
    <n v="1996"/>
    <n v="21"/>
    <s v="95 + kg"/>
    <s v="Long Cycle"/>
    <s v="24 kg"/>
    <n v="60"/>
    <s v="William Geary"/>
    <n v="113.6"/>
    <m/>
    <m/>
    <m/>
    <m/>
    <m/>
    <m/>
    <m/>
    <m/>
    <m/>
    <m/>
    <m/>
    <m/>
    <m/>
    <m/>
    <m/>
    <m/>
    <n v="70"/>
  </r>
  <r>
    <n v="1"/>
    <x v="14"/>
    <x v="2"/>
    <d v="2017-05-14T00:00:00"/>
    <x v="3"/>
    <m/>
    <m/>
    <x v="156"/>
    <n v="1980"/>
    <n v="37"/>
    <s v="58 kg"/>
    <s v="Snatch"/>
    <s v="16 kg"/>
    <n v="189"/>
    <s v="Dave Hedges"/>
    <n v="56.5"/>
    <m/>
    <m/>
    <m/>
    <m/>
    <m/>
    <m/>
    <m/>
    <m/>
    <m/>
    <m/>
    <m/>
    <m/>
    <m/>
    <m/>
    <m/>
    <m/>
    <n v="70"/>
  </r>
  <r>
    <n v="1"/>
    <x v="14"/>
    <x v="2"/>
    <d v="2017-05-14T00:00:00"/>
    <x v="3"/>
    <m/>
    <m/>
    <x v="157"/>
    <n v="1982"/>
    <n v="35"/>
    <s v="63 kg"/>
    <s v="Snatch"/>
    <s v="16 kg"/>
    <n v="120"/>
    <s v="Steve Kileen"/>
    <n v="61.6"/>
    <m/>
    <m/>
    <m/>
    <m/>
    <m/>
    <m/>
    <m/>
    <m/>
    <m/>
    <m/>
    <m/>
    <m/>
    <m/>
    <m/>
    <m/>
    <m/>
    <n v="70"/>
  </r>
  <r>
    <n v="1"/>
    <x v="14"/>
    <x v="2"/>
    <d v="2017-05-14T00:00:00"/>
    <x v="3"/>
    <m/>
    <m/>
    <x v="158"/>
    <n v="1974"/>
    <n v="43"/>
    <s v="63 kg"/>
    <s v="Snatch"/>
    <s v="16 kg"/>
    <n v="120"/>
    <s v="Steve Kileen"/>
    <n v="61.5"/>
    <m/>
    <m/>
    <m/>
    <m/>
    <m/>
    <m/>
    <m/>
    <m/>
    <m/>
    <m/>
    <m/>
    <m/>
    <m/>
    <m/>
    <m/>
    <m/>
    <n v="70"/>
  </r>
  <r>
    <n v="1"/>
    <x v="14"/>
    <x v="2"/>
    <d v="2017-05-14T00:00:00"/>
    <x v="3"/>
    <m/>
    <m/>
    <x v="159"/>
    <n v="1987"/>
    <n v="30"/>
    <s v="68 kg"/>
    <s v="Snatch"/>
    <s v="16 kg"/>
    <n v="208"/>
    <s v="Mark Stapleton"/>
    <n v="67.3"/>
    <m/>
    <m/>
    <m/>
    <m/>
    <m/>
    <m/>
    <m/>
    <m/>
    <m/>
    <m/>
    <m/>
    <m/>
    <m/>
    <m/>
    <m/>
    <m/>
    <n v="70"/>
  </r>
  <r>
    <n v="1"/>
    <x v="14"/>
    <x v="2"/>
    <d v="2017-05-14T00:00:00"/>
    <x v="3"/>
    <m/>
    <m/>
    <x v="160"/>
    <n v="1977"/>
    <n v="40"/>
    <s v="68 + kg"/>
    <s v="Snatch"/>
    <s v="16 kg"/>
    <n v="226"/>
    <s v="Mick Kelly"/>
    <n v="79"/>
    <m/>
    <m/>
    <m/>
    <m/>
    <m/>
    <m/>
    <m/>
    <m/>
    <m/>
    <m/>
    <m/>
    <m/>
    <m/>
    <m/>
    <m/>
    <m/>
    <n v="70"/>
  </r>
  <r>
    <n v="1"/>
    <x v="14"/>
    <x v="1"/>
    <d v="2017-05-14T00:00:00"/>
    <x v="2"/>
    <m/>
    <m/>
    <x v="158"/>
    <n v="1974"/>
    <n v="43"/>
    <s v="63 kg"/>
    <s v="Snatch"/>
    <s v="16 kg"/>
    <n v="120"/>
    <s v="Steve Kileen"/>
    <n v="61.5"/>
    <m/>
    <m/>
    <m/>
    <m/>
    <m/>
    <m/>
    <m/>
    <m/>
    <m/>
    <m/>
    <m/>
    <m/>
    <m/>
    <m/>
    <m/>
    <m/>
    <n v="70"/>
  </r>
  <r>
    <n v="1"/>
    <x v="14"/>
    <x v="1"/>
    <d v="2017-05-14T00:00:00"/>
    <x v="2"/>
    <m/>
    <m/>
    <x v="161"/>
    <n v="1973"/>
    <n v="44"/>
    <s v="68 + kg"/>
    <s v="Snatch"/>
    <s v="16 kg"/>
    <n v="200"/>
    <s v="Mick Kelly"/>
    <n v="119.9"/>
    <m/>
    <m/>
    <m/>
    <m/>
    <m/>
    <m/>
    <m/>
    <m/>
    <m/>
    <m/>
    <m/>
    <m/>
    <m/>
    <m/>
    <m/>
    <m/>
    <n v="70"/>
  </r>
  <r>
    <n v="1"/>
    <x v="14"/>
    <x v="12"/>
    <d v="2017-05-14T00:00:00"/>
    <x v="2"/>
    <m/>
    <m/>
    <x v="162"/>
    <n v="1948"/>
    <n v="69"/>
    <m/>
    <s v="Snatch"/>
    <s v="8 kg"/>
    <n v="200"/>
    <s v="Dave Shinnors"/>
    <n v="61.3"/>
    <m/>
    <m/>
    <m/>
    <m/>
    <m/>
    <m/>
    <m/>
    <m/>
    <m/>
    <m/>
    <m/>
    <m/>
    <m/>
    <m/>
    <m/>
    <m/>
    <n v="70"/>
  </r>
  <r>
    <n v="1"/>
    <x v="14"/>
    <x v="2"/>
    <d v="2017-05-13T00:00:00"/>
    <x v="3"/>
    <m/>
    <m/>
    <x v="156"/>
    <n v="1980"/>
    <n v="37"/>
    <s v="58 kg"/>
    <s v="Long Cycle"/>
    <s v="16 kg"/>
    <n v="80"/>
    <s v="Dave Hedges"/>
    <n v="56.5"/>
    <m/>
    <m/>
    <m/>
    <m/>
    <m/>
    <m/>
    <m/>
    <m/>
    <m/>
    <m/>
    <m/>
    <m/>
    <m/>
    <m/>
    <m/>
    <m/>
    <n v="70"/>
  </r>
  <r>
    <n v="1"/>
    <x v="14"/>
    <x v="2"/>
    <d v="2017-05-13T00:00:00"/>
    <x v="3"/>
    <m/>
    <m/>
    <x v="163"/>
    <n v="1993"/>
    <n v="24"/>
    <s v="58 kg"/>
    <s v="Long Cycle"/>
    <s v="16 kg"/>
    <n v="80"/>
    <s v="Denis Hegarty"/>
    <n v="56.7"/>
    <m/>
    <m/>
    <m/>
    <m/>
    <m/>
    <m/>
    <m/>
    <m/>
    <m/>
    <m/>
    <m/>
    <m/>
    <m/>
    <m/>
    <m/>
    <m/>
    <n v="70"/>
  </r>
  <r>
    <n v="1"/>
    <x v="14"/>
    <x v="0"/>
    <d v="2017-05-14T00:00:00"/>
    <x v="3"/>
    <m/>
    <m/>
    <x v="164"/>
    <n v="1983"/>
    <n v="34"/>
    <s v="63 kg"/>
    <s v="Long Cycle"/>
    <s v="24 kg"/>
    <n v="60"/>
    <s v="Paul Mclroy"/>
    <n v="61.5"/>
    <m/>
    <m/>
    <m/>
    <m/>
    <m/>
    <m/>
    <m/>
    <m/>
    <m/>
    <m/>
    <m/>
    <m/>
    <m/>
    <m/>
    <m/>
    <m/>
    <n v="80"/>
  </r>
  <r>
    <n v="1"/>
    <x v="14"/>
    <x v="2"/>
    <d v="2017-05-13T00:00:00"/>
    <x v="3"/>
    <m/>
    <m/>
    <x v="165"/>
    <n v="1992"/>
    <n v="25"/>
    <s v="63 kg"/>
    <s v="Long Cycle"/>
    <s v="16 kg"/>
    <n v="88"/>
    <s v="Denis Hegarty"/>
    <n v="59.9"/>
    <m/>
    <m/>
    <m/>
    <m/>
    <m/>
    <m/>
    <m/>
    <m/>
    <m/>
    <m/>
    <m/>
    <m/>
    <m/>
    <m/>
    <m/>
    <m/>
    <n v="70"/>
  </r>
  <r>
    <n v="1"/>
    <x v="14"/>
    <x v="2"/>
    <d v="2017-05-13T00:00:00"/>
    <x v="3"/>
    <m/>
    <m/>
    <x v="158"/>
    <n v="1972"/>
    <n v="45"/>
    <s v="63 kg"/>
    <s v="Long Cycle"/>
    <s v="16 kg"/>
    <n v="100"/>
    <s v="Steve Kileen"/>
    <n v="61.5"/>
    <m/>
    <m/>
    <m/>
    <m/>
    <m/>
    <m/>
    <m/>
    <m/>
    <m/>
    <m/>
    <m/>
    <m/>
    <m/>
    <m/>
    <m/>
    <m/>
    <n v="70"/>
  </r>
  <r>
    <n v="1"/>
    <x v="14"/>
    <x v="2"/>
    <d v="2017-05-13T00:00:00"/>
    <x v="3"/>
    <m/>
    <m/>
    <x v="157"/>
    <n v="1982"/>
    <n v="35"/>
    <s v="63 kg"/>
    <s v="Long Cycle"/>
    <s v="16 kg"/>
    <n v="70"/>
    <s v="Steve Kileen"/>
    <n v="61.6"/>
    <m/>
    <m/>
    <m/>
    <m/>
    <m/>
    <m/>
    <m/>
    <m/>
    <m/>
    <m/>
    <m/>
    <m/>
    <m/>
    <m/>
    <m/>
    <m/>
    <n v="70"/>
  </r>
  <r>
    <n v="1"/>
    <x v="14"/>
    <x v="2"/>
    <d v="2017-05-13T00:00:00"/>
    <x v="3"/>
    <m/>
    <m/>
    <x v="166"/>
    <n v="1997"/>
    <n v="20"/>
    <s v="68 kg"/>
    <s v="Long Cycle"/>
    <s v="16 kg"/>
    <n v="111"/>
    <s v="Rosaleen Flynn"/>
    <n v="66.900000000000006"/>
    <m/>
    <m/>
    <m/>
    <m/>
    <m/>
    <m/>
    <m/>
    <m/>
    <m/>
    <m/>
    <m/>
    <m/>
    <m/>
    <m/>
    <m/>
    <m/>
    <n v="70"/>
  </r>
  <r>
    <n v="1"/>
    <x v="14"/>
    <x v="2"/>
    <d v="2017-05-13T00:00:00"/>
    <x v="3"/>
    <m/>
    <m/>
    <x v="167"/>
    <n v="1981"/>
    <n v="36"/>
    <s v="68 kg"/>
    <s v="Long Cycle"/>
    <s v="16 kg"/>
    <n v="80"/>
    <s v="William Geary"/>
    <n v="66.599999999999994"/>
    <m/>
    <m/>
    <m/>
    <m/>
    <m/>
    <m/>
    <m/>
    <m/>
    <m/>
    <m/>
    <m/>
    <m/>
    <m/>
    <m/>
    <m/>
    <m/>
    <n v="70"/>
  </r>
  <r>
    <n v="1"/>
    <x v="14"/>
    <x v="0"/>
    <d v="2017-05-14T00:00:00"/>
    <x v="3"/>
    <m/>
    <m/>
    <x v="168"/>
    <n v="1997"/>
    <n v="20"/>
    <s v="68 + kg"/>
    <s v="Long Cycle"/>
    <s v="24 kg"/>
    <n v="100"/>
    <s v="William Geary"/>
    <n v="89.2"/>
    <m/>
    <m/>
    <m/>
    <m/>
    <m/>
    <m/>
    <m/>
    <m/>
    <m/>
    <m/>
    <m/>
    <m/>
    <m/>
    <m/>
    <m/>
    <m/>
    <n v="80"/>
  </r>
  <r>
    <n v="1"/>
    <x v="14"/>
    <x v="1"/>
    <d v="2017-05-13T00:00:00"/>
    <x v="2"/>
    <m/>
    <m/>
    <x v="169"/>
    <n v="1976"/>
    <n v="41"/>
    <s v="63 kg"/>
    <s v="Long Cycle"/>
    <s v="16 kg"/>
    <n v="123"/>
    <s v="Steve Kileen"/>
    <n v="59"/>
    <m/>
    <m/>
    <m/>
    <m/>
    <m/>
    <m/>
    <m/>
    <m/>
    <m/>
    <m/>
    <m/>
    <m/>
    <m/>
    <m/>
    <m/>
    <m/>
    <n v="70"/>
  </r>
  <r>
    <n v="1"/>
    <x v="14"/>
    <x v="1"/>
    <d v="2017-05-13T00:00:00"/>
    <x v="2"/>
    <m/>
    <m/>
    <x v="158"/>
    <n v="1974"/>
    <n v="43"/>
    <s v="63 kg"/>
    <s v="Long Cycle"/>
    <s v="16 kg"/>
    <n v="100"/>
    <s v="Steve Kileen"/>
    <n v="61.5"/>
    <m/>
    <m/>
    <m/>
    <m/>
    <m/>
    <m/>
    <m/>
    <m/>
    <m/>
    <m/>
    <m/>
    <m/>
    <m/>
    <m/>
    <m/>
    <m/>
    <n v="70"/>
  </r>
  <r>
    <n v="1"/>
    <x v="14"/>
    <x v="10"/>
    <d v="2017-05-13T00:00:00"/>
    <x v="2"/>
    <m/>
    <m/>
    <x v="170"/>
    <n v="1982"/>
    <n v="35"/>
    <s v="68 kg"/>
    <s v="Long Cycle"/>
    <s v="16 kg"/>
    <n v="70"/>
    <s v="Denis Hegarty"/>
    <n v="66.5"/>
    <m/>
    <m/>
    <m/>
    <m/>
    <m/>
    <m/>
    <m/>
    <m/>
    <m/>
    <m/>
    <m/>
    <m/>
    <m/>
    <m/>
    <m/>
    <m/>
    <n v="70"/>
  </r>
  <r>
    <n v="1"/>
    <x v="14"/>
    <x v="4"/>
    <d v="2017-05-13T00:00:00"/>
    <x v="2"/>
    <m/>
    <m/>
    <x v="171"/>
    <n v="1969"/>
    <n v="48"/>
    <s v="68 kg"/>
    <s v="Long Cycle"/>
    <s v="16 kg"/>
    <n v="83"/>
    <s v="Rosaleen Flynn"/>
    <n v="65.8"/>
    <m/>
    <m/>
    <m/>
    <m/>
    <m/>
    <m/>
    <m/>
    <m/>
    <m/>
    <m/>
    <m/>
    <m/>
    <m/>
    <m/>
    <m/>
    <m/>
    <n v="70"/>
  </r>
  <r>
    <n v="1"/>
    <x v="14"/>
    <x v="4"/>
    <d v="2017-05-13T00:00:00"/>
    <x v="2"/>
    <m/>
    <m/>
    <x v="172"/>
    <n v="1969"/>
    <n v="48"/>
    <s v="68 kg"/>
    <s v="Long Cycle"/>
    <s v="16 kg"/>
    <n v="70"/>
    <s v="Denis Hegarty"/>
    <n v="67.7"/>
    <m/>
    <m/>
    <m/>
    <m/>
    <m/>
    <m/>
    <m/>
    <m/>
    <m/>
    <m/>
    <m/>
    <m/>
    <m/>
    <m/>
    <m/>
    <m/>
    <n v="70"/>
  </r>
  <r>
    <n v="1"/>
    <x v="14"/>
    <x v="1"/>
    <d v="2017-05-13T00:00:00"/>
    <x v="2"/>
    <m/>
    <m/>
    <x v="173"/>
    <n v="1976"/>
    <n v="41"/>
    <s v="68 + kg"/>
    <s v="Long Cycle"/>
    <s v="16 kg"/>
    <n v="69"/>
    <s v="Denis Hegarty"/>
    <n v="69.2"/>
    <m/>
    <m/>
    <m/>
    <m/>
    <m/>
    <m/>
    <m/>
    <m/>
    <m/>
    <m/>
    <m/>
    <m/>
    <m/>
    <m/>
    <m/>
    <m/>
    <n v="70"/>
  </r>
  <r>
    <n v="1"/>
    <x v="14"/>
    <x v="12"/>
    <d v="2017-05-13T00:00:00"/>
    <x v="2"/>
    <m/>
    <m/>
    <x v="162"/>
    <n v="1948"/>
    <n v="69"/>
    <m/>
    <s v="Long Cycle"/>
    <s v="8 kg"/>
    <n v="120"/>
    <s v="Dave Shinnors"/>
    <n v="61.3"/>
    <m/>
    <m/>
    <m/>
    <m/>
    <m/>
    <m/>
    <m/>
    <m/>
    <m/>
    <m/>
    <m/>
    <m/>
    <m/>
    <m/>
    <m/>
    <m/>
    <n v="70"/>
  </r>
  <r>
    <n v="1"/>
    <x v="15"/>
    <x v="0"/>
    <d v="2017-05-13T00:00:00"/>
    <x v="3"/>
    <m/>
    <m/>
    <x v="174"/>
    <n v="1984"/>
    <n v="33"/>
    <s v="58 kg"/>
    <s v="Snatch"/>
    <s v="24 kg"/>
    <n v="101"/>
    <s v="Pyykkönen"/>
    <m/>
    <m/>
    <m/>
    <m/>
    <m/>
    <m/>
    <m/>
    <m/>
    <m/>
    <m/>
    <m/>
    <m/>
    <m/>
    <m/>
    <m/>
    <m/>
    <m/>
    <n v="80"/>
  </r>
  <r>
    <n v="1"/>
    <x v="15"/>
    <x v="0"/>
    <d v="2017-05-13T00:00:00"/>
    <x v="3"/>
    <m/>
    <m/>
    <x v="175"/>
    <n v="1982"/>
    <n v="35"/>
    <s v="63 kg"/>
    <s v="Snatch"/>
    <s v="24 kg"/>
    <n v="58"/>
    <s v="Suomela"/>
    <m/>
    <m/>
    <m/>
    <m/>
    <m/>
    <m/>
    <m/>
    <m/>
    <m/>
    <m/>
    <m/>
    <m/>
    <m/>
    <m/>
    <m/>
    <m/>
    <m/>
    <n v="80"/>
  </r>
  <r>
    <n v="1"/>
    <x v="15"/>
    <x v="0"/>
    <d v="2017-05-13T00:00:00"/>
    <x v="3"/>
    <m/>
    <m/>
    <x v="176"/>
    <n v="1980"/>
    <n v="37"/>
    <s v="68 kg"/>
    <s v="Snatch"/>
    <s v="24 kg"/>
    <n v="73"/>
    <s v="Suomela"/>
    <m/>
    <m/>
    <m/>
    <m/>
    <m/>
    <m/>
    <m/>
    <m/>
    <m/>
    <m/>
    <m/>
    <m/>
    <m/>
    <m/>
    <m/>
    <m/>
    <m/>
    <n v="80"/>
  </r>
  <r>
    <n v="1"/>
    <x v="15"/>
    <x v="0"/>
    <d v="2017-05-13T00:00:00"/>
    <x v="3"/>
    <m/>
    <m/>
    <x v="177"/>
    <n v="1972"/>
    <n v="45"/>
    <s v="68 + kg"/>
    <s v="Snatch"/>
    <s v="24 kg"/>
    <n v="117"/>
    <s v="Suomela"/>
    <m/>
    <m/>
    <m/>
    <m/>
    <m/>
    <m/>
    <m/>
    <m/>
    <m/>
    <m/>
    <m/>
    <m/>
    <m/>
    <m/>
    <m/>
    <m/>
    <m/>
    <n v="80"/>
  </r>
  <r>
    <n v="1"/>
    <x v="15"/>
    <x v="0"/>
    <d v="2017-05-14T00:00:00"/>
    <x v="3"/>
    <m/>
    <m/>
    <x v="178"/>
    <n v="1984"/>
    <n v="33"/>
    <s v="58 kg"/>
    <s v="Long Cycle"/>
    <s v="24 kg"/>
    <n v="54"/>
    <s v="Tuomisto"/>
    <m/>
    <m/>
    <m/>
    <m/>
    <m/>
    <m/>
    <m/>
    <m/>
    <m/>
    <m/>
    <m/>
    <m/>
    <m/>
    <m/>
    <m/>
    <m/>
    <m/>
    <n v="80"/>
  </r>
  <r>
    <n v="1"/>
    <x v="15"/>
    <x v="0"/>
    <d v="2017-05-14T00:00:00"/>
    <x v="3"/>
    <m/>
    <m/>
    <x v="179"/>
    <n v="1994"/>
    <n v="23"/>
    <s v="68 kg"/>
    <s v="Long Cycle"/>
    <s v="24 kg"/>
    <n v="81"/>
    <m/>
    <m/>
    <m/>
    <m/>
    <m/>
    <m/>
    <m/>
    <m/>
    <m/>
    <m/>
    <m/>
    <m/>
    <m/>
    <m/>
    <m/>
    <m/>
    <m/>
    <m/>
    <n v="80"/>
  </r>
  <r>
    <n v="1"/>
    <x v="15"/>
    <x v="0"/>
    <d v="2017-05-14T00:00:00"/>
    <x v="3"/>
    <m/>
    <m/>
    <x v="180"/>
    <n v="1985"/>
    <n v="32"/>
    <s v="68 + kg"/>
    <s v="Long Cycle"/>
    <s v="24 kg"/>
    <n v="102"/>
    <m/>
    <m/>
    <m/>
    <m/>
    <m/>
    <m/>
    <m/>
    <m/>
    <m/>
    <m/>
    <m/>
    <m/>
    <m/>
    <m/>
    <m/>
    <m/>
    <m/>
    <m/>
    <n v="80"/>
  </r>
  <r>
    <n v="1"/>
    <x v="15"/>
    <x v="2"/>
    <d v="2017-05-14T00:00:00"/>
    <x v="3"/>
    <m/>
    <m/>
    <x v="181"/>
    <n v="1998"/>
    <n v="19"/>
    <s v="63 kg"/>
    <s v="Snatch"/>
    <s v="16 kg"/>
    <n v="124"/>
    <s v="Virtanen"/>
    <m/>
    <m/>
    <m/>
    <m/>
    <m/>
    <m/>
    <m/>
    <m/>
    <m/>
    <m/>
    <m/>
    <m/>
    <m/>
    <m/>
    <m/>
    <m/>
    <m/>
    <n v="70"/>
  </r>
  <r>
    <n v="1"/>
    <x v="15"/>
    <x v="2"/>
    <d v="2017-05-14T00:00:00"/>
    <x v="3"/>
    <m/>
    <m/>
    <x v="182"/>
    <n v="1972"/>
    <n v="45"/>
    <s v="68 kg"/>
    <s v="Snatch"/>
    <s v="16 kg"/>
    <n v="210"/>
    <m/>
    <m/>
    <m/>
    <m/>
    <m/>
    <m/>
    <m/>
    <m/>
    <m/>
    <m/>
    <m/>
    <m/>
    <m/>
    <m/>
    <m/>
    <m/>
    <m/>
    <m/>
    <n v="70"/>
  </r>
  <r>
    <n v="1"/>
    <x v="15"/>
    <x v="2"/>
    <d v="2017-05-14T00:00:00"/>
    <x v="3"/>
    <m/>
    <m/>
    <x v="183"/>
    <n v="1985"/>
    <n v="32"/>
    <s v="68 + kg"/>
    <s v="Snatch"/>
    <s v="16 kg"/>
    <n v="183"/>
    <s v="Tuomisto"/>
    <m/>
    <m/>
    <m/>
    <m/>
    <m/>
    <m/>
    <m/>
    <m/>
    <m/>
    <m/>
    <m/>
    <m/>
    <m/>
    <m/>
    <m/>
    <m/>
    <m/>
    <n v="70"/>
  </r>
  <r>
    <n v="1"/>
    <x v="15"/>
    <x v="2"/>
    <d v="2017-05-14T00:00:00"/>
    <x v="3"/>
    <m/>
    <m/>
    <x v="178"/>
    <n v="1984"/>
    <n v="33"/>
    <s v="58 kg"/>
    <s v="Snatch"/>
    <s v="16 kg"/>
    <n v="190"/>
    <s v="Tuomisto"/>
    <m/>
    <m/>
    <m/>
    <m/>
    <m/>
    <m/>
    <m/>
    <m/>
    <m/>
    <m/>
    <m/>
    <m/>
    <m/>
    <m/>
    <m/>
    <m/>
    <m/>
    <n v="70"/>
  </r>
  <r>
    <n v="1"/>
    <x v="15"/>
    <x v="2"/>
    <d v="2017-05-14T00:00:00"/>
    <x v="3"/>
    <m/>
    <m/>
    <x v="179"/>
    <n v="1994"/>
    <n v="23"/>
    <s v="68 kg"/>
    <s v="Snatch"/>
    <s v="16 kg"/>
    <n v="201"/>
    <m/>
    <m/>
    <m/>
    <m/>
    <m/>
    <m/>
    <m/>
    <m/>
    <m/>
    <m/>
    <m/>
    <m/>
    <m/>
    <m/>
    <m/>
    <m/>
    <m/>
    <m/>
    <n v="70"/>
  </r>
  <r>
    <n v="1"/>
    <x v="15"/>
    <x v="2"/>
    <d v="2017-05-14T00:00:00"/>
    <x v="3"/>
    <m/>
    <m/>
    <x v="184"/>
    <n v="1976"/>
    <n v="41"/>
    <s v="68 kg"/>
    <s v="Snatch"/>
    <s v="16 kg"/>
    <n v="190"/>
    <m/>
    <m/>
    <m/>
    <m/>
    <m/>
    <m/>
    <m/>
    <m/>
    <m/>
    <m/>
    <m/>
    <m/>
    <m/>
    <m/>
    <m/>
    <m/>
    <m/>
    <m/>
    <n v="70"/>
  </r>
  <r>
    <n v="1"/>
    <x v="15"/>
    <x v="2"/>
    <d v="2017-05-14T00:00:00"/>
    <x v="3"/>
    <m/>
    <m/>
    <x v="185"/>
    <n v="1962"/>
    <n v="55"/>
    <s v="58 kg"/>
    <s v="Snatch"/>
    <s v="16 kg"/>
    <n v="182"/>
    <s v="Kurvinen"/>
    <m/>
    <m/>
    <m/>
    <m/>
    <m/>
    <m/>
    <m/>
    <m/>
    <m/>
    <m/>
    <m/>
    <m/>
    <m/>
    <m/>
    <m/>
    <m/>
    <m/>
    <n v="70"/>
  </r>
  <r>
    <n v="1"/>
    <x v="15"/>
    <x v="2"/>
    <d v="2017-05-14T00:00:00"/>
    <x v="3"/>
    <m/>
    <m/>
    <x v="186"/>
    <n v="1987"/>
    <n v="30"/>
    <s v="68 + kg"/>
    <s v="Snatch"/>
    <s v="16 kg"/>
    <n v="208"/>
    <s v="Morozov"/>
    <m/>
    <m/>
    <m/>
    <m/>
    <m/>
    <m/>
    <m/>
    <m/>
    <m/>
    <m/>
    <m/>
    <m/>
    <m/>
    <m/>
    <m/>
    <m/>
    <m/>
    <n v="70"/>
  </r>
  <r>
    <n v="1"/>
    <x v="15"/>
    <x v="2"/>
    <d v="2017-05-14T00:00:00"/>
    <x v="3"/>
    <m/>
    <m/>
    <x v="187"/>
    <n v="1969"/>
    <n v="48"/>
    <s v="68 + kg"/>
    <s v="Snatch"/>
    <s v="16 kg"/>
    <n v="206"/>
    <m/>
    <m/>
    <m/>
    <m/>
    <m/>
    <m/>
    <m/>
    <m/>
    <m/>
    <m/>
    <m/>
    <m/>
    <m/>
    <m/>
    <m/>
    <m/>
    <m/>
    <m/>
    <n v="70"/>
  </r>
  <r>
    <n v="1"/>
    <x v="15"/>
    <x v="2"/>
    <d v="2017-05-13T00:00:00"/>
    <x v="3"/>
    <m/>
    <m/>
    <x v="188"/>
    <n v="1987"/>
    <n v="30"/>
    <s v="58 kg"/>
    <s v="Long Cycle"/>
    <s v="16 kg"/>
    <n v="121"/>
    <m/>
    <m/>
    <m/>
    <m/>
    <m/>
    <m/>
    <m/>
    <m/>
    <m/>
    <m/>
    <m/>
    <m/>
    <m/>
    <m/>
    <m/>
    <m/>
    <m/>
    <m/>
    <n v="70"/>
  </r>
  <r>
    <n v="1"/>
    <x v="15"/>
    <x v="2"/>
    <d v="2017-05-13T00:00:00"/>
    <x v="3"/>
    <m/>
    <m/>
    <x v="182"/>
    <n v="1972"/>
    <n v="45"/>
    <s v="68 kg"/>
    <s v="Long Cycle"/>
    <s v="16 kg"/>
    <n v="141"/>
    <m/>
    <m/>
    <m/>
    <m/>
    <m/>
    <m/>
    <m/>
    <m/>
    <m/>
    <m/>
    <m/>
    <m/>
    <m/>
    <m/>
    <m/>
    <m/>
    <m/>
    <m/>
    <n v="70"/>
  </r>
  <r>
    <n v="1"/>
    <x v="15"/>
    <x v="2"/>
    <d v="2017-05-13T00:00:00"/>
    <x v="3"/>
    <m/>
    <m/>
    <x v="189"/>
    <n v="1955"/>
    <n v="62"/>
    <s v="68 + kg"/>
    <s v="Long Cycle"/>
    <s v="16 kg"/>
    <n v="130"/>
    <s v="Morozov"/>
    <m/>
    <m/>
    <m/>
    <m/>
    <m/>
    <m/>
    <m/>
    <m/>
    <m/>
    <m/>
    <m/>
    <m/>
    <m/>
    <m/>
    <m/>
    <m/>
    <m/>
    <n v="70"/>
  </r>
  <r>
    <n v="1"/>
    <x v="15"/>
    <x v="2"/>
    <d v="2017-05-13T00:00:00"/>
    <x v="3"/>
    <m/>
    <m/>
    <x v="186"/>
    <n v="1987"/>
    <n v="30"/>
    <s v="68 + kg"/>
    <s v="Long Cycle"/>
    <s v="16 kg"/>
    <n v="132"/>
    <s v="Morozov"/>
    <m/>
    <m/>
    <m/>
    <m/>
    <m/>
    <m/>
    <m/>
    <m/>
    <m/>
    <m/>
    <m/>
    <m/>
    <m/>
    <m/>
    <m/>
    <m/>
    <m/>
    <n v="70"/>
  </r>
  <r>
    <n v="1"/>
    <x v="15"/>
    <x v="2"/>
    <d v="2017-05-13T00:00:00"/>
    <x v="3"/>
    <m/>
    <m/>
    <x v="190"/>
    <n v="1975"/>
    <n v="42"/>
    <s v="68 + kg"/>
    <s v="Long Cycle"/>
    <s v="16 kg"/>
    <n v="141"/>
    <s v="Kaikkonen"/>
    <m/>
    <m/>
    <m/>
    <m/>
    <m/>
    <m/>
    <m/>
    <m/>
    <m/>
    <m/>
    <m/>
    <m/>
    <m/>
    <m/>
    <m/>
    <m/>
    <m/>
    <n v="70"/>
  </r>
  <r>
    <n v="1"/>
    <x v="15"/>
    <x v="2"/>
    <d v="2017-05-13T00:00:00"/>
    <x v="3"/>
    <m/>
    <m/>
    <x v="187"/>
    <n v="1969"/>
    <n v="48"/>
    <s v="68 + kg"/>
    <s v="Long Cycle"/>
    <s v="16 kg"/>
    <n v="126"/>
    <m/>
    <m/>
    <m/>
    <m/>
    <m/>
    <m/>
    <m/>
    <m/>
    <m/>
    <m/>
    <m/>
    <m/>
    <m/>
    <m/>
    <m/>
    <m/>
    <m/>
    <m/>
    <n v="70"/>
  </r>
  <r>
    <n v="1"/>
    <x v="15"/>
    <x v="2"/>
    <d v="2017-05-13T00:00:00"/>
    <x v="3"/>
    <m/>
    <m/>
    <x v="191"/>
    <n v="1970"/>
    <n v="47"/>
    <s v="68 + kg"/>
    <s v="Long Cycle"/>
    <s v="16 kg"/>
    <n v="134"/>
    <s v="Kuukkanen"/>
    <m/>
    <m/>
    <m/>
    <m/>
    <m/>
    <m/>
    <m/>
    <m/>
    <m/>
    <m/>
    <m/>
    <m/>
    <m/>
    <m/>
    <m/>
    <m/>
    <m/>
    <n v="70"/>
  </r>
  <r>
    <n v="1"/>
    <x v="15"/>
    <x v="9"/>
    <d v="2017-05-14T00:00:00"/>
    <x v="2"/>
    <m/>
    <m/>
    <x v="189"/>
    <n v="1955"/>
    <n v="62"/>
    <m/>
    <s v="Snatch"/>
    <s v="8 kg"/>
    <n v="265"/>
    <s v="Morozov"/>
    <m/>
    <m/>
    <m/>
    <m/>
    <m/>
    <m/>
    <m/>
    <m/>
    <m/>
    <m/>
    <m/>
    <m/>
    <m/>
    <m/>
    <m/>
    <m/>
    <m/>
    <n v="70"/>
  </r>
  <r>
    <n v="1"/>
    <x v="15"/>
    <x v="9"/>
    <d v="2017-05-13T00:00:00"/>
    <x v="2"/>
    <m/>
    <m/>
    <x v="189"/>
    <n v="1955"/>
    <n v="62"/>
    <m/>
    <s v="Long Cycle"/>
    <s v="8 kg"/>
    <m/>
    <s v="Morozov"/>
    <m/>
    <m/>
    <m/>
    <m/>
    <m/>
    <m/>
    <m/>
    <m/>
    <m/>
    <m/>
    <m/>
    <m/>
    <m/>
    <m/>
    <m/>
    <m/>
    <m/>
    <n v="70"/>
  </r>
  <r>
    <n v="1"/>
    <x v="15"/>
    <x v="1"/>
    <d v="2017-05-13T00:00:00"/>
    <x v="2"/>
    <m/>
    <m/>
    <x v="190"/>
    <n v="1975"/>
    <n v="42"/>
    <s v="68 + kg"/>
    <s v="Long Cycle"/>
    <s v="16 kg"/>
    <n v="141"/>
    <s v="Kaikkonen"/>
    <m/>
    <m/>
    <m/>
    <m/>
    <m/>
    <m/>
    <m/>
    <m/>
    <m/>
    <m/>
    <m/>
    <m/>
    <m/>
    <m/>
    <m/>
    <m/>
    <m/>
    <n v="70"/>
  </r>
  <r>
    <n v="1"/>
    <x v="15"/>
    <x v="4"/>
    <d v="2017-05-14T00:00:00"/>
    <x v="2"/>
    <m/>
    <m/>
    <x v="182"/>
    <n v="1972"/>
    <n v="45"/>
    <s v="68 kg"/>
    <s v="Snatch"/>
    <s v="16 kg"/>
    <n v="210"/>
    <m/>
    <m/>
    <m/>
    <m/>
    <m/>
    <m/>
    <m/>
    <m/>
    <m/>
    <m/>
    <m/>
    <m/>
    <m/>
    <m/>
    <m/>
    <m/>
    <m/>
    <m/>
    <n v="70"/>
  </r>
  <r>
    <n v="1"/>
    <x v="15"/>
    <x v="4"/>
    <d v="2017-05-13T00:00:00"/>
    <x v="2"/>
    <m/>
    <m/>
    <x v="182"/>
    <n v="1972"/>
    <n v="45"/>
    <s v="68 kg"/>
    <s v="Long Cycle"/>
    <s v="16 kg"/>
    <n v="141"/>
    <m/>
    <m/>
    <m/>
    <m/>
    <m/>
    <m/>
    <m/>
    <m/>
    <m/>
    <m/>
    <m/>
    <m/>
    <m/>
    <m/>
    <m/>
    <m/>
    <m/>
    <m/>
    <n v="70"/>
  </r>
  <r>
    <n v="1"/>
    <x v="15"/>
    <x v="1"/>
    <d v="2017-05-14T00:00:00"/>
    <x v="2"/>
    <m/>
    <m/>
    <x v="184"/>
    <n v="1976"/>
    <n v="41"/>
    <s v="68 + kg"/>
    <s v="Snatch"/>
    <s v="16 kg"/>
    <n v="190"/>
    <m/>
    <m/>
    <m/>
    <m/>
    <m/>
    <m/>
    <m/>
    <m/>
    <m/>
    <m/>
    <m/>
    <m/>
    <m/>
    <m/>
    <m/>
    <m/>
    <m/>
    <m/>
    <n v="70"/>
  </r>
  <r>
    <n v="1"/>
    <x v="15"/>
    <x v="4"/>
    <d v="2017-05-13T00:00:00"/>
    <x v="2"/>
    <m/>
    <m/>
    <x v="191"/>
    <n v="1970"/>
    <n v="47"/>
    <s v="68 + kg"/>
    <s v="Long Cycle"/>
    <s v="16 kg"/>
    <n v="134"/>
    <s v="Kuukkanen"/>
    <m/>
    <m/>
    <m/>
    <m/>
    <m/>
    <m/>
    <m/>
    <m/>
    <m/>
    <m/>
    <m/>
    <m/>
    <m/>
    <m/>
    <m/>
    <m/>
    <m/>
    <n v="70"/>
  </r>
  <r>
    <n v="1"/>
    <x v="15"/>
    <x v="4"/>
    <d v="2017-05-14T00:00:00"/>
    <x v="2"/>
    <m/>
    <m/>
    <x v="187"/>
    <n v="1969"/>
    <n v="48"/>
    <s v="68 + kg"/>
    <s v="Snatch"/>
    <s v="16 kg"/>
    <n v="206"/>
    <m/>
    <m/>
    <m/>
    <m/>
    <m/>
    <m/>
    <m/>
    <m/>
    <m/>
    <m/>
    <m/>
    <m/>
    <m/>
    <m/>
    <m/>
    <m/>
    <m/>
    <m/>
    <n v="70"/>
  </r>
  <r>
    <n v="1"/>
    <x v="15"/>
    <x v="4"/>
    <d v="2017-05-13T00:00:00"/>
    <x v="2"/>
    <m/>
    <m/>
    <x v="187"/>
    <n v="1969"/>
    <n v="48"/>
    <s v="68 + kg"/>
    <s v="Long Cycle"/>
    <s v="16 kg"/>
    <n v="126"/>
    <m/>
    <m/>
    <m/>
    <m/>
    <m/>
    <m/>
    <m/>
    <m/>
    <m/>
    <m/>
    <m/>
    <m/>
    <m/>
    <m/>
    <m/>
    <m/>
    <m/>
    <m/>
    <n v="70"/>
  </r>
  <r>
    <n v="1"/>
    <x v="15"/>
    <x v="2"/>
    <d v="2017-05-14T00:00:00"/>
    <x v="0"/>
    <m/>
    <m/>
    <x v="192"/>
    <n v="1978"/>
    <n v="39"/>
    <s v="78 kg"/>
    <s v="Biathlon"/>
    <s v="24 kg"/>
    <n v="176"/>
    <m/>
    <m/>
    <m/>
    <m/>
    <m/>
    <m/>
    <m/>
    <m/>
    <m/>
    <m/>
    <m/>
    <m/>
    <m/>
    <m/>
    <m/>
    <m/>
    <m/>
    <m/>
    <n v="70"/>
  </r>
  <r>
    <n v="1"/>
    <x v="15"/>
    <x v="2"/>
    <d v="2017-05-14T00:00:00"/>
    <x v="0"/>
    <m/>
    <m/>
    <x v="193"/>
    <n v="1959"/>
    <n v="58"/>
    <s v="95 kg"/>
    <s v="Biathlon"/>
    <s v="24 kg"/>
    <n v="176"/>
    <m/>
    <m/>
    <m/>
    <m/>
    <m/>
    <m/>
    <m/>
    <m/>
    <m/>
    <m/>
    <m/>
    <m/>
    <m/>
    <m/>
    <m/>
    <m/>
    <m/>
    <m/>
    <n v="70"/>
  </r>
  <r>
    <n v="1"/>
    <x v="15"/>
    <x v="2"/>
    <d v="2017-05-14T00:00:00"/>
    <x v="0"/>
    <m/>
    <m/>
    <x v="194"/>
    <n v="1976"/>
    <n v="41"/>
    <s v="95 kg"/>
    <s v="Biathlon"/>
    <s v="24 kg"/>
    <n v="126.5"/>
    <m/>
    <m/>
    <m/>
    <m/>
    <m/>
    <m/>
    <m/>
    <m/>
    <m/>
    <m/>
    <m/>
    <m/>
    <m/>
    <m/>
    <m/>
    <m/>
    <m/>
    <m/>
    <n v="70"/>
  </r>
  <r>
    <n v="1"/>
    <x v="15"/>
    <x v="2"/>
    <d v="2017-05-13T00:00:00"/>
    <x v="0"/>
    <m/>
    <m/>
    <x v="195"/>
    <n v="1984"/>
    <n v="33"/>
    <s v="78 kg"/>
    <s v="Long Cycle"/>
    <s v="24 kg"/>
    <n v="58"/>
    <m/>
    <m/>
    <m/>
    <m/>
    <m/>
    <m/>
    <m/>
    <m/>
    <m/>
    <m/>
    <m/>
    <m/>
    <m/>
    <m/>
    <m/>
    <m/>
    <m/>
    <m/>
    <n v="70"/>
  </r>
  <r>
    <n v="1"/>
    <x v="15"/>
    <x v="2"/>
    <d v="2017-05-13T00:00:00"/>
    <x v="0"/>
    <m/>
    <m/>
    <x v="196"/>
    <n v="1970"/>
    <n v="47"/>
    <s v="85 kg"/>
    <s v="Long Cycle"/>
    <s v="24 kg"/>
    <n v="77"/>
    <s v="Bankowski"/>
    <m/>
    <m/>
    <m/>
    <m/>
    <m/>
    <m/>
    <m/>
    <m/>
    <m/>
    <m/>
    <m/>
    <m/>
    <m/>
    <m/>
    <m/>
    <m/>
    <m/>
    <n v="70"/>
  </r>
  <r>
    <n v="1"/>
    <x v="15"/>
    <x v="1"/>
    <d v="2017-05-14T00:00:00"/>
    <x v="1"/>
    <m/>
    <m/>
    <x v="194"/>
    <n v="1976"/>
    <n v="41"/>
    <s v="85 + kg"/>
    <s v="Biathlon"/>
    <s v="24 kg"/>
    <n v="126.5"/>
    <m/>
    <m/>
    <m/>
    <m/>
    <m/>
    <m/>
    <m/>
    <m/>
    <m/>
    <m/>
    <m/>
    <m/>
    <m/>
    <m/>
    <m/>
    <m/>
    <m/>
    <m/>
    <n v="70"/>
  </r>
  <r>
    <n v="1"/>
    <x v="15"/>
    <x v="5"/>
    <d v="2017-05-14T00:00:00"/>
    <x v="1"/>
    <m/>
    <m/>
    <x v="193"/>
    <n v="1959"/>
    <n v="58"/>
    <s v="85 + kg"/>
    <s v="Biathlon"/>
    <s v="24 kg"/>
    <n v="176"/>
    <m/>
    <m/>
    <m/>
    <m/>
    <m/>
    <m/>
    <m/>
    <m/>
    <m/>
    <m/>
    <m/>
    <m/>
    <m/>
    <m/>
    <m/>
    <m/>
    <m/>
    <m/>
    <n v="70"/>
  </r>
  <r>
    <n v="1"/>
    <x v="15"/>
    <x v="4"/>
    <d v="2017-05-13T00:00:00"/>
    <x v="1"/>
    <m/>
    <m/>
    <x v="196"/>
    <n v="1970"/>
    <n v="47"/>
    <s v="85 kg"/>
    <s v="Long Cycle"/>
    <s v="24 kg"/>
    <n v="77"/>
    <s v="Bankowski"/>
    <m/>
    <m/>
    <m/>
    <m/>
    <m/>
    <m/>
    <m/>
    <m/>
    <m/>
    <m/>
    <m/>
    <m/>
    <m/>
    <m/>
    <m/>
    <m/>
    <m/>
    <n v="70"/>
  </r>
  <r>
    <n v="1"/>
    <x v="16"/>
    <x v="0"/>
    <d v="2017-05-14T00:00:00"/>
    <x v="0"/>
    <m/>
    <m/>
    <x v="197"/>
    <n v="1981"/>
    <n v="36"/>
    <s v="95 + kg"/>
    <s v="Long Cycle"/>
    <s v="32 kg"/>
    <n v="80"/>
    <s v="Iusiuk Aleksei"/>
    <n v="109.7"/>
    <m/>
    <m/>
    <m/>
    <m/>
    <m/>
    <m/>
    <m/>
    <m/>
    <m/>
    <m/>
    <m/>
    <m/>
    <m/>
    <m/>
    <m/>
    <m/>
    <n v="80"/>
  </r>
  <r>
    <n v="1"/>
    <x v="16"/>
    <x v="2"/>
    <d v="2017-05-14T00:00:00"/>
    <x v="0"/>
    <m/>
    <m/>
    <x v="198"/>
    <n v="1987"/>
    <n v="30"/>
    <s v="73 kg"/>
    <s v="Biathlon"/>
    <s v="24 kg"/>
    <n v="170"/>
    <s v="Davidzik Dzmitri"/>
    <n v="71.7"/>
    <m/>
    <m/>
    <m/>
    <m/>
    <m/>
    <m/>
    <m/>
    <m/>
    <m/>
    <m/>
    <m/>
    <m/>
    <m/>
    <m/>
    <m/>
    <m/>
    <n v="70"/>
  </r>
  <r>
    <n v="1"/>
    <x v="17"/>
    <x v="0"/>
    <d v="2017-05-14T00:00:00"/>
    <x v="0"/>
    <m/>
    <m/>
    <x v="199"/>
    <n v="1981"/>
    <n v="36"/>
    <s v="95 kg"/>
    <s v="Long Cycle"/>
    <s v="32 kg"/>
    <n v="87"/>
    <s v="Kaziev M"/>
    <n v="93.8"/>
    <m/>
    <m/>
    <m/>
    <m/>
    <m/>
    <m/>
    <m/>
    <m/>
    <m/>
    <m/>
    <m/>
    <m/>
    <m/>
    <m/>
    <m/>
    <m/>
    <n v="80"/>
  </r>
  <r>
    <n v="1"/>
    <x v="17"/>
    <x v="0"/>
    <d v="2017-05-14T00:00:00"/>
    <x v="0"/>
    <m/>
    <m/>
    <x v="200"/>
    <n v="1990"/>
    <n v="27"/>
    <s v="68 kg"/>
    <s v="Long Cycle"/>
    <s v="32 kg"/>
    <n v="50"/>
    <s v="Shpilevoy A"/>
    <n v="65.599999999999994"/>
    <m/>
    <m/>
    <m/>
    <m/>
    <m/>
    <m/>
    <m/>
    <m/>
    <m/>
    <m/>
    <m/>
    <m/>
    <m/>
    <m/>
    <m/>
    <m/>
    <n v="80"/>
  </r>
  <r>
    <n v="1"/>
    <x v="17"/>
    <x v="0"/>
    <d v="2017-05-13T00:00:00"/>
    <x v="3"/>
    <m/>
    <m/>
    <x v="201"/>
    <n v="1973"/>
    <n v="44"/>
    <s v="68 kg"/>
    <s v="Snatch"/>
    <s v="24 kg"/>
    <n v="173"/>
    <s v="Bobrishev A"/>
    <n v="67.900000000000006"/>
    <m/>
    <m/>
    <m/>
    <m/>
    <m/>
    <m/>
    <m/>
    <m/>
    <m/>
    <m/>
    <m/>
    <m/>
    <m/>
    <m/>
    <m/>
    <m/>
    <n v="80"/>
  </r>
  <r>
    <n v="1"/>
    <x v="17"/>
    <x v="0"/>
    <d v="2017-05-13T00:00:00"/>
    <x v="0"/>
    <m/>
    <m/>
    <x v="202"/>
    <n v="1991"/>
    <n v="26"/>
    <s v="68 kg"/>
    <s v="Biathlon"/>
    <s v="32 kg"/>
    <n v="149"/>
    <s v="Abdahin S"/>
    <n v="67.099999999999994"/>
    <m/>
    <m/>
    <m/>
    <m/>
    <m/>
    <m/>
    <m/>
    <m/>
    <m/>
    <m/>
    <m/>
    <m/>
    <m/>
    <m/>
    <m/>
    <m/>
    <n v="80"/>
  </r>
  <r>
    <n v="1"/>
    <x v="17"/>
    <x v="0"/>
    <d v="2017-05-14T00:00:00"/>
    <x v="0"/>
    <m/>
    <m/>
    <x v="203"/>
    <n v="1987"/>
    <n v="30"/>
    <s v="73 kg"/>
    <s v="Biathlon"/>
    <s v="32 kg"/>
    <n v="72"/>
    <s v="Glivyak A"/>
    <n v="71.099999999999994"/>
    <m/>
    <m/>
    <m/>
    <m/>
    <m/>
    <m/>
    <m/>
    <m/>
    <m/>
    <m/>
    <m/>
    <m/>
    <m/>
    <m/>
    <m/>
    <m/>
    <n v="80"/>
  </r>
  <r>
    <n v="1"/>
    <x v="17"/>
    <x v="0"/>
    <d v="2017-05-13T00:00:00"/>
    <x v="0"/>
    <m/>
    <m/>
    <x v="204"/>
    <n v="1990"/>
    <n v="27"/>
    <s v="78 kg"/>
    <s v="Biathlon"/>
    <s v="32 kg"/>
    <n v="125"/>
    <s v="Kaziev M"/>
    <n v="76.5"/>
    <m/>
    <m/>
    <m/>
    <m/>
    <m/>
    <m/>
    <m/>
    <m/>
    <m/>
    <m/>
    <m/>
    <m/>
    <m/>
    <m/>
    <m/>
    <m/>
    <n v="80"/>
  </r>
  <r>
    <n v="1"/>
    <x v="17"/>
    <x v="0"/>
    <d v="2017-05-13T00:00:00"/>
    <x v="3"/>
    <m/>
    <m/>
    <x v="205"/>
    <n v="1993"/>
    <n v="24"/>
    <s v="68 + kg"/>
    <s v="Snatch"/>
    <s v="24 kg"/>
    <n v="120"/>
    <s v="Kaziev M"/>
    <n v="69.7"/>
    <m/>
    <m/>
    <m/>
    <m/>
    <m/>
    <m/>
    <m/>
    <m/>
    <m/>
    <m/>
    <m/>
    <m/>
    <m/>
    <m/>
    <m/>
    <m/>
    <n v="80"/>
  </r>
  <r>
    <n v="1"/>
    <x v="17"/>
    <x v="0"/>
    <d v="2017-05-13T00:00:00"/>
    <x v="4"/>
    <m/>
    <m/>
    <x v="206"/>
    <n v="1997"/>
    <n v="20"/>
    <s v="95 kg"/>
    <s v="Biathlon"/>
    <s v="32 kg"/>
    <n v="157"/>
    <s v="Batyrbayev K"/>
    <n v="93.5"/>
    <m/>
    <m/>
    <m/>
    <m/>
    <m/>
    <m/>
    <m/>
    <m/>
    <m/>
    <m/>
    <m/>
    <m/>
    <m/>
    <m/>
    <m/>
    <m/>
    <n v="80"/>
  </r>
  <r>
    <n v="1"/>
    <x v="17"/>
    <x v="0"/>
    <d v="2017-05-13T00:00:00"/>
    <x v="4"/>
    <m/>
    <m/>
    <x v="207"/>
    <n v="1995"/>
    <n v="22"/>
    <s v="68 kg"/>
    <s v="Biathlon"/>
    <s v="32 kg"/>
    <n v="138"/>
    <s v="Abdahin S"/>
    <n v="66"/>
    <m/>
    <m/>
    <m/>
    <m/>
    <m/>
    <m/>
    <m/>
    <m/>
    <m/>
    <m/>
    <m/>
    <m/>
    <m/>
    <m/>
    <m/>
    <m/>
    <n v="80"/>
  </r>
  <r>
    <n v="1"/>
    <x v="17"/>
    <x v="3"/>
    <d v="2017-05-14T00:00:00"/>
    <x v="1"/>
    <m/>
    <m/>
    <x v="208"/>
    <n v="1964"/>
    <n v="53"/>
    <s v="73 kg"/>
    <s v="Biathlon"/>
    <s v="24 kg"/>
    <n v="210"/>
    <s v="self"/>
    <n v="67.3"/>
    <m/>
    <m/>
    <m/>
    <m/>
    <m/>
    <m/>
    <m/>
    <m/>
    <m/>
    <m/>
    <m/>
    <m/>
    <m/>
    <m/>
    <m/>
    <m/>
    <n v="70"/>
  </r>
  <r>
    <n v="1"/>
    <x v="17"/>
    <x v="6"/>
    <d v="2017-05-14T00:00:00"/>
    <x v="1"/>
    <m/>
    <m/>
    <x v="209"/>
    <n v="1943"/>
    <n v="74"/>
    <s v="85 kg"/>
    <s v="Biathlon"/>
    <s v="12 kg"/>
    <n v="150"/>
    <s v="self"/>
    <n v="78.5"/>
    <m/>
    <m/>
    <m/>
    <m/>
    <m/>
    <m/>
    <m/>
    <m/>
    <m/>
    <m/>
    <m/>
    <m/>
    <m/>
    <m/>
    <m/>
    <m/>
    <n v="70"/>
  </r>
  <r>
    <n v="1"/>
    <x v="17"/>
    <x v="0"/>
    <d v="2017-05-14T00:00:00"/>
    <x v="0"/>
    <m/>
    <m/>
    <x v="210"/>
    <n v="1994"/>
    <n v="23"/>
    <s v="63 kg"/>
    <s v="Long Cycle"/>
    <s v="32 kg"/>
    <n v="53"/>
    <s v="Gutevich S"/>
    <n v="62.5"/>
    <m/>
    <m/>
    <m/>
    <m/>
    <m/>
    <m/>
    <m/>
    <m/>
    <m/>
    <m/>
    <m/>
    <m/>
    <m/>
    <m/>
    <m/>
    <m/>
    <n v="80"/>
  </r>
  <r>
    <n v="1"/>
    <x v="17"/>
    <x v="6"/>
    <m/>
    <x v="1"/>
    <m/>
    <m/>
    <x v="209"/>
    <n v="1943"/>
    <n v="74"/>
    <s v="85 kg"/>
    <s v="Long Cycle"/>
    <s v="12 kg"/>
    <m/>
    <s v="self"/>
    <n v="78.5"/>
    <m/>
    <m/>
    <m/>
    <m/>
    <m/>
    <m/>
    <m/>
    <m/>
    <m/>
    <m/>
    <m/>
    <m/>
    <m/>
    <m/>
    <m/>
    <m/>
    <n v="70"/>
  </r>
  <r>
    <n v="1"/>
    <x v="18"/>
    <x v="0"/>
    <d v="2017-05-13T00:00:00"/>
    <x v="3"/>
    <m/>
    <m/>
    <x v="211"/>
    <n v="1980"/>
    <n v="37"/>
    <s v="58 kg"/>
    <s v="Snatch"/>
    <s v="24 kg"/>
    <m/>
    <m/>
    <m/>
    <m/>
    <m/>
    <m/>
    <m/>
    <m/>
    <m/>
    <m/>
    <m/>
    <m/>
    <m/>
    <m/>
    <m/>
    <m/>
    <m/>
    <m/>
    <m/>
    <n v="80"/>
  </r>
  <r>
    <n v="1"/>
    <x v="18"/>
    <x v="0"/>
    <d v="2017-05-13T00:00:00"/>
    <x v="3"/>
    <m/>
    <m/>
    <x v="212"/>
    <n v="1993"/>
    <n v="24"/>
    <s v="68 kg"/>
    <s v="Snatch"/>
    <s v="24 kg"/>
    <m/>
    <m/>
    <m/>
    <m/>
    <m/>
    <m/>
    <m/>
    <m/>
    <m/>
    <m/>
    <m/>
    <m/>
    <m/>
    <m/>
    <m/>
    <m/>
    <m/>
    <m/>
    <m/>
    <n v="80"/>
  </r>
  <r>
    <n v="1"/>
    <x v="18"/>
    <x v="0"/>
    <d v="2017-05-14T00:00:00"/>
    <x v="3"/>
    <m/>
    <m/>
    <x v="211"/>
    <n v="1980"/>
    <n v="37"/>
    <s v="58 kg"/>
    <s v="Long Cycle"/>
    <s v="24 kg"/>
    <m/>
    <m/>
    <m/>
    <m/>
    <m/>
    <m/>
    <m/>
    <m/>
    <m/>
    <m/>
    <m/>
    <m/>
    <m/>
    <m/>
    <m/>
    <m/>
    <m/>
    <m/>
    <m/>
    <n v="80"/>
  </r>
  <r>
    <n v="1"/>
    <x v="18"/>
    <x v="0"/>
    <d v="2017-05-14T00:00:00"/>
    <x v="3"/>
    <m/>
    <m/>
    <x v="212"/>
    <n v="1993"/>
    <n v="24"/>
    <s v="68 kg"/>
    <s v="Long Cycle"/>
    <s v="24 kg"/>
    <m/>
    <m/>
    <m/>
    <m/>
    <m/>
    <m/>
    <m/>
    <m/>
    <m/>
    <m/>
    <m/>
    <m/>
    <m/>
    <m/>
    <m/>
    <m/>
    <m/>
    <m/>
    <m/>
    <n v="80"/>
  </r>
  <r>
    <n v="1"/>
    <x v="18"/>
    <x v="0"/>
    <d v="2017-05-14T00:00:00"/>
    <x v="3"/>
    <m/>
    <m/>
    <x v="213"/>
    <n v="1994"/>
    <n v="23"/>
    <s v="68 + kg"/>
    <s v="Long Cycle"/>
    <s v="24 kg"/>
    <m/>
    <m/>
    <m/>
    <m/>
    <m/>
    <m/>
    <m/>
    <m/>
    <m/>
    <m/>
    <m/>
    <m/>
    <m/>
    <m/>
    <m/>
    <m/>
    <m/>
    <m/>
    <m/>
    <n v="80"/>
  </r>
  <r>
    <n v="1"/>
    <x v="18"/>
    <x v="0"/>
    <d v="2017-05-13T00:00:00"/>
    <x v="0"/>
    <m/>
    <m/>
    <x v="214"/>
    <n v="1981"/>
    <n v="36"/>
    <s v="63 kg"/>
    <s v="Biathlon"/>
    <s v="32 kg"/>
    <m/>
    <m/>
    <n v="61.7"/>
    <m/>
    <m/>
    <m/>
    <m/>
    <m/>
    <m/>
    <m/>
    <m/>
    <m/>
    <m/>
    <m/>
    <m/>
    <m/>
    <m/>
    <m/>
    <m/>
    <n v="80"/>
  </r>
  <r>
    <n v="1"/>
    <x v="18"/>
    <x v="0"/>
    <d v="2017-05-13T00:00:00"/>
    <x v="0"/>
    <m/>
    <m/>
    <x v="215"/>
    <n v="1986"/>
    <n v="31"/>
    <s v="68 kg"/>
    <s v="Biathlon"/>
    <s v="32 kg"/>
    <m/>
    <m/>
    <m/>
    <m/>
    <m/>
    <m/>
    <m/>
    <m/>
    <m/>
    <m/>
    <m/>
    <m/>
    <m/>
    <m/>
    <m/>
    <m/>
    <m/>
    <m/>
    <m/>
    <n v="80"/>
  </r>
  <r>
    <n v="1"/>
    <x v="18"/>
    <x v="0"/>
    <d v="2017-05-13T00:00:00"/>
    <x v="0"/>
    <m/>
    <m/>
    <x v="216"/>
    <n v="1981"/>
    <n v="36"/>
    <s v="73 kg"/>
    <s v="Biathlon"/>
    <s v="32 kg"/>
    <m/>
    <m/>
    <n v="68.2"/>
    <m/>
    <m/>
    <m/>
    <m/>
    <m/>
    <m/>
    <m/>
    <m/>
    <m/>
    <m/>
    <m/>
    <m/>
    <m/>
    <m/>
    <m/>
    <m/>
    <n v="80"/>
  </r>
  <r>
    <n v="1"/>
    <x v="18"/>
    <x v="0"/>
    <d v="2017-05-13T00:00:00"/>
    <x v="0"/>
    <m/>
    <m/>
    <x v="217"/>
    <n v="1993"/>
    <n v="24"/>
    <s v="95 kg"/>
    <s v="Biathlon"/>
    <s v="32 kg"/>
    <m/>
    <m/>
    <n v="94.8"/>
    <m/>
    <m/>
    <m/>
    <m/>
    <m/>
    <m/>
    <m/>
    <m/>
    <m/>
    <m/>
    <m/>
    <m/>
    <m/>
    <m/>
    <m/>
    <m/>
    <n v="80"/>
  </r>
  <r>
    <n v="1"/>
    <x v="18"/>
    <x v="0"/>
    <d v="2017-05-13T00:00:00"/>
    <x v="0"/>
    <m/>
    <m/>
    <x v="218"/>
    <n v="1972"/>
    <n v="45"/>
    <s v="95 + kg"/>
    <s v="Biathlon"/>
    <s v="32 kg"/>
    <m/>
    <m/>
    <n v="107.9"/>
    <m/>
    <m/>
    <m/>
    <m/>
    <m/>
    <m/>
    <m/>
    <m/>
    <m/>
    <m/>
    <m/>
    <m/>
    <m/>
    <m/>
    <m/>
    <m/>
    <n v="80"/>
  </r>
  <r>
    <n v="1"/>
    <x v="18"/>
    <x v="0"/>
    <d v="2017-05-14T00:00:00"/>
    <x v="0"/>
    <m/>
    <m/>
    <x v="215"/>
    <n v="1986"/>
    <n v="31"/>
    <s v="68 kg"/>
    <s v="Long Cycle"/>
    <s v="32 kg"/>
    <m/>
    <m/>
    <m/>
    <m/>
    <m/>
    <m/>
    <m/>
    <m/>
    <m/>
    <m/>
    <m/>
    <m/>
    <m/>
    <m/>
    <m/>
    <m/>
    <m/>
    <m/>
    <m/>
    <n v="80"/>
  </r>
  <r>
    <n v="1"/>
    <x v="18"/>
    <x v="0"/>
    <d v="2017-05-14T00:00:00"/>
    <x v="0"/>
    <m/>
    <m/>
    <x v="216"/>
    <n v="1981"/>
    <n v="36"/>
    <s v="73 kg"/>
    <s v="Long Cycle"/>
    <s v="32 kg"/>
    <m/>
    <m/>
    <n v="68.2"/>
    <m/>
    <m/>
    <m/>
    <m/>
    <m/>
    <m/>
    <m/>
    <m/>
    <m/>
    <m/>
    <m/>
    <m/>
    <m/>
    <m/>
    <m/>
    <m/>
    <n v="80"/>
  </r>
  <r>
    <n v="1"/>
    <x v="18"/>
    <x v="0"/>
    <d v="2017-05-14T00:00:00"/>
    <x v="0"/>
    <m/>
    <m/>
    <x v="219"/>
    <n v="1987"/>
    <n v="30"/>
    <s v="85 kg"/>
    <s v="Long Cycle"/>
    <s v="32 kg"/>
    <m/>
    <m/>
    <n v="83.3"/>
    <m/>
    <m/>
    <m/>
    <m/>
    <m/>
    <m/>
    <m/>
    <m/>
    <m/>
    <m/>
    <m/>
    <m/>
    <m/>
    <m/>
    <m/>
    <m/>
    <n v="80"/>
  </r>
  <r>
    <n v="1"/>
    <x v="18"/>
    <x v="0"/>
    <d v="2017-05-14T00:00:00"/>
    <x v="0"/>
    <m/>
    <m/>
    <x v="217"/>
    <n v="1993"/>
    <n v="24"/>
    <s v="95 kg"/>
    <s v="Long Cycle"/>
    <s v="32 kg"/>
    <m/>
    <m/>
    <n v="94.8"/>
    <m/>
    <m/>
    <m/>
    <m/>
    <m/>
    <m/>
    <m/>
    <m/>
    <m/>
    <m/>
    <m/>
    <m/>
    <m/>
    <m/>
    <m/>
    <m/>
    <n v="80"/>
  </r>
  <r>
    <n v="1"/>
    <x v="18"/>
    <x v="0"/>
    <d v="2017-05-14T00:00:00"/>
    <x v="0"/>
    <m/>
    <m/>
    <x v="220"/>
    <n v="1973"/>
    <n v="44"/>
    <s v="95 + kg"/>
    <s v="Long Cycle"/>
    <s v="32 kg"/>
    <m/>
    <m/>
    <n v="101.2"/>
    <m/>
    <m/>
    <m/>
    <m/>
    <m/>
    <m/>
    <m/>
    <m/>
    <m/>
    <m/>
    <m/>
    <m/>
    <m/>
    <m/>
    <m/>
    <m/>
    <n v="80"/>
  </r>
  <r>
    <n v="1"/>
    <x v="18"/>
    <x v="0"/>
    <d v="2017-05-13T00:00:00"/>
    <x v="5"/>
    <m/>
    <m/>
    <x v="221"/>
    <n v="1997"/>
    <n v="20"/>
    <s v="58 kg"/>
    <s v="Snatch"/>
    <s v="24 kg"/>
    <m/>
    <m/>
    <n v="52.2"/>
    <m/>
    <m/>
    <m/>
    <m/>
    <m/>
    <m/>
    <m/>
    <m/>
    <m/>
    <m/>
    <m/>
    <m/>
    <m/>
    <m/>
    <m/>
    <m/>
    <n v="80"/>
  </r>
  <r>
    <n v="1"/>
    <x v="18"/>
    <x v="0"/>
    <d v="2017-05-13T00:00:00"/>
    <x v="5"/>
    <m/>
    <m/>
    <x v="222"/>
    <n v="2001"/>
    <n v="16"/>
    <s v="63 kg"/>
    <s v="Snatch"/>
    <s v="24 kg"/>
    <m/>
    <m/>
    <n v="62.9"/>
    <m/>
    <m/>
    <m/>
    <m/>
    <m/>
    <m/>
    <m/>
    <m/>
    <m/>
    <m/>
    <m/>
    <m/>
    <m/>
    <m/>
    <m/>
    <m/>
    <n v="80"/>
  </r>
  <r>
    <n v="1"/>
    <x v="18"/>
    <x v="0"/>
    <d v="2017-05-14T00:00:00"/>
    <x v="5"/>
    <m/>
    <m/>
    <x v="221"/>
    <n v="1997"/>
    <n v="20"/>
    <s v="58 kg"/>
    <s v="Long Cycle"/>
    <s v="24 kg"/>
    <m/>
    <m/>
    <n v="52.2"/>
    <m/>
    <m/>
    <m/>
    <m/>
    <m/>
    <m/>
    <m/>
    <m/>
    <m/>
    <m/>
    <m/>
    <m/>
    <m/>
    <m/>
    <m/>
    <m/>
    <n v="80"/>
  </r>
  <r>
    <n v="1"/>
    <x v="18"/>
    <x v="0"/>
    <d v="2017-05-14T00:00:00"/>
    <x v="5"/>
    <m/>
    <m/>
    <x v="223"/>
    <n v="1999"/>
    <n v="18"/>
    <s v="68 + kg"/>
    <s v="Long Cycle"/>
    <s v="24 kg"/>
    <m/>
    <m/>
    <n v="69.8"/>
    <m/>
    <m/>
    <m/>
    <m/>
    <m/>
    <m/>
    <m/>
    <m/>
    <m/>
    <m/>
    <m/>
    <m/>
    <m/>
    <m/>
    <m/>
    <m/>
    <n v="80"/>
  </r>
  <r>
    <n v="1"/>
    <x v="18"/>
    <x v="0"/>
    <d v="2017-05-13T00:00:00"/>
    <x v="4"/>
    <m/>
    <m/>
    <x v="224"/>
    <n v="1998"/>
    <n v="19"/>
    <s v="68 kg"/>
    <s v="Biathlon"/>
    <s v="32 kg"/>
    <m/>
    <m/>
    <n v="65.599999999999994"/>
    <m/>
    <m/>
    <m/>
    <m/>
    <m/>
    <m/>
    <m/>
    <m/>
    <m/>
    <m/>
    <m/>
    <m/>
    <m/>
    <m/>
    <m/>
    <m/>
    <n v="80"/>
  </r>
  <r>
    <n v="1"/>
    <x v="18"/>
    <x v="0"/>
    <d v="2017-05-13T00:00:00"/>
    <x v="4"/>
    <m/>
    <m/>
    <x v="225"/>
    <n v="1996"/>
    <n v="21"/>
    <s v="78 kg"/>
    <s v="Biathlon"/>
    <s v="32 kg"/>
    <m/>
    <m/>
    <n v="74.599999999999994"/>
    <m/>
    <m/>
    <m/>
    <m/>
    <m/>
    <m/>
    <m/>
    <m/>
    <m/>
    <m/>
    <m/>
    <m/>
    <m/>
    <m/>
    <m/>
    <m/>
    <n v="80"/>
  </r>
  <r>
    <n v="1"/>
    <x v="18"/>
    <x v="0"/>
    <d v="2017-05-13T00:00:00"/>
    <x v="4"/>
    <m/>
    <m/>
    <x v="226"/>
    <n v="1996"/>
    <n v="21"/>
    <s v="85 kg"/>
    <s v="Biathlon"/>
    <s v="32 kg"/>
    <m/>
    <m/>
    <n v="80.8"/>
    <m/>
    <m/>
    <m/>
    <m/>
    <m/>
    <m/>
    <m/>
    <m/>
    <m/>
    <m/>
    <m/>
    <m/>
    <m/>
    <m/>
    <m/>
    <m/>
    <n v="80"/>
  </r>
  <r>
    <n v="1"/>
    <x v="18"/>
    <x v="0"/>
    <d v="2017-05-13T00:00:00"/>
    <x v="4"/>
    <m/>
    <m/>
    <x v="227"/>
    <n v="1996"/>
    <n v="21"/>
    <s v="95 kg"/>
    <s v="Biathlon"/>
    <s v="32 kg"/>
    <m/>
    <m/>
    <n v="85.2"/>
    <m/>
    <m/>
    <m/>
    <m/>
    <m/>
    <m/>
    <m/>
    <m/>
    <m/>
    <m/>
    <m/>
    <m/>
    <m/>
    <m/>
    <m/>
    <m/>
    <n v="80"/>
  </r>
  <r>
    <n v="1"/>
    <x v="18"/>
    <x v="0"/>
    <d v="2017-05-14T00:00:00"/>
    <x v="4"/>
    <m/>
    <m/>
    <x v="224"/>
    <n v="1998"/>
    <n v="19"/>
    <s v="68 kg"/>
    <s v="Long Cycle"/>
    <s v="32 kg"/>
    <m/>
    <m/>
    <n v="65.599999999999994"/>
    <m/>
    <m/>
    <m/>
    <m/>
    <m/>
    <m/>
    <m/>
    <m/>
    <m/>
    <m/>
    <m/>
    <m/>
    <m/>
    <m/>
    <m/>
    <m/>
    <n v="80"/>
  </r>
  <r>
    <n v="1"/>
    <x v="18"/>
    <x v="0"/>
    <d v="2017-05-14T00:00:00"/>
    <x v="4"/>
    <m/>
    <m/>
    <x v="225"/>
    <n v="1996"/>
    <n v="21"/>
    <s v="78 kg"/>
    <s v="Long Cycle"/>
    <s v="32 kg"/>
    <m/>
    <m/>
    <n v="74.599999999999994"/>
    <m/>
    <m/>
    <m/>
    <m/>
    <m/>
    <m/>
    <m/>
    <m/>
    <m/>
    <m/>
    <m/>
    <m/>
    <m/>
    <m/>
    <m/>
    <m/>
    <n v="80"/>
  </r>
  <r>
    <n v="1"/>
    <x v="18"/>
    <x v="6"/>
    <d v="2017-05-14T00:00:00"/>
    <x v="1"/>
    <m/>
    <m/>
    <x v="228"/>
    <n v="1947"/>
    <n v="70"/>
    <s v="85 + kg"/>
    <s v="Biathlon"/>
    <s v="12 kg"/>
    <m/>
    <m/>
    <n v="91.8"/>
    <m/>
    <m/>
    <m/>
    <m/>
    <m/>
    <m/>
    <m/>
    <m/>
    <m/>
    <m/>
    <m/>
    <m/>
    <m/>
    <m/>
    <m/>
    <m/>
    <n v="70"/>
  </r>
  <r>
    <n v="1"/>
    <x v="18"/>
    <x v="9"/>
    <d v="2017-05-14T00:00:00"/>
    <x v="1"/>
    <m/>
    <m/>
    <x v="229"/>
    <n v="1953"/>
    <n v="64"/>
    <s v="85 + kg"/>
    <s v="Biathlon"/>
    <s v="16 kg"/>
    <m/>
    <m/>
    <n v="101.2"/>
    <m/>
    <m/>
    <m/>
    <m/>
    <m/>
    <m/>
    <m/>
    <m/>
    <m/>
    <m/>
    <m/>
    <m/>
    <m/>
    <m/>
    <m/>
    <m/>
    <n v="70"/>
  </r>
  <r>
    <n v="1"/>
    <x v="18"/>
    <x v="5"/>
    <d v="2017-05-14T00:00:00"/>
    <x v="1"/>
    <m/>
    <m/>
    <x v="230"/>
    <n v="1958"/>
    <n v="59"/>
    <s v="85 + kg"/>
    <s v="Biathlon"/>
    <s v="24 kg"/>
    <m/>
    <m/>
    <n v="95.8"/>
    <m/>
    <m/>
    <m/>
    <m/>
    <m/>
    <m/>
    <m/>
    <m/>
    <m/>
    <m/>
    <m/>
    <m/>
    <m/>
    <m/>
    <m/>
    <m/>
    <n v="70"/>
  </r>
  <r>
    <n v="1"/>
    <x v="18"/>
    <x v="3"/>
    <d v="2017-05-14T00:00:00"/>
    <x v="1"/>
    <m/>
    <m/>
    <x v="231"/>
    <n v="1963"/>
    <n v="54"/>
    <s v="73 kg"/>
    <s v="Biathlon"/>
    <s v="24 kg"/>
    <m/>
    <m/>
    <n v="71.8"/>
    <m/>
    <m/>
    <m/>
    <m/>
    <m/>
    <m/>
    <m/>
    <m/>
    <m/>
    <m/>
    <m/>
    <m/>
    <m/>
    <m/>
    <m/>
    <m/>
    <n v="70"/>
  </r>
  <r>
    <n v="1"/>
    <x v="18"/>
    <x v="3"/>
    <d v="2017-05-13T00:00:00"/>
    <x v="1"/>
    <m/>
    <m/>
    <x v="231"/>
    <n v="1963"/>
    <n v="54"/>
    <s v="73 kg"/>
    <s v="Long Cycle"/>
    <s v="24 kg"/>
    <m/>
    <m/>
    <n v="71.8"/>
    <m/>
    <m/>
    <m/>
    <m/>
    <m/>
    <m/>
    <m/>
    <m/>
    <m/>
    <m/>
    <m/>
    <m/>
    <m/>
    <m/>
    <m/>
    <m/>
    <n v="70"/>
  </r>
  <r>
    <n v="1"/>
    <x v="18"/>
    <x v="5"/>
    <d v="2017-05-13T00:00:00"/>
    <x v="1"/>
    <m/>
    <m/>
    <x v="232"/>
    <n v="1961"/>
    <n v="56"/>
    <s v="85 kg"/>
    <s v="Long Cycle"/>
    <s v="24 kg"/>
    <m/>
    <m/>
    <n v="85.5"/>
    <m/>
    <m/>
    <m/>
    <m/>
    <m/>
    <m/>
    <m/>
    <m/>
    <m/>
    <m/>
    <m/>
    <m/>
    <m/>
    <m/>
    <m/>
    <m/>
    <n v="70"/>
  </r>
  <r>
    <n v="1"/>
    <x v="18"/>
    <x v="6"/>
    <d v="2017-05-13T00:00:00"/>
    <x v="1"/>
    <m/>
    <m/>
    <x v="228"/>
    <n v="1947"/>
    <n v="70"/>
    <s v="85 + kg"/>
    <s v="Long Cycle"/>
    <s v="12 kg"/>
    <m/>
    <m/>
    <n v="91.8"/>
    <m/>
    <m/>
    <m/>
    <m/>
    <m/>
    <m/>
    <m/>
    <m/>
    <m/>
    <m/>
    <m/>
    <m/>
    <m/>
    <m/>
    <m/>
    <m/>
    <n v="70"/>
  </r>
  <r>
    <n v="1"/>
    <x v="18"/>
    <x v="9"/>
    <d v="2017-05-13T00:00:00"/>
    <x v="1"/>
    <m/>
    <m/>
    <x v="229"/>
    <n v="1953"/>
    <n v="64"/>
    <s v="85 + kg"/>
    <s v="Long Cycle"/>
    <s v="16 kg"/>
    <m/>
    <m/>
    <n v="101.2"/>
    <m/>
    <m/>
    <m/>
    <m/>
    <m/>
    <m/>
    <m/>
    <m/>
    <m/>
    <m/>
    <m/>
    <m/>
    <m/>
    <m/>
    <m/>
    <m/>
    <n v="70"/>
  </r>
  <r>
    <n v="1"/>
    <x v="18"/>
    <x v="4"/>
    <d v="2017-05-13T00:00:00"/>
    <x v="1"/>
    <m/>
    <m/>
    <x v="233"/>
    <n v="1968"/>
    <n v="49"/>
    <s v="85 kg"/>
    <s v="Long Cycle"/>
    <s v="24 kg"/>
    <m/>
    <m/>
    <n v="77.8"/>
    <m/>
    <m/>
    <m/>
    <m/>
    <m/>
    <m/>
    <m/>
    <m/>
    <m/>
    <m/>
    <m/>
    <m/>
    <m/>
    <m/>
    <m/>
    <m/>
    <n v="70"/>
  </r>
  <r>
    <n v="1"/>
    <x v="18"/>
    <x v="0"/>
    <d v="2017-05-13T00:00:00"/>
    <x v="4"/>
    <m/>
    <m/>
    <x v="234"/>
    <n v="1995"/>
    <n v="22"/>
    <s v="95 + kg"/>
    <s v="Biathlon"/>
    <s v="32 kg"/>
    <m/>
    <m/>
    <n v="95.1"/>
    <m/>
    <m/>
    <m/>
    <m/>
    <m/>
    <m/>
    <m/>
    <m/>
    <m/>
    <m/>
    <m/>
    <m/>
    <m/>
    <m/>
    <m/>
    <m/>
    <n v="80"/>
  </r>
  <r>
    <n v="1"/>
    <x v="18"/>
    <x v="0"/>
    <d v="2017-05-14T00:00:00"/>
    <x v="4"/>
    <m/>
    <m/>
    <x v="234"/>
    <n v="1995"/>
    <n v="22"/>
    <s v="95 + kg"/>
    <s v="Long Cycle"/>
    <s v="32 kg"/>
    <m/>
    <m/>
    <n v="95.1"/>
    <m/>
    <m/>
    <m/>
    <m/>
    <m/>
    <m/>
    <m/>
    <m/>
    <m/>
    <m/>
    <m/>
    <m/>
    <m/>
    <m/>
    <m/>
    <m/>
    <n v="80"/>
  </r>
  <r>
    <n v="1"/>
    <x v="18"/>
    <x v="8"/>
    <m/>
    <x v="1"/>
    <m/>
    <m/>
    <x v="235"/>
    <n v="1941"/>
    <n v="76"/>
    <m/>
    <s v="Biathlon"/>
    <s v="12 kg"/>
    <m/>
    <m/>
    <n v="81.400000000000006"/>
    <m/>
    <m/>
    <m/>
    <m/>
    <m/>
    <m/>
    <m/>
    <m/>
    <m/>
    <m/>
    <m/>
    <m/>
    <m/>
    <m/>
    <m/>
    <m/>
    <n v="70"/>
  </r>
  <r>
    <n v="1"/>
    <x v="18"/>
    <x v="8"/>
    <m/>
    <x v="1"/>
    <m/>
    <m/>
    <x v="235"/>
    <n v="1941"/>
    <n v="76"/>
    <m/>
    <s v="Long Cycle"/>
    <s v="12 kg"/>
    <m/>
    <m/>
    <n v="81.400000000000006"/>
    <m/>
    <m/>
    <m/>
    <m/>
    <m/>
    <m/>
    <m/>
    <m/>
    <m/>
    <m/>
    <m/>
    <m/>
    <m/>
    <m/>
    <m/>
    <m/>
    <n v="70"/>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r>
    <m/>
    <x v="19"/>
    <x v="11"/>
    <m/>
    <x v="6"/>
    <m/>
    <m/>
    <x v="63"/>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328">
  <r>
    <n v="1"/>
    <x v="0"/>
    <x v="0"/>
    <x v="0"/>
    <x v="0"/>
    <x v="0"/>
    <x v="0"/>
    <x v="0"/>
    <x v="0"/>
    <x v="0"/>
    <n v="43"/>
    <x v="0"/>
    <x v="0"/>
    <x v="0"/>
    <n v="61"/>
    <x v="0"/>
    <x v="0"/>
    <m/>
    <m/>
    <m/>
    <m/>
    <m/>
    <m/>
    <m/>
    <m/>
    <m/>
    <m/>
    <m/>
    <m/>
    <m/>
    <m/>
    <m/>
    <m/>
    <n v="80"/>
  </r>
  <r>
    <n v="1"/>
    <x v="1"/>
    <x v="0"/>
    <x v="1"/>
    <x v="1"/>
    <x v="1"/>
    <x v="1"/>
    <x v="1"/>
    <x v="1"/>
    <x v="1"/>
    <n v="19"/>
    <x v="1"/>
    <x v="1"/>
    <x v="0"/>
    <n v="166"/>
    <x v="1"/>
    <x v="1"/>
    <m/>
    <m/>
    <m/>
    <m/>
    <m/>
    <m/>
    <m/>
    <m/>
    <m/>
    <m/>
    <m/>
    <m/>
    <m/>
    <m/>
    <m/>
    <m/>
    <n v="80"/>
  </r>
  <r>
    <n v="1"/>
    <x v="2"/>
    <x v="0"/>
    <x v="1"/>
    <x v="1"/>
    <x v="1"/>
    <x v="1"/>
    <x v="2"/>
    <x v="2"/>
    <x v="2"/>
    <n v="20"/>
    <x v="1"/>
    <x v="1"/>
    <x v="0"/>
    <n v="116.5"/>
    <x v="2"/>
    <x v="2"/>
    <m/>
    <m/>
    <m/>
    <m/>
    <m/>
    <m/>
    <m/>
    <m/>
    <m/>
    <m/>
    <m/>
    <m/>
    <m/>
    <m/>
    <m/>
    <m/>
    <n v="80"/>
  </r>
  <r>
    <n v="1"/>
    <x v="1"/>
    <x v="0"/>
    <x v="1"/>
    <x v="0"/>
    <x v="1"/>
    <x v="1"/>
    <x v="3"/>
    <x v="3"/>
    <x v="3"/>
    <n v="28"/>
    <x v="1"/>
    <x v="1"/>
    <x v="0"/>
    <n v="194"/>
    <x v="3"/>
    <x v="3"/>
    <m/>
    <m/>
    <m/>
    <m/>
    <m/>
    <m/>
    <m/>
    <m/>
    <m/>
    <m/>
    <m/>
    <m/>
    <m/>
    <m/>
    <m/>
    <m/>
    <n v="80"/>
  </r>
  <r>
    <n v="1"/>
    <x v="2"/>
    <x v="0"/>
    <x v="1"/>
    <x v="0"/>
    <x v="1"/>
    <x v="1"/>
    <x v="4"/>
    <x v="4"/>
    <x v="4"/>
    <n v="31"/>
    <x v="1"/>
    <x v="1"/>
    <x v="0"/>
    <n v="142"/>
    <x v="4"/>
    <x v="4"/>
    <m/>
    <m/>
    <m/>
    <m/>
    <m/>
    <m/>
    <m/>
    <m/>
    <m/>
    <m/>
    <m/>
    <m/>
    <m/>
    <m/>
    <m/>
    <m/>
    <n v="80"/>
  </r>
  <r>
    <n v="1"/>
    <x v="3"/>
    <x v="0"/>
    <x v="1"/>
    <x v="0"/>
    <x v="1"/>
    <x v="1"/>
    <x v="5"/>
    <x v="5"/>
    <x v="5"/>
    <n v="36"/>
    <x v="1"/>
    <x v="1"/>
    <x v="0"/>
    <m/>
    <x v="5"/>
    <x v="5"/>
    <m/>
    <m/>
    <m/>
    <m/>
    <m/>
    <m/>
    <m/>
    <m/>
    <m/>
    <m/>
    <m/>
    <m/>
    <m/>
    <m/>
    <m/>
    <m/>
    <n v="80"/>
  </r>
  <r>
    <n v="1"/>
    <x v="4"/>
    <x v="1"/>
    <x v="0"/>
    <x v="2"/>
    <x v="0"/>
    <x v="0"/>
    <x v="0"/>
    <x v="6"/>
    <x v="6"/>
    <n v="53"/>
    <x v="2"/>
    <x v="2"/>
    <x v="1"/>
    <s v="Debut"/>
    <x v="6"/>
    <x v="6"/>
    <m/>
    <m/>
    <m/>
    <m/>
    <m/>
    <m/>
    <m/>
    <m/>
    <m/>
    <m/>
    <m/>
    <m/>
    <m/>
    <m/>
    <m/>
    <m/>
    <n v="70"/>
  </r>
  <r>
    <n v="1"/>
    <x v="4"/>
    <x v="0"/>
    <x v="0"/>
    <x v="3"/>
    <x v="0"/>
    <x v="0"/>
    <x v="0"/>
    <x v="7"/>
    <x v="7"/>
    <n v="24"/>
    <x v="3"/>
    <x v="0"/>
    <x v="2"/>
    <s v="Debut"/>
    <x v="7"/>
    <x v="7"/>
    <m/>
    <m/>
    <m/>
    <m/>
    <m/>
    <m/>
    <m/>
    <m/>
    <m/>
    <m/>
    <m/>
    <m/>
    <m/>
    <m/>
    <m/>
    <m/>
    <n v="80"/>
  </r>
  <r>
    <n v="1"/>
    <x v="4"/>
    <x v="2"/>
    <x v="0"/>
    <x v="0"/>
    <x v="0"/>
    <x v="0"/>
    <x v="0"/>
    <x v="8"/>
    <x v="8"/>
    <n v="49"/>
    <x v="4"/>
    <x v="1"/>
    <x v="2"/>
    <n v="128"/>
    <x v="8"/>
    <x v="8"/>
    <m/>
    <m/>
    <m/>
    <m/>
    <m/>
    <m/>
    <m/>
    <m/>
    <m/>
    <m/>
    <m/>
    <m/>
    <m/>
    <m/>
    <m/>
    <m/>
    <n v="70"/>
  </r>
  <r>
    <n v="1"/>
    <x v="1"/>
    <x v="0"/>
    <x v="1"/>
    <x v="1"/>
    <x v="2"/>
    <x v="2"/>
    <x v="3"/>
    <x v="9"/>
    <x v="9"/>
    <n v="22"/>
    <x v="2"/>
    <x v="1"/>
    <x v="0"/>
    <n v="150"/>
    <x v="9"/>
    <x v="9"/>
    <m/>
    <m/>
    <m/>
    <m/>
    <m/>
    <m/>
    <m/>
    <m/>
    <m/>
    <m/>
    <m/>
    <m/>
    <m/>
    <m/>
    <m/>
    <m/>
    <n v="80"/>
  </r>
  <r>
    <n v="1"/>
    <x v="4"/>
    <x v="2"/>
    <x v="0"/>
    <x v="0"/>
    <x v="0"/>
    <x v="0"/>
    <x v="0"/>
    <x v="10"/>
    <x v="10"/>
    <n v="47"/>
    <x v="0"/>
    <x v="1"/>
    <x v="2"/>
    <n v="237.5"/>
    <x v="10"/>
    <x v="10"/>
    <m/>
    <m/>
    <m/>
    <m/>
    <m/>
    <m/>
    <m/>
    <m/>
    <m/>
    <m/>
    <m/>
    <m/>
    <m/>
    <m/>
    <m/>
    <m/>
    <n v="70"/>
  </r>
  <r>
    <n v="1"/>
    <x v="4"/>
    <x v="3"/>
    <x v="0"/>
    <x v="4"/>
    <x v="0"/>
    <x v="0"/>
    <x v="0"/>
    <x v="10"/>
    <x v="10"/>
    <n v="47"/>
    <x v="5"/>
    <x v="1"/>
    <x v="2"/>
    <n v="237.5"/>
    <x v="10"/>
    <x v="10"/>
    <m/>
    <m/>
    <m/>
    <m/>
    <m/>
    <m/>
    <m/>
    <m/>
    <m/>
    <m/>
    <m/>
    <m/>
    <m/>
    <m/>
    <m/>
    <m/>
    <n v="70"/>
  </r>
  <r>
    <n v="1"/>
    <x v="4"/>
    <x v="2"/>
    <x v="0"/>
    <x v="0"/>
    <x v="0"/>
    <x v="0"/>
    <x v="0"/>
    <x v="11"/>
    <x v="11"/>
    <n v="40"/>
    <x v="6"/>
    <x v="1"/>
    <x v="2"/>
    <n v="180.5"/>
    <x v="11"/>
    <x v="11"/>
    <m/>
    <m/>
    <m/>
    <m/>
    <m/>
    <m/>
    <m/>
    <m/>
    <m/>
    <m/>
    <m/>
    <m/>
    <m/>
    <m/>
    <m/>
    <m/>
    <n v="70"/>
  </r>
  <r>
    <n v="1"/>
    <x v="4"/>
    <x v="4"/>
    <x v="0"/>
    <x v="4"/>
    <x v="0"/>
    <x v="0"/>
    <x v="0"/>
    <x v="11"/>
    <x v="11"/>
    <n v="40"/>
    <x v="6"/>
    <x v="1"/>
    <x v="2"/>
    <n v="180.5"/>
    <x v="11"/>
    <x v="11"/>
    <m/>
    <m/>
    <m/>
    <m/>
    <m/>
    <m/>
    <m/>
    <m/>
    <m/>
    <m/>
    <m/>
    <m/>
    <m/>
    <m/>
    <m/>
    <m/>
    <n v="70"/>
  </r>
  <r>
    <n v="1"/>
    <x v="4"/>
    <x v="2"/>
    <x v="0"/>
    <x v="3"/>
    <x v="0"/>
    <x v="0"/>
    <x v="0"/>
    <x v="12"/>
    <x v="12"/>
    <n v="27"/>
    <x v="3"/>
    <x v="2"/>
    <x v="3"/>
    <n v="201"/>
    <x v="12"/>
    <x v="12"/>
    <m/>
    <m/>
    <m/>
    <m/>
    <m/>
    <m/>
    <m/>
    <m/>
    <m/>
    <m/>
    <m/>
    <m/>
    <m/>
    <m/>
    <m/>
    <m/>
    <n v="70"/>
  </r>
  <r>
    <n v="1"/>
    <x v="4"/>
    <x v="5"/>
    <x v="0"/>
    <x v="2"/>
    <x v="0"/>
    <x v="0"/>
    <x v="0"/>
    <x v="13"/>
    <x v="13"/>
    <n v="56"/>
    <x v="3"/>
    <x v="2"/>
    <x v="1"/>
    <s v="Debut"/>
    <x v="6"/>
    <x v="13"/>
    <m/>
    <m/>
    <m/>
    <m/>
    <m/>
    <m/>
    <m/>
    <m/>
    <m/>
    <m/>
    <m/>
    <m/>
    <m/>
    <m/>
    <m/>
    <m/>
    <n v="70"/>
  </r>
  <r>
    <n v="1"/>
    <x v="2"/>
    <x v="0"/>
    <x v="1"/>
    <x v="1"/>
    <x v="2"/>
    <x v="2"/>
    <x v="1"/>
    <x v="14"/>
    <x v="14"/>
    <n v="21"/>
    <x v="2"/>
    <x v="1"/>
    <x v="0"/>
    <n v="122.5"/>
    <x v="13"/>
    <x v="14"/>
    <m/>
    <m/>
    <m/>
    <m/>
    <m/>
    <m/>
    <m/>
    <m/>
    <m/>
    <m/>
    <m/>
    <m/>
    <m/>
    <m/>
    <m/>
    <m/>
    <n v="80"/>
  </r>
  <r>
    <n v="1"/>
    <x v="5"/>
    <x v="0"/>
    <x v="0"/>
    <x v="0"/>
    <x v="0"/>
    <x v="0"/>
    <x v="0"/>
    <x v="15"/>
    <x v="15"/>
    <n v="29"/>
    <x v="6"/>
    <x v="0"/>
    <x v="0"/>
    <n v="48"/>
    <x v="5"/>
    <x v="15"/>
    <m/>
    <m/>
    <m/>
    <m/>
    <m/>
    <m/>
    <m/>
    <m/>
    <m/>
    <m/>
    <m/>
    <m/>
    <m/>
    <m/>
    <m/>
    <m/>
    <n v="80"/>
  </r>
  <r>
    <n v="1"/>
    <x v="5"/>
    <x v="2"/>
    <x v="0"/>
    <x v="0"/>
    <x v="0"/>
    <x v="0"/>
    <x v="0"/>
    <x v="16"/>
    <x v="16"/>
    <n v="45"/>
    <x v="7"/>
    <x v="1"/>
    <x v="2"/>
    <n v="190"/>
    <x v="14"/>
    <x v="16"/>
    <m/>
    <m/>
    <m/>
    <m/>
    <m/>
    <m/>
    <m/>
    <m/>
    <m/>
    <m/>
    <m/>
    <m/>
    <m/>
    <m/>
    <m/>
    <m/>
    <n v="70"/>
  </r>
  <r>
    <n v="1"/>
    <x v="5"/>
    <x v="2"/>
    <x v="0"/>
    <x v="3"/>
    <x v="0"/>
    <x v="0"/>
    <x v="0"/>
    <x v="17"/>
    <x v="17"/>
    <n v="37"/>
    <x v="1"/>
    <x v="2"/>
    <x v="3"/>
    <n v="105"/>
    <x v="14"/>
    <x v="17"/>
    <m/>
    <m/>
    <m/>
    <m/>
    <m/>
    <m/>
    <m/>
    <m/>
    <m/>
    <m/>
    <m/>
    <m/>
    <m/>
    <m/>
    <m/>
    <m/>
    <n v="70"/>
  </r>
  <r>
    <n v="1"/>
    <x v="5"/>
    <x v="2"/>
    <x v="0"/>
    <x v="3"/>
    <x v="0"/>
    <x v="0"/>
    <x v="0"/>
    <x v="18"/>
    <x v="18"/>
    <n v="55"/>
    <x v="1"/>
    <x v="2"/>
    <x v="3"/>
    <n v="172"/>
    <x v="15"/>
    <x v="18"/>
    <m/>
    <m/>
    <m/>
    <m/>
    <m/>
    <m/>
    <m/>
    <m/>
    <m/>
    <m/>
    <m/>
    <m/>
    <m/>
    <m/>
    <m/>
    <m/>
    <n v="70"/>
  </r>
  <r>
    <n v="1"/>
    <x v="5"/>
    <x v="5"/>
    <x v="0"/>
    <x v="2"/>
    <x v="0"/>
    <x v="0"/>
    <x v="0"/>
    <x v="18"/>
    <x v="18"/>
    <n v="55"/>
    <x v="2"/>
    <x v="2"/>
    <x v="1"/>
    <n v="210"/>
    <x v="15"/>
    <x v="18"/>
    <m/>
    <m/>
    <m/>
    <m/>
    <m/>
    <m/>
    <m/>
    <m/>
    <m/>
    <m/>
    <m/>
    <m/>
    <m/>
    <m/>
    <m/>
    <m/>
    <n v="70"/>
  </r>
  <r>
    <n v="1"/>
    <x v="5"/>
    <x v="5"/>
    <x v="0"/>
    <x v="2"/>
    <x v="0"/>
    <x v="0"/>
    <x v="0"/>
    <x v="19"/>
    <x v="13"/>
    <n v="56"/>
    <x v="2"/>
    <x v="2"/>
    <x v="1"/>
    <n v="209"/>
    <x v="16"/>
    <x v="19"/>
    <m/>
    <m/>
    <m/>
    <m/>
    <m/>
    <m/>
    <m/>
    <m/>
    <m/>
    <m/>
    <m/>
    <m/>
    <m/>
    <m/>
    <m/>
    <m/>
    <n v="70"/>
  </r>
  <r>
    <n v="1"/>
    <x v="6"/>
    <x v="0"/>
    <x v="1"/>
    <x v="1"/>
    <x v="2"/>
    <x v="2"/>
    <x v="4"/>
    <x v="20"/>
    <x v="9"/>
    <n v="22"/>
    <x v="2"/>
    <x v="1"/>
    <x v="0"/>
    <n v="138"/>
    <x v="17"/>
    <x v="20"/>
    <m/>
    <m/>
    <m/>
    <m/>
    <m/>
    <m/>
    <m/>
    <m/>
    <m/>
    <m/>
    <m/>
    <m/>
    <m/>
    <m/>
    <m/>
    <m/>
    <n v="80"/>
  </r>
  <r>
    <n v="1"/>
    <x v="7"/>
    <x v="0"/>
    <x v="0"/>
    <x v="0"/>
    <x v="0"/>
    <x v="0"/>
    <x v="0"/>
    <x v="21"/>
    <x v="17"/>
    <n v="37"/>
    <x v="0"/>
    <x v="0"/>
    <x v="0"/>
    <n v="52"/>
    <x v="5"/>
    <x v="21"/>
    <m/>
    <m/>
    <m/>
    <m/>
    <m/>
    <m/>
    <m/>
    <m/>
    <m/>
    <m/>
    <m/>
    <m/>
    <m/>
    <m/>
    <m/>
    <m/>
    <n v="80"/>
  </r>
  <r>
    <n v="1"/>
    <x v="7"/>
    <x v="6"/>
    <x v="0"/>
    <x v="4"/>
    <x v="0"/>
    <x v="0"/>
    <x v="0"/>
    <x v="22"/>
    <x v="19"/>
    <n v="70"/>
    <x v="5"/>
    <x v="1"/>
    <x v="1"/>
    <m/>
    <x v="5"/>
    <x v="22"/>
    <m/>
    <m/>
    <m/>
    <m/>
    <m/>
    <m/>
    <m/>
    <m/>
    <m/>
    <m/>
    <m/>
    <m/>
    <m/>
    <m/>
    <m/>
    <m/>
    <n v="70"/>
  </r>
  <r>
    <n v="1"/>
    <x v="3"/>
    <x v="0"/>
    <x v="1"/>
    <x v="1"/>
    <x v="2"/>
    <x v="2"/>
    <x v="2"/>
    <x v="23"/>
    <x v="1"/>
    <n v="19"/>
    <x v="2"/>
    <x v="1"/>
    <x v="0"/>
    <m/>
    <x v="5"/>
    <x v="23"/>
    <m/>
    <m/>
    <m/>
    <m/>
    <m/>
    <m/>
    <m/>
    <m/>
    <m/>
    <m/>
    <m/>
    <m/>
    <m/>
    <m/>
    <m/>
    <m/>
    <n v="80"/>
  </r>
  <r>
    <n v="1"/>
    <x v="1"/>
    <x v="0"/>
    <x v="1"/>
    <x v="1"/>
    <x v="2"/>
    <x v="2"/>
    <x v="5"/>
    <x v="24"/>
    <x v="14"/>
    <n v="21"/>
    <x v="4"/>
    <x v="1"/>
    <x v="0"/>
    <n v="166.5"/>
    <x v="18"/>
    <x v="24"/>
    <m/>
    <m/>
    <m/>
    <m/>
    <m/>
    <m/>
    <m/>
    <m/>
    <m/>
    <m/>
    <m/>
    <m/>
    <m/>
    <m/>
    <m/>
    <m/>
    <n v="80"/>
  </r>
  <r>
    <n v="1"/>
    <x v="7"/>
    <x v="7"/>
    <x v="0"/>
    <x v="4"/>
    <x v="0"/>
    <x v="0"/>
    <x v="0"/>
    <x v="25"/>
    <x v="20"/>
    <n v="76"/>
    <x v="8"/>
    <x v="1"/>
    <x v="1"/>
    <m/>
    <x v="5"/>
    <x v="25"/>
    <m/>
    <m/>
    <m/>
    <m/>
    <m/>
    <m/>
    <m/>
    <m/>
    <m/>
    <m/>
    <m/>
    <m/>
    <m/>
    <m/>
    <m/>
    <m/>
    <n v="70"/>
  </r>
  <r>
    <n v="1"/>
    <x v="2"/>
    <x v="0"/>
    <x v="1"/>
    <x v="1"/>
    <x v="2"/>
    <x v="2"/>
    <x v="6"/>
    <x v="26"/>
    <x v="2"/>
    <n v="20"/>
    <x v="4"/>
    <x v="1"/>
    <x v="0"/>
    <n v="138.5"/>
    <x v="19"/>
    <x v="26"/>
    <m/>
    <m/>
    <m/>
    <m/>
    <m/>
    <m/>
    <m/>
    <m/>
    <m/>
    <m/>
    <m/>
    <m/>
    <m/>
    <m/>
    <m/>
    <m/>
    <n v="80"/>
  </r>
  <r>
    <n v="1"/>
    <x v="7"/>
    <x v="6"/>
    <x v="0"/>
    <x v="4"/>
    <x v="0"/>
    <x v="0"/>
    <x v="0"/>
    <x v="27"/>
    <x v="21"/>
    <n v="72"/>
    <x v="6"/>
    <x v="1"/>
    <x v="1"/>
    <m/>
    <x v="5"/>
    <x v="27"/>
    <m/>
    <m/>
    <m/>
    <m/>
    <m/>
    <m/>
    <m/>
    <m/>
    <m/>
    <m/>
    <m/>
    <m/>
    <m/>
    <m/>
    <m/>
    <m/>
    <n v="70"/>
  </r>
  <r>
    <n v="1"/>
    <x v="1"/>
    <x v="0"/>
    <x v="1"/>
    <x v="0"/>
    <x v="3"/>
    <x v="3"/>
    <x v="2"/>
    <x v="28"/>
    <x v="22"/>
    <n v="25"/>
    <x v="2"/>
    <x v="1"/>
    <x v="0"/>
    <n v="206"/>
    <x v="20"/>
    <x v="28"/>
    <m/>
    <m/>
    <m/>
    <m/>
    <m/>
    <m/>
    <m/>
    <m/>
    <m/>
    <m/>
    <m/>
    <m/>
    <m/>
    <m/>
    <m/>
    <m/>
    <n v="80"/>
  </r>
  <r>
    <n v="1"/>
    <x v="7"/>
    <x v="8"/>
    <x v="0"/>
    <x v="2"/>
    <x v="0"/>
    <x v="0"/>
    <x v="0"/>
    <x v="29"/>
    <x v="23"/>
    <n v="64"/>
    <x v="8"/>
    <x v="2"/>
    <x v="4"/>
    <m/>
    <x v="5"/>
    <x v="29"/>
    <m/>
    <m/>
    <m/>
    <m/>
    <m/>
    <m/>
    <m/>
    <m/>
    <m/>
    <m/>
    <m/>
    <m/>
    <m/>
    <m/>
    <m/>
    <m/>
    <n v="70"/>
  </r>
  <r>
    <n v="1"/>
    <x v="7"/>
    <x v="1"/>
    <x v="0"/>
    <x v="4"/>
    <x v="0"/>
    <x v="0"/>
    <x v="0"/>
    <x v="30"/>
    <x v="24"/>
    <n v="50"/>
    <x v="5"/>
    <x v="1"/>
    <x v="2"/>
    <m/>
    <x v="5"/>
    <x v="30"/>
    <m/>
    <m/>
    <m/>
    <m/>
    <m/>
    <m/>
    <m/>
    <m/>
    <m/>
    <m/>
    <m/>
    <m/>
    <m/>
    <m/>
    <m/>
    <m/>
    <n v="70"/>
  </r>
  <r>
    <n v="1"/>
    <x v="7"/>
    <x v="3"/>
    <x v="0"/>
    <x v="2"/>
    <x v="0"/>
    <x v="0"/>
    <x v="0"/>
    <x v="31"/>
    <x v="25"/>
    <n v="48"/>
    <x v="3"/>
    <x v="2"/>
    <x v="3"/>
    <m/>
    <x v="5"/>
    <x v="31"/>
    <m/>
    <m/>
    <m/>
    <m/>
    <m/>
    <m/>
    <m/>
    <m/>
    <m/>
    <m/>
    <m/>
    <m/>
    <m/>
    <m/>
    <m/>
    <m/>
    <n v="70"/>
  </r>
  <r>
    <n v="1"/>
    <x v="2"/>
    <x v="0"/>
    <x v="1"/>
    <x v="0"/>
    <x v="3"/>
    <x v="3"/>
    <x v="1"/>
    <x v="32"/>
    <x v="3"/>
    <n v="28"/>
    <x v="2"/>
    <x v="1"/>
    <x v="0"/>
    <n v="171"/>
    <x v="21"/>
    <x v="32"/>
    <m/>
    <m/>
    <m/>
    <m/>
    <m/>
    <m/>
    <m/>
    <m/>
    <m/>
    <m/>
    <m/>
    <m/>
    <m/>
    <m/>
    <m/>
    <m/>
    <n v="80"/>
  </r>
  <r>
    <n v="1"/>
    <x v="7"/>
    <x v="8"/>
    <x v="0"/>
    <x v="4"/>
    <x v="0"/>
    <x v="0"/>
    <x v="0"/>
    <x v="33"/>
    <x v="23"/>
    <n v="64"/>
    <x v="6"/>
    <x v="1"/>
    <x v="3"/>
    <m/>
    <x v="5"/>
    <x v="33"/>
    <m/>
    <m/>
    <m/>
    <m/>
    <m/>
    <m/>
    <m/>
    <m/>
    <m/>
    <m/>
    <m/>
    <m/>
    <m/>
    <m/>
    <m/>
    <m/>
    <n v="70"/>
  </r>
  <r>
    <n v="1"/>
    <x v="6"/>
    <x v="0"/>
    <x v="1"/>
    <x v="0"/>
    <x v="3"/>
    <x v="3"/>
    <x v="3"/>
    <x v="34"/>
    <x v="26"/>
    <n v="26"/>
    <x v="2"/>
    <x v="1"/>
    <x v="0"/>
    <n v="149"/>
    <x v="17"/>
    <x v="34"/>
    <m/>
    <m/>
    <m/>
    <m/>
    <m/>
    <m/>
    <m/>
    <m/>
    <m/>
    <m/>
    <m/>
    <m/>
    <m/>
    <m/>
    <m/>
    <m/>
    <n v="80"/>
  </r>
  <r>
    <n v="1"/>
    <x v="7"/>
    <x v="2"/>
    <x v="0"/>
    <x v="0"/>
    <x v="0"/>
    <x v="0"/>
    <x v="0"/>
    <x v="35"/>
    <x v="6"/>
    <n v="53"/>
    <x v="7"/>
    <x v="1"/>
    <x v="2"/>
    <m/>
    <x v="5"/>
    <x v="35"/>
    <m/>
    <m/>
    <m/>
    <m/>
    <m/>
    <m/>
    <m/>
    <m/>
    <m/>
    <m/>
    <m/>
    <m/>
    <m/>
    <m/>
    <m/>
    <m/>
    <n v="70"/>
  </r>
  <r>
    <n v="1"/>
    <x v="7"/>
    <x v="1"/>
    <x v="0"/>
    <x v="4"/>
    <x v="0"/>
    <x v="0"/>
    <x v="0"/>
    <x v="35"/>
    <x v="6"/>
    <n v="53"/>
    <x v="6"/>
    <x v="1"/>
    <x v="2"/>
    <m/>
    <x v="5"/>
    <x v="35"/>
    <m/>
    <m/>
    <m/>
    <m/>
    <m/>
    <m/>
    <m/>
    <m/>
    <m/>
    <m/>
    <m/>
    <m/>
    <m/>
    <m/>
    <m/>
    <m/>
    <n v="70"/>
  </r>
  <r>
    <n v="1"/>
    <x v="7"/>
    <x v="1"/>
    <x v="0"/>
    <x v="4"/>
    <x v="0"/>
    <x v="0"/>
    <x v="0"/>
    <x v="36"/>
    <x v="27"/>
    <n v="52"/>
    <x v="5"/>
    <x v="1"/>
    <x v="2"/>
    <m/>
    <x v="5"/>
    <x v="36"/>
    <m/>
    <m/>
    <m/>
    <m/>
    <m/>
    <m/>
    <m/>
    <m/>
    <m/>
    <m/>
    <m/>
    <m/>
    <m/>
    <m/>
    <m/>
    <m/>
    <n v="70"/>
  </r>
  <r>
    <n v="1"/>
    <x v="3"/>
    <x v="0"/>
    <x v="1"/>
    <x v="0"/>
    <x v="3"/>
    <x v="3"/>
    <x v="4"/>
    <x v="37"/>
    <x v="4"/>
    <n v="31"/>
    <x v="2"/>
    <x v="1"/>
    <x v="0"/>
    <m/>
    <x v="5"/>
    <x v="37"/>
    <m/>
    <m/>
    <m/>
    <m/>
    <m/>
    <m/>
    <m/>
    <m/>
    <m/>
    <m/>
    <m/>
    <m/>
    <m/>
    <m/>
    <m/>
    <m/>
    <n v="80"/>
  </r>
  <r>
    <n v="1"/>
    <x v="7"/>
    <x v="3"/>
    <x v="0"/>
    <x v="2"/>
    <x v="0"/>
    <x v="0"/>
    <x v="0"/>
    <x v="38"/>
    <x v="16"/>
    <n v="45"/>
    <x v="3"/>
    <x v="2"/>
    <x v="3"/>
    <m/>
    <x v="5"/>
    <x v="38"/>
    <m/>
    <m/>
    <m/>
    <m/>
    <m/>
    <m/>
    <m/>
    <m/>
    <m/>
    <m/>
    <m/>
    <m/>
    <m/>
    <m/>
    <m/>
    <m/>
    <n v="70"/>
  </r>
  <r>
    <n v="1"/>
    <x v="8"/>
    <x v="2"/>
    <x v="0"/>
    <x v="3"/>
    <x v="0"/>
    <x v="0"/>
    <x v="0"/>
    <x v="39"/>
    <x v="28"/>
    <n v="38"/>
    <x v="9"/>
    <x v="2"/>
    <x v="3"/>
    <n v="135"/>
    <x v="5"/>
    <x v="39"/>
    <m/>
    <m/>
    <m/>
    <m/>
    <m/>
    <m/>
    <m/>
    <m/>
    <m/>
    <m/>
    <m/>
    <m/>
    <m/>
    <m/>
    <m/>
    <m/>
    <n v="70"/>
  </r>
  <r>
    <n v="1"/>
    <x v="8"/>
    <x v="9"/>
    <x v="0"/>
    <x v="2"/>
    <x v="0"/>
    <x v="0"/>
    <x v="0"/>
    <x v="39"/>
    <x v="28"/>
    <n v="38"/>
    <x v="1"/>
    <x v="2"/>
    <x v="3"/>
    <n v="135"/>
    <x v="5"/>
    <x v="39"/>
    <m/>
    <m/>
    <m/>
    <m/>
    <m/>
    <m/>
    <m/>
    <m/>
    <m/>
    <m/>
    <m/>
    <m/>
    <m/>
    <m/>
    <m/>
    <m/>
    <n v="70"/>
  </r>
  <r>
    <n v="1"/>
    <x v="9"/>
    <x v="0"/>
    <x v="1"/>
    <x v="0"/>
    <x v="4"/>
    <x v="4"/>
    <x v="2"/>
    <x v="40"/>
    <x v="29"/>
    <n v="34"/>
    <x v="4"/>
    <x v="1"/>
    <x v="0"/>
    <n v="120.5"/>
    <x v="22"/>
    <x v="40"/>
    <m/>
    <m/>
    <m/>
    <m/>
    <m/>
    <m/>
    <m/>
    <m/>
    <m/>
    <m/>
    <m/>
    <m/>
    <m/>
    <m/>
    <m/>
    <m/>
    <n v="80"/>
  </r>
  <r>
    <n v="1"/>
    <x v="1"/>
    <x v="0"/>
    <x v="1"/>
    <x v="0"/>
    <x v="4"/>
    <x v="4"/>
    <x v="1"/>
    <x v="41"/>
    <x v="7"/>
    <n v="24"/>
    <x v="4"/>
    <x v="1"/>
    <x v="0"/>
    <n v="213"/>
    <x v="23"/>
    <x v="41"/>
    <m/>
    <m/>
    <m/>
    <m/>
    <m/>
    <m/>
    <m/>
    <m/>
    <m/>
    <m/>
    <m/>
    <m/>
    <m/>
    <m/>
    <m/>
    <m/>
    <n v="80"/>
  </r>
  <r>
    <n v="1"/>
    <x v="2"/>
    <x v="0"/>
    <x v="1"/>
    <x v="0"/>
    <x v="4"/>
    <x v="4"/>
    <x v="3"/>
    <x v="42"/>
    <x v="12"/>
    <n v="27"/>
    <x v="4"/>
    <x v="1"/>
    <x v="0"/>
    <n v="192"/>
    <x v="24"/>
    <x v="42"/>
    <m/>
    <m/>
    <m/>
    <m/>
    <m/>
    <m/>
    <m/>
    <m/>
    <m/>
    <m/>
    <m/>
    <m/>
    <m/>
    <m/>
    <m/>
    <m/>
    <n v="80"/>
  </r>
  <r>
    <n v="1"/>
    <x v="6"/>
    <x v="0"/>
    <x v="1"/>
    <x v="0"/>
    <x v="4"/>
    <x v="4"/>
    <x v="4"/>
    <x v="43"/>
    <x v="30"/>
    <n v="30"/>
    <x v="4"/>
    <x v="1"/>
    <x v="0"/>
    <n v="72"/>
    <x v="25"/>
    <x v="43"/>
    <m/>
    <m/>
    <m/>
    <m/>
    <m/>
    <m/>
    <m/>
    <m/>
    <m/>
    <m/>
    <m/>
    <m/>
    <m/>
    <m/>
    <m/>
    <m/>
    <n v="80"/>
  </r>
  <r>
    <n v="1"/>
    <x v="10"/>
    <x v="2"/>
    <x v="0"/>
    <x v="3"/>
    <x v="0"/>
    <x v="0"/>
    <x v="0"/>
    <x v="44"/>
    <x v="31"/>
    <n v="32"/>
    <x v="3"/>
    <x v="2"/>
    <x v="3"/>
    <n v="224"/>
    <x v="26"/>
    <x v="44"/>
    <m/>
    <m/>
    <m/>
    <m/>
    <m/>
    <m/>
    <m/>
    <m/>
    <m/>
    <m/>
    <m/>
    <m/>
    <m/>
    <m/>
    <m/>
    <m/>
    <n v="70"/>
  </r>
  <r>
    <n v="1"/>
    <x v="3"/>
    <x v="0"/>
    <x v="1"/>
    <x v="0"/>
    <x v="4"/>
    <x v="4"/>
    <x v="5"/>
    <x v="45"/>
    <x v="5"/>
    <n v="36"/>
    <x v="4"/>
    <x v="1"/>
    <x v="0"/>
    <m/>
    <x v="5"/>
    <x v="45"/>
    <m/>
    <m/>
    <m/>
    <m/>
    <m/>
    <m/>
    <m/>
    <m/>
    <m/>
    <m/>
    <m/>
    <m/>
    <m/>
    <m/>
    <m/>
    <m/>
    <n v="80"/>
  </r>
  <r>
    <n v="1"/>
    <x v="9"/>
    <x v="0"/>
    <x v="1"/>
    <x v="1"/>
    <x v="5"/>
    <x v="5"/>
    <x v="2"/>
    <x v="46"/>
    <x v="9"/>
    <n v="22"/>
    <x v="7"/>
    <x v="1"/>
    <x v="0"/>
    <n v="140"/>
    <x v="27"/>
    <x v="46"/>
    <m/>
    <m/>
    <m/>
    <m/>
    <m/>
    <m/>
    <m/>
    <m/>
    <m/>
    <m/>
    <m/>
    <m/>
    <m/>
    <m/>
    <m/>
    <m/>
    <n v="80"/>
  </r>
  <r>
    <n v="1"/>
    <x v="10"/>
    <x v="2"/>
    <x v="0"/>
    <x v="0"/>
    <x v="0"/>
    <x v="0"/>
    <x v="0"/>
    <x v="47"/>
    <x v="5"/>
    <n v="36"/>
    <x v="0"/>
    <x v="1"/>
    <x v="2"/>
    <n v="180"/>
    <x v="26"/>
    <x v="47"/>
    <m/>
    <m/>
    <m/>
    <m/>
    <m/>
    <m/>
    <m/>
    <m/>
    <m/>
    <m/>
    <m/>
    <m/>
    <m/>
    <m/>
    <m/>
    <m/>
    <n v="70"/>
  </r>
  <r>
    <n v="1"/>
    <x v="10"/>
    <x v="2"/>
    <x v="0"/>
    <x v="0"/>
    <x v="0"/>
    <x v="0"/>
    <x v="0"/>
    <x v="48"/>
    <x v="17"/>
    <n v="37"/>
    <x v="10"/>
    <x v="1"/>
    <x v="2"/>
    <n v="100"/>
    <x v="28"/>
    <x v="48"/>
    <m/>
    <m/>
    <m/>
    <m/>
    <m/>
    <m/>
    <m/>
    <m/>
    <m/>
    <m/>
    <m/>
    <m/>
    <m/>
    <m/>
    <m/>
    <m/>
    <n v="70"/>
  </r>
  <r>
    <n v="1"/>
    <x v="11"/>
    <x v="0"/>
    <x v="0"/>
    <x v="0"/>
    <x v="0"/>
    <x v="0"/>
    <x v="0"/>
    <x v="49"/>
    <x v="15"/>
    <n v="29"/>
    <x v="4"/>
    <x v="0"/>
    <x v="0"/>
    <s v="-"/>
    <x v="29"/>
    <x v="40"/>
    <m/>
    <m/>
    <m/>
    <m/>
    <m/>
    <m/>
    <m/>
    <m/>
    <m/>
    <m/>
    <m/>
    <m/>
    <m/>
    <m/>
    <m/>
    <m/>
    <n v="80"/>
  </r>
  <r>
    <n v="1"/>
    <x v="11"/>
    <x v="2"/>
    <x v="0"/>
    <x v="3"/>
    <x v="0"/>
    <x v="0"/>
    <x v="0"/>
    <x v="50"/>
    <x v="22"/>
    <n v="25"/>
    <x v="9"/>
    <x v="2"/>
    <x v="3"/>
    <n v="143"/>
    <x v="30"/>
    <x v="49"/>
    <m/>
    <m/>
    <m/>
    <m/>
    <m/>
    <m/>
    <m/>
    <m/>
    <m/>
    <m/>
    <m/>
    <m/>
    <m/>
    <m/>
    <m/>
    <m/>
    <n v="70"/>
  </r>
  <r>
    <n v="1"/>
    <x v="11"/>
    <x v="4"/>
    <x v="0"/>
    <x v="4"/>
    <x v="0"/>
    <x v="0"/>
    <x v="0"/>
    <x v="51"/>
    <x v="32"/>
    <n v="44"/>
    <x v="6"/>
    <x v="1"/>
    <x v="2"/>
    <n v="163"/>
    <x v="31"/>
    <x v="50"/>
    <m/>
    <m/>
    <m/>
    <m/>
    <m/>
    <m/>
    <m/>
    <m/>
    <m/>
    <m/>
    <m/>
    <m/>
    <m/>
    <m/>
    <m/>
    <m/>
    <n v="70"/>
  </r>
  <r>
    <n v="1"/>
    <x v="2"/>
    <x v="0"/>
    <x v="1"/>
    <x v="1"/>
    <x v="5"/>
    <x v="5"/>
    <x v="1"/>
    <x v="52"/>
    <x v="2"/>
    <n v="20"/>
    <x v="7"/>
    <x v="1"/>
    <x v="0"/>
    <n v="139"/>
    <x v="32"/>
    <x v="51"/>
    <m/>
    <m/>
    <m/>
    <m/>
    <m/>
    <m/>
    <m/>
    <m/>
    <m/>
    <m/>
    <m/>
    <m/>
    <m/>
    <m/>
    <m/>
    <m/>
    <n v="80"/>
  </r>
  <r>
    <n v="1"/>
    <x v="11"/>
    <x v="3"/>
    <x v="0"/>
    <x v="4"/>
    <x v="0"/>
    <x v="0"/>
    <x v="0"/>
    <x v="53"/>
    <x v="33"/>
    <n v="46"/>
    <x v="4"/>
    <x v="1"/>
    <x v="2"/>
    <n v="135"/>
    <x v="30"/>
    <x v="52"/>
    <m/>
    <m/>
    <m/>
    <m/>
    <m/>
    <m/>
    <m/>
    <m/>
    <m/>
    <m/>
    <m/>
    <m/>
    <m/>
    <m/>
    <m/>
    <m/>
    <n v="70"/>
  </r>
  <r>
    <n v="1"/>
    <x v="3"/>
    <x v="0"/>
    <x v="1"/>
    <x v="1"/>
    <x v="5"/>
    <x v="5"/>
    <x v="3"/>
    <x v="54"/>
    <x v="14"/>
    <n v="21"/>
    <x v="7"/>
    <x v="1"/>
    <x v="0"/>
    <m/>
    <x v="5"/>
    <x v="53"/>
    <m/>
    <m/>
    <m/>
    <m/>
    <m/>
    <m/>
    <m/>
    <m/>
    <m/>
    <m/>
    <m/>
    <m/>
    <m/>
    <m/>
    <m/>
    <m/>
    <n v="80"/>
  </r>
  <r>
    <n v="1"/>
    <x v="9"/>
    <x v="0"/>
    <x v="1"/>
    <x v="1"/>
    <x v="5"/>
    <x v="5"/>
    <x v="4"/>
    <x v="55"/>
    <x v="9"/>
    <n v="22"/>
    <x v="6"/>
    <x v="1"/>
    <x v="0"/>
    <n v="145"/>
    <x v="27"/>
    <x v="54"/>
    <m/>
    <m/>
    <m/>
    <m/>
    <m/>
    <m/>
    <m/>
    <m/>
    <m/>
    <m/>
    <m/>
    <m/>
    <m/>
    <m/>
    <m/>
    <m/>
    <n v="80"/>
  </r>
  <r>
    <n v="1"/>
    <x v="1"/>
    <x v="0"/>
    <x v="1"/>
    <x v="1"/>
    <x v="5"/>
    <x v="5"/>
    <x v="5"/>
    <x v="56"/>
    <x v="9"/>
    <n v="22"/>
    <x v="6"/>
    <x v="1"/>
    <x v="0"/>
    <n v="213.5"/>
    <x v="33"/>
    <x v="55"/>
    <m/>
    <m/>
    <m/>
    <m/>
    <m/>
    <m/>
    <m/>
    <m/>
    <m/>
    <m/>
    <m/>
    <m/>
    <m/>
    <m/>
    <m/>
    <m/>
    <n v="80"/>
  </r>
  <r>
    <n v="1"/>
    <x v="9"/>
    <x v="0"/>
    <x v="0"/>
    <x v="0"/>
    <x v="0"/>
    <x v="0"/>
    <x v="0"/>
    <x v="57"/>
    <x v="33"/>
    <n v="46"/>
    <x v="10"/>
    <x v="0"/>
    <x v="0"/>
    <n v="73"/>
    <x v="34"/>
    <x v="56"/>
    <m/>
    <m/>
    <m/>
    <m/>
    <m/>
    <m/>
    <m/>
    <m/>
    <m/>
    <m/>
    <m/>
    <m/>
    <m/>
    <m/>
    <m/>
    <m/>
    <n v="80"/>
  </r>
  <r>
    <n v="1"/>
    <x v="3"/>
    <x v="0"/>
    <x v="1"/>
    <x v="1"/>
    <x v="5"/>
    <x v="5"/>
    <x v="6"/>
    <x v="58"/>
    <x v="14"/>
    <n v="21"/>
    <x v="6"/>
    <x v="1"/>
    <x v="0"/>
    <m/>
    <x v="5"/>
    <x v="57"/>
    <m/>
    <m/>
    <m/>
    <m/>
    <m/>
    <m/>
    <m/>
    <m/>
    <m/>
    <m/>
    <m/>
    <m/>
    <m/>
    <m/>
    <m/>
    <m/>
    <n v="80"/>
  </r>
  <r>
    <n v="1"/>
    <x v="9"/>
    <x v="0"/>
    <x v="1"/>
    <x v="0"/>
    <x v="5"/>
    <x v="5"/>
    <x v="2"/>
    <x v="46"/>
    <x v="9"/>
    <n v="22"/>
    <x v="7"/>
    <x v="1"/>
    <x v="0"/>
    <n v="140"/>
    <x v="27"/>
    <x v="46"/>
    <m/>
    <m/>
    <m/>
    <m/>
    <m/>
    <m/>
    <m/>
    <m/>
    <m/>
    <m/>
    <m/>
    <m/>
    <m/>
    <m/>
    <m/>
    <m/>
    <n v="80"/>
  </r>
  <r>
    <n v="1"/>
    <x v="9"/>
    <x v="0"/>
    <x v="0"/>
    <x v="1"/>
    <x v="0"/>
    <x v="0"/>
    <x v="0"/>
    <x v="46"/>
    <x v="9"/>
    <n v="22"/>
    <x v="7"/>
    <x v="0"/>
    <x v="0"/>
    <n v="30"/>
    <x v="27"/>
    <x v="46"/>
    <m/>
    <m/>
    <m/>
    <m/>
    <m/>
    <m/>
    <m/>
    <m/>
    <m/>
    <m/>
    <m/>
    <m/>
    <m/>
    <m/>
    <m/>
    <m/>
    <n v="80"/>
  </r>
  <r>
    <n v="1"/>
    <x v="1"/>
    <x v="0"/>
    <x v="1"/>
    <x v="0"/>
    <x v="6"/>
    <x v="6"/>
    <x v="1"/>
    <x v="59"/>
    <x v="30"/>
    <n v="30"/>
    <x v="7"/>
    <x v="1"/>
    <x v="0"/>
    <n v="210"/>
    <x v="35"/>
    <x v="58"/>
    <m/>
    <m/>
    <m/>
    <m/>
    <m/>
    <m/>
    <m/>
    <m/>
    <m/>
    <m/>
    <m/>
    <m/>
    <m/>
    <m/>
    <m/>
    <m/>
    <n v="80"/>
  </r>
  <r>
    <n v="1"/>
    <x v="9"/>
    <x v="0"/>
    <x v="0"/>
    <x v="0"/>
    <x v="0"/>
    <x v="0"/>
    <x v="0"/>
    <x v="46"/>
    <x v="9"/>
    <n v="22"/>
    <x v="7"/>
    <x v="0"/>
    <x v="0"/>
    <n v="30"/>
    <x v="27"/>
    <x v="46"/>
    <m/>
    <m/>
    <m/>
    <m/>
    <m/>
    <m/>
    <m/>
    <m/>
    <m/>
    <m/>
    <m/>
    <m/>
    <m/>
    <m/>
    <m/>
    <m/>
    <n v="80"/>
  </r>
  <r>
    <n v="1"/>
    <x v="2"/>
    <x v="0"/>
    <x v="1"/>
    <x v="0"/>
    <x v="6"/>
    <x v="6"/>
    <x v="3"/>
    <x v="60"/>
    <x v="7"/>
    <n v="24"/>
    <x v="7"/>
    <x v="1"/>
    <x v="0"/>
    <n v="188"/>
    <x v="32"/>
    <x v="59"/>
    <m/>
    <m/>
    <m/>
    <m/>
    <m/>
    <m/>
    <m/>
    <m/>
    <m/>
    <m/>
    <m/>
    <m/>
    <m/>
    <m/>
    <m/>
    <m/>
    <n v="80"/>
  </r>
  <r>
    <n v="1"/>
    <x v="9"/>
    <x v="0"/>
    <x v="0"/>
    <x v="1"/>
    <x v="0"/>
    <x v="0"/>
    <x v="0"/>
    <x v="55"/>
    <x v="9"/>
    <n v="22"/>
    <x v="6"/>
    <x v="0"/>
    <x v="0"/>
    <n v="30"/>
    <x v="27"/>
    <x v="54"/>
    <m/>
    <m/>
    <m/>
    <m/>
    <m/>
    <m/>
    <m/>
    <m/>
    <m/>
    <m/>
    <m/>
    <m/>
    <m/>
    <m/>
    <m/>
    <m/>
    <n v="80"/>
  </r>
  <r>
    <n v="1"/>
    <x v="6"/>
    <x v="0"/>
    <x v="1"/>
    <x v="0"/>
    <x v="6"/>
    <x v="6"/>
    <x v="4"/>
    <x v="61"/>
    <x v="12"/>
    <n v="27"/>
    <x v="7"/>
    <x v="1"/>
    <x v="0"/>
    <n v="125"/>
    <x v="36"/>
    <x v="60"/>
    <m/>
    <m/>
    <m/>
    <m/>
    <m/>
    <m/>
    <m/>
    <m/>
    <m/>
    <m/>
    <m/>
    <m/>
    <m/>
    <m/>
    <m/>
    <m/>
    <n v="80"/>
  </r>
  <r>
    <n v="1"/>
    <x v="0"/>
    <x v="0"/>
    <x v="1"/>
    <x v="0"/>
    <x v="7"/>
    <x v="7"/>
    <x v="2"/>
    <x v="62"/>
    <x v="28"/>
    <n v="38"/>
    <x v="6"/>
    <x v="1"/>
    <x v="0"/>
    <n v="106"/>
    <x v="37"/>
    <x v="61"/>
    <m/>
    <m/>
    <m/>
    <m/>
    <m/>
    <m/>
    <m/>
    <m/>
    <m/>
    <m/>
    <m/>
    <m/>
    <m/>
    <m/>
    <m/>
    <m/>
    <n v="80"/>
  </r>
  <r>
    <n v="1"/>
    <x v="9"/>
    <x v="2"/>
    <x v="0"/>
    <x v="0"/>
    <x v="0"/>
    <x v="0"/>
    <x v="0"/>
    <x v="63"/>
    <x v="34"/>
    <n v="17"/>
    <x v="7"/>
    <x v="1"/>
    <x v="2"/>
    <n v="172"/>
    <x v="38"/>
    <x v="62"/>
    <m/>
    <m/>
    <m/>
    <m/>
    <m/>
    <m/>
    <m/>
    <m/>
    <m/>
    <m/>
    <m/>
    <m/>
    <m/>
    <m/>
    <m/>
    <m/>
    <n v="70"/>
  </r>
  <r>
    <n v="1"/>
    <x v="9"/>
    <x v="2"/>
    <x v="0"/>
    <x v="0"/>
    <x v="0"/>
    <x v="0"/>
    <x v="0"/>
    <x v="64"/>
    <x v="34"/>
    <n v="17"/>
    <x v="10"/>
    <x v="1"/>
    <x v="2"/>
    <n v="190"/>
    <x v="38"/>
    <x v="63"/>
    <m/>
    <m/>
    <m/>
    <m/>
    <m/>
    <m/>
    <m/>
    <m/>
    <m/>
    <m/>
    <m/>
    <m/>
    <m/>
    <m/>
    <m/>
    <m/>
    <n v="70"/>
  </r>
  <r>
    <n v="1"/>
    <x v="9"/>
    <x v="2"/>
    <x v="0"/>
    <x v="0"/>
    <x v="0"/>
    <x v="0"/>
    <x v="0"/>
    <x v="65"/>
    <x v="35"/>
    <n v="18"/>
    <x v="4"/>
    <x v="1"/>
    <x v="2"/>
    <n v="189"/>
    <x v="39"/>
    <x v="64"/>
    <m/>
    <m/>
    <m/>
    <m/>
    <m/>
    <m/>
    <m/>
    <m/>
    <m/>
    <m/>
    <m/>
    <m/>
    <m/>
    <m/>
    <m/>
    <m/>
    <n v="70"/>
  </r>
  <r>
    <n v="1"/>
    <x v="10"/>
    <x v="0"/>
    <x v="1"/>
    <x v="0"/>
    <x v="7"/>
    <x v="7"/>
    <x v="1"/>
    <x v="66"/>
    <x v="31"/>
    <n v="32"/>
    <x v="6"/>
    <x v="1"/>
    <x v="0"/>
    <n v="174"/>
    <x v="26"/>
    <x v="65"/>
    <m/>
    <m/>
    <m/>
    <m/>
    <m/>
    <m/>
    <m/>
    <m/>
    <m/>
    <m/>
    <m/>
    <m/>
    <m/>
    <m/>
    <m/>
    <m/>
    <n v="80"/>
  </r>
  <r>
    <n v="1"/>
    <x v="9"/>
    <x v="0"/>
    <x v="1"/>
    <x v="0"/>
    <x v="5"/>
    <x v="5"/>
    <x v="4"/>
    <x v="55"/>
    <x v="9"/>
    <n v="22"/>
    <x v="6"/>
    <x v="1"/>
    <x v="0"/>
    <n v="145"/>
    <x v="27"/>
    <x v="54"/>
    <m/>
    <m/>
    <m/>
    <m/>
    <m/>
    <m/>
    <m/>
    <m/>
    <m/>
    <m/>
    <m/>
    <m/>
    <m/>
    <m/>
    <m/>
    <m/>
    <n v="80"/>
  </r>
  <r>
    <n v="1"/>
    <x v="1"/>
    <x v="0"/>
    <x v="1"/>
    <x v="0"/>
    <x v="7"/>
    <x v="7"/>
    <x v="3"/>
    <x v="67"/>
    <x v="30"/>
    <n v="30"/>
    <x v="6"/>
    <x v="1"/>
    <x v="0"/>
    <n v="216.5"/>
    <x v="40"/>
    <x v="66"/>
    <m/>
    <m/>
    <m/>
    <m/>
    <m/>
    <m/>
    <m/>
    <m/>
    <m/>
    <m/>
    <m/>
    <m/>
    <m/>
    <m/>
    <m/>
    <m/>
    <n v="80"/>
  </r>
  <r>
    <n v="1"/>
    <x v="2"/>
    <x v="0"/>
    <x v="1"/>
    <x v="0"/>
    <x v="7"/>
    <x v="7"/>
    <x v="4"/>
    <x v="68"/>
    <x v="3"/>
    <n v="28"/>
    <x v="6"/>
    <x v="1"/>
    <x v="0"/>
    <n v="222.5"/>
    <x v="41"/>
    <x v="67"/>
    <m/>
    <m/>
    <m/>
    <m/>
    <m/>
    <m/>
    <m/>
    <m/>
    <m/>
    <m/>
    <m/>
    <m/>
    <m/>
    <m/>
    <m/>
    <m/>
    <n v="80"/>
  </r>
  <r>
    <n v="1"/>
    <x v="9"/>
    <x v="8"/>
    <x v="0"/>
    <x v="4"/>
    <x v="0"/>
    <x v="0"/>
    <x v="0"/>
    <x v="69"/>
    <x v="36"/>
    <n v="62"/>
    <x v="5"/>
    <x v="1"/>
    <x v="3"/>
    <n v="135"/>
    <x v="42"/>
    <x v="68"/>
    <m/>
    <m/>
    <m/>
    <m/>
    <m/>
    <m/>
    <m/>
    <m/>
    <m/>
    <m/>
    <m/>
    <m/>
    <m/>
    <m/>
    <m/>
    <m/>
    <n v="70"/>
  </r>
  <r>
    <n v="1"/>
    <x v="9"/>
    <x v="8"/>
    <x v="0"/>
    <x v="4"/>
    <x v="0"/>
    <x v="0"/>
    <x v="0"/>
    <x v="70"/>
    <x v="37"/>
    <n v="60"/>
    <x v="6"/>
    <x v="1"/>
    <x v="3"/>
    <s v="-"/>
    <x v="43"/>
    <x v="69"/>
    <m/>
    <m/>
    <m/>
    <m/>
    <m/>
    <m/>
    <m/>
    <m/>
    <m/>
    <m/>
    <m/>
    <m/>
    <m/>
    <m/>
    <m/>
    <m/>
    <n v="70"/>
  </r>
  <r>
    <n v="1"/>
    <x v="2"/>
    <x v="0"/>
    <x v="1"/>
    <x v="1"/>
    <x v="8"/>
    <x v="8"/>
    <x v="5"/>
    <x v="71"/>
    <x v="9"/>
    <n v="22"/>
    <x v="10"/>
    <x v="1"/>
    <x v="0"/>
    <n v="208.5"/>
    <x v="44"/>
    <x v="70"/>
    <m/>
    <m/>
    <m/>
    <m/>
    <m/>
    <m/>
    <m/>
    <m/>
    <m/>
    <m/>
    <m/>
    <m/>
    <m/>
    <m/>
    <m/>
    <m/>
    <n v="80"/>
  </r>
  <r>
    <n v="1"/>
    <x v="9"/>
    <x v="2"/>
    <x v="0"/>
    <x v="3"/>
    <x v="0"/>
    <x v="0"/>
    <x v="0"/>
    <x v="72"/>
    <x v="14"/>
    <n v="21"/>
    <x v="1"/>
    <x v="2"/>
    <x v="3"/>
    <n v="175"/>
    <x v="45"/>
    <x v="71"/>
    <m/>
    <m/>
    <m/>
    <m/>
    <m/>
    <m/>
    <m/>
    <m/>
    <m/>
    <m/>
    <m/>
    <m/>
    <m/>
    <m/>
    <m/>
    <m/>
    <n v="70"/>
  </r>
  <r>
    <n v="1"/>
    <x v="9"/>
    <x v="2"/>
    <x v="0"/>
    <x v="0"/>
    <x v="0"/>
    <x v="0"/>
    <x v="0"/>
    <x v="73"/>
    <x v="12"/>
    <n v="27"/>
    <x v="2"/>
    <x v="1"/>
    <x v="2"/>
    <n v="138.5"/>
    <x v="39"/>
    <x v="20"/>
    <m/>
    <m/>
    <m/>
    <m/>
    <m/>
    <m/>
    <m/>
    <m/>
    <m/>
    <m/>
    <m/>
    <m/>
    <m/>
    <m/>
    <m/>
    <m/>
    <n v="70"/>
  </r>
  <r>
    <n v="1"/>
    <x v="3"/>
    <x v="0"/>
    <x v="1"/>
    <x v="1"/>
    <x v="8"/>
    <x v="8"/>
    <x v="6"/>
    <x v="74"/>
    <x v="9"/>
    <n v="22"/>
    <x v="10"/>
    <x v="1"/>
    <x v="0"/>
    <m/>
    <x v="5"/>
    <x v="72"/>
    <m/>
    <m/>
    <m/>
    <m/>
    <m/>
    <m/>
    <m/>
    <m/>
    <m/>
    <m/>
    <m/>
    <m/>
    <m/>
    <m/>
    <m/>
    <m/>
    <n v="80"/>
  </r>
  <r>
    <n v="1"/>
    <x v="9"/>
    <x v="2"/>
    <x v="0"/>
    <x v="0"/>
    <x v="0"/>
    <x v="0"/>
    <x v="0"/>
    <x v="75"/>
    <x v="30"/>
    <n v="30"/>
    <x v="6"/>
    <x v="1"/>
    <x v="2"/>
    <n v="256.5"/>
    <x v="46"/>
    <x v="73"/>
    <m/>
    <m/>
    <m/>
    <m/>
    <m/>
    <m/>
    <m/>
    <m/>
    <m/>
    <m/>
    <m/>
    <m/>
    <m/>
    <m/>
    <m/>
    <m/>
    <n v="70"/>
  </r>
  <r>
    <n v="1"/>
    <x v="1"/>
    <x v="0"/>
    <x v="1"/>
    <x v="1"/>
    <x v="8"/>
    <x v="8"/>
    <x v="2"/>
    <x v="76"/>
    <x v="1"/>
    <n v="19"/>
    <x v="0"/>
    <x v="1"/>
    <x v="0"/>
    <n v="190"/>
    <x v="47"/>
    <x v="74"/>
    <m/>
    <m/>
    <m/>
    <m/>
    <m/>
    <m/>
    <m/>
    <m/>
    <m/>
    <m/>
    <m/>
    <m/>
    <m/>
    <m/>
    <m/>
    <m/>
    <n v="80"/>
  </r>
  <r>
    <n v="1"/>
    <x v="9"/>
    <x v="0"/>
    <x v="0"/>
    <x v="5"/>
    <x v="0"/>
    <x v="0"/>
    <x v="0"/>
    <x v="77"/>
    <x v="35"/>
    <n v="18"/>
    <x v="3"/>
    <x v="0"/>
    <x v="2"/>
    <s v="-"/>
    <x v="48"/>
    <x v="75"/>
    <m/>
    <m/>
    <m/>
    <m/>
    <m/>
    <m/>
    <m/>
    <m/>
    <m/>
    <m/>
    <m/>
    <m/>
    <m/>
    <m/>
    <m/>
    <m/>
    <n v="70"/>
  </r>
  <r>
    <n v="1"/>
    <x v="2"/>
    <x v="0"/>
    <x v="1"/>
    <x v="1"/>
    <x v="8"/>
    <x v="8"/>
    <x v="1"/>
    <x v="78"/>
    <x v="14"/>
    <n v="21"/>
    <x v="0"/>
    <x v="1"/>
    <x v="0"/>
    <n v="191"/>
    <x v="49"/>
    <x v="76"/>
    <m/>
    <m/>
    <m/>
    <m/>
    <m/>
    <m/>
    <m/>
    <m/>
    <m/>
    <m/>
    <m/>
    <m/>
    <m/>
    <m/>
    <m/>
    <m/>
    <n v="80"/>
  </r>
  <r>
    <n v="1"/>
    <x v="9"/>
    <x v="2"/>
    <x v="0"/>
    <x v="0"/>
    <x v="0"/>
    <x v="0"/>
    <x v="0"/>
    <x v="79"/>
    <x v="2"/>
    <n v="20"/>
    <x v="1"/>
    <x v="1"/>
    <x v="2"/>
    <n v="133.5"/>
    <x v="50"/>
    <x v="77"/>
    <m/>
    <m/>
    <m/>
    <m/>
    <m/>
    <m/>
    <m/>
    <m/>
    <m/>
    <m/>
    <m/>
    <m/>
    <m/>
    <m/>
    <m/>
    <m/>
    <n v="70"/>
  </r>
  <r>
    <n v="1"/>
    <x v="9"/>
    <x v="0"/>
    <x v="0"/>
    <x v="0"/>
    <x v="0"/>
    <x v="0"/>
    <x v="0"/>
    <x v="80"/>
    <x v="38"/>
    <m/>
    <x v="8"/>
    <x v="3"/>
    <x v="0"/>
    <m/>
    <x v="5"/>
    <x v="78"/>
    <m/>
    <m/>
    <m/>
    <m/>
    <m/>
    <m/>
    <m/>
    <m/>
    <m/>
    <m/>
    <m/>
    <m/>
    <m/>
    <m/>
    <m/>
    <m/>
    <n v="125"/>
  </r>
  <r>
    <n v="1"/>
    <x v="6"/>
    <x v="0"/>
    <x v="1"/>
    <x v="1"/>
    <x v="8"/>
    <x v="8"/>
    <x v="3"/>
    <x v="81"/>
    <x v="2"/>
    <n v="20"/>
    <x v="0"/>
    <x v="1"/>
    <x v="0"/>
    <n v="157"/>
    <x v="51"/>
    <x v="79"/>
    <m/>
    <m/>
    <m/>
    <m/>
    <m/>
    <m/>
    <m/>
    <m/>
    <m/>
    <m/>
    <m/>
    <m/>
    <m/>
    <m/>
    <m/>
    <m/>
    <n v="80"/>
  </r>
  <r>
    <n v="1"/>
    <x v="3"/>
    <x v="0"/>
    <x v="1"/>
    <x v="1"/>
    <x v="8"/>
    <x v="8"/>
    <x v="4"/>
    <x v="82"/>
    <x v="14"/>
    <n v="21"/>
    <x v="0"/>
    <x v="1"/>
    <x v="0"/>
    <m/>
    <x v="5"/>
    <x v="80"/>
    <m/>
    <m/>
    <m/>
    <m/>
    <m/>
    <m/>
    <m/>
    <m/>
    <m/>
    <m/>
    <m/>
    <m/>
    <m/>
    <m/>
    <m/>
    <m/>
    <n v="80"/>
  </r>
  <r>
    <n v="1"/>
    <x v="12"/>
    <x v="2"/>
    <x v="0"/>
    <x v="0"/>
    <x v="0"/>
    <x v="0"/>
    <x v="0"/>
    <x v="83"/>
    <x v="15"/>
    <n v="29"/>
    <x v="0"/>
    <x v="1"/>
    <x v="2"/>
    <s v="---"/>
    <x v="5"/>
    <x v="81"/>
    <m/>
    <m/>
    <m/>
    <m/>
    <m/>
    <m/>
    <m/>
    <m/>
    <m/>
    <m/>
    <m/>
    <m/>
    <m/>
    <m/>
    <m/>
    <m/>
    <n v="70"/>
  </r>
  <r>
    <n v="1"/>
    <x v="12"/>
    <x v="2"/>
    <x v="0"/>
    <x v="0"/>
    <x v="0"/>
    <x v="0"/>
    <x v="0"/>
    <x v="84"/>
    <x v="3"/>
    <n v="28"/>
    <x v="0"/>
    <x v="1"/>
    <x v="2"/>
    <s v="130 pkt"/>
    <x v="52"/>
    <x v="76"/>
    <m/>
    <m/>
    <m/>
    <m/>
    <m/>
    <m/>
    <m/>
    <m/>
    <m/>
    <m/>
    <m/>
    <m/>
    <m/>
    <m/>
    <m/>
    <m/>
    <n v="70"/>
  </r>
  <r>
    <n v="1"/>
    <x v="12"/>
    <x v="2"/>
    <x v="0"/>
    <x v="0"/>
    <x v="0"/>
    <x v="0"/>
    <x v="0"/>
    <x v="85"/>
    <x v="4"/>
    <n v="31"/>
    <x v="7"/>
    <x v="1"/>
    <x v="2"/>
    <s v="160 pkt"/>
    <x v="52"/>
    <x v="33"/>
    <m/>
    <m/>
    <m/>
    <m/>
    <m/>
    <m/>
    <m/>
    <m/>
    <m/>
    <m/>
    <m/>
    <m/>
    <m/>
    <m/>
    <m/>
    <m/>
    <n v="70"/>
  </r>
  <r>
    <n v="1"/>
    <x v="12"/>
    <x v="4"/>
    <x v="0"/>
    <x v="4"/>
    <x v="0"/>
    <x v="0"/>
    <x v="0"/>
    <x v="86"/>
    <x v="32"/>
    <n v="44"/>
    <x v="5"/>
    <x v="1"/>
    <x v="2"/>
    <n v="130"/>
    <x v="52"/>
    <x v="82"/>
    <m/>
    <m/>
    <m/>
    <m/>
    <m/>
    <m/>
    <m/>
    <m/>
    <m/>
    <m/>
    <m/>
    <m/>
    <m/>
    <m/>
    <m/>
    <m/>
    <n v="70"/>
  </r>
  <r>
    <n v="1"/>
    <x v="9"/>
    <x v="0"/>
    <x v="1"/>
    <x v="0"/>
    <x v="9"/>
    <x v="9"/>
    <x v="2"/>
    <x v="87"/>
    <x v="26"/>
    <n v="26"/>
    <x v="0"/>
    <x v="1"/>
    <x v="0"/>
    <n v="199.5"/>
    <x v="53"/>
    <x v="83"/>
    <m/>
    <m/>
    <m/>
    <m/>
    <m/>
    <m/>
    <m/>
    <m/>
    <m/>
    <m/>
    <m/>
    <m/>
    <m/>
    <m/>
    <m/>
    <m/>
    <n v="80"/>
  </r>
  <r>
    <n v="1"/>
    <x v="2"/>
    <x v="0"/>
    <x v="1"/>
    <x v="0"/>
    <x v="9"/>
    <x v="9"/>
    <x v="1"/>
    <x v="88"/>
    <x v="39"/>
    <n v="33"/>
    <x v="0"/>
    <x v="1"/>
    <x v="0"/>
    <n v="198.5"/>
    <x v="24"/>
    <x v="84"/>
    <m/>
    <m/>
    <m/>
    <m/>
    <m/>
    <m/>
    <m/>
    <m/>
    <m/>
    <m/>
    <m/>
    <m/>
    <m/>
    <m/>
    <m/>
    <m/>
    <n v="80"/>
  </r>
  <r>
    <n v="1"/>
    <x v="3"/>
    <x v="0"/>
    <x v="1"/>
    <x v="0"/>
    <x v="9"/>
    <x v="9"/>
    <x v="3"/>
    <x v="89"/>
    <x v="7"/>
    <n v="24"/>
    <x v="0"/>
    <x v="1"/>
    <x v="0"/>
    <m/>
    <x v="5"/>
    <x v="85"/>
    <m/>
    <m/>
    <m/>
    <m/>
    <m/>
    <m/>
    <m/>
    <m/>
    <m/>
    <m/>
    <m/>
    <m/>
    <m/>
    <m/>
    <m/>
    <m/>
    <n v="80"/>
  </r>
  <r>
    <n v="1"/>
    <x v="13"/>
    <x v="0"/>
    <x v="1"/>
    <x v="0"/>
    <x v="10"/>
    <x v="10"/>
    <x v="2"/>
    <x v="90"/>
    <x v="29"/>
    <n v="34"/>
    <x v="10"/>
    <x v="1"/>
    <x v="0"/>
    <m/>
    <x v="54"/>
    <x v="86"/>
    <m/>
    <m/>
    <m/>
    <m/>
    <m/>
    <m/>
    <m/>
    <m/>
    <m/>
    <m/>
    <m/>
    <m/>
    <m/>
    <m/>
    <m/>
    <m/>
    <n v="80"/>
  </r>
  <r>
    <n v="1"/>
    <x v="1"/>
    <x v="0"/>
    <x v="1"/>
    <x v="0"/>
    <x v="10"/>
    <x v="10"/>
    <x v="1"/>
    <x v="91"/>
    <x v="39"/>
    <n v="33"/>
    <x v="10"/>
    <x v="1"/>
    <x v="0"/>
    <n v="212"/>
    <x v="55"/>
    <x v="87"/>
    <m/>
    <m/>
    <m/>
    <m/>
    <m/>
    <m/>
    <m/>
    <m/>
    <m/>
    <m/>
    <m/>
    <m/>
    <m/>
    <m/>
    <m/>
    <m/>
    <n v="80"/>
  </r>
  <r>
    <n v="1"/>
    <x v="12"/>
    <x v="2"/>
    <x v="0"/>
    <x v="3"/>
    <x v="0"/>
    <x v="0"/>
    <x v="0"/>
    <x v="92"/>
    <x v="40"/>
    <n v="23"/>
    <x v="1"/>
    <x v="2"/>
    <x v="3"/>
    <n v="218"/>
    <x v="56"/>
    <x v="18"/>
    <m/>
    <m/>
    <m/>
    <m/>
    <m/>
    <m/>
    <m/>
    <m/>
    <m/>
    <m/>
    <m/>
    <m/>
    <m/>
    <m/>
    <m/>
    <m/>
    <n v="70"/>
  </r>
  <r>
    <n v="1"/>
    <x v="12"/>
    <x v="9"/>
    <x v="0"/>
    <x v="2"/>
    <x v="0"/>
    <x v="0"/>
    <x v="0"/>
    <x v="93"/>
    <x v="28"/>
    <n v="38"/>
    <x v="2"/>
    <x v="2"/>
    <x v="3"/>
    <n v="164"/>
    <x v="57"/>
    <x v="37"/>
    <m/>
    <m/>
    <m/>
    <m/>
    <m/>
    <m/>
    <m/>
    <m/>
    <m/>
    <m/>
    <m/>
    <m/>
    <m/>
    <m/>
    <m/>
    <m/>
    <n v="70"/>
  </r>
  <r>
    <n v="1"/>
    <x v="12"/>
    <x v="2"/>
    <x v="0"/>
    <x v="3"/>
    <x v="0"/>
    <x v="0"/>
    <x v="0"/>
    <x v="94"/>
    <x v="15"/>
    <n v="29"/>
    <x v="3"/>
    <x v="2"/>
    <x v="3"/>
    <n v="192"/>
    <x v="58"/>
    <x v="88"/>
    <m/>
    <m/>
    <m/>
    <m/>
    <m/>
    <m/>
    <m/>
    <m/>
    <m/>
    <m/>
    <m/>
    <m/>
    <m/>
    <m/>
    <m/>
    <m/>
    <n v="70"/>
  </r>
  <r>
    <n v="1"/>
    <x v="12"/>
    <x v="4"/>
    <x v="0"/>
    <x v="4"/>
    <x v="0"/>
    <x v="0"/>
    <x v="0"/>
    <x v="95"/>
    <x v="41"/>
    <n v="41"/>
    <x v="5"/>
    <x v="1"/>
    <x v="2"/>
    <m/>
    <x v="59"/>
    <x v="89"/>
    <m/>
    <m/>
    <m/>
    <m/>
    <m/>
    <m/>
    <m/>
    <m/>
    <m/>
    <m/>
    <m/>
    <m/>
    <m/>
    <m/>
    <m/>
    <m/>
    <n v="70"/>
  </r>
  <r>
    <n v="1"/>
    <x v="12"/>
    <x v="10"/>
    <x v="0"/>
    <x v="4"/>
    <x v="0"/>
    <x v="0"/>
    <x v="0"/>
    <x v="96"/>
    <x v="38"/>
    <m/>
    <x v="8"/>
    <x v="4"/>
    <x v="2"/>
    <m/>
    <x v="5"/>
    <x v="78"/>
    <m/>
    <m/>
    <m/>
    <m/>
    <m/>
    <m/>
    <m/>
    <m/>
    <m/>
    <m/>
    <m/>
    <m/>
    <m/>
    <m/>
    <m/>
    <m/>
    <m/>
  </r>
  <r>
    <n v="1"/>
    <x v="2"/>
    <x v="0"/>
    <x v="1"/>
    <x v="0"/>
    <x v="8"/>
    <x v="8"/>
    <x v="5"/>
    <x v="71"/>
    <x v="9"/>
    <n v="22"/>
    <x v="10"/>
    <x v="1"/>
    <x v="0"/>
    <n v="208.5"/>
    <x v="44"/>
    <x v="70"/>
    <m/>
    <m/>
    <m/>
    <m/>
    <m/>
    <m/>
    <m/>
    <m/>
    <m/>
    <m/>
    <m/>
    <m/>
    <m/>
    <m/>
    <m/>
    <m/>
    <n v="80"/>
  </r>
  <r>
    <n v="1"/>
    <x v="3"/>
    <x v="0"/>
    <x v="1"/>
    <x v="0"/>
    <x v="10"/>
    <x v="10"/>
    <x v="3"/>
    <x v="97"/>
    <x v="16"/>
    <n v="45"/>
    <x v="10"/>
    <x v="1"/>
    <x v="0"/>
    <m/>
    <x v="5"/>
    <x v="90"/>
    <m/>
    <m/>
    <m/>
    <m/>
    <m/>
    <m/>
    <m/>
    <m/>
    <m/>
    <m/>
    <m/>
    <m/>
    <m/>
    <m/>
    <m/>
    <m/>
    <n v="80"/>
  </r>
  <r>
    <n v="1"/>
    <x v="1"/>
    <x v="0"/>
    <x v="1"/>
    <x v="3"/>
    <x v="11"/>
    <x v="0"/>
    <x v="4"/>
    <x v="98"/>
    <x v="26"/>
    <n v="26"/>
    <x v="9"/>
    <x v="2"/>
    <x v="2"/>
    <n v="172"/>
    <x v="60"/>
    <x v="91"/>
    <m/>
    <m/>
    <m/>
    <m/>
    <m/>
    <m/>
    <m/>
    <m/>
    <m/>
    <m/>
    <m/>
    <m/>
    <m/>
    <m/>
    <m/>
    <m/>
    <n v="80"/>
  </r>
  <r>
    <n v="1"/>
    <x v="1"/>
    <x v="0"/>
    <x v="1"/>
    <x v="5"/>
    <x v="11"/>
    <x v="0"/>
    <x v="1"/>
    <x v="99"/>
    <x v="2"/>
    <n v="20"/>
    <x v="9"/>
    <x v="2"/>
    <x v="2"/>
    <n v="120"/>
    <x v="61"/>
    <x v="92"/>
    <m/>
    <m/>
    <m/>
    <m/>
    <m/>
    <m/>
    <m/>
    <m/>
    <m/>
    <m/>
    <m/>
    <m/>
    <m/>
    <m/>
    <m/>
    <m/>
    <n v="80"/>
  </r>
  <r>
    <n v="1"/>
    <x v="2"/>
    <x v="0"/>
    <x v="1"/>
    <x v="5"/>
    <x v="11"/>
    <x v="0"/>
    <x v="2"/>
    <x v="100"/>
    <x v="14"/>
    <n v="21"/>
    <x v="9"/>
    <x v="2"/>
    <x v="2"/>
    <n v="70"/>
    <x v="62"/>
    <x v="93"/>
    <m/>
    <m/>
    <m/>
    <m/>
    <m/>
    <m/>
    <m/>
    <m/>
    <m/>
    <m/>
    <m/>
    <m/>
    <m/>
    <m/>
    <m/>
    <m/>
    <n v="80"/>
  </r>
  <r>
    <n v="1"/>
    <x v="14"/>
    <x v="0"/>
    <x v="1"/>
    <x v="3"/>
    <x v="11"/>
    <x v="0"/>
    <x v="5"/>
    <x v="101"/>
    <x v="39"/>
    <n v="33"/>
    <x v="9"/>
    <x v="2"/>
    <x v="2"/>
    <n v="101"/>
    <x v="63"/>
    <x v="94"/>
    <m/>
    <m/>
    <m/>
    <m/>
    <m/>
    <m/>
    <m/>
    <m/>
    <m/>
    <m/>
    <m/>
    <m/>
    <m/>
    <m/>
    <m/>
    <m/>
    <n v="80"/>
  </r>
  <r>
    <n v="1"/>
    <x v="1"/>
    <x v="0"/>
    <x v="0"/>
    <x v="0"/>
    <x v="0"/>
    <x v="0"/>
    <x v="0"/>
    <x v="102"/>
    <x v="9"/>
    <n v="22"/>
    <x v="1"/>
    <x v="0"/>
    <x v="0"/>
    <n v="67"/>
    <x v="64"/>
    <x v="95"/>
    <m/>
    <m/>
    <m/>
    <m/>
    <m/>
    <m/>
    <m/>
    <m/>
    <m/>
    <m/>
    <m/>
    <m/>
    <m/>
    <m/>
    <m/>
    <m/>
    <n v="80"/>
  </r>
  <r>
    <n v="1"/>
    <x v="1"/>
    <x v="0"/>
    <x v="0"/>
    <x v="0"/>
    <x v="0"/>
    <x v="0"/>
    <x v="0"/>
    <x v="103"/>
    <x v="40"/>
    <n v="23"/>
    <x v="2"/>
    <x v="0"/>
    <x v="0"/>
    <n v="72"/>
    <x v="65"/>
    <x v="28"/>
    <m/>
    <m/>
    <m/>
    <m/>
    <m/>
    <m/>
    <m/>
    <m/>
    <m/>
    <m/>
    <m/>
    <m/>
    <m/>
    <m/>
    <m/>
    <m/>
    <n v="80"/>
  </r>
  <r>
    <n v="1"/>
    <x v="1"/>
    <x v="0"/>
    <x v="0"/>
    <x v="0"/>
    <x v="0"/>
    <x v="0"/>
    <x v="0"/>
    <x v="104"/>
    <x v="2"/>
    <n v="20"/>
    <x v="4"/>
    <x v="0"/>
    <x v="0"/>
    <n v="82"/>
    <x v="66"/>
    <x v="96"/>
    <m/>
    <m/>
    <m/>
    <m/>
    <m/>
    <m/>
    <m/>
    <m/>
    <m/>
    <m/>
    <m/>
    <m/>
    <m/>
    <m/>
    <m/>
    <m/>
    <n v="80"/>
  </r>
  <r>
    <n v="1"/>
    <x v="1"/>
    <x v="0"/>
    <x v="0"/>
    <x v="0"/>
    <x v="0"/>
    <x v="0"/>
    <x v="0"/>
    <x v="105"/>
    <x v="3"/>
    <n v="28"/>
    <x v="7"/>
    <x v="0"/>
    <x v="0"/>
    <n v="76"/>
    <x v="67"/>
    <x v="97"/>
    <m/>
    <m/>
    <m/>
    <m/>
    <m/>
    <m/>
    <m/>
    <m/>
    <m/>
    <m/>
    <m/>
    <m/>
    <m/>
    <m/>
    <m/>
    <m/>
    <n v="80"/>
  </r>
  <r>
    <n v="1"/>
    <x v="1"/>
    <x v="0"/>
    <x v="0"/>
    <x v="0"/>
    <x v="0"/>
    <x v="0"/>
    <x v="0"/>
    <x v="106"/>
    <x v="22"/>
    <n v="25"/>
    <x v="6"/>
    <x v="0"/>
    <x v="0"/>
    <n v="76"/>
    <x v="68"/>
    <x v="98"/>
    <m/>
    <m/>
    <m/>
    <m/>
    <m/>
    <m/>
    <m/>
    <m/>
    <m/>
    <m/>
    <m/>
    <m/>
    <m/>
    <m/>
    <m/>
    <m/>
    <n v="80"/>
  </r>
  <r>
    <n v="1"/>
    <x v="1"/>
    <x v="0"/>
    <x v="0"/>
    <x v="0"/>
    <x v="0"/>
    <x v="0"/>
    <x v="0"/>
    <x v="107"/>
    <x v="42"/>
    <n v="39"/>
    <x v="0"/>
    <x v="0"/>
    <x v="0"/>
    <n v="82"/>
    <x v="64"/>
    <x v="76"/>
    <m/>
    <m/>
    <m/>
    <m/>
    <m/>
    <m/>
    <m/>
    <m/>
    <m/>
    <m/>
    <m/>
    <m/>
    <m/>
    <m/>
    <m/>
    <m/>
    <n v="80"/>
  </r>
  <r>
    <n v="1"/>
    <x v="1"/>
    <x v="0"/>
    <x v="0"/>
    <x v="0"/>
    <x v="0"/>
    <x v="0"/>
    <x v="0"/>
    <x v="108"/>
    <x v="31"/>
    <n v="32"/>
    <x v="10"/>
    <x v="0"/>
    <x v="0"/>
    <n v="88"/>
    <x v="69"/>
    <x v="99"/>
    <m/>
    <m/>
    <m/>
    <m/>
    <m/>
    <m/>
    <m/>
    <m/>
    <m/>
    <m/>
    <m/>
    <m/>
    <m/>
    <m/>
    <m/>
    <m/>
    <n v="80"/>
  </r>
  <r>
    <n v="1"/>
    <x v="3"/>
    <x v="0"/>
    <x v="1"/>
    <x v="3"/>
    <x v="11"/>
    <x v="0"/>
    <x v="6"/>
    <x v="109"/>
    <x v="17"/>
    <n v="37"/>
    <x v="9"/>
    <x v="2"/>
    <x v="2"/>
    <m/>
    <x v="5"/>
    <x v="37"/>
    <m/>
    <m/>
    <m/>
    <m/>
    <m/>
    <m/>
    <m/>
    <m/>
    <m/>
    <m/>
    <m/>
    <m/>
    <m/>
    <m/>
    <m/>
    <m/>
    <n v="80"/>
  </r>
  <r>
    <n v="1"/>
    <x v="3"/>
    <x v="0"/>
    <x v="1"/>
    <x v="5"/>
    <x v="11"/>
    <x v="0"/>
    <x v="3"/>
    <x v="110"/>
    <x v="2"/>
    <n v="20"/>
    <x v="9"/>
    <x v="2"/>
    <x v="2"/>
    <m/>
    <x v="5"/>
    <x v="100"/>
    <m/>
    <m/>
    <m/>
    <m/>
    <m/>
    <m/>
    <m/>
    <m/>
    <m/>
    <m/>
    <m/>
    <m/>
    <m/>
    <m/>
    <m/>
    <m/>
    <n v="80"/>
  </r>
  <r>
    <n v="1"/>
    <x v="11"/>
    <x v="0"/>
    <x v="1"/>
    <x v="3"/>
    <x v="12"/>
    <x v="0"/>
    <x v="3"/>
    <x v="111"/>
    <x v="42"/>
    <n v="39"/>
    <x v="1"/>
    <x v="2"/>
    <x v="2"/>
    <s v="-"/>
    <x v="30"/>
    <x v="4"/>
    <m/>
    <m/>
    <m/>
    <m/>
    <m/>
    <m/>
    <m/>
    <m/>
    <m/>
    <m/>
    <m/>
    <m/>
    <m/>
    <m/>
    <m/>
    <m/>
    <n v="80"/>
  </r>
  <r>
    <n v="1"/>
    <x v="1"/>
    <x v="0"/>
    <x v="1"/>
    <x v="3"/>
    <x v="12"/>
    <x v="0"/>
    <x v="4"/>
    <x v="112"/>
    <x v="40"/>
    <n v="23"/>
    <x v="1"/>
    <x v="2"/>
    <x v="2"/>
    <n v="160"/>
    <x v="70"/>
    <x v="101"/>
    <m/>
    <m/>
    <m/>
    <m/>
    <m/>
    <m/>
    <m/>
    <m/>
    <m/>
    <m/>
    <m/>
    <m/>
    <m/>
    <m/>
    <m/>
    <m/>
    <n v="80"/>
  </r>
  <r>
    <n v="1"/>
    <x v="2"/>
    <x v="0"/>
    <x v="1"/>
    <x v="5"/>
    <x v="12"/>
    <x v="0"/>
    <x v="2"/>
    <x v="113"/>
    <x v="1"/>
    <n v="19"/>
    <x v="1"/>
    <x v="2"/>
    <x v="2"/>
    <n v="106"/>
    <x v="71"/>
    <x v="1"/>
    <m/>
    <m/>
    <m/>
    <m/>
    <m/>
    <m/>
    <m/>
    <m/>
    <m/>
    <m/>
    <m/>
    <m/>
    <m/>
    <m/>
    <m/>
    <m/>
    <n v="80"/>
  </r>
  <r>
    <n v="1"/>
    <x v="15"/>
    <x v="0"/>
    <x v="1"/>
    <x v="3"/>
    <x v="12"/>
    <x v="0"/>
    <x v="5"/>
    <x v="114"/>
    <x v="4"/>
    <n v="31"/>
    <x v="1"/>
    <x v="2"/>
    <x v="2"/>
    <n v="96"/>
    <x v="26"/>
    <x v="95"/>
    <m/>
    <m/>
    <m/>
    <m/>
    <m/>
    <m/>
    <m/>
    <m/>
    <m/>
    <m/>
    <m/>
    <m/>
    <m/>
    <m/>
    <m/>
    <m/>
    <n v="80"/>
  </r>
  <r>
    <n v="1"/>
    <x v="14"/>
    <x v="0"/>
    <x v="1"/>
    <x v="3"/>
    <x v="12"/>
    <x v="0"/>
    <x v="6"/>
    <x v="115"/>
    <x v="43"/>
    <n v="35"/>
    <x v="1"/>
    <x v="2"/>
    <x v="2"/>
    <n v="58"/>
    <x v="72"/>
    <x v="5"/>
    <m/>
    <m/>
    <m/>
    <m/>
    <m/>
    <m/>
    <m/>
    <m/>
    <m/>
    <m/>
    <m/>
    <m/>
    <m/>
    <m/>
    <m/>
    <m/>
    <n v="80"/>
  </r>
  <r>
    <n v="1"/>
    <x v="3"/>
    <x v="0"/>
    <x v="1"/>
    <x v="5"/>
    <x v="12"/>
    <x v="0"/>
    <x v="1"/>
    <x v="116"/>
    <x v="44"/>
    <n v="16"/>
    <x v="1"/>
    <x v="2"/>
    <x v="2"/>
    <m/>
    <x v="5"/>
    <x v="102"/>
    <m/>
    <m/>
    <m/>
    <m/>
    <m/>
    <m/>
    <m/>
    <m/>
    <m/>
    <m/>
    <m/>
    <m/>
    <m/>
    <m/>
    <m/>
    <m/>
    <n v="80"/>
  </r>
  <r>
    <n v="1"/>
    <x v="11"/>
    <x v="0"/>
    <x v="1"/>
    <x v="3"/>
    <x v="13"/>
    <x v="0"/>
    <x v="2"/>
    <x v="117"/>
    <x v="11"/>
    <n v="40"/>
    <x v="2"/>
    <x v="2"/>
    <x v="2"/>
    <s v="-"/>
    <x v="30"/>
    <x v="103"/>
    <m/>
    <m/>
    <m/>
    <m/>
    <m/>
    <m/>
    <m/>
    <m/>
    <m/>
    <m/>
    <m/>
    <m/>
    <m/>
    <m/>
    <m/>
    <m/>
    <n v="80"/>
  </r>
  <r>
    <n v="1"/>
    <x v="1"/>
    <x v="0"/>
    <x v="0"/>
    <x v="1"/>
    <x v="0"/>
    <x v="0"/>
    <x v="0"/>
    <x v="118"/>
    <x v="2"/>
    <n v="20"/>
    <x v="1"/>
    <x v="0"/>
    <x v="0"/>
    <n v="65"/>
    <x v="66"/>
    <x v="102"/>
    <m/>
    <m/>
    <m/>
    <m/>
    <m/>
    <m/>
    <m/>
    <m/>
    <m/>
    <m/>
    <m/>
    <m/>
    <m/>
    <m/>
    <m/>
    <m/>
    <n v="80"/>
  </r>
  <r>
    <n v="1"/>
    <x v="1"/>
    <x v="0"/>
    <x v="0"/>
    <x v="1"/>
    <x v="0"/>
    <x v="0"/>
    <x v="0"/>
    <x v="119"/>
    <x v="2"/>
    <n v="20"/>
    <x v="2"/>
    <x v="0"/>
    <x v="0"/>
    <n v="66"/>
    <x v="73"/>
    <x v="104"/>
    <m/>
    <m/>
    <m/>
    <m/>
    <m/>
    <m/>
    <m/>
    <m/>
    <m/>
    <m/>
    <m/>
    <m/>
    <m/>
    <m/>
    <m/>
    <m/>
    <n v="80"/>
  </r>
  <r>
    <n v="1"/>
    <x v="1"/>
    <x v="0"/>
    <x v="0"/>
    <x v="1"/>
    <x v="0"/>
    <x v="0"/>
    <x v="0"/>
    <x v="120"/>
    <x v="2"/>
    <n v="20"/>
    <x v="4"/>
    <x v="0"/>
    <x v="0"/>
    <n v="68"/>
    <x v="74"/>
    <x v="105"/>
    <m/>
    <m/>
    <m/>
    <m/>
    <m/>
    <m/>
    <m/>
    <m/>
    <m/>
    <m/>
    <m/>
    <m/>
    <m/>
    <m/>
    <m/>
    <m/>
    <n v="80"/>
  </r>
  <r>
    <n v="1"/>
    <x v="1"/>
    <x v="0"/>
    <x v="0"/>
    <x v="1"/>
    <x v="0"/>
    <x v="0"/>
    <x v="0"/>
    <x v="121"/>
    <x v="14"/>
    <n v="21"/>
    <x v="7"/>
    <x v="0"/>
    <x v="0"/>
    <n v="68"/>
    <x v="75"/>
    <x v="106"/>
    <m/>
    <m/>
    <m/>
    <m/>
    <m/>
    <m/>
    <m/>
    <m/>
    <m/>
    <m/>
    <m/>
    <m/>
    <m/>
    <m/>
    <m/>
    <m/>
    <n v="80"/>
  </r>
  <r>
    <n v="1"/>
    <x v="1"/>
    <x v="0"/>
    <x v="0"/>
    <x v="1"/>
    <x v="0"/>
    <x v="0"/>
    <x v="0"/>
    <x v="122"/>
    <x v="1"/>
    <n v="19"/>
    <x v="6"/>
    <x v="0"/>
    <x v="0"/>
    <n v="83"/>
    <x v="76"/>
    <x v="107"/>
    <m/>
    <m/>
    <m/>
    <m/>
    <m/>
    <m/>
    <m/>
    <m/>
    <m/>
    <m/>
    <m/>
    <m/>
    <m/>
    <m/>
    <m/>
    <m/>
    <n v="80"/>
  </r>
  <r>
    <n v="1"/>
    <x v="1"/>
    <x v="0"/>
    <x v="0"/>
    <x v="1"/>
    <x v="0"/>
    <x v="0"/>
    <x v="0"/>
    <x v="123"/>
    <x v="9"/>
    <n v="22"/>
    <x v="0"/>
    <x v="0"/>
    <x v="0"/>
    <n v="78"/>
    <x v="77"/>
    <x v="108"/>
    <m/>
    <m/>
    <m/>
    <m/>
    <m/>
    <m/>
    <m/>
    <m/>
    <m/>
    <m/>
    <m/>
    <m/>
    <m/>
    <m/>
    <m/>
    <m/>
    <n v="80"/>
  </r>
  <r>
    <n v="1"/>
    <x v="1"/>
    <x v="0"/>
    <x v="0"/>
    <x v="1"/>
    <x v="0"/>
    <x v="0"/>
    <x v="0"/>
    <x v="124"/>
    <x v="9"/>
    <n v="22"/>
    <x v="10"/>
    <x v="0"/>
    <x v="0"/>
    <n v="73"/>
    <x v="78"/>
    <x v="70"/>
    <m/>
    <m/>
    <m/>
    <m/>
    <m/>
    <m/>
    <m/>
    <m/>
    <m/>
    <m/>
    <m/>
    <m/>
    <m/>
    <m/>
    <m/>
    <m/>
    <n v="80"/>
  </r>
  <r>
    <n v="1"/>
    <x v="1"/>
    <x v="0"/>
    <x v="1"/>
    <x v="3"/>
    <x v="13"/>
    <x v="0"/>
    <x v="1"/>
    <x v="125"/>
    <x v="35"/>
    <n v="18"/>
    <x v="2"/>
    <x v="2"/>
    <x v="2"/>
    <n v="173"/>
    <x v="79"/>
    <x v="9"/>
    <m/>
    <m/>
    <m/>
    <m/>
    <m/>
    <m/>
    <m/>
    <m/>
    <m/>
    <m/>
    <m/>
    <m/>
    <m/>
    <m/>
    <m/>
    <m/>
    <n v="80"/>
  </r>
  <r>
    <n v="1"/>
    <x v="2"/>
    <x v="0"/>
    <x v="1"/>
    <x v="3"/>
    <x v="13"/>
    <x v="0"/>
    <x v="3"/>
    <x v="126"/>
    <x v="43"/>
    <n v="35"/>
    <x v="2"/>
    <x v="2"/>
    <x v="2"/>
    <n v="107"/>
    <x v="80"/>
    <x v="104"/>
    <m/>
    <m/>
    <m/>
    <m/>
    <m/>
    <m/>
    <m/>
    <m/>
    <m/>
    <m/>
    <m/>
    <m/>
    <m/>
    <m/>
    <m/>
    <m/>
    <n v="80"/>
  </r>
  <r>
    <n v="1"/>
    <x v="14"/>
    <x v="0"/>
    <x v="1"/>
    <x v="3"/>
    <x v="13"/>
    <x v="0"/>
    <x v="4"/>
    <x v="127"/>
    <x v="17"/>
    <n v="37"/>
    <x v="2"/>
    <x v="2"/>
    <x v="2"/>
    <n v="73"/>
    <x v="72"/>
    <x v="34"/>
    <m/>
    <m/>
    <m/>
    <m/>
    <m/>
    <m/>
    <m/>
    <m/>
    <m/>
    <m/>
    <m/>
    <m/>
    <m/>
    <m/>
    <m/>
    <m/>
    <n v="80"/>
  </r>
  <r>
    <n v="1"/>
    <x v="6"/>
    <x v="0"/>
    <x v="1"/>
    <x v="3"/>
    <x v="13"/>
    <x v="0"/>
    <x v="5"/>
    <x v="128"/>
    <x v="32"/>
    <n v="44"/>
    <x v="2"/>
    <x v="2"/>
    <x v="2"/>
    <n v="173"/>
    <x v="81"/>
    <x v="9"/>
    <m/>
    <m/>
    <m/>
    <m/>
    <m/>
    <m/>
    <m/>
    <m/>
    <m/>
    <m/>
    <m/>
    <m/>
    <m/>
    <m/>
    <m/>
    <m/>
    <n v="80"/>
  </r>
  <r>
    <n v="1"/>
    <x v="1"/>
    <x v="7"/>
    <x v="0"/>
    <x v="4"/>
    <x v="0"/>
    <x v="0"/>
    <x v="0"/>
    <x v="129"/>
    <x v="45"/>
    <n v="80"/>
    <x v="8"/>
    <x v="1"/>
    <x v="1"/>
    <m/>
    <x v="82"/>
    <x v="109"/>
    <m/>
    <m/>
    <m/>
    <m/>
    <m/>
    <m/>
    <m/>
    <m/>
    <m/>
    <m/>
    <m/>
    <m/>
    <m/>
    <m/>
    <m/>
    <m/>
    <n v="70"/>
  </r>
  <r>
    <n v="1"/>
    <x v="3"/>
    <x v="0"/>
    <x v="1"/>
    <x v="3"/>
    <x v="13"/>
    <x v="0"/>
    <x v="6"/>
    <x v="130"/>
    <x v="7"/>
    <n v="24"/>
    <x v="2"/>
    <x v="2"/>
    <x v="2"/>
    <m/>
    <x v="5"/>
    <x v="37"/>
    <m/>
    <m/>
    <m/>
    <m/>
    <m/>
    <m/>
    <m/>
    <m/>
    <m/>
    <m/>
    <m/>
    <m/>
    <m/>
    <m/>
    <m/>
    <m/>
    <n v="80"/>
  </r>
  <r>
    <n v="1"/>
    <x v="1"/>
    <x v="1"/>
    <x v="0"/>
    <x v="4"/>
    <x v="0"/>
    <x v="0"/>
    <x v="0"/>
    <x v="131"/>
    <x v="24"/>
    <n v="50"/>
    <x v="5"/>
    <x v="1"/>
    <x v="2"/>
    <m/>
    <x v="82"/>
    <x v="110"/>
    <m/>
    <m/>
    <m/>
    <m/>
    <m/>
    <m/>
    <m/>
    <m/>
    <m/>
    <m/>
    <m/>
    <m/>
    <m/>
    <m/>
    <m/>
    <m/>
    <n v="70"/>
  </r>
  <r>
    <n v="1"/>
    <x v="9"/>
    <x v="0"/>
    <x v="1"/>
    <x v="5"/>
    <x v="14"/>
    <x v="0"/>
    <x v="3"/>
    <x v="77"/>
    <x v="35"/>
    <n v="18"/>
    <x v="3"/>
    <x v="2"/>
    <x v="2"/>
    <n v="93"/>
    <x v="48"/>
    <x v="75"/>
    <m/>
    <m/>
    <m/>
    <m/>
    <m/>
    <m/>
    <m/>
    <m/>
    <m/>
    <m/>
    <m/>
    <m/>
    <m/>
    <m/>
    <m/>
    <m/>
    <n v="70"/>
  </r>
  <r>
    <n v="1"/>
    <x v="1"/>
    <x v="2"/>
    <x v="0"/>
    <x v="0"/>
    <x v="0"/>
    <x v="0"/>
    <x v="0"/>
    <x v="131"/>
    <x v="24"/>
    <n v="50"/>
    <x v="0"/>
    <x v="1"/>
    <x v="2"/>
    <m/>
    <x v="82"/>
    <x v="110"/>
    <m/>
    <m/>
    <m/>
    <m/>
    <m/>
    <m/>
    <m/>
    <m/>
    <m/>
    <m/>
    <m/>
    <m/>
    <m/>
    <m/>
    <m/>
    <m/>
    <n v="70"/>
  </r>
  <r>
    <n v="1"/>
    <x v="1"/>
    <x v="0"/>
    <x v="1"/>
    <x v="5"/>
    <x v="14"/>
    <x v="0"/>
    <x v="4"/>
    <x v="132"/>
    <x v="14"/>
    <n v="21"/>
    <x v="3"/>
    <x v="2"/>
    <x v="2"/>
    <n v="137"/>
    <x v="83"/>
    <x v="89"/>
    <m/>
    <m/>
    <m/>
    <m/>
    <m/>
    <m/>
    <m/>
    <m/>
    <m/>
    <m/>
    <m/>
    <m/>
    <m/>
    <m/>
    <m/>
    <m/>
    <n v="80"/>
  </r>
  <r>
    <n v="1"/>
    <x v="1"/>
    <x v="6"/>
    <x v="0"/>
    <x v="4"/>
    <x v="0"/>
    <x v="0"/>
    <x v="0"/>
    <x v="133"/>
    <x v="46"/>
    <n v="71"/>
    <x v="6"/>
    <x v="1"/>
    <x v="1"/>
    <n v="272"/>
    <x v="84"/>
    <x v="111"/>
    <m/>
    <m/>
    <m/>
    <m/>
    <m/>
    <m/>
    <m/>
    <m/>
    <m/>
    <m/>
    <m/>
    <m/>
    <m/>
    <m/>
    <m/>
    <m/>
    <n v="70"/>
  </r>
  <r>
    <n v="1"/>
    <x v="1"/>
    <x v="0"/>
    <x v="1"/>
    <x v="5"/>
    <x v="14"/>
    <x v="0"/>
    <x v="1"/>
    <x v="134"/>
    <x v="9"/>
    <n v="22"/>
    <x v="2"/>
    <x v="2"/>
    <x v="2"/>
    <n v="136"/>
    <x v="85"/>
    <x v="112"/>
    <m/>
    <m/>
    <m/>
    <m/>
    <m/>
    <m/>
    <m/>
    <m/>
    <m/>
    <m/>
    <m/>
    <m/>
    <m/>
    <m/>
    <m/>
    <m/>
    <n v="80"/>
  </r>
  <r>
    <n v="1"/>
    <x v="9"/>
    <x v="0"/>
    <x v="1"/>
    <x v="3"/>
    <x v="15"/>
    <x v="0"/>
    <x v="2"/>
    <x v="135"/>
    <x v="11"/>
    <n v="40"/>
    <x v="3"/>
    <x v="2"/>
    <x v="2"/>
    <n v="100"/>
    <x v="86"/>
    <x v="113"/>
    <m/>
    <m/>
    <m/>
    <m/>
    <m/>
    <m/>
    <m/>
    <m/>
    <m/>
    <m/>
    <m/>
    <m/>
    <m/>
    <m/>
    <m/>
    <m/>
    <n v="80"/>
  </r>
  <r>
    <n v="1"/>
    <x v="1"/>
    <x v="2"/>
    <x v="0"/>
    <x v="0"/>
    <x v="0"/>
    <x v="0"/>
    <x v="0"/>
    <x v="136"/>
    <x v="30"/>
    <n v="30"/>
    <x v="6"/>
    <x v="1"/>
    <x v="2"/>
    <n v="70"/>
    <x v="84"/>
    <x v="114"/>
    <m/>
    <m/>
    <m/>
    <m/>
    <m/>
    <m/>
    <m/>
    <m/>
    <m/>
    <m/>
    <m/>
    <m/>
    <m/>
    <m/>
    <m/>
    <m/>
    <n v="70"/>
  </r>
  <r>
    <n v="1"/>
    <x v="1"/>
    <x v="0"/>
    <x v="1"/>
    <x v="3"/>
    <x v="15"/>
    <x v="0"/>
    <x v="1"/>
    <x v="137"/>
    <x v="35"/>
    <n v="18"/>
    <x v="3"/>
    <x v="2"/>
    <x v="2"/>
    <n v="175"/>
    <x v="64"/>
    <x v="115"/>
    <m/>
    <m/>
    <m/>
    <m/>
    <m/>
    <m/>
    <m/>
    <m/>
    <m/>
    <m/>
    <m/>
    <m/>
    <m/>
    <m/>
    <m/>
    <m/>
    <n v="80"/>
  </r>
  <r>
    <n v="1"/>
    <x v="1"/>
    <x v="2"/>
    <x v="0"/>
    <x v="0"/>
    <x v="0"/>
    <x v="0"/>
    <x v="0"/>
    <x v="138"/>
    <x v="14"/>
    <n v="21"/>
    <x v="6"/>
    <x v="1"/>
    <x v="2"/>
    <n v="70"/>
    <x v="84"/>
    <x v="116"/>
    <m/>
    <m/>
    <m/>
    <m/>
    <m/>
    <m/>
    <m/>
    <m/>
    <m/>
    <m/>
    <m/>
    <m/>
    <m/>
    <m/>
    <m/>
    <m/>
    <n v="70"/>
  </r>
  <r>
    <n v="1"/>
    <x v="16"/>
    <x v="0"/>
    <x v="1"/>
    <x v="3"/>
    <x v="15"/>
    <x v="0"/>
    <x v="3"/>
    <x v="139"/>
    <x v="5"/>
    <n v="36"/>
    <x v="3"/>
    <x v="2"/>
    <x v="2"/>
    <n v="151"/>
    <x v="87"/>
    <x v="117"/>
    <m/>
    <m/>
    <m/>
    <m/>
    <m/>
    <m/>
    <m/>
    <m/>
    <m/>
    <m/>
    <m/>
    <m/>
    <m/>
    <m/>
    <m/>
    <m/>
    <n v="80"/>
  </r>
  <r>
    <n v="1"/>
    <x v="1"/>
    <x v="2"/>
    <x v="0"/>
    <x v="0"/>
    <x v="0"/>
    <x v="0"/>
    <x v="0"/>
    <x v="140"/>
    <x v="14"/>
    <n v="21"/>
    <x v="7"/>
    <x v="1"/>
    <x v="2"/>
    <n v="70"/>
    <x v="84"/>
    <x v="118"/>
    <m/>
    <m/>
    <m/>
    <m/>
    <m/>
    <m/>
    <m/>
    <m/>
    <m/>
    <m/>
    <m/>
    <m/>
    <m/>
    <m/>
    <m/>
    <m/>
    <n v="70"/>
  </r>
  <r>
    <n v="1"/>
    <x v="1"/>
    <x v="2"/>
    <x v="0"/>
    <x v="0"/>
    <x v="0"/>
    <x v="0"/>
    <x v="0"/>
    <x v="131"/>
    <x v="1"/>
    <n v="19"/>
    <x v="10"/>
    <x v="1"/>
    <x v="2"/>
    <n v="150"/>
    <x v="84"/>
    <x v="119"/>
    <m/>
    <m/>
    <m/>
    <m/>
    <m/>
    <m/>
    <m/>
    <m/>
    <m/>
    <m/>
    <m/>
    <m/>
    <m/>
    <m/>
    <m/>
    <m/>
    <n v="70"/>
  </r>
  <r>
    <n v="1"/>
    <x v="17"/>
    <x v="0"/>
    <x v="1"/>
    <x v="3"/>
    <x v="15"/>
    <x v="0"/>
    <x v="4"/>
    <x v="141"/>
    <x v="17"/>
    <n v="37"/>
    <x v="3"/>
    <x v="2"/>
    <x v="2"/>
    <n v="60"/>
    <x v="88"/>
    <x v="59"/>
    <m/>
    <m/>
    <m/>
    <m/>
    <m/>
    <m/>
    <m/>
    <m/>
    <m/>
    <m/>
    <m/>
    <m/>
    <m/>
    <m/>
    <m/>
    <m/>
    <n v="80"/>
  </r>
  <r>
    <n v="1"/>
    <x v="1"/>
    <x v="2"/>
    <x v="0"/>
    <x v="0"/>
    <x v="0"/>
    <x v="0"/>
    <x v="0"/>
    <x v="142"/>
    <x v="26"/>
    <n v="26"/>
    <x v="1"/>
    <x v="1"/>
    <x v="2"/>
    <n v="60"/>
    <x v="84"/>
    <x v="120"/>
    <m/>
    <m/>
    <m/>
    <m/>
    <m/>
    <m/>
    <m/>
    <m/>
    <m/>
    <m/>
    <m/>
    <m/>
    <m/>
    <m/>
    <m/>
    <m/>
    <n v="70"/>
  </r>
  <r>
    <n v="1"/>
    <x v="1"/>
    <x v="2"/>
    <x v="0"/>
    <x v="0"/>
    <x v="0"/>
    <x v="0"/>
    <x v="0"/>
    <x v="143"/>
    <x v="38"/>
    <m/>
    <x v="8"/>
    <x v="4"/>
    <x v="2"/>
    <m/>
    <x v="5"/>
    <x v="78"/>
    <m/>
    <m/>
    <m/>
    <m/>
    <m/>
    <m/>
    <m/>
    <m/>
    <m/>
    <m/>
    <m/>
    <m/>
    <m/>
    <m/>
    <m/>
    <m/>
    <m/>
  </r>
  <r>
    <n v="1"/>
    <x v="14"/>
    <x v="0"/>
    <x v="1"/>
    <x v="3"/>
    <x v="15"/>
    <x v="0"/>
    <x v="5"/>
    <x v="144"/>
    <x v="16"/>
    <n v="45"/>
    <x v="3"/>
    <x v="2"/>
    <x v="2"/>
    <n v="117"/>
    <x v="72"/>
    <x v="31"/>
    <m/>
    <m/>
    <m/>
    <m/>
    <m/>
    <m/>
    <m/>
    <m/>
    <m/>
    <m/>
    <m/>
    <m/>
    <m/>
    <m/>
    <m/>
    <m/>
    <n v="80"/>
  </r>
  <r>
    <n v="1"/>
    <x v="6"/>
    <x v="0"/>
    <x v="1"/>
    <x v="3"/>
    <x v="15"/>
    <x v="0"/>
    <x v="6"/>
    <x v="145"/>
    <x v="7"/>
    <n v="24"/>
    <x v="3"/>
    <x v="2"/>
    <x v="2"/>
    <n v="120"/>
    <x v="36"/>
    <x v="121"/>
    <m/>
    <m/>
    <m/>
    <m/>
    <m/>
    <m/>
    <m/>
    <m/>
    <m/>
    <m/>
    <m/>
    <m/>
    <m/>
    <m/>
    <m/>
    <m/>
    <n v="80"/>
  </r>
  <r>
    <n v="1"/>
    <x v="16"/>
    <x v="0"/>
    <x v="0"/>
    <x v="3"/>
    <x v="0"/>
    <x v="0"/>
    <x v="0"/>
    <x v="139"/>
    <x v="5"/>
    <n v="36"/>
    <x v="3"/>
    <x v="0"/>
    <x v="2"/>
    <n v="89"/>
    <x v="87"/>
    <x v="117"/>
    <m/>
    <m/>
    <m/>
    <m/>
    <m/>
    <m/>
    <m/>
    <m/>
    <m/>
    <m/>
    <m/>
    <m/>
    <m/>
    <m/>
    <m/>
    <m/>
    <n v="80"/>
  </r>
  <r>
    <n v="1"/>
    <x v="9"/>
    <x v="2"/>
    <x v="1"/>
    <x v="0"/>
    <x v="16"/>
    <x v="0"/>
    <x v="2"/>
    <x v="146"/>
    <x v="34"/>
    <n v="17"/>
    <x v="1"/>
    <x v="0"/>
    <x v="2"/>
    <n v="50"/>
    <x v="38"/>
    <x v="122"/>
    <m/>
    <m/>
    <m/>
    <m/>
    <m/>
    <m/>
    <m/>
    <m/>
    <m/>
    <m/>
    <m/>
    <m/>
    <m/>
    <m/>
    <m/>
    <m/>
    <n v="70"/>
  </r>
  <r>
    <n v="1"/>
    <x v="17"/>
    <x v="9"/>
    <x v="0"/>
    <x v="2"/>
    <x v="0"/>
    <x v="0"/>
    <x v="0"/>
    <x v="141"/>
    <x v="17"/>
    <n v="37"/>
    <x v="3"/>
    <x v="2"/>
    <x v="3"/>
    <n v="216"/>
    <x v="88"/>
    <x v="59"/>
    <m/>
    <m/>
    <m/>
    <m/>
    <m/>
    <m/>
    <m/>
    <m/>
    <m/>
    <m/>
    <m/>
    <m/>
    <m/>
    <m/>
    <m/>
    <m/>
    <n v="70"/>
  </r>
  <r>
    <n v="1"/>
    <x v="1"/>
    <x v="2"/>
    <x v="1"/>
    <x v="0"/>
    <x v="16"/>
    <x v="0"/>
    <x v="1"/>
    <x v="142"/>
    <x v="26"/>
    <n v="26"/>
    <x v="1"/>
    <x v="0"/>
    <x v="2"/>
    <n v="60"/>
    <x v="84"/>
    <x v="120"/>
    <m/>
    <m/>
    <m/>
    <m/>
    <m/>
    <m/>
    <m/>
    <m/>
    <m/>
    <m/>
    <m/>
    <m/>
    <m/>
    <m/>
    <m/>
    <m/>
    <n v="70"/>
  </r>
  <r>
    <n v="1"/>
    <x v="15"/>
    <x v="2"/>
    <x v="1"/>
    <x v="0"/>
    <x v="16"/>
    <x v="0"/>
    <x v="3"/>
    <x v="147"/>
    <x v="12"/>
    <n v="27"/>
    <x v="2"/>
    <x v="0"/>
    <x v="2"/>
    <n v="47"/>
    <x v="89"/>
    <x v="123"/>
    <m/>
    <m/>
    <m/>
    <m/>
    <m/>
    <m/>
    <m/>
    <m/>
    <m/>
    <m/>
    <m/>
    <m/>
    <m/>
    <m/>
    <m/>
    <m/>
    <n v="70"/>
  </r>
  <r>
    <n v="1"/>
    <x v="9"/>
    <x v="2"/>
    <x v="1"/>
    <x v="0"/>
    <x v="16"/>
    <x v="0"/>
    <x v="4"/>
    <x v="148"/>
    <x v="1"/>
    <n v="19"/>
    <x v="4"/>
    <x v="0"/>
    <x v="2"/>
    <n v="69"/>
    <x v="48"/>
    <x v="24"/>
    <m/>
    <m/>
    <m/>
    <m/>
    <m/>
    <m/>
    <m/>
    <m/>
    <m/>
    <m/>
    <m/>
    <m/>
    <m/>
    <m/>
    <m/>
    <m/>
    <n v="70"/>
  </r>
  <r>
    <n v="1"/>
    <x v="17"/>
    <x v="4"/>
    <x v="0"/>
    <x v="2"/>
    <x v="0"/>
    <x v="0"/>
    <x v="0"/>
    <x v="149"/>
    <x v="0"/>
    <n v="43"/>
    <x v="3"/>
    <x v="2"/>
    <x v="3"/>
    <n v="150"/>
    <x v="88"/>
    <x v="124"/>
    <m/>
    <m/>
    <m/>
    <m/>
    <m/>
    <m/>
    <m/>
    <m/>
    <m/>
    <m/>
    <m/>
    <m/>
    <m/>
    <m/>
    <m/>
    <m/>
    <n v="70"/>
  </r>
  <r>
    <n v="1"/>
    <x v="12"/>
    <x v="2"/>
    <x v="1"/>
    <x v="0"/>
    <x v="16"/>
    <x v="0"/>
    <x v="5"/>
    <x v="150"/>
    <x v="43"/>
    <n v="35"/>
    <x v="4"/>
    <x v="0"/>
    <x v="2"/>
    <n v="50"/>
    <x v="52"/>
    <x v="125"/>
    <m/>
    <m/>
    <m/>
    <m/>
    <m/>
    <m/>
    <m/>
    <m/>
    <m/>
    <m/>
    <m/>
    <m/>
    <m/>
    <m/>
    <m/>
    <m/>
    <n v="70"/>
  </r>
  <r>
    <n v="1"/>
    <x v="12"/>
    <x v="2"/>
    <x v="1"/>
    <x v="0"/>
    <x v="17"/>
    <x v="0"/>
    <x v="1"/>
    <x v="85"/>
    <x v="4"/>
    <n v="31"/>
    <x v="7"/>
    <x v="0"/>
    <x v="2"/>
    <n v="86"/>
    <x v="52"/>
    <x v="33"/>
    <m/>
    <m/>
    <m/>
    <m/>
    <m/>
    <m/>
    <m/>
    <m/>
    <m/>
    <m/>
    <m/>
    <m/>
    <m/>
    <m/>
    <m/>
    <m/>
    <n v="70"/>
  </r>
  <r>
    <n v="1"/>
    <x v="1"/>
    <x v="2"/>
    <x v="1"/>
    <x v="0"/>
    <x v="17"/>
    <x v="0"/>
    <x v="3"/>
    <x v="140"/>
    <x v="14"/>
    <n v="21"/>
    <x v="7"/>
    <x v="0"/>
    <x v="2"/>
    <n v="70"/>
    <x v="84"/>
    <x v="118"/>
    <m/>
    <m/>
    <m/>
    <m/>
    <m/>
    <m/>
    <m/>
    <m/>
    <m/>
    <m/>
    <m/>
    <m/>
    <m/>
    <m/>
    <m/>
    <m/>
    <n v="70"/>
  </r>
  <r>
    <n v="1"/>
    <x v="15"/>
    <x v="2"/>
    <x v="1"/>
    <x v="0"/>
    <x v="17"/>
    <x v="0"/>
    <x v="4"/>
    <x v="151"/>
    <x v="32"/>
    <n v="44"/>
    <x v="7"/>
    <x v="0"/>
    <x v="2"/>
    <n v="50"/>
    <x v="90"/>
    <x v="126"/>
    <m/>
    <m/>
    <m/>
    <m/>
    <m/>
    <m/>
    <m/>
    <m/>
    <m/>
    <m/>
    <m/>
    <m/>
    <m/>
    <m/>
    <m/>
    <m/>
    <n v="70"/>
  </r>
  <r>
    <n v="1"/>
    <x v="14"/>
    <x v="2"/>
    <x v="1"/>
    <x v="0"/>
    <x v="17"/>
    <x v="0"/>
    <x v="5"/>
    <x v="152"/>
    <x v="39"/>
    <n v="33"/>
    <x v="7"/>
    <x v="0"/>
    <x v="2"/>
    <n v="58"/>
    <x v="5"/>
    <x v="127"/>
    <m/>
    <m/>
    <m/>
    <m/>
    <m/>
    <m/>
    <m/>
    <m/>
    <m/>
    <m/>
    <m/>
    <m/>
    <m/>
    <m/>
    <m/>
    <m/>
    <n v="70"/>
  </r>
  <r>
    <n v="1"/>
    <x v="4"/>
    <x v="2"/>
    <x v="1"/>
    <x v="0"/>
    <x v="18"/>
    <x v="0"/>
    <x v="2"/>
    <x v="153"/>
    <x v="32"/>
    <n v="44"/>
    <x v="6"/>
    <x v="0"/>
    <x v="2"/>
    <n v="78"/>
    <x v="10"/>
    <x v="128"/>
    <m/>
    <m/>
    <m/>
    <m/>
    <m/>
    <m/>
    <m/>
    <m/>
    <m/>
    <m/>
    <m/>
    <m/>
    <m/>
    <m/>
    <m/>
    <m/>
    <n v="70"/>
  </r>
  <r>
    <n v="1"/>
    <x v="9"/>
    <x v="2"/>
    <x v="1"/>
    <x v="0"/>
    <x v="18"/>
    <x v="0"/>
    <x v="1"/>
    <x v="154"/>
    <x v="14"/>
    <n v="21"/>
    <x v="6"/>
    <x v="0"/>
    <x v="2"/>
    <n v="80"/>
    <x v="39"/>
    <x v="129"/>
    <m/>
    <m/>
    <m/>
    <m/>
    <m/>
    <m/>
    <m/>
    <m/>
    <m/>
    <m/>
    <m/>
    <m/>
    <m/>
    <m/>
    <m/>
    <m/>
    <n v="70"/>
  </r>
  <r>
    <n v="1"/>
    <x v="1"/>
    <x v="2"/>
    <x v="1"/>
    <x v="0"/>
    <x v="18"/>
    <x v="0"/>
    <x v="3"/>
    <x v="136"/>
    <x v="30"/>
    <n v="30"/>
    <x v="6"/>
    <x v="0"/>
    <x v="2"/>
    <n v="70"/>
    <x v="84"/>
    <x v="114"/>
    <m/>
    <m/>
    <m/>
    <m/>
    <m/>
    <m/>
    <m/>
    <m/>
    <m/>
    <m/>
    <m/>
    <m/>
    <m/>
    <m/>
    <m/>
    <m/>
    <n v="70"/>
  </r>
  <r>
    <n v="1"/>
    <x v="1"/>
    <x v="2"/>
    <x v="1"/>
    <x v="0"/>
    <x v="18"/>
    <x v="0"/>
    <x v="4"/>
    <x v="138"/>
    <x v="14"/>
    <n v="21"/>
    <x v="6"/>
    <x v="0"/>
    <x v="2"/>
    <n v="70"/>
    <x v="84"/>
    <x v="116"/>
    <m/>
    <m/>
    <m/>
    <m/>
    <m/>
    <m/>
    <m/>
    <m/>
    <m/>
    <m/>
    <m/>
    <m/>
    <m/>
    <m/>
    <m/>
    <m/>
    <n v="70"/>
  </r>
  <r>
    <n v="1"/>
    <x v="15"/>
    <x v="2"/>
    <x v="1"/>
    <x v="0"/>
    <x v="18"/>
    <x v="0"/>
    <x v="5"/>
    <x v="155"/>
    <x v="12"/>
    <n v="27"/>
    <x v="6"/>
    <x v="0"/>
    <x v="2"/>
    <n v="75"/>
    <x v="89"/>
    <x v="130"/>
    <m/>
    <m/>
    <m/>
    <m/>
    <m/>
    <m/>
    <m/>
    <m/>
    <m/>
    <m/>
    <m/>
    <m/>
    <m/>
    <m/>
    <m/>
    <m/>
    <n v="70"/>
  </r>
  <r>
    <n v="1"/>
    <x v="14"/>
    <x v="2"/>
    <x v="1"/>
    <x v="0"/>
    <x v="18"/>
    <x v="0"/>
    <x v="6"/>
    <x v="156"/>
    <x v="10"/>
    <n v="47"/>
    <x v="6"/>
    <x v="0"/>
    <x v="2"/>
    <n v="77"/>
    <x v="91"/>
    <x v="13"/>
    <m/>
    <m/>
    <m/>
    <m/>
    <m/>
    <m/>
    <m/>
    <m/>
    <m/>
    <m/>
    <m/>
    <m/>
    <m/>
    <m/>
    <m/>
    <m/>
    <n v="70"/>
  </r>
  <r>
    <n v="1"/>
    <x v="12"/>
    <x v="2"/>
    <x v="1"/>
    <x v="0"/>
    <x v="19"/>
    <x v="0"/>
    <x v="2"/>
    <x v="157"/>
    <x v="10"/>
    <n v="47"/>
    <x v="10"/>
    <x v="0"/>
    <x v="2"/>
    <n v="81"/>
    <x v="92"/>
    <x v="131"/>
    <m/>
    <m/>
    <m/>
    <m/>
    <m/>
    <m/>
    <m/>
    <m/>
    <m/>
    <m/>
    <m/>
    <m/>
    <m/>
    <m/>
    <m/>
    <m/>
    <n v="70"/>
  </r>
  <r>
    <n v="1"/>
    <x v="15"/>
    <x v="2"/>
    <x v="1"/>
    <x v="0"/>
    <x v="19"/>
    <x v="0"/>
    <x v="1"/>
    <x v="158"/>
    <x v="14"/>
    <n v="21"/>
    <x v="10"/>
    <x v="0"/>
    <x v="2"/>
    <n v="60"/>
    <x v="93"/>
    <x v="132"/>
    <m/>
    <m/>
    <m/>
    <m/>
    <m/>
    <m/>
    <m/>
    <m/>
    <m/>
    <m/>
    <m/>
    <m/>
    <m/>
    <m/>
    <m/>
    <m/>
    <n v="70"/>
  </r>
  <r>
    <n v="1"/>
    <x v="9"/>
    <x v="2"/>
    <x v="1"/>
    <x v="0"/>
    <x v="19"/>
    <x v="0"/>
    <x v="3"/>
    <x v="159"/>
    <x v="47"/>
    <n v="42"/>
    <x v="0"/>
    <x v="0"/>
    <x v="2"/>
    <n v="85"/>
    <x v="38"/>
    <x v="133"/>
    <m/>
    <m/>
    <m/>
    <m/>
    <m/>
    <m/>
    <m/>
    <m/>
    <m/>
    <m/>
    <m/>
    <m/>
    <m/>
    <m/>
    <m/>
    <m/>
    <n v="70"/>
  </r>
  <r>
    <n v="1"/>
    <x v="2"/>
    <x v="0"/>
    <x v="0"/>
    <x v="0"/>
    <x v="0"/>
    <x v="0"/>
    <x v="0"/>
    <x v="160"/>
    <x v="40"/>
    <n v="23"/>
    <x v="1"/>
    <x v="0"/>
    <x v="0"/>
    <n v="43"/>
    <x v="94"/>
    <x v="134"/>
    <m/>
    <m/>
    <m/>
    <m/>
    <m/>
    <m/>
    <m/>
    <m/>
    <m/>
    <m/>
    <m/>
    <m/>
    <m/>
    <m/>
    <m/>
    <m/>
    <n v="80"/>
  </r>
  <r>
    <n v="1"/>
    <x v="2"/>
    <x v="0"/>
    <x v="0"/>
    <x v="0"/>
    <x v="0"/>
    <x v="0"/>
    <x v="0"/>
    <x v="161"/>
    <x v="3"/>
    <n v="28"/>
    <x v="2"/>
    <x v="0"/>
    <x v="0"/>
    <n v="57"/>
    <x v="95"/>
    <x v="135"/>
    <m/>
    <m/>
    <m/>
    <m/>
    <m/>
    <m/>
    <m/>
    <m/>
    <m/>
    <m/>
    <m/>
    <m/>
    <m/>
    <m/>
    <m/>
    <m/>
    <n v="80"/>
  </r>
  <r>
    <n v="1"/>
    <x v="2"/>
    <x v="0"/>
    <x v="0"/>
    <x v="0"/>
    <x v="0"/>
    <x v="0"/>
    <x v="0"/>
    <x v="162"/>
    <x v="22"/>
    <n v="25"/>
    <x v="4"/>
    <x v="0"/>
    <x v="0"/>
    <n v="69"/>
    <x v="96"/>
    <x v="136"/>
    <m/>
    <m/>
    <m/>
    <m/>
    <m/>
    <m/>
    <m/>
    <m/>
    <m/>
    <m/>
    <m/>
    <m/>
    <m/>
    <m/>
    <m/>
    <m/>
    <n v="80"/>
  </r>
  <r>
    <n v="1"/>
    <x v="2"/>
    <x v="0"/>
    <x v="0"/>
    <x v="0"/>
    <x v="0"/>
    <x v="0"/>
    <x v="0"/>
    <x v="163"/>
    <x v="30"/>
    <n v="30"/>
    <x v="7"/>
    <x v="0"/>
    <x v="0"/>
    <n v="66"/>
    <x v="97"/>
    <x v="137"/>
    <m/>
    <m/>
    <m/>
    <m/>
    <m/>
    <m/>
    <m/>
    <m/>
    <m/>
    <m/>
    <m/>
    <m/>
    <m/>
    <m/>
    <m/>
    <m/>
    <n v="80"/>
  </r>
  <r>
    <n v="1"/>
    <x v="2"/>
    <x v="0"/>
    <x v="0"/>
    <x v="0"/>
    <x v="0"/>
    <x v="0"/>
    <x v="0"/>
    <x v="68"/>
    <x v="3"/>
    <n v="28"/>
    <x v="6"/>
    <x v="0"/>
    <x v="0"/>
    <n v="70"/>
    <x v="41"/>
    <x v="67"/>
    <m/>
    <m/>
    <m/>
    <m/>
    <m/>
    <m/>
    <m/>
    <m/>
    <m/>
    <m/>
    <m/>
    <m/>
    <m/>
    <m/>
    <m/>
    <m/>
    <n v="80"/>
  </r>
  <r>
    <n v="1"/>
    <x v="2"/>
    <x v="0"/>
    <x v="0"/>
    <x v="0"/>
    <x v="0"/>
    <x v="0"/>
    <x v="0"/>
    <x v="164"/>
    <x v="28"/>
    <n v="38"/>
    <x v="0"/>
    <x v="0"/>
    <x v="0"/>
    <n v="67"/>
    <x v="98"/>
    <x v="108"/>
    <m/>
    <m/>
    <m/>
    <m/>
    <m/>
    <m/>
    <m/>
    <m/>
    <m/>
    <m/>
    <m/>
    <m/>
    <m/>
    <m/>
    <m/>
    <m/>
    <n v="80"/>
  </r>
  <r>
    <n v="1"/>
    <x v="2"/>
    <x v="0"/>
    <x v="0"/>
    <x v="1"/>
    <x v="0"/>
    <x v="0"/>
    <x v="0"/>
    <x v="165"/>
    <x v="35"/>
    <n v="18"/>
    <x v="6"/>
    <x v="0"/>
    <x v="0"/>
    <n v="42"/>
    <x v="99"/>
    <x v="138"/>
    <m/>
    <m/>
    <m/>
    <m/>
    <m/>
    <m/>
    <m/>
    <m/>
    <m/>
    <m/>
    <m/>
    <m/>
    <m/>
    <m/>
    <m/>
    <m/>
    <n v="80"/>
  </r>
  <r>
    <n v="1"/>
    <x v="2"/>
    <x v="0"/>
    <x v="0"/>
    <x v="1"/>
    <x v="0"/>
    <x v="0"/>
    <x v="0"/>
    <x v="166"/>
    <x v="1"/>
    <n v="19"/>
    <x v="0"/>
    <x v="0"/>
    <x v="0"/>
    <n v="59"/>
    <x v="100"/>
    <x v="139"/>
    <m/>
    <m/>
    <m/>
    <m/>
    <m/>
    <m/>
    <m/>
    <m/>
    <m/>
    <m/>
    <m/>
    <m/>
    <m/>
    <m/>
    <m/>
    <m/>
    <n v="80"/>
  </r>
  <r>
    <n v="1"/>
    <x v="1"/>
    <x v="2"/>
    <x v="1"/>
    <x v="0"/>
    <x v="19"/>
    <x v="0"/>
    <x v="4"/>
    <x v="131"/>
    <x v="24"/>
    <n v="50"/>
    <x v="0"/>
    <x v="0"/>
    <x v="2"/>
    <m/>
    <x v="82"/>
    <x v="110"/>
    <m/>
    <m/>
    <m/>
    <m/>
    <m/>
    <m/>
    <m/>
    <m/>
    <m/>
    <m/>
    <m/>
    <m/>
    <m/>
    <m/>
    <m/>
    <m/>
    <n v="70"/>
  </r>
  <r>
    <n v="1"/>
    <x v="15"/>
    <x v="2"/>
    <x v="1"/>
    <x v="0"/>
    <x v="19"/>
    <x v="0"/>
    <x v="5"/>
    <x v="167"/>
    <x v="47"/>
    <n v="42"/>
    <x v="0"/>
    <x v="0"/>
    <x v="2"/>
    <n v="85"/>
    <x v="90"/>
    <x v="140"/>
    <m/>
    <m/>
    <m/>
    <m/>
    <m/>
    <m/>
    <m/>
    <m/>
    <m/>
    <m/>
    <m/>
    <m/>
    <m/>
    <m/>
    <m/>
    <m/>
    <n v="70"/>
  </r>
  <r>
    <n v="1"/>
    <x v="15"/>
    <x v="2"/>
    <x v="1"/>
    <x v="3"/>
    <x v="20"/>
    <x v="0"/>
    <x v="2"/>
    <x v="168"/>
    <x v="17"/>
    <n v="37"/>
    <x v="9"/>
    <x v="0"/>
    <x v="3"/>
    <n v="80"/>
    <x v="101"/>
    <x v="141"/>
    <m/>
    <m/>
    <m/>
    <m/>
    <m/>
    <m/>
    <m/>
    <m/>
    <m/>
    <m/>
    <m/>
    <m/>
    <m/>
    <m/>
    <m/>
    <m/>
    <n v="70"/>
  </r>
  <r>
    <n v="1"/>
    <x v="15"/>
    <x v="2"/>
    <x v="1"/>
    <x v="3"/>
    <x v="20"/>
    <x v="0"/>
    <x v="1"/>
    <x v="169"/>
    <x v="7"/>
    <n v="24"/>
    <x v="9"/>
    <x v="0"/>
    <x v="3"/>
    <n v="80"/>
    <x v="102"/>
    <x v="142"/>
    <m/>
    <m/>
    <m/>
    <m/>
    <m/>
    <m/>
    <m/>
    <m/>
    <m/>
    <m/>
    <m/>
    <m/>
    <m/>
    <m/>
    <m/>
    <m/>
    <n v="70"/>
  </r>
  <r>
    <n v="1"/>
    <x v="14"/>
    <x v="2"/>
    <x v="1"/>
    <x v="3"/>
    <x v="20"/>
    <x v="0"/>
    <x v="3"/>
    <x v="170"/>
    <x v="30"/>
    <n v="30"/>
    <x v="9"/>
    <x v="0"/>
    <x v="3"/>
    <n v="121"/>
    <x v="5"/>
    <x v="143"/>
    <m/>
    <m/>
    <m/>
    <m/>
    <m/>
    <m/>
    <m/>
    <m/>
    <m/>
    <m/>
    <m/>
    <m/>
    <m/>
    <m/>
    <m/>
    <m/>
    <n v="70"/>
  </r>
  <r>
    <n v="1"/>
    <x v="2"/>
    <x v="4"/>
    <x v="0"/>
    <x v="4"/>
    <x v="0"/>
    <x v="0"/>
    <x v="0"/>
    <x v="171"/>
    <x v="11"/>
    <n v="40"/>
    <x v="5"/>
    <x v="1"/>
    <x v="2"/>
    <n v="239"/>
    <x v="103"/>
    <x v="37"/>
    <m/>
    <m/>
    <m/>
    <m/>
    <m/>
    <m/>
    <m/>
    <m/>
    <m/>
    <m/>
    <m/>
    <m/>
    <m/>
    <m/>
    <m/>
    <m/>
    <n v="70"/>
  </r>
  <r>
    <n v="1"/>
    <x v="10"/>
    <x v="2"/>
    <x v="1"/>
    <x v="3"/>
    <x v="20"/>
    <x v="0"/>
    <x v="4"/>
    <x v="172"/>
    <x v="42"/>
    <n v="39"/>
    <x v="1"/>
    <x v="0"/>
    <x v="3"/>
    <n v="121"/>
    <x v="104"/>
    <x v="120"/>
    <m/>
    <m/>
    <m/>
    <m/>
    <m/>
    <m/>
    <m/>
    <m/>
    <m/>
    <m/>
    <m/>
    <m/>
    <m/>
    <m/>
    <m/>
    <m/>
    <n v="70"/>
  </r>
  <r>
    <n v="1"/>
    <x v="2"/>
    <x v="0"/>
    <x v="0"/>
    <x v="1"/>
    <x v="0"/>
    <x v="0"/>
    <x v="0"/>
    <x v="80"/>
    <x v="38"/>
    <m/>
    <x v="8"/>
    <x v="3"/>
    <x v="0"/>
    <m/>
    <x v="5"/>
    <x v="78"/>
    <m/>
    <m/>
    <m/>
    <m/>
    <m/>
    <m/>
    <m/>
    <m/>
    <m/>
    <m/>
    <m/>
    <m/>
    <m/>
    <m/>
    <m/>
    <m/>
    <n v="125"/>
  </r>
  <r>
    <n v="1"/>
    <x v="2"/>
    <x v="0"/>
    <x v="0"/>
    <x v="0"/>
    <x v="0"/>
    <x v="0"/>
    <x v="0"/>
    <x v="80"/>
    <x v="38"/>
    <m/>
    <x v="8"/>
    <x v="3"/>
    <x v="0"/>
    <m/>
    <x v="5"/>
    <x v="78"/>
    <m/>
    <m/>
    <m/>
    <m/>
    <m/>
    <m/>
    <m/>
    <m/>
    <m/>
    <m/>
    <m/>
    <m/>
    <m/>
    <m/>
    <m/>
    <m/>
    <n v="125"/>
  </r>
  <r>
    <n v="1"/>
    <x v="15"/>
    <x v="2"/>
    <x v="1"/>
    <x v="3"/>
    <x v="20"/>
    <x v="0"/>
    <x v="5"/>
    <x v="173"/>
    <x v="22"/>
    <n v="25"/>
    <x v="1"/>
    <x v="0"/>
    <x v="3"/>
    <n v="88"/>
    <x v="102"/>
    <x v="144"/>
    <m/>
    <m/>
    <m/>
    <m/>
    <m/>
    <m/>
    <m/>
    <m/>
    <m/>
    <m/>
    <m/>
    <m/>
    <m/>
    <m/>
    <m/>
    <m/>
    <n v="70"/>
  </r>
  <r>
    <n v="1"/>
    <x v="15"/>
    <x v="2"/>
    <x v="0"/>
    <x v="0"/>
    <x v="0"/>
    <x v="0"/>
    <x v="0"/>
    <x v="174"/>
    <x v="41"/>
    <n v="41"/>
    <x v="7"/>
    <x v="1"/>
    <x v="2"/>
    <n v="149"/>
    <x v="105"/>
    <x v="109"/>
    <m/>
    <m/>
    <m/>
    <m/>
    <m/>
    <m/>
    <m/>
    <m/>
    <m/>
    <m/>
    <m/>
    <m/>
    <m/>
    <m/>
    <m/>
    <m/>
    <n v="70"/>
  </r>
  <r>
    <n v="1"/>
    <x v="15"/>
    <x v="2"/>
    <x v="0"/>
    <x v="0"/>
    <x v="0"/>
    <x v="0"/>
    <x v="0"/>
    <x v="151"/>
    <x v="32"/>
    <n v="44"/>
    <x v="7"/>
    <x v="1"/>
    <x v="2"/>
    <n v="145"/>
    <x v="90"/>
    <x v="126"/>
    <m/>
    <m/>
    <m/>
    <m/>
    <m/>
    <m/>
    <m/>
    <m/>
    <m/>
    <m/>
    <m/>
    <m/>
    <m/>
    <m/>
    <m/>
    <m/>
    <n v="70"/>
  </r>
  <r>
    <n v="1"/>
    <x v="15"/>
    <x v="2"/>
    <x v="0"/>
    <x v="0"/>
    <x v="0"/>
    <x v="0"/>
    <x v="0"/>
    <x v="175"/>
    <x v="5"/>
    <n v="36"/>
    <x v="6"/>
    <x v="1"/>
    <x v="2"/>
    <n v="178"/>
    <x v="89"/>
    <x v="145"/>
    <m/>
    <m/>
    <m/>
    <m/>
    <m/>
    <m/>
    <m/>
    <m/>
    <m/>
    <m/>
    <m/>
    <m/>
    <m/>
    <m/>
    <m/>
    <m/>
    <n v="70"/>
  </r>
  <r>
    <n v="1"/>
    <x v="15"/>
    <x v="2"/>
    <x v="0"/>
    <x v="0"/>
    <x v="0"/>
    <x v="0"/>
    <x v="0"/>
    <x v="176"/>
    <x v="14"/>
    <n v="21"/>
    <x v="6"/>
    <x v="1"/>
    <x v="2"/>
    <n v="173"/>
    <x v="105"/>
    <x v="67"/>
    <m/>
    <m/>
    <m/>
    <m/>
    <m/>
    <m/>
    <m/>
    <m/>
    <m/>
    <m/>
    <m/>
    <m/>
    <m/>
    <m/>
    <m/>
    <m/>
    <n v="70"/>
  </r>
  <r>
    <n v="1"/>
    <x v="15"/>
    <x v="2"/>
    <x v="0"/>
    <x v="0"/>
    <x v="0"/>
    <x v="0"/>
    <x v="0"/>
    <x v="167"/>
    <x v="47"/>
    <n v="42"/>
    <x v="0"/>
    <x v="1"/>
    <x v="2"/>
    <n v="152"/>
    <x v="90"/>
    <x v="140"/>
    <m/>
    <m/>
    <m/>
    <m/>
    <m/>
    <m/>
    <m/>
    <m/>
    <m/>
    <m/>
    <m/>
    <m/>
    <m/>
    <m/>
    <m/>
    <m/>
    <n v="70"/>
  </r>
  <r>
    <n v="1"/>
    <x v="15"/>
    <x v="2"/>
    <x v="0"/>
    <x v="0"/>
    <x v="0"/>
    <x v="0"/>
    <x v="0"/>
    <x v="158"/>
    <x v="14"/>
    <n v="21"/>
    <x v="10"/>
    <x v="1"/>
    <x v="2"/>
    <n v="110"/>
    <x v="93"/>
    <x v="132"/>
    <m/>
    <m/>
    <m/>
    <m/>
    <m/>
    <m/>
    <m/>
    <m/>
    <m/>
    <m/>
    <m/>
    <m/>
    <m/>
    <m/>
    <m/>
    <m/>
    <n v="70"/>
  </r>
  <r>
    <n v="1"/>
    <x v="15"/>
    <x v="2"/>
    <x v="1"/>
    <x v="3"/>
    <x v="20"/>
    <x v="0"/>
    <x v="6"/>
    <x v="177"/>
    <x v="16"/>
    <n v="45"/>
    <x v="1"/>
    <x v="0"/>
    <x v="3"/>
    <n v="100"/>
    <x v="90"/>
    <x v="146"/>
    <m/>
    <m/>
    <m/>
    <m/>
    <m/>
    <m/>
    <m/>
    <m/>
    <m/>
    <m/>
    <m/>
    <m/>
    <m/>
    <m/>
    <m/>
    <m/>
    <n v="70"/>
  </r>
  <r>
    <n v="1"/>
    <x v="15"/>
    <x v="2"/>
    <x v="1"/>
    <x v="3"/>
    <x v="21"/>
    <x v="0"/>
    <x v="2"/>
    <x v="178"/>
    <x v="43"/>
    <n v="35"/>
    <x v="1"/>
    <x v="0"/>
    <x v="3"/>
    <n v="70"/>
    <x v="90"/>
    <x v="147"/>
    <m/>
    <m/>
    <m/>
    <m/>
    <m/>
    <m/>
    <m/>
    <m/>
    <m/>
    <m/>
    <m/>
    <m/>
    <m/>
    <m/>
    <m/>
    <m/>
    <n v="70"/>
  </r>
  <r>
    <n v="1"/>
    <x v="17"/>
    <x v="2"/>
    <x v="1"/>
    <x v="3"/>
    <x v="21"/>
    <x v="0"/>
    <x v="1"/>
    <x v="179"/>
    <x v="0"/>
    <n v="43"/>
    <x v="3"/>
    <x v="0"/>
    <x v="3"/>
    <n v="120"/>
    <x v="106"/>
    <x v="64"/>
    <m/>
    <m/>
    <m/>
    <m/>
    <m/>
    <m/>
    <m/>
    <m/>
    <m/>
    <m/>
    <m/>
    <m/>
    <m/>
    <m/>
    <m/>
    <m/>
    <n v="70"/>
  </r>
  <r>
    <n v="1"/>
    <x v="10"/>
    <x v="2"/>
    <x v="1"/>
    <x v="3"/>
    <x v="21"/>
    <x v="0"/>
    <x v="3"/>
    <x v="180"/>
    <x v="11"/>
    <n v="40"/>
    <x v="2"/>
    <x v="0"/>
    <x v="3"/>
    <n v="135"/>
    <x v="26"/>
    <x v="148"/>
    <m/>
    <m/>
    <m/>
    <m/>
    <m/>
    <m/>
    <m/>
    <m/>
    <m/>
    <m/>
    <m/>
    <m/>
    <m/>
    <m/>
    <m/>
    <m/>
    <n v="70"/>
  </r>
  <r>
    <n v="1"/>
    <x v="15"/>
    <x v="2"/>
    <x v="1"/>
    <x v="3"/>
    <x v="21"/>
    <x v="0"/>
    <x v="4"/>
    <x v="181"/>
    <x v="2"/>
    <n v="20"/>
    <x v="2"/>
    <x v="0"/>
    <x v="3"/>
    <n v="111"/>
    <x v="105"/>
    <x v="149"/>
    <m/>
    <m/>
    <m/>
    <m/>
    <m/>
    <m/>
    <m/>
    <m/>
    <m/>
    <m/>
    <m/>
    <m/>
    <m/>
    <m/>
    <m/>
    <m/>
    <n v="70"/>
  </r>
  <r>
    <n v="1"/>
    <x v="15"/>
    <x v="2"/>
    <x v="1"/>
    <x v="3"/>
    <x v="21"/>
    <x v="0"/>
    <x v="5"/>
    <x v="182"/>
    <x v="5"/>
    <n v="36"/>
    <x v="2"/>
    <x v="0"/>
    <x v="3"/>
    <n v="80"/>
    <x v="93"/>
    <x v="150"/>
    <m/>
    <m/>
    <m/>
    <m/>
    <m/>
    <m/>
    <m/>
    <m/>
    <m/>
    <m/>
    <m/>
    <m/>
    <m/>
    <m/>
    <m/>
    <m/>
    <n v="70"/>
  </r>
  <r>
    <n v="1"/>
    <x v="15"/>
    <x v="2"/>
    <x v="0"/>
    <x v="3"/>
    <x v="0"/>
    <x v="0"/>
    <x v="0"/>
    <x v="168"/>
    <x v="17"/>
    <n v="37"/>
    <x v="9"/>
    <x v="2"/>
    <x v="3"/>
    <n v="189"/>
    <x v="101"/>
    <x v="141"/>
    <m/>
    <m/>
    <m/>
    <m/>
    <m/>
    <m/>
    <m/>
    <m/>
    <m/>
    <m/>
    <m/>
    <m/>
    <m/>
    <m/>
    <m/>
    <m/>
    <n v="70"/>
  </r>
  <r>
    <n v="1"/>
    <x v="15"/>
    <x v="2"/>
    <x v="0"/>
    <x v="3"/>
    <x v="0"/>
    <x v="0"/>
    <x v="0"/>
    <x v="178"/>
    <x v="43"/>
    <n v="35"/>
    <x v="1"/>
    <x v="2"/>
    <x v="3"/>
    <n v="120"/>
    <x v="90"/>
    <x v="147"/>
    <m/>
    <m/>
    <m/>
    <m/>
    <m/>
    <m/>
    <m/>
    <m/>
    <m/>
    <m/>
    <m/>
    <m/>
    <m/>
    <m/>
    <m/>
    <m/>
    <n v="70"/>
  </r>
  <r>
    <n v="1"/>
    <x v="15"/>
    <x v="2"/>
    <x v="0"/>
    <x v="3"/>
    <x v="0"/>
    <x v="0"/>
    <x v="0"/>
    <x v="177"/>
    <x v="0"/>
    <n v="43"/>
    <x v="1"/>
    <x v="2"/>
    <x v="3"/>
    <n v="120"/>
    <x v="90"/>
    <x v="146"/>
    <m/>
    <m/>
    <m/>
    <m/>
    <m/>
    <m/>
    <m/>
    <m/>
    <m/>
    <m/>
    <m/>
    <m/>
    <m/>
    <m/>
    <m/>
    <m/>
    <n v="70"/>
  </r>
  <r>
    <n v="1"/>
    <x v="15"/>
    <x v="2"/>
    <x v="0"/>
    <x v="3"/>
    <x v="0"/>
    <x v="0"/>
    <x v="0"/>
    <x v="183"/>
    <x v="30"/>
    <n v="30"/>
    <x v="2"/>
    <x v="2"/>
    <x v="3"/>
    <n v="208"/>
    <x v="89"/>
    <x v="151"/>
    <m/>
    <m/>
    <m/>
    <m/>
    <m/>
    <m/>
    <m/>
    <m/>
    <m/>
    <m/>
    <m/>
    <m/>
    <m/>
    <m/>
    <m/>
    <m/>
    <n v="70"/>
  </r>
  <r>
    <n v="1"/>
    <x v="15"/>
    <x v="2"/>
    <x v="0"/>
    <x v="3"/>
    <x v="0"/>
    <x v="0"/>
    <x v="0"/>
    <x v="184"/>
    <x v="11"/>
    <n v="40"/>
    <x v="3"/>
    <x v="2"/>
    <x v="3"/>
    <n v="226"/>
    <x v="107"/>
    <x v="152"/>
    <m/>
    <m/>
    <m/>
    <m/>
    <m/>
    <m/>
    <m/>
    <m/>
    <m/>
    <m/>
    <m/>
    <m/>
    <m/>
    <m/>
    <m/>
    <m/>
    <n v="70"/>
  </r>
  <r>
    <n v="1"/>
    <x v="15"/>
    <x v="4"/>
    <x v="0"/>
    <x v="2"/>
    <x v="0"/>
    <x v="0"/>
    <x v="0"/>
    <x v="177"/>
    <x v="0"/>
    <n v="43"/>
    <x v="1"/>
    <x v="2"/>
    <x v="3"/>
    <n v="120"/>
    <x v="90"/>
    <x v="146"/>
    <m/>
    <m/>
    <m/>
    <m/>
    <m/>
    <m/>
    <m/>
    <m/>
    <m/>
    <m/>
    <m/>
    <m/>
    <m/>
    <m/>
    <m/>
    <m/>
    <n v="70"/>
  </r>
  <r>
    <n v="1"/>
    <x v="15"/>
    <x v="4"/>
    <x v="0"/>
    <x v="2"/>
    <x v="0"/>
    <x v="0"/>
    <x v="0"/>
    <x v="185"/>
    <x v="32"/>
    <n v="44"/>
    <x v="3"/>
    <x v="2"/>
    <x v="3"/>
    <n v="200"/>
    <x v="107"/>
    <x v="153"/>
    <m/>
    <m/>
    <m/>
    <m/>
    <m/>
    <m/>
    <m/>
    <m/>
    <m/>
    <m/>
    <m/>
    <m/>
    <m/>
    <m/>
    <m/>
    <m/>
    <n v="70"/>
  </r>
  <r>
    <n v="1"/>
    <x v="15"/>
    <x v="11"/>
    <x v="0"/>
    <x v="2"/>
    <x v="0"/>
    <x v="0"/>
    <x v="0"/>
    <x v="186"/>
    <x v="48"/>
    <n v="69"/>
    <x v="8"/>
    <x v="2"/>
    <x v="4"/>
    <n v="200"/>
    <x v="108"/>
    <x v="18"/>
    <m/>
    <m/>
    <m/>
    <m/>
    <m/>
    <m/>
    <m/>
    <m/>
    <m/>
    <m/>
    <m/>
    <m/>
    <m/>
    <m/>
    <m/>
    <m/>
    <n v="70"/>
  </r>
  <r>
    <n v="1"/>
    <x v="14"/>
    <x v="2"/>
    <x v="1"/>
    <x v="3"/>
    <x v="21"/>
    <x v="0"/>
    <x v="6"/>
    <x v="187"/>
    <x v="16"/>
    <n v="45"/>
    <x v="2"/>
    <x v="0"/>
    <x v="3"/>
    <n v="141"/>
    <x v="5"/>
    <x v="154"/>
    <m/>
    <m/>
    <m/>
    <m/>
    <m/>
    <m/>
    <m/>
    <m/>
    <m/>
    <m/>
    <m/>
    <m/>
    <m/>
    <m/>
    <m/>
    <m/>
    <n v="70"/>
  </r>
  <r>
    <n v="1"/>
    <x v="10"/>
    <x v="2"/>
    <x v="1"/>
    <x v="3"/>
    <x v="22"/>
    <x v="0"/>
    <x v="2"/>
    <x v="44"/>
    <x v="31"/>
    <n v="32"/>
    <x v="3"/>
    <x v="0"/>
    <x v="3"/>
    <m/>
    <x v="26"/>
    <x v="44"/>
    <m/>
    <m/>
    <m/>
    <m/>
    <m/>
    <m/>
    <m/>
    <m/>
    <m/>
    <m/>
    <m/>
    <m/>
    <m/>
    <m/>
    <m/>
    <m/>
    <n v="70"/>
  </r>
  <r>
    <n v="1"/>
    <x v="15"/>
    <x v="0"/>
    <x v="0"/>
    <x v="3"/>
    <x v="0"/>
    <x v="0"/>
    <x v="0"/>
    <x v="188"/>
    <x v="29"/>
    <n v="34"/>
    <x v="1"/>
    <x v="0"/>
    <x v="2"/>
    <n v="60"/>
    <x v="109"/>
    <x v="146"/>
    <m/>
    <m/>
    <m/>
    <m/>
    <m/>
    <m/>
    <m/>
    <m/>
    <m/>
    <m/>
    <m/>
    <m/>
    <m/>
    <m/>
    <m/>
    <m/>
    <n v="80"/>
  </r>
  <r>
    <n v="1"/>
    <x v="14"/>
    <x v="2"/>
    <x v="1"/>
    <x v="3"/>
    <x v="22"/>
    <x v="0"/>
    <x v="1"/>
    <x v="189"/>
    <x v="36"/>
    <n v="62"/>
    <x v="3"/>
    <x v="0"/>
    <x v="3"/>
    <n v="130"/>
    <x v="110"/>
    <x v="64"/>
    <m/>
    <m/>
    <m/>
    <m/>
    <m/>
    <m/>
    <m/>
    <m/>
    <m/>
    <m/>
    <m/>
    <m/>
    <m/>
    <m/>
    <m/>
    <m/>
    <n v="70"/>
  </r>
  <r>
    <n v="1"/>
    <x v="14"/>
    <x v="2"/>
    <x v="1"/>
    <x v="3"/>
    <x v="22"/>
    <x v="0"/>
    <x v="3"/>
    <x v="190"/>
    <x v="30"/>
    <n v="30"/>
    <x v="3"/>
    <x v="0"/>
    <x v="3"/>
    <n v="132"/>
    <x v="110"/>
    <x v="155"/>
    <m/>
    <m/>
    <m/>
    <m/>
    <m/>
    <m/>
    <m/>
    <m/>
    <m/>
    <m/>
    <m/>
    <m/>
    <m/>
    <m/>
    <m/>
    <m/>
    <n v="70"/>
  </r>
  <r>
    <n v="1"/>
    <x v="14"/>
    <x v="2"/>
    <x v="1"/>
    <x v="3"/>
    <x v="22"/>
    <x v="0"/>
    <x v="4"/>
    <x v="191"/>
    <x v="47"/>
    <n v="42"/>
    <x v="3"/>
    <x v="0"/>
    <x v="3"/>
    <n v="141"/>
    <x v="111"/>
    <x v="156"/>
    <m/>
    <m/>
    <m/>
    <m/>
    <m/>
    <m/>
    <m/>
    <m/>
    <m/>
    <m/>
    <m/>
    <m/>
    <m/>
    <m/>
    <m/>
    <m/>
    <n v="70"/>
  </r>
  <r>
    <n v="1"/>
    <x v="14"/>
    <x v="2"/>
    <x v="1"/>
    <x v="3"/>
    <x v="22"/>
    <x v="0"/>
    <x v="5"/>
    <x v="192"/>
    <x v="25"/>
    <n v="48"/>
    <x v="3"/>
    <x v="0"/>
    <x v="3"/>
    <n v="126"/>
    <x v="5"/>
    <x v="157"/>
    <m/>
    <m/>
    <m/>
    <m/>
    <m/>
    <m/>
    <m/>
    <m/>
    <m/>
    <m/>
    <m/>
    <m/>
    <m/>
    <m/>
    <m/>
    <m/>
    <n v="70"/>
  </r>
  <r>
    <n v="1"/>
    <x v="14"/>
    <x v="2"/>
    <x v="1"/>
    <x v="3"/>
    <x v="22"/>
    <x v="0"/>
    <x v="6"/>
    <x v="193"/>
    <x v="10"/>
    <n v="47"/>
    <x v="3"/>
    <x v="0"/>
    <x v="3"/>
    <n v="134"/>
    <x v="112"/>
    <x v="75"/>
    <m/>
    <m/>
    <m/>
    <m/>
    <m/>
    <m/>
    <m/>
    <m/>
    <m/>
    <m/>
    <m/>
    <m/>
    <m/>
    <m/>
    <m/>
    <m/>
    <n v="70"/>
  </r>
  <r>
    <n v="1"/>
    <x v="15"/>
    <x v="0"/>
    <x v="0"/>
    <x v="3"/>
    <x v="0"/>
    <x v="0"/>
    <x v="0"/>
    <x v="194"/>
    <x v="2"/>
    <n v="20"/>
    <x v="3"/>
    <x v="0"/>
    <x v="2"/>
    <n v="100"/>
    <x v="93"/>
    <x v="158"/>
    <m/>
    <m/>
    <m/>
    <m/>
    <m/>
    <m/>
    <m/>
    <m/>
    <m/>
    <m/>
    <m/>
    <m/>
    <m/>
    <m/>
    <m/>
    <m/>
    <n v="80"/>
  </r>
  <r>
    <n v="1"/>
    <x v="9"/>
    <x v="2"/>
    <x v="1"/>
    <x v="0"/>
    <x v="23"/>
    <x v="0"/>
    <x v="3"/>
    <x v="80"/>
    <x v="38"/>
    <m/>
    <x v="8"/>
    <x v="3"/>
    <x v="2"/>
    <m/>
    <x v="5"/>
    <x v="78"/>
    <m/>
    <m/>
    <m/>
    <m/>
    <m/>
    <m/>
    <m/>
    <m/>
    <m/>
    <m/>
    <m/>
    <m/>
    <m/>
    <m/>
    <m/>
    <m/>
    <n v="100"/>
  </r>
  <r>
    <n v="1"/>
    <x v="1"/>
    <x v="2"/>
    <x v="1"/>
    <x v="0"/>
    <x v="23"/>
    <x v="0"/>
    <x v="4"/>
    <x v="143"/>
    <x v="38"/>
    <m/>
    <x v="8"/>
    <x v="3"/>
    <x v="2"/>
    <m/>
    <x v="5"/>
    <x v="78"/>
    <m/>
    <m/>
    <m/>
    <m/>
    <m/>
    <m/>
    <m/>
    <m/>
    <m/>
    <m/>
    <m/>
    <m/>
    <m/>
    <m/>
    <m/>
    <m/>
    <m/>
  </r>
  <r>
    <n v="1"/>
    <x v="2"/>
    <x v="4"/>
    <x v="1"/>
    <x v="4"/>
    <x v="24"/>
    <x v="0"/>
    <x v="1"/>
    <x v="195"/>
    <x v="11"/>
    <n v="40"/>
    <x v="6"/>
    <x v="0"/>
    <x v="2"/>
    <n v="94"/>
    <x v="113"/>
    <x v="159"/>
    <m/>
    <m/>
    <m/>
    <m/>
    <m/>
    <m/>
    <m/>
    <m/>
    <m/>
    <m/>
    <m/>
    <m/>
    <m/>
    <m/>
    <m/>
    <m/>
    <n v="70"/>
  </r>
  <r>
    <n v="1"/>
    <x v="15"/>
    <x v="4"/>
    <x v="1"/>
    <x v="4"/>
    <x v="24"/>
    <x v="0"/>
    <x v="3"/>
    <x v="196"/>
    <x v="11"/>
    <n v="40"/>
    <x v="6"/>
    <x v="0"/>
    <x v="2"/>
    <n v="50"/>
    <x v="89"/>
    <x v="46"/>
    <m/>
    <m/>
    <m/>
    <m/>
    <m/>
    <m/>
    <m/>
    <m/>
    <m/>
    <m/>
    <m/>
    <m/>
    <m/>
    <m/>
    <m/>
    <m/>
    <n v="70"/>
  </r>
  <r>
    <n v="1"/>
    <x v="11"/>
    <x v="4"/>
    <x v="1"/>
    <x v="4"/>
    <x v="24"/>
    <x v="0"/>
    <x v="5"/>
    <x v="197"/>
    <x v="47"/>
    <n v="42"/>
    <x v="5"/>
    <x v="0"/>
    <x v="2"/>
    <n v="40"/>
    <x v="30"/>
    <x v="160"/>
    <m/>
    <m/>
    <m/>
    <m/>
    <m/>
    <m/>
    <m/>
    <m/>
    <m/>
    <m/>
    <m/>
    <m/>
    <m/>
    <m/>
    <m/>
    <m/>
    <n v="70"/>
  </r>
  <r>
    <n v="1"/>
    <x v="9"/>
    <x v="4"/>
    <x v="1"/>
    <x v="4"/>
    <x v="24"/>
    <x v="0"/>
    <x v="6"/>
    <x v="159"/>
    <x v="47"/>
    <n v="42"/>
    <x v="5"/>
    <x v="0"/>
    <x v="2"/>
    <n v="85"/>
    <x v="38"/>
    <x v="133"/>
    <m/>
    <m/>
    <m/>
    <m/>
    <m/>
    <m/>
    <m/>
    <m/>
    <m/>
    <m/>
    <m/>
    <m/>
    <m/>
    <m/>
    <m/>
    <m/>
    <n v="70"/>
  </r>
  <r>
    <n v="1"/>
    <x v="0"/>
    <x v="4"/>
    <x v="1"/>
    <x v="4"/>
    <x v="24"/>
    <x v="0"/>
    <x v="4"/>
    <x v="0"/>
    <x v="0"/>
    <n v="43"/>
    <x v="5"/>
    <x v="0"/>
    <x v="2"/>
    <n v="101"/>
    <x v="0"/>
    <x v="0"/>
    <m/>
    <m/>
    <m/>
    <m/>
    <m/>
    <m/>
    <m/>
    <m/>
    <m/>
    <m/>
    <m/>
    <m/>
    <m/>
    <m/>
    <m/>
    <m/>
    <n v="70"/>
  </r>
  <r>
    <n v="1"/>
    <x v="4"/>
    <x v="4"/>
    <x v="1"/>
    <x v="4"/>
    <x v="24"/>
    <x v="0"/>
    <x v="2"/>
    <x v="153"/>
    <x v="32"/>
    <n v="44"/>
    <x v="6"/>
    <x v="0"/>
    <x v="2"/>
    <n v="78"/>
    <x v="10"/>
    <x v="128"/>
    <m/>
    <m/>
    <m/>
    <m/>
    <m/>
    <m/>
    <m/>
    <m/>
    <m/>
    <m/>
    <m/>
    <m/>
    <m/>
    <m/>
    <m/>
    <m/>
    <n v="70"/>
  </r>
  <r>
    <n v="1"/>
    <x v="10"/>
    <x v="9"/>
    <x v="1"/>
    <x v="2"/>
    <x v="25"/>
    <x v="0"/>
    <x v="2"/>
    <x v="172"/>
    <x v="42"/>
    <n v="39"/>
    <x v="1"/>
    <x v="0"/>
    <x v="3"/>
    <n v="121"/>
    <x v="104"/>
    <x v="120"/>
    <m/>
    <m/>
    <m/>
    <m/>
    <m/>
    <m/>
    <m/>
    <m/>
    <m/>
    <m/>
    <m/>
    <m/>
    <m/>
    <m/>
    <m/>
    <m/>
    <n v="70"/>
  </r>
  <r>
    <n v="1"/>
    <x v="17"/>
    <x v="9"/>
    <x v="1"/>
    <x v="2"/>
    <x v="25"/>
    <x v="0"/>
    <x v="1"/>
    <x v="141"/>
    <x v="17"/>
    <n v="37"/>
    <x v="3"/>
    <x v="0"/>
    <x v="3"/>
    <n v="90"/>
    <x v="88"/>
    <x v="59"/>
    <m/>
    <m/>
    <m/>
    <m/>
    <m/>
    <m/>
    <m/>
    <m/>
    <m/>
    <m/>
    <m/>
    <m/>
    <m/>
    <m/>
    <m/>
    <m/>
    <n v="70"/>
  </r>
  <r>
    <n v="1"/>
    <x v="15"/>
    <x v="9"/>
    <x v="1"/>
    <x v="2"/>
    <x v="25"/>
    <x v="0"/>
    <x v="3"/>
    <x v="198"/>
    <x v="43"/>
    <n v="35"/>
    <x v="2"/>
    <x v="0"/>
    <x v="3"/>
    <n v="70"/>
    <x v="102"/>
    <x v="161"/>
    <m/>
    <m/>
    <m/>
    <m/>
    <m/>
    <m/>
    <m/>
    <m/>
    <m/>
    <m/>
    <m/>
    <m/>
    <m/>
    <m/>
    <m/>
    <m/>
    <n v="70"/>
  </r>
  <r>
    <n v="1"/>
    <x v="14"/>
    <x v="0"/>
    <x v="0"/>
    <x v="3"/>
    <x v="0"/>
    <x v="0"/>
    <x v="0"/>
    <x v="199"/>
    <x v="39"/>
    <n v="33"/>
    <x v="9"/>
    <x v="0"/>
    <x v="2"/>
    <n v="54"/>
    <x v="114"/>
    <x v="162"/>
    <m/>
    <m/>
    <m/>
    <m/>
    <m/>
    <m/>
    <m/>
    <m/>
    <m/>
    <m/>
    <m/>
    <m/>
    <m/>
    <m/>
    <m/>
    <m/>
    <n v="80"/>
  </r>
  <r>
    <n v="1"/>
    <x v="14"/>
    <x v="0"/>
    <x v="0"/>
    <x v="3"/>
    <x v="0"/>
    <x v="0"/>
    <x v="0"/>
    <x v="200"/>
    <x v="40"/>
    <n v="23"/>
    <x v="2"/>
    <x v="0"/>
    <x v="2"/>
    <n v="81"/>
    <x v="5"/>
    <x v="163"/>
    <m/>
    <m/>
    <m/>
    <m/>
    <m/>
    <m/>
    <m/>
    <m/>
    <m/>
    <m/>
    <m/>
    <m/>
    <m/>
    <m/>
    <m/>
    <m/>
    <n v="80"/>
  </r>
  <r>
    <n v="1"/>
    <x v="14"/>
    <x v="0"/>
    <x v="0"/>
    <x v="3"/>
    <x v="0"/>
    <x v="0"/>
    <x v="0"/>
    <x v="201"/>
    <x v="31"/>
    <n v="32"/>
    <x v="3"/>
    <x v="0"/>
    <x v="2"/>
    <n v="102"/>
    <x v="5"/>
    <x v="164"/>
    <m/>
    <m/>
    <m/>
    <m/>
    <m/>
    <m/>
    <m/>
    <m/>
    <m/>
    <m/>
    <m/>
    <m/>
    <m/>
    <m/>
    <m/>
    <m/>
    <n v="80"/>
  </r>
  <r>
    <n v="1"/>
    <x v="14"/>
    <x v="2"/>
    <x v="0"/>
    <x v="3"/>
    <x v="0"/>
    <x v="0"/>
    <x v="0"/>
    <x v="202"/>
    <x v="1"/>
    <n v="19"/>
    <x v="1"/>
    <x v="2"/>
    <x v="3"/>
    <n v="124"/>
    <x v="115"/>
    <x v="5"/>
    <m/>
    <m/>
    <m/>
    <m/>
    <m/>
    <m/>
    <m/>
    <m/>
    <m/>
    <m/>
    <m/>
    <m/>
    <m/>
    <m/>
    <m/>
    <m/>
    <n v="70"/>
  </r>
  <r>
    <n v="1"/>
    <x v="14"/>
    <x v="2"/>
    <x v="0"/>
    <x v="3"/>
    <x v="0"/>
    <x v="0"/>
    <x v="0"/>
    <x v="187"/>
    <x v="16"/>
    <n v="45"/>
    <x v="2"/>
    <x v="2"/>
    <x v="3"/>
    <n v="210"/>
    <x v="5"/>
    <x v="154"/>
    <m/>
    <m/>
    <m/>
    <m/>
    <m/>
    <m/>
    <m/>
    <m/>
    <m/>
    <m/>
    <m/>
    <m/>
    <m/>
    <m/>
    <m/>
    <m/>
    <n v="70"/>
  </r>
  <r>
    <n v="1"/>
    <x v="14"/>
    <x v="2"/>
    <x v="0"/>
    <x v="3"/>
    <x v="0"/>
    <x v="0"/>
    <x v="0"/>
    <x v="203"/>
    <x v="31"/>
    <n v="32"/>
    <x v="3"/>
    <x v="2"/>
    <x v="3"/>
    <n v="183"/>
    <x v="114"/>
    <x v="165"/>
    <m/>
    <m/>
    <m/>
    <m/>
    <m/>
    <m/>
    <m/>
    <m/>
    <m/>
    <m/>
    <m/>
    <m/>
    <m/>
    <m/>
    <m/>
    <m/>
    <n v="70"/>
  </r>
  <r>
    <n v="1"/>
    <x v="14"/>
    <x v="2"/>
    <x v="0"/>
    <x v="3"/>
    <x v="0"/>
    <x v="0"/>
    <x v="0"/>
    <x v="199"/>
    <x v="39"/>
    <n v="33"/>
    <x v="9"/>
    <x v="2"/>
    <x v="3"/>
    <n v="190"/>
    <x v="114"/>
    <x v="166"/>
    <m/>
    <m/>
    <m/>
    <m/>
    <m/>
    <m/>
    <m/>
    <m/>
    <m/>
    <m/>
    <m/>
    <m/>
    <m/>
    <m/>
    <m/>
    <m/>
    <n v="70"/>
  </r>
  <r>
    <n v="1"/>
    <x v="14"/>
    <x v="2"/>
    <x v="0"/>
    <x v="3"/>
    <x v="0"/>
    <x v="0"/>
    <x v="0"/>
    <x v="200"/>
    <x v="40"/>
    <n v="23"/>
    <x v="2"/>
    <x v="2"/>
    <x v="3"/>
    <n v="201"/>
    <x v="5"/>
    <x v="163"/>
    <m/>
    <m/>
    <m/>
    <m/>
    <m/>
    <m/>
    <m/>
    <m/>
    <m/>
    <m/>
    <m/>
    <m/>
    <m/>
    <m/>
    <m/>
    <m/>
    <n v="70"/>
  </r>
  <r>
    <n v="1"/>
    <x v="14"/>
    <x v="2"/>
    <x v="0"/>
    <x v="3"/>
    <x v="0"/>
    <x v="0"/>
    <x v="0"/>
    <x v="204"/>
    <x v="41"/>
    <n v="41"/>
    <x v="2"/>
    <x v="2"/>
    <x v="3"/>
    <n v="190"/>
    <x v="5"/>
    <x v="123"/>
    <m/>
    <m/>
    <m/>
    <m/>
    <m/>
    <m/>
    <m/>
    <m/>
    <m/>
    <m/>
    <m/>
    <m/>
    <m/>
    <m/>
    <m/>
    <m/>
    <n v="70"/>
  </r>
  <r>
    <n v="1"/>
    <x v="14"/>
    <x v="2"/>
    <x v="0"/>
    <x v="3"/>
    <x v="0"/>
    <x v="0"/>
    <x v="0"/>
    <x v="205"/>
    <x v="18"/>
    <n v="55"/>
    <x v="9"/>
    <x v="2"/>
    <x v="3"/>
    <n v="182"/>
    <x v="116"/>
    <x v="141"/>
    <m/>
    <m/>
    <m/>
    <m/>
    <m/>
    <m/>
    <m/>
    <m/>
    <m/>
    <m/>
    <m/>
    <m/>
    <m/>
    <m/>
    <m/>
    <m/>
    <n v="70"/>
  </r>
  <r>
    <n v="1"/>
    <x v="14"/>
    <x v="2"/>
    <x v="0"/>
    <x v="3"/>
    <x v="0"/>
    <x v="0"/>
    <x v="0"/>
    <x v="190"/>
    <x v="30"/>
    <n v="30"/>
    <x v="3"/>
    <x v="2"/>
    <x v="3"/>
    <n v="208"/>
    <x v="110"/>
    <x v="155"/>
    <m/>
    <m/>
    <m/>
    <m/>
    <m/>
    <m/>
    <m/>
    <m/>
    <m/>
    <m/>
    <m/>
    <m/>
    <m/>
    <m/>
    <m/>
    <m/>
    <n v="70"/>
  </r>
  <r>
    <n v="1"/>
    <x v="14"/>
    <x v="2"/>
    <x v="0"/>
    <x v="3"/>
    <x v="0"/>
    <x v="0"/>
    <x v="0"/>
    <x v="192"/>
    <x v="25"/>
    <n v="48"/>
    <x v="3"/>
    <x v="2"/>
    <x v="3"/>
    <n v="206"/>
    <x v="5"/>
    <x v="37"/>
    <m/>
    <m/>
    <m/>
    <m/>
    <m/>
    <m/>
    <m/>
    <m/>
    <m/>
    <m/>
    <m/>
    <m/>
    <m/>
    <m/>
    <m/>
    <m/>
    <n v="70"/>
  </r>
  <r>
    <n v="1"/>
    <x v="15"/>
    <x v="4"/>
    <x v="1"/>
    <x v="2"/>
    <x v="25"/>
    <x v="0"/>
    <x v="4"/>
    <x v="206"/>
    <x v="41"/>
    <n v="41"/>
    <x v="1"/>
    <x v="0"/>
    <x v="3"/>
    <n v="123"/>
    <x v="90"/>
    <x v="71"/>
    <m/>
    <m/>
    <m/>
    <m/>
    <m/>
    <m/>
    <m/>
    <m/>
    <m/>
    <m/>
    <m/>
    <m/>
    <m/>
    <m/>
    <m/>
    <m/>
    <n v="70"/>
  </r>
  <r>
    <n v="1"/>
    <x v="15"/>
    <x v="4"/>
    <x v="1"/>
    <x v="2"/>
    <x v="25"/>
    <x v="0"/>
    <x v="5"/>
    <x v="177"/>
    <x v="0"/>
    <n v="43"/>
    <x v="1"/>
    <x v="0"/>
    <x v="3"/>
    <n v="100"/>
    <x v="90"/>
    <x v="146"/>
    <m/>
    <m/>
    <m/>
    <m/>
    <m/>
    <m/>
    <m/>
    <m/>
    <m/>
    <m/>
    <m/>
    <m/>
    <m/>
    <m/>
    <m/>
    <m/>
    <n v="70"/>
  </r>
  <r>
    <n v="1"/>
    <x v="10"/>
    <x v="4"/>
    <x v="1"/>
    <x v="2"/>
    <x v="25"/>
    <x v="0"/>
    <x v="6"/>
    <x v="180"/>
    <x v="11"/>
    <n v="40"/>
    <x v="2"/>
    <x v="0"/>
    <x v="3"/>
    <n v="146"/>
    <x v="26"/>
    <x v="148"/>
    <m/>
    <m/>
    <m/>
    <m/>
    <m/>
    <m/>
    <m/>
    <m/>
    <m/>
    <m/>
    <m/>
    <m/>
    <m/>
    <m/>
    <m/>
    <m/>
    <n v="70"/>
  </r>
  <r>
    <n v="1"/>
    <x v="17"/>
    <x v="4"/>
    <x v="1"/>
    <x v="2"/>
    <x v="26"/>
    <x v="0"/>
    <x v="2"/>
    <x v="179"/>
    <x v="0"/>
    <n v="43"/>
    <x v="3"/>
    <x v="0"/>
    <x v="3"/>
    <n v="120"/>
    <x v="106"/>
    <x v="64"/>
    <m/>
    <m/>
    <m/>
    <m/>
    <m/>
    <m/>
    <m/>
    <m/>
    <m/>
    <m/>
    <m/>
    <m/>
    <m/>
    <m/>
    <m/>
    <m/>
    <n v="70"/>
  </r>
  <r>
    <n v="1"/>
    <x v="17"/>
    <x v="4"/>
    <x v="1"/>
    <x v="2"/>
    <x v="26"/>
    <x v="0"/>
    <x v="1"/>
    <x v="149"/>
    <x v="0"/>
    <n v="43"/>
    <x v="3"/>
    <x v="0"/>
    <x v="3"/>
    <n v="90"/>
    <x v="88"/>
    <x v="124"/>
    <m/>
    <m/>
    <m/>
    <m/>
    <m/>
    <m/>
    <m/>
    <m/>
    <m/>
    <m/>
    <m/>
    <m/>
    <m/>
    <m/>
    <m/>
    <m/>
    <n v="70"/>
  </r>
  <r>
    <n v="1"/>
    <x v="15"/>
    <x v="4"/>
    <x v="1"/>
    <x v="2"/>
    <x v="26"/>
    <x v="0"/>
    <x v="3"/>
    <x v="207"/>
    <x v="41"/>
    <n v="41"/>
    <x v="3"/>
    <x v="0"/>
    <x v="3"/>
    <n v="69"/>
    <x v="102"/>
    <x v="167"/>
    <m/>
    <m/>
    <m/>
    <m/>
    <m/>
    <m/>
    <m/>
    <m/>
    <m/>
    <m/>
    <m/>
    <m/>
    <m/>
    <m/>
    <m/>
    <m/>
    <n v="70"/>
  </r>
  <r>
    <n v="1"/>
    <x v="14"/>
    <x v="4"/>
    <x v="1"/>
    <x v="2"/>
    <x v="26"/>
    <x v="0"/>
    <x v="4"/>
    <x v="191"/>
    <x v="47"/>
    <n v="42"/>
    <x v="3"/>
    <x v="0"/>
    <x v="3"/>
    <n v="141"/>
    <x v="111"/>
    <x v="156"/>
    <m/>
    <m/>
    <m/>
    <m/>
    <m/>
    <m/>
    <m/>
    <m/>
    <m/>
    <m/>
    <m/>
    <m/>
    <m/>
    <m/>
    <m/>
    <m/>
    <n v="70"/>
  </r>
  <r>
    <n v="1"/>
    <x v="14"/>
    <x v="8"/>
    <x v="0"/>
    <x v="2"/>
    <x v="0"/>
    <x v="0"/>
    <x v="0"/>
    <x v="189"/>
    <x v="36"/>
    <n v="62"/>
    <x v="8"/>
    <x v="2"/>
    <x v="4"/>
    <n v="265"/>
    <x v="110"/>
    <x v="37"/>
    <m/>
    <m/>
    <m/>
    <m/>
    <m/>
    <m/>
    <m/>
    <m/>
    <m/>
    <m/>
    <m/>
    <m/>
    <m/>
    <m/>
    <m/>
    <m/>
    <n v="70"/>
  </r>
  <r>
    <n v="1"/>
    <x v="3"/>
    <x v="1"/>
    <x v="1"/>
    <x v="4"/>
    <x v="27"/>
    <x v="0"/>
    <x v="2"/>
    <x v="208"/>
    <x v="49"/>
    <n v="54"/>
    <x v="4"/>
    <x v="0"/>
    <x v="2"/>
    <m/>
    <x v="5"/>
    <x v="24"/>
    <m/>
    <m/>
    <m/>
    <m/>
    <m/>
    <m/>
    <m/>
    <m/>
    <m/>
    <m/>
    <m/>
    <m/>
    <m/>
    <m/>
    <m/>
    <m/>
    <n v="70"/>
  </r>
  <r>
    <n v="1"/>
    <x v="9"/>
    <x v="5"/>
    <x v="1"/>
    <x v="4"/>
    <x v="27"/>
    <x v="0"/>
    <x v="1"/>
    <x v="209"/>
    <x v="50"/>
    <n v="59"/>
    <x v="6"/>
    <x v="0"/>
    <x v="2"/>
    <n v="90"/>
    <x v="86"/>
    <x v="66"/>
    <m/>
    <m/>
    <m/>
    <m/>
    <m/>
    <m/>
    <m/>
    <m/>
    <m/>
    <m/>
    <m/>
    <m/>
    <m/>
    <m/>
    <m/>
    <m/>
    <n v="70"/>
  </r>
  <r>
    <n v="1"/>
    <x v="14"/>
    <x v="3"/>
    <x v="0"/>
    <x v="2"/>
    <x v="0"/>
    <x v="0"/>
    <x v="0"/>
    <x v="187"/>
    <x v="16"/>
    <n v="45"/>
    <x v="2"/>
    <x v="2"/>
    <x v="3"/>
    <n v="210"/>
    <x v="5"/>
    <x v="37"/>
    <m/>
    <m/>
    <m/>
    <m/>
    <m/>
    <m/>
    <m/>
    <m/>
    <m/>
    <m/>
    <m/>
    <m/>
    <m/>
    <m/>
    <m/>
    <m/>
    <n v="70"/>
  </r>
  <r>
    <n v="1"/>
    <x v="7"/>
    <x v="8"/>
    <x v="1"/>
    <x v="4"/>
    <x v="28"/>
    <x v="0"/>
    <x v="2"/>
    <x v="33"/>
    <x v="23"/>
    <n v="64"/>
    <x v="6"/>
    <x v="0"/>
    <x v="3"/>
    <m/>
    <x v="5"/>
    <x v="33"/>
    <m/>
    <m/>
    <m/>
    <m/>
    <m/>
    <m/>
    <m/>
    <m/>
    <m/>
    <m/>
    <m/>
    <m/>
    <m/>
    <m/>
    <m/>
    <m/>
    <n v="70"/>
  </r>
  <r>
    <n v="1"/>
    <x v="14"/>
    <x v="4"/>
    <x v="0"/>
    <x v="2"/>
    <x v="0"/>
    <x v="0"/>
    <x v="0"/>
    <x v="204"/>
    <x v="41"/>
    <n v="41"/>
    <x v="3"/>
    <x v="2"/>
    <x v="3"/>
    <n v="190"/>
    <x v="5"/>
    <x v="37"/>
    <m/>
    <m/>
    <m/>
    <m/>
    <m/>
    <m/>
    <m/>
    <m/>
    <m/>
    <m/>
    <m/>
    <m/>
    <m/>
    <m/>
    <m/>
    <m/>
    <n v="70"/>
  </r>
  <r>
    <n v="1"/>
    <x v="12"/>
    <x v="8"/>
    <x v="1"/>
    <x v="4"/>
    <x v="28"/>
    <x v="0"/>
    <x v="1"/>
    <x v="210"/>
    <x v="51"/>
    <n v="63"/>
    <x v="6"/>
    <x v="0"/>
    <x v="3"/>
    <n v="100"/>
    <x v="5"/>
    <x v="130"/>
    <m/>
    <m/>
    <m/>
    <m/>
    <m/>
    <m/>
    <m/>
    <m/>
    <m/>
    <m/>
    <m/>
    <m/>
    <m/>
    <m/>
    <m/>
    <m/>
    <n v="70"/>
  </r>
  <r>
    <n v="1"/>
    <x v="14"/>
    <x v="3"/>
    <x v="0"/>
    <x v="2"/>
    <x v="0"/>
    <x v="0"/>
    <x v="0"/>
    <x v="192"/>
    <x v="25"/>
    <n v="48"/>
    <x v="3"/>
    <x v="2"/>
    <x v="3"/>
    <n v="206"/>
    <x v="5"/>
    <x v="157"/>
    <m/>
    <m/>
    <m/>
    <m/>
    <m/>
    <m/>
    <m/>
    <m/>
    <m/>
    <m/>
    <m/>
    <m/>
    <m/>
    <m/>
    <m/>
    <m/>
    <n v="70"/>
  </r>
  <r>
    <n v="1"/>
    <x v="7"/>
    <x v="12"/>
    <x v="1"/>
    <x v="4"/>
    <x v="28"/>
    <x v="0"/>
    <x v="3"/>
    <x v="211"/>
    <x v="52"/>
    <n v="66"/>
    <x v="6"/>
    <x v="0"/>
    <x v="3"/>
    <m/>
    <x v="5"/>
    <x v="168"/>
    <m/>
    <m/>
    <m/>
    <m/>
    <m/>
    <m/>
    <m/>
    <m/>
    <m/>
    <m/>
    <m/>
    <m/>
    <m/>
    <m/>
    <m/>
    <m/>
    <n v="70"/>
  </r>
  <r>
    <n v="1"/>
    <x v="14"/>
    <x v="2"/>
    <x v="0"/>
    <x v="0"/>
    <x v="0"/>
    <x v="0"/>
    <x v="0"/>
    <x v="212"/>
    <x v="42"/>
    <n v="39"/>
    <x v="7"/>
    <x v="1"/>
    <x v="2"/>
    <n v="176"/>
    <x v="5"/>
    <x v="169"/>
    <m/>
    <m/>
    <m/>
    <m/>
    <m/>
    <m/>
    <m/>
    <m/>
    <m/>
    <m/>
    <m/>
    <m/>
    <m/>
    <m/>
    <m/>
    <m/>
    <n v="70"/>
  </r>
  <r>
    <n v="1"/>
    <x v="14"/>
    <x v="2"/>
    <x v="0"/>
    <x v="0"/>
    <x v="0"/>
    <x v="0"/>
    <x v="0"/>
    <x v="213"/>
    <x v="53"/>
    <n v="58"/>
    <x v="0"/>
    <x v="1"/>
    <x v="2"/>
    <n v="176"/>
    <x v="5"/>
    <x v="37"/>
    <m/>
    <m/>
    <m/>
    <m/>
    <m/>
    <m/>
    <m/>
    <m/>
    <m/>
    <m/>
    <m/>
    <m/>
    <m/>
    <m/>
    <m/>
    <m/>
    <n v="70"/>
  </r>
  <r>
    <n v="1"/>
    <x v="14"/>
    <x v="2"/>
    <x v="0"/>
    <x v="0"/>
    <x v="0"/>
    <x v="0"/>
    <x v="0"/>
    <x v="214"/>
    <x v="41"/>
    <n v="41"/>
    <x v="0"/>
    <x v="1"/>
    <x v="2"/>
    <n v="126.5"/>
    <x v="5"/>
    <x v="170"/>
    <m/>
    <m/>
    <m/>
    <m/>
    <m/>
    <m/>
    <m/>
    <m/>
    <m/>
    <m/>
    <m/>
    <m/>
    <m/>
    <m/>
    <m/>
    <m/>
    <n v="70"/>
  </r>
  <r>
    <n v="1"/>
    <x v="7"/>
    <x v="6"/>
    <x v="1"/>
    <x v="4"/>
    <x v="28"/>
    <x v="0"/>
    <x v="4"/>
    <x v="27"/>
    <x v="21"/>
    <n v="72"/>
    <x v="6"/>
    <x v="0"/>
    <x v="1"/>
    <m/>
    <x v="5"/>
    <x v="27"/>
    <m/>
    <m/>
    <m/>
    <m/>
    <m/>
    <m/>
    <m/>
    <m/>
    <m/>
    <m/>
    <m/>
    <m/>
    <m/>
    <m/>
    <m/>
    <m/>
    <n v="70"/>
  </r>
  <r>
    <n v="1"/>
    <x v="1"/>
    <x v="6"/>
    <x v="1"/>
    <x v="4"/>
    <x v="28"/>
    <x v="0"/>
    <x v="5"/>
    <x v="133"/>
    <x v="46"/>
    <n v="71"/>
    <x v="6"/>
    <x v="0"/>
    <x v="1"/>
    <n v="272"/>
    <x v="84"/>
    <x v="111"/>
    <m/>
    <m/>
    <m/>
    <m/>
    <m/>
    <m/>
    <m/>
    <m/>
    <m/>
    <m/>
    <m/>
    <m/>
    <m/>
    <m/>
    <m/>
    <m/>
    <n v="70"/>
  </r>
  <r>
    <n v="1"/>
    <x v="14"/>
    <x v="4"/>
    <x v="0"/>
    <x v="4"/>
    <x v="0"/>
    <x v="0"/>
    <x v="0"/>
    <x v="214"/>
    <x v="41"/>
    <n v="41"/>
    <x v="5"/>
    <x v="1"/>
    <x v="2"/>
    <n v="126.5"/>
    <x v="5"/>
    <x v="170"/>
    <m/>
    <m/>
    <m/>
    <m/>
    <m/>
    <m/>
    <m/>
    <m/>
    <m/>
    <m/>
    <m/>
    <m/>
    <m/>
    <m/>
    <m/>
    <m/>
    <n v="70"/>
  </r>
  <r>
    <n v="1"/>
    <x v="14"/>
    <x v="5"/>
    <x v="0"/>
    <x v="4"/>
    <x v="0"/>
    <x v="0"/>
    <x v="0"/>
    <x v="213"/>
    <x v="53"/>
    <n v="58"/>
    <x v="5"/>
    <x v="1"/>
    <x v="2"/>
    <n v="176"/>
    <x v="5"/>
    <x v="37"/>
    <m/>
    <m/>
    <m/>
    <m/>
    <m/>
    <m/>
    <m/>
    <m/>
    <m/>
    <m/>
    <m/>
    <m/>
    <m/>
    <m/>
    <m/>
    <m/>
    <n v="70"/>
  </r>
  <r>
    <n v="1"/>
    <x v="6"/>
    <x v="6"/>
    <x v="1"/>
    <x v="4"/>
    <x v="28"/>
    <x v="0"/>
    <x v="6"/>
    <x v="215"/>
    <x v="54"/>
    <n v="74"/>
    <x v="6"/>
    <x v="0"/>
    <x v="1"/>
    <m/>
    <x v="26"/>
    <x v="171"/>
    <m/>
    <m/>
    <m/>
    <m/>
    <m/>
    <m/>
    <m/>
    <m/>
    <m/>
    <m/>
    <m/>
    <m/>
    <m/>
    <m/>
    <m/>
    <m/>
    <n v="70"/>
  </r>
  <r>
    <n v="1"/>
    <x v="18"/>
    <x v="0"/>
    <x v="0"/>
    <x v="0"/>
    <x v="0"/>
    <x v="0"/>
    <x v="0"/>
    <x v="216"/>
    <x v="5"/>
    <n v="36"/>
    <x v="10"/>
    <x v="0"/>
    <x v="0"/>
    <n v="80"/>
    <x v="117"/>
    <x v="172"/>
    <m/>
    <m/>
    <m/>
    <m/>
    <m/>
    <m/>
    <m/>
    <m/>
    <m/>
    <m/>
    <m/>
    <m/>
    <m/>
    <m/>
    <m/>
    <m/>
    <n v="80"/>
  </r>
  <r>
    <n v="1"/>
    <x v="18"/>
    <x v="2"/>
    <x v="0"/>
    <x v="0"/>
    <x v="0"/>
    <x v="0"/>
    <x v="0"/>
    <x v="217"/>
    <x v="30"/>
    <n v="30"/>
    <x v="4"/>
    <x v="1"/>
    <x v="2"/>
    <n v="170"/>
    <x v="118"/>
    <x v="173"/>
    <m/>
    <m/>
    <m/>
    <m/>
    <m/>
    <m/>
    <m/>
    <m/>
    <m/>
    <m/>
    <m/>
    <m/>
    <m/>
    <m/>
    <m/>
    <m/>
    <n v="70"/>
  </r>
  <r>
    <n v="1"/>
    <x v="6"/>
    <x v="0"/>
    <x v="0"/>
    <x v="0"/>
    <x v="0"/>
    <x v="0"/>
    <x v="0"/>
    <x v="218"/>
    <x v="5"/>
    <n v="36"/>
    <x v="0"/>
    <x v="0"/>
    <x v="0"/>
    <n v="87"/>
    <x v="36"/>
    <x v="174"/>
    <m/>
    <m/>
    <m/>
    <m/>
    <m/>
    <m/>
    <m/>
    <m/>
    <m/>
    <m/>
    <m/>
    <m/>
    <m/>
    <m/>
    <m/>
    <m/>
    <n v="80"/>
  </r>
  <r>
    <n v="1"/>
    <x v="6"/>
    <x v="0"/>
    <x v="0"/>
    <x v="0"/>
    <x v="0"/>
    <x v="0"/>
    <x v="0"/>
    <x v="219"/>
    <x v="12"/>
    <n v="27"/>
    <x v="2"/>
    <x v="0"/>
    <x v="0"/>
    <n v="50"/>
    <x v="119"/>
    <x v="23"/>
    <m/>
    <m/>
    <m/>
    <m/>
    <m/>
    <m/>
    <m/>
    <m/>
    <m/>
    <m/>
    <m/>
    <m/>
    <m/>
    <m/>
    <m/>
    <m/>
    <n v="80"/>
  </r>
  <r>
    <n v="1"/>
    <x v="7"/>
    <x v="6"/>
    <x v="1"/>
    <x v="4"/>
    <x v="29"/>
    <x v="0"/>
    <x v="2"/>
    <x v="22"/>
    <x v="19"/>
    <n v="70"/>
    <x v="5"/>
    <x v="0"/>
    <x v="1"/>
    <m/>
    <x v="5"/>
    <x v="22"/>
    <m/>
    <m/>
    <m/>
    <m/>
    <m/>
    <m/>
    <m/>
    <m/>
    <m/>
    <m/>
    <m/>
    <m/>
    <m/>
    <m/>
    <m/>
    <m/>
    <n v="70"/>
  </r>
  <r>
    <n v="1"/>
    <x v="3"/>
    <x v="6"/>
    <x v="1"/>
    <x v="4"/>
    <x v="29"/>
    <x v="0"/>
    <x v="1"/>
    <x v="220"/>
    <x v="19"/>
    <n v="70"/>
    <x v="5"/>
    <x v="0"/>
    <x v="1"/>
    <m/>
    <x v="5"/>
    <x v="139"/>
    <m/>
    <m/>
    <m/>
    <m/>
    <m/>
    <m/>
    <m/>
    <m/>
    <m/>
    <m/>
    <m/>
    <m/>
    <m/>
    <m/>
    <m/>
    <m/>
    <n v="70"/>
  </r>
  <r>
    <n v="1"/>
    <x v="7"/>
    <x v="7"/>
    <x v="1"/>
    <x v="4"/>
    <x v="29"/>
    <x v="0"/>
    <x v="3"/>
    <x v="25"/>
    <x v="20"/>
    <n v="76"/>
    <x v="8"/>
    <x v="0"/>
    <x v="1"/>
    <m/>
    <x v="5"/>
    <x v="25"/>
    <m/>
    <m/>
    <m/>
    <m/>
    <m/>
    <m/>
    <m/>
    <m/>
    <m/>
    <m/>
    <m/>
    <m/>
    <m/>
    <m/>
    <m/>
    <m/>
    <n v="70"/>
  </r>
  <r>
    <n v="1"/>
    <x v="3"/>
    <x v="7"/>
    <x v="1"/>
    <x v="4"/>
    <x v="29"/>
    <x v="0"/>
    <x v="5"/>
    <x v="221"/>
    <x v="20"/>
    <n v="76"/>
    <x v="8"/>
    <x v="0"/>
    <x v="1"/>
    <m/>
    <x v="5"/>
    <x v="50"/>
    <m/>
    <m/>
    <m/>
    <m/>
    <m/>
    <m/>
    <m/>
    <m/>
    <m/>
    <m/>
    <m/>
    <m/>
    <m/>
    <m/>
    <m/>
    <m/>
    <n v="70"/>
  </r>
  <r>
    <n v="1"/>
    <x v="1"/>
    <x v="7"/>
    <x v="1"/>
    <x v="4"/>
    <x v="29"/>
    <x v="0"/>
    <x v="4"/>
    <x v="129"/>
    <x v="45"/>
    <n v="80"/>
    <x v="8"/>
    <x v="0"/>
    <x v="1"/>
    <m/>
    <x v="82"/>
    <x v="109"/>
    <m/>
    <m/>
    <m/>
    <m/>
    <m/>
    <m/>
    <m/>
    <m/>
    <m/>
    <m/>
    <m/>
    <m/>
    <m/>
    <m/>
    <m/>
    <m/>
    <n v="70"/>
  </r>
  <r>
    <n v="1"/>
    <x v="4"/>
    <x v="3"/>
    <x v="1"/>
    <x v="4"/>
    <x v="30"/>
    <x v="0"/>
    <x v="2"/>
    <x v="8"/>
    <x v="8"/>
    <n v="49"/>
    <x v="4"/>
    <x v="0"/>
    <x v="2"/>
    <n v="54"/>
    <x v="8"/>
    <x v="8"/>
    <m/>
    <m/>
    <m/>
    <m/>
    <m/>
    <m/>
    <m/>
    <m/>
    <m/>
    <m/>
    <m/>
    <m/>
    <m/>
    <m/>
    <m/>
    <m/>
    <n v="70"/>
  </r>
  <r>
    <n v="1"/>
    <x v="12"/>
    <x v="3"/>
    <x v="1"/>
    <x v="4"/>
    <x v="30"/>
    <x v="0"/>
    <x v="1"/>
    <x v="157"/>
    <x v="10"/>
    <n v="47"/>
    <x v="5"/>
    <x v="0"/>
    <x v="2"/>
    <n v="81"/>
    <x v="92"/>
    <x v="131"/>
    <m/>
    <m/>
    <m/>
    <m/>
    <m/>
    <m/>
    <m/>
    <m/>
    <m/>
    <m/>
    <m/>
    <m/>
    <m/>
    <m/>
    <m/>
    <m/>
    <n v="70"/>
  </r>
  <r>
    <n v="1"/>
    <x v="6"/>
    <x v="1"/>
    <x v="0"/>
    <x v="4"/>
    <x v="0"/>
    <x v="0"/>
    <x v="0"/>
    <x v="222"/>
    <x v="6"/>
    <n v="53"/>
    <x v="4"/>
    <x v="1"/>
    <x v="2"/>
    <n v="210"/>
    <x v="26"/>
    <x v="151"/>
    <m/>
    <m/>
    <m/>
    <m/>
    <m/>
    <m/>
    <m/>
    <m/>
    <m/>
    <m/>
    <m/>
    <m/>
    <m/>
    <m/>
    <m/>
    <m/>
    <n v="70"/>
  </r>
  <r>
    <n v="1"/>
    <x v="6"/>
    <x v="6"/>
    <x v="0"/>
    <x v="4"/>
    <x v="0"/>
    <x v="0"/>
    <x v="0"/>
    <x v="215"/>
    <x v="54"/>
    <n v="74"/>
    <x v="6"/>
    <x v="1"/>
    <x v="1"/>
    <n v="150"/>
    <x v="26"/>
    <x v="171"/>
    <m/>
    <m/>
    <m/>
    <m/>
    <m/>
    <m/>
    <m/>
    <m/>
    <m/>
    <m/>
    <m/>
    <m/>
    <m/>
    <m/>
    <m/>
    <m/>
    <n v="70"/>
  </r>
  <r>
    <n v="1"/>
    <x v="6"/>
    <x v="0"/>
    <x v="0"/>
    <x v="0"/>
    <x v="0"/>
    <x v="0"/>
    <x v="0"/>
    <x v="223"/>
    <x v="40"/>
    <n v="23"/>
    <x v="1"/>
    <x v="0"/>
    <x v="0"/>
    <n v="53"/>
    <x v="120"/>
    <x v="175"/>
    <m/>
    <m/>
    <m/>
    <m/>
    <m/>
    <m/>
    <m/>
    <m/>
    <m/>
    <m/>
    <m/>
    <m/>
    <m/>
    <m/>
    <m/>
    <m/>
    <n v="80"/>
  </r>
  <r>
    <n v="1"/>
    <x v="14"/>
    <x v="3"/>
    <x v="1"/>
    <x v="4"/>
    <x v="30"/>
    <x v="0"/>
    <x v="3"/>
    <x v="156"/>
    <x v="10"/>
    <n v="47"/>
    <x v="6"/>
    <x v="0"/>
    <x v="2"/>
    <n v="77"/>
    <x v="91"/>
    <x v="13"/>
    <m/>
    <m/>
    <m/>
    <m/>
    <m/>
    <m/>
    <m/>
    <m/>
    <m/>
    <m/>
    <m/>
    <m/>
    <m/>
    <m/>
    <m/>
    <m/>
    <n v="70"/>
  </r>
  <r>
    <n v="1"/>
    <x v="3"/>
    <x v="3"/>
    <x v="1"/>
    <x v="4"/>
    <x v="30"/>
    <x v="0"/>
    <x v="4"/>
    <x v="224"/>
    <x v="8"/>
    <n v="49"/>
    <x v="6"/>
    <x v="0"/>
    <x v="2"/>
    <m/>
    <x v="5"/>
    <x v="176"/>
    <m/>
    <m/>
    <m/>
    <m/>
    <m/>
    <m/>
    <m/>
    <m/>
    <m/>
    <m/>
    <m/>
    <m/>
    <m/>
    <m/>
    <m/>
    <m/>
    <n v="70"/>
  </r>
  <r>
    <n v="1"/>
    <x v="7"/>
    <x v="1"/>
    <x v="1"/>
    <x v="4"/>
    <x v="30"/>
    <x v="0"/>
    <x v="5"/>
    <x v="36"/>
    <x v="27"/>
    <n v="52"/>
    <x v="5"/>
    <x v="0"/>
    <x v="2"/>
    <m/>
    <x v="5"/>
    <x v="36"/>
    <m/>
    <m/>
    <m/>
    <m/>
    <m/>
    <m/>
    <m/>
    <m/>
    <m/>
    <m/>
    <m/>
    <m/>
    <m/>
    <m/>
    <m/>
    <m/>
    <n v="70"/>
  </r>
  <r>
    <n v="1"/>
    <x v="3"/>
    <x v="0"/>
    <x v="0"/>
    <x v="3"/>
    <x v="0"/>
    <x v="0"/>
    <x v="0"/>
    <x v="109"/>
    <x v="17"/>
    <n v="37"/>
    <x v="9"/>
    <x v="0"/>
    <x v="2"/>
    <m/>
    <x v="5"/>
    <x v="37"/>
    <m/>
    <m/>
    <m/>
    <m/>
    <m/>
    <m/>
    <m/>
    <m/>
    <m/>
    <m/>
    <m/>
    <m/>
    <m/>
    <m/>
    <m/>
    <m/>
    <n v="80"/>
  </r>
  <r>
    <n v="1"/>
    <x v="3"/>
    <x v="0"/>
    <x v="0"/>
    <x v="3"/>
    <x v="0"/>
    <x v="0"/>
    <x v="0"/>
    <x v="130"/>
    <x v="7"/>
    <n v="24"/>
    <x v="2"/>
    <x v="0"/>
    <x v="2"/>
    <m/>
    <x v="5"/>
    <x v="37"/>
    <m/>
    <m/>
    <m/>
    <m/>
    <m/>
    <m/>
    <m/>
    <m/>
    <m/>
    <m/>
    <m/>
    <m/>
    <m/>
    <m/>
    <m/>
    <m/>
    <n v="80"/>
  </r>
  <r>
    <n v="1"/>
    <x v="3"/>
    <x v="0"/>
    <x v="0"/>
    <x v="3"/>
    <x v="0"/>
    <x v="0"/>
    <x v="0"/>
    <x v="225"/>
    <x v="40"/>
    <n v="23"/>
    <x v="3"/>
    <x v="0"/>
    <x v="2"/>
    <m/>
    <x v="5"/>
    <x v="37"/>
    <m/>
    <m/>
    <m/>
    <m/>
    <m/>
    <m/>
    <m/>
    <m/>
    <m/>
    <m/>
    <m/>
    <m/>
    <m/>
    <m/>
    <m/>
    <m/>
    <n v="80"/>
  </r>
  <r>
    <n v="1"/>
    <x v="1"/>
    <x v="1"/>
    <x v="1"/>
    <x v="4"/>
    <x v="30"/>
    <x v="0"/>
    <x v="6"/>
    <x v="131"/>
    <x v="24"/>
    <n v="50"/>
    <x v="5"/>
    <x v="0"/>
    <x v="2"/>
    <m/>
    <x v="82"/>
    <x v="110"/>
    <m/>
    <m/>
    <m/>
    <m/>
    <m/>
    <m/>
    <m/>
    <m/>
    <m/>
    <m/>
    <m/>
    <m/>
    <m/>
    <m/>
    <m/>
    <m/>
    <n v="70"/>
  </r>
  <r>
    <n v="1"/>
    <x v="3"/>
    <x v="5"/>
    <x v="1"/>
    <x v="4"/>
    <x v="27"/>
    <x v="0"/>
    <x v="3"/>
    <x v="226"/>
    <x v="13"/>
    <n v="56"/>
    <x v="6"/>
    <x v="0"/>
    <x v="2"/>
    <m/>
    <x v="5"/>
    <x v="177"/>
    <m/>
    <m/>
    <m/>
    <m/>
    <m/>
    <m/>
    <m/>
    <m/>
    <m/>
    <m/>
    <m/>
    <m/>
    <m/>
    <m/>
    <m/>
    <m/>
    <n v="70"/>
  </r>
  <r>
    <n v="1"/>
    <x v="4"/>
    <x v="5"/>
    <x v="1"/>
    <x v="2"/>
    <x v="26"/>
    <x v="0"/>
    <x v="5"/>
    <x v="13"/>
    <x v="13"/>
    <n v="56"/>
    <x v="3"/>
    <x v="0"/>
    <x v="1"/>
    <s v="Debut"/>
    <x v="6"/>
    <x v="13"/>
    <m/>
    <m/>
    <m/>
    <m/>
    <m/>
    <m/>
    <m/>
    <m/>
    <m/>
    <m/>
    <m/>
    <m/>
    <m/>
    <m/>
    <m/>
    <m/>
    <n v="70"/>
  </r>
  <r>
    <n v="1"/>
    <x v="5"/>
    <x v="5"/>
    <x v="1"/>
    <x v="2"/>
    <x v="26"/>
    <x v="0"/>
    <x v="6"/>
    <x v="19"/>
    <x v="13"/>
    <n v="56"/>
    <x v="2"/>
    <x v="0"/>
    <x v="1"/>
    <n v="117"/>
    <x v="16"/>
    <x v="19"/>
    <m/>
    <m/>
    <m/>
    <m/>
    <m/>
    <m/>
    <m/>
    <m/>
    <m/>
    <m/>
    <m/>
    <m/>
    <m/>
    <m/>
    <m/>
    <m/>
    <n v="70"/>
  </r>
  <r>
    <n v="1"/>
    <x v="9"/>
    <x v="8"/>
    <x v="1"/>
    <x v="4"/>
    <x v="27"/>
    <x v="0"/>
    <x v="4"/>
    <x v="227"/>
    <x v="55"/>
    <n v="61"/>
    <x v="5"/>
    <x v="0"/>
    <x v="3"/>
    <n v="77"/>
    <x v="86"/>
    <x v="178"/>
    <m/>
    <m/>
    <m/>
    <m/>
    <m/>
    <m/>
    <m/>
    <m/>
    <m/>
    <m/>
    <m/>
    <m/>
    <m/>
    <m/>
    <m/>
    <m/>
    <n v="70"/>
  </r>
  <r>
    <n v="1"/>
    <x v="3"/>
    <x v="0"/>
    <x v="0"/>
    <x v="0"/>
    <x v="0"/>
    <x v="0"/>
    <x v="0"/>
    <x v="37"/>
    <x v="4"/>
    <n v="31"/>
    <x v="2"/>
    <x v="0"/>
    <x v="0"/>
    <m/>
    <x v="5"/>
    <x v="37"/>
    <m/>
    <m/>
    <m/>
    <m/>
    <m/>
    <m/>
    <m/>
    <m/>
    <m/>
    <m/>
    <m/>
    <m/>
    <m/>
    <m/>
    <m/>
    <m/>
    <n v="80"/>
  </r>
  <r>
    <n v="1"/>
    <x v="3"/>
    <x v="0"/>
    <x v="0"/>
    <x v="0"/>
    <x v="0"/>
    <x v="0"/>
    <x v="0"/>
    <x v="45"/>
    <x v="5"/>
    <n v="36"/>
    <x v="4"/>
    <x v="0"/>
    <x v="0"/>
    <m/>
    <x v="5"/>
    <x v="45"/>
    <m/>
    <m/>
    <m/>
    <m/>
    <m/>
    <m/>
    <m/>
    <m/>
    <m/>
    <m/>
    <m/>
    <m/>
    <m/>
    <m/>
    <m/>
    <m/>
    <n v="80"/>
  </r>
  <r>
    <n v="1"/>
    <x v="3"/>
    <x v="0"/>
    <x v="0"/>
    <x v="0"/>
    <x v="0"/>
    <x v="0"/>
    <x v="0"/>
    <x v="228"/>
    <x v="30"/>
    <n v="30"/>
    <x v="6"/>
    <x v="0"/>
    <x v="0"/>
    <m/>
    <x v="5"/>
    <x v="179"/>
    <m/>
    <m/>
    <m/>
    <m/>
    <m/>
    <m/>
    <m/>
    <m/>
    <m/>
    <m/>
    <m/>
    <m/>
    <m/>
    <m/>
    <m/>
    <m/>
    <n v="80"/>
  </r>
  <r>
    <n v="1"/>
    <x v="3"/>
    <x v="0"/>
    <x v="0"/>
    <x v="0"/>
    <x v="0"/>
    <x v="0"/>
    <x v="0"/>
    <x v="89"/>
    <x v="7"/>
    <n v="24"/>
    <x v="0"/>
    <x v="0"/>
    <x v="0"/>
    <m/>
    <x v="5"/>
    <x v="85"/>
    <m/>
    <m/>
    <m/>
    <m/>
    <m/>
    <m/>
    <m/>
    <m/>
    <m/>
    <m/>
    <m/>
    <m/>
    <m/>
    <m/>
    <m/>
    <m/>
    <n v="80"/>
  </r>
  <r>
    <n v="1"/>
    <x v="3"/>
    <x v="0"/>
    <x v="0"/>
    <x v="0"/>
    <x v="0"/>
    <x v="0"/>
    <x v="0"/>
    <x v="229"/>
    <x v="32"/>
    <n v="44"/>
    <x v="10"/>
    <x v="0"/>
    <x v="0"/>
    <m/>
    <x v="5"/>
    <x v="180"/>
    <m/>
    <m/>
    <m/>
    <m/>
    <m/>
    <m/>
    <m/>
    <m/>
    <m/>
    <m/>
    <m/>
    <m/>
    <m/>
    <m/>
    <m/>
    <m/>
    <n v="80"/>
  </r>
  <r>
    <n v="1"/>
    <x v="1"/>
    <x v="8"/>
    <x v="1"/>
    <x v="4"/>
    <x v="27"/>
    <x v="0"/>
    <x v="5"/>
    <x v="230"/>
    <x v="37"/>
    <n v="60"/>
    <x v="5"/>
    <x v="0"/>
    <x v="3"/>
    <n v="130"/>
    <x v="82"/>
    <x v="181"/>
    <m/>
    <m/>
    <m/>
    <m/>
    <m/>
    <m/>
    <m/>
    <m/>
    <m/>
    <m/>
    <m/>
    <m/>
    <m/>
    <m/>
    <m/>
    <m/>
    <n v="70"/>
  </r>
  <r>
    <n v="1"/>
    <x v="3"/>
    <x v="8"/>
    <x v="1"/>
    <x v="4"/>
    <x v="27"/>
    <x v="0"/>
    <x v="6"/>
    <x v="231"/>
    <x v="23"/>
    <n v="64"/>
    <x v="5"/>
    <x v="0"/>
    <x v="3"/>
    <m/>
    <x v="5"/>
    <x v="180"/>
    <m/>
    <m/>
    <m/>
    <m/>
    <m/>
    <m/>
    <m/>
    <m/>
    <m/>
    <m/>
    <m/>
    <m/>
    <m/>
    <m/>
    <m/>
    <m/>
    <n v="70"/>
  </r>
  <r>
    <n v="1"/>
    <x v="3"/>
    <x v="0"/>
    <x v="0"/>
    <x v="5"/>
    <x v="0"/>
    <x v="0"/>
    <x v="0"/>
    <x v="110"/>
    <x v="2"/>
    <n v="20"/>
    <x v="9"/>
    <x v="0"/>
    <x v="2"/>
    <m/>
    <x v="5"/>
    <x v="100"/>
    <m/>
    <m/>
    <m/>
    <m/>
    <m/>
    <m/>
    <m/>
    <m/>
    <m/>
    <m/>
    <m/>
    <m/>
    <m/>
    <m/>
    <m/>
    <m/>
    <n v="80"/>
  </r>
  <r>
    <n v="1"/>
    <x v="3"/>
    <x v="0"/>
    <x v="0"/>
    <x v="5"/>
    <x v="0"/>
    <x v="0"/>
    <x v="0"/>
    <x v="232"/>
    <x v="35"/>
    <n v="18"/>
    <x v="3"/>
    <x v="0"/>
    <x v="2"/>
    <m/>
    <x v="5"/>
    <x v="125"/>
    <m/>
    <m/>
    <m/>
    <m/>
    <m/>
    <m/>
    <m/>
    <m/>
    <m/>
    <m/>
    <m/>
    <m/>
    <m/>
    <m/>
    <m/>
    <m/>
    <n v="80"/>
  </r>
  <r>
    <n v="1"/>
    <x v="7"/>
    <x v="3"/>
    <x v="1"/>
    <x v="2"/>
    <x v="31"/>
    <x v="0"/>
    <x v="2"/>
    <x v="31"/>
    <x v="25"/>
    <n v="48"/>
    <x v="3"/>
    <x v="0"/>
    <x v="3"/>
    <m/>
    <x v="5"/>
    <x v="31"/>
    <m/>
    <m/>
    <m/>
    <m/>
    <m/>
    <m/>
    <m/>
    <m/>
    <m/>
    <m/>
    <m/>
    <m/>
    <m/>
    <m/>
    <m/>
    <m/>
    <n v="70"/>
  </r>
  <r>
    <n v="1"/>
    <x v="14"/>
    <x v="3"/>
    <x v="1"/>
    <x v="2"/>
    <x v="31"/>
    <x v="0"/>
    <x v="1"/>
    <x v="193"/>
    <x v="10"/>
    <n v="47"/>
    <x v="3"/>
    <x v="0"/>
    <x v="3"/>
    <n v="134"/>
    <x v="112"/>
    <x v="75"/>
    <m/>
    <m/>
    <m/>
    <m/>
    <m/>
    <m/>
    <m/>
    <m/>
    <m/>
    <m/>
    <m/>
    <m/>
    <m/>
    <m/>
    <m/>
    <m/>
    <n v="70"/>
  </r>
  <r>
    <n v="1"/>
    <x v="14"/>
    <x v="3"/>
    <x v="1"/>
    <x v="2"/>
    <x v="31"/>
    <x v="0"/>
    <x v="3"/>
    <x v="192"/>
    <x v="25"/>
    <n v="48"/>
    <x v="3"/>
    <x v="0"/>
    <x v="3"/>
    <n v="126"/>
    <x v="5"/>
    <x v="157"/>
    <m/>
    <m/>
    <m/>
    <m/>
    <m/>
    <m/>
    <m/>
    <m/>
    <m/>
    <m/>
    <m/>
    <m/>
    <m/>
    <m/>
    <m/>
    <m/>
    <n v="70"/>
  </r>
  <r>
    <n v="1"/>
    <x v="15"/>
    <x v="3"/>
    <x v="1"/>
    <x v="2"/>
    <x v="31"/>
    <x v="0"/>
    <x v="4"/>
    <x v="233"/>
    <x v="25"/>
    <n v="48"/>
    <x v="2"/>
    <x v="0"/>
    <x v="3"/>
    <n v="83"/>
    <x v="105"/>
    <x v="182"/>
    <m/>
    <m/>
    <m/>
    <m/>
    <m/>
    <m/>
    <m/>
    <m/>
    <m/>
    <m/>
    <m/>
    <m/>
    <m/>
    <m/>
    <m/>
    <m/>
    <n v="70"/>
  </r>
  <r>
    <n v="1"/>
    <x v="3"/>
    <x v="0"/>
    <x v="0"/>
    <x v="1"/>
    <x v="0"/>
    <x v="0"/>
    <x v="0"/>
    <x v="23"/>
    <x v="1"/>
    <n v="19"/>
    <x v="2"/>
    <x v="0"/>
    <x v="0"/>
    <m/>
    <x v="5"/>
    <x v="23"/>
    <m/>
    <m/>
    <m/>
    <m/>
    <m/>
    <m/>
    <m/>
    <m/>
    <m/>
    <m/>
    <m/>
    <m/>
    <m/>
    <m/>
    <m/>
    <m/>
    <n v="80"/>
  </r>
  <r>
    <n v="1"/>
    <x v="3"/>
    <x v="0"/>
    <x v="0"/>
    <x v="1"/>
    <x v="0"/>
    <x v="0"/>
    <x v="0"/>
    <x v="54"/>
    <x v="14"/>
    <n v="21"/>
    <x v="7"/>
    <x v="0"/>
    <x v="0"/>
    <m/>
    <x v="5"/>
    <x v="53"/>
    <m/>
    <m/>
    <m/>
    <m/>
    <m/>
    <m/>
    <m/>
    <m/>
    <m/>
    <m/>
    <m/>
    <m/>
    <m/>
    <m/>
    <m/>
    <m/>
    <n v="80"/>
  </r>
  <r>
    <n v="1"/>
    <x v="3"/>
    <x v="6"/>
    <x v="0"/>
    <x v="4"/>
    <x v="0"/>
    <x v="0"/>
    <x v="0"/>
    <x v="220"/>
    <x v="19"/>
    <n v="70"/>
    <x v="5"/>
    <x v="1"/>
    <x v="1"/>
    <m/>
    <x v="5"/>
    <x v="139"/>
    <m/>
    <m/>
    <m/>
    <m/>
    <m/>
    <m/>
    <m/>
    <m/>
    <m/>
    <m/>
    <m/>
    <m/>
    <m/>
    <m/>
    <m/>
    <m/>
    <n v="70"/>
  </r>
  <r>
    <n v="1"/>
    <x v="3"/>
    <x v="8"/>
    <x v="0"/>
    <x v="4"/>
    <x v="0"/>
    <x v="0"/>
    <x v="0"/>
    <x v="231"/>
    <x v="23"/>
    <n v="64"/>
    <x v="5"/>
    <x v="1"/>
    <x v="3"/>
    <m/>
    <x v="5"/>
    <x v="180"/>
    <m/>
    <m/>
    <m/>
    <m/>
    <m/>
    <m/>
    <m/>
    <m/>
    <m/>
    <m/>
    <m/>
    <m/>
    <m/>
    <m/>
    <m/>
    <m/>
    <n v="70"/>
  </r>
  <r>
    <n v="1"/>
    <x v="3"/>
    <x v="5"/>
    <x v="0"/>
    <x v="4"/>
    <x v="0"/>
    <x v="0"/>
    <x v="0"/>
    <x v="234"/>
    <x v="50"/>
    <n v="59"/>
    <x v="5"/>
    <x v="1"/>
    <x v="2"/>
    <m/>
    <x v="5"/>
    <x v="183"/>
    <m/>
    <m/>
    <m/>
    <m/>
    <m/>
    <m/>
    <m/>
    <m/>
    <m/>
    <m/>
    <m/>
    <m/>
    <m/>
    <m/>
    <m/>
    <m/>
    <n v="70"/>
  </r>
  <r>
    <n v="1"/>
    <x v="3"/>
    <x v="1"/>
    <x v="0"/>
    <x v="4"/>
    <x v="0"/>
    <x v="0"/>
    <x v="0"/>
    <x v="208"/>
    <x v="49"/>
    <n v="54"/>
    <x v="4"/>
    <x v="1"/>
    <x v="2"/>
    <m/>
    <x v="5"/>
    <x v="24"/>
    <m/>
    <m/>
    <m/>
    <m/>
    <m/>
    <m/>
    <m/>
    <m/>
    <m/>
    <m/>
    <m/>
    <m/>
    <m/>
    <m/>
    <m/>
    <m/>
    <n v="70"/>
  </r>
  <r>
    <n v="1"/>
    <x v="15"/>
    <x v="3"/>
    <x v="1"/>
    <x v="2"/>
    <x v="31"/>
    <x v="0"/>
    <x v="5"/>
    <x v="235"/>
    <x v="25"/>
    <n v="48"/>
    <x v="2"/>
    <x v="0"/>
    <x v="3"/>
    <n v="70"/>
    <x v="102"/>
    <x v="184"/>
    <m/>
    <m/>
    <m/>
    <m/>
    <m/>
    <m/>
    <m/>
    <m/>
    <m/>
    <m/>
    <m/>
    <m/>
    <m/>
    <m/>
    <m/>
    <m/>
    <n v="70"/>
  </r>
  <r>
    <n v="1"/>
    <x v="14"/>
    <x v="3"/>
    <x v="1"/>
    <x v="2"/>
    <x v="31"/>
    <x v="0"/>
    <x v="6"/>
    <x v="187"/>
    <x v="16"/>
    <n v="45"/>
    <x v="2"/>
    <x v="0"/>
    <x v="3"/>
    <n v="141"/>
    <x v="5"/>
    <x v="37"/>
    <m/>
    <m/>
    <m/>
    <m/>
    <m/>
    <m/>
    <m/>
    <m/>
    <m/>
    <m/>
    <m/>
    <m/>
    <m/>
    <m/>
    <m/>
    <m/>
    <n v="70"/>
  </r>
  <r>
    <n v="1"/>
    <x v="4"/>
    <x v="1"/>
    <x v="1"/>
    <x v="2"/>
    <x v="32"/>
    <x v="0"/>
    <x v="2"/>
    <x v="6"/>
    <x v="6"/>
    <n v="53"/>
    <x v="2"/>
    <x v="0"/>
    <x v="1"/>
    <s v="Debut"/>
    <x v="121"/>
    <x v="6"/>
    <m/>
    <m/>
    <m/>
    <m/>
    <m/>
    <m/>
    <m/>
    <m/>
    <m/>
    <m/>
    <m/>
    <m/>
    <m/>
    <m/>
    <m/>
    <m/>
    <n v="70"/>
  </r>
  <r>
    <n v="1"/>
    <x v="14"/>
    <x v="8"/>
    <x v="1"/>
    <x v="2"/>
    <x v="32"/>
    <x v="0"/>
    <x v="1"/>
    <x v="189"/>
    <x v="36"/>
    <n v="62"/>
    <x v="8"/>
    <x v="0"/>
    <x v="4"/>
    <m/>
    <x v="110"/>
    <x v="37"/>
    <m/>
    <m/>
    <m/>
    <m/>
    <m/>
    <m/>
    <m/>
    <m/>
    <m/>
    <m/>
    <m/>
    <m/>
    <m/>
    <m/>
    <m/>
    <m/>
    <n v="70"/>
  </r>
  <r>
    <n v="1"/>
    <x v="15"/>
    <x v="11"/>
    <x v="1"/>
    <x v="2"/>
    <x v="32"/>
    <x v="0"/>
    <x v="3"/>
    <x v="186"/>
    <x v="48"/>
    <n v="69"/>
    <x v="8"/>
    <x v="0"/>
    <x v="4"/>
    <n v="120"/>
    <x v="108"/>
    <x v="18"/>
    <m/>
    <m/>
    <m/>
    <m/>
    <m/>
    <m/>
    <m/>
    <m/>
    <m/>
    <m/>
    <m/>
    <m/>
    <m/>
    <m/>
    <m/>
    <m/>
    <n v="70"/>
  </r>
  <r>
    <n v="1"/>
    <x v="2"/>
    <x v="0"/>
    <x v="1"/>
    <x v="3"/>
    <x v="11"/>
    <x v="0"/>
    <x v="2"/>
    <x v="100"/>
    <x v="14"/>
    <n v="21"/>
    <x v="9"/>
    <x v="2"/>
    <x v="2"/>
    <n v="70"/>
    <x v="62"/>
    <x v="93"/>
    <m/>
    <m/>
    <m/>
    <m/>
    <m/>
    <m/>
    <m/>
    <m/>
    <m/>
    <m/>
    <m/>
    <m/>
    <m/>
    <m/>
    <m/>
    <m/>
    <n v="80"/>
  </r>
  <r>
    <n v="1"/>
    <x v="3"/>
    <x v="0"/>
    <x v="0"/>
    <x v="1"/>
    <x v="0"/>
    <x v="0"/>
    <x v="0"/>
    <x v="74"/>
    <x v="9"/>
    <n v="22"/>
    <x v="10"/>
    <x v="0"/>
    <x v="0"/>
    <m/>
    <x v="5"/>
    <x v="72"/>
    <m/>
    <m/>
    <m/>
    <m/>
    <m/>
    <m/>
    <m/>
    <m/>
    <m/>
    <m/>
    <m/>
    <m/>
    <m/>
    <m/>
    <m/>
    <m/>
    <n v="80"/>
  </r>
  <r>
    <n v="1"/>
    <x v="3"/>
    <x v="7"/>
    <x v="0"/>
    <x v="4"/>
    <x v="0"/>
    <x v="0"/>
    <x v="0"/>
    <x v="221"/>
    <x v="20"/>
    <n v="76"/>
    <x v="8"/>
    <x v="1"/>
    <x v="1"/>
    <m/>
    <x v="5"/>
    <x v="50"/>
    <m/>
    <m/>
    <m/>
    <m/>
    <m/>
    <m/>
    <m/>
    <m/>
    <m/>
    <m/>
    <m/>
    <m/>
    <m/>
    <m/>
    <m/>
    <m/>
    <n v="70"/>
  </r>
  <r>
    <n v="1"/>
    <x v="2"/>
    <x v="0"/>
    <x v="1"/>
    <x v="3"/>
    <x v="12"/>
    <x v="0"/>
    <x v="2"/>
    <x v="113"/>
    <x v="1"/>
    <n v="19"/>
    <x v="1"/>
    <x v="2"/>
    <x v="2"/>
    <n v="106"/>
    <x v="71"/>
    <x v="1"/>
    <m/>
    <m/>
    <m/>
    <m/>
    <m/>
    <m/>
    <m/>
    <m/>
    <m/>
    <m/>
    <m/>
    <m/>
    <m/>
    <m/>
    <m/>
    <m/>
    <n v="80"/>
  </r>
</pivotCacheRecords>
</file>

<file path=xl/pivotCache/pivotCacheRecords4.xml><?xml version="1.0" encoding="utf-8"?>
<pivotCacheRecords xmlns="http://schemas.openxmlformats.org/spreadsheetml/2006/main" xmlns:r="http://schemas.openxmlformats.org/officeDocument/2006/relationships" count="337">
  <r>
    <x v="0"/>
    <x v="0"/>
    <x v="0"/>
    <x v="0"/>
    <x v="0"/>
    <x v="0"/>
    <x v="0"/>
    <x v="0"/>
    <x v="0"/>
    <x v="0"/>
    <n v="30"/>
    <x v="0"/>
    <x v="0"/>
    <x v="0"/>
    <n v="170"/>
    <x v="0"/>
    <x v="0"/>
    <x v="0"/>
    <x v="0"/>
    <x v="0"/>
    <x v="0"/>
    <x v="0"/>
    <x v="0"/>
    <x v="0"/>
    <x v="0"/>
    <n v="0"/>
    <x v="0"/>
    <x v="0"/>
    <x v="0"/>
    <m/>
    <m/>
    <m/>
    <x v="0"/>
    <x v="0"/>
    <x v="0"/>
    <x v="0"/>
    <n v="70"/>
  </r>
  <r>
    <x v="0"/>
    <x v="1"/>
    <x v="1"/>
    <x v="1"/>
    <x v="1"/>
    <x v="1"/>
    <x v="1"/>
    <x v="1"/>
    <x v="1"/>
    <x v="1"/>
    <n v="76"/>
    <x v="1"/>
    <x v="1"/>
    <x v="1"/>
    <m/>
    <x v="1"/>
    <x v="1"/>
    <x v="0"/>
    <x v="0"/>
    <x v="0"/>
    <x v="0"/>
    <x v="1"/>
    <x v="0"/>
    <x v="0"/>
    <x v="1"/>
    <n v="74"/>
    <x v="1"/>
    <x v="0"/>
    <x v="0"/>
    <m/>
    <m/>
    <m/>
    <x v="1"/>
    <x v="0"/>
    <x v="0"/>
    <x v="1"/>
    <n v="70"/>
  </r>
  <r>
    <x v="0"/>
    <x v="2"/>
    <x v="2"/>
    <x v="1"/>
    <x v="0"/>
    <x v="2"/>
    <x v="2"/>
    <x v="2"/>
    <x v="2"/>
    <x v="2"/>
    <n v="36"/>
    <x v="2"/>
    <x v="0"/>
    <x v="2"/>
    <m/>
    <x v="1"/>
    <x v="2"/>
    <x v="1"/>
    <x v="1"/>
    <x v="1"/>
    <x v="1"/>
    <x v="2"/>
    <x v="1"/>
    <x v="0"/>
    <x v="0"/>
    <n v="0"/>
    <x v="0"/>
    <x v="1"/>
    <x v="1"/>
    <m/>
    <m/>
    <m/>
    <x v="2"/>
    <x v="0"/>
    <x v="1"/>
    <x v="0"/>
    <n v="80"/>
  </r>
  <r>
    <x v="0"/>
    <x v="2"/>
    <x v="3"/>
    <x v="1"/>
    <x v="1"/>
    <x v="3"/>
    <x v="1"/>
    <x v="3"/>
    <x v="3"/>
    <x v="3"/>
    <n v="54"/>
    <x v="0"/>
    <x v="1"/>
    <x v="0"/>
    <m/>
    <x v="1"/>
    <x v="3"/>
    <x v="0"/>
    <x v="0"/>
    <x v="0"/>
    <x v="0"/>
    <x v="1"/>
    <x v="0"/>
    <x v="0"/>
    <x v="2"/>
    <n v="30"/>
    <x v="1"/>
    <x v="0"/>
    <x v="0"/>
    <m/>
    <m/>
    <m/>
    <x v="1"/>
    <x v="0"/>
    <x v="0"/>
    <x v="1"/>
    <n v="70"/>
  </r>
  <r>
    <x v="0"/>
    <x v="3"/>
    <x v="0"/>
    <x v="1"/>
    <x v="0"/>
    <x v="4"/>
    <x v="1"/>
    <x v="4"/>
    <x v="4"/>
    <x v="4"/>
    <n v="21"/>
    <x v="3"/>
    <x v="1"/>
    <x v="0"/>
    <n v="70"/>
    <x v="2"/>
    <x v="4"/>
    <x v="0"/>
    <x v="0"/>
    <x v="0"/>
    <x v="0"/>
    <x v="1"/>
    <x v="0"/>
    <x v="0"/>
    <x v="3"/>
    <n v="81"/>
    <x v="2"/>
    <x v="0"/>
    <x v="0"/>
    <m/>
    <m/>
    <m/>
    <x v="0"/>
    <x v="0"/>
    <x v="0"/>
    <x v="0"/>
    <n v="70"/>
  </r>
  <r>
    <x v="0"/>
    <x v="4"/>
    <x v="4"/>
    <x v="1"/>
    <x v="2"/>
    <x v="5"/>
    <x v="1"/>
    <x v="0"/>
    <x v="5"/>
    <x v="5"/>
    <n v="43"/>
    <x v="2"/>
    <x v="1"/>
    <x v="3"/>
    <n v="100"/>
    <x v="3"/>
    <x v="5"/>
    <x v="0"/>
    <x v="0"/>
    <x v="0"/>
    <x v="0"/>
    <x v="1"/>
    <x v="0"/>
    <x v="0"/>
    <x v="4"/>
    <n v="114"/>
    <x v="2"/>
    <x v="0"/>
    <x v="0"/>
    <m/>
    <m/>
    <m/>
    <x v="3"/>
    <x v="0"/>
    <x v="0"/>
    <x v="0"/>
    <n v="70"/>
  </r>
  <r>
    <x v="0"/>
    <x v="5"/>
    <x v="4"/>
    <x v="0"/>
    <x v="1"/>
    <x v="6"/>
    <x v="3"/>
    <x v="4"/>
    <x v="6"/>
    <x v="6"/>
    <n v="40"/>
    <x v="3"/>
    <x v="0"/>
    <x v="0"/>
    <n v="180.5"/>
    <x v="4"/>
    <x v="6"/>
    <x v="0"/>
    <x v="0"/>
    <x v="0"/>
    <x v="0"/>
    <x v="0"/>
    <x v="0"/>
    <x v="0"/>
    <x v="0"/>
    <n v="0"/>
    <x v="0"/>
    <x v="0"/>
    <x v="0"/>
    <m/>
    <m/>
    <m/>
    <x v="0"/>
    <x v="0"/>
    <x v="0"/>
    <x v="0"/>
    <n v="70"/>
  </r>
  <r>
    <x v="0"/>
    <x v="5"/>
    <x v="0"/>
    <x v="0"/>
    <x v="0"/>
    <x v="6"/>
    <x v="3"/>
    <x v="4"/>
    <x v="6"/>
    <x v="6"/>
    <n v="40"/>
    <x v="3"/>
    <x v="0"/>
    <x v="0"/>
    <n v="180.5"/>
    <x v="4"/>
    <x v="6"/>
    <x v="0"/>
    <x v="0"/>
    <x v="0"/>
    <x v="0"/>
    <x v="0"/>
    <x v="0"/>
    <x v="0"/>
    <x v="0"/>
    <n v="0"/>
    <x v="0"/>
    <x v="0"/>
    <x v="0"/>
    <m/>
    <m/>
    <m/>
    <x v="0"/>
    <x v="0"/>
    <x v="0"/>
    <x v="0"/>
    <n v="70"/>
  </r>
  <r>
    <x v="0"/>
    <x v="6"/>
    <x v="4"/>
    <x v="1"/>
    <x v="1"/>
    <x v="7"/>
    <x v="1"/>
    <x v="2"/>
    <x v="7"/>
    <x v="7"/>
    <n v="42"/>
    <x v="4"/>
    <x v="1"/>
    <x v="0"/>
    <n v="40"/>
    <x v="5"/>
    <x v="7"/>
    <x v="0"/>
    <x v="0"/>
    <x v="0"/>
    <x v="0"/>
    <x v="1"/>
    <x v="0"/>
    <x v="0"/>
    <x v="5"/>
    <n v="22"/>
    <x v="3"/>
    <x v="0"/>
    <x v="0"/>
    <m/>
    <m/>
    <m/>
    <x v="2"/>
    <x v="0"/>
    <x v="0"/>
    <x v="2"/>
    <n v="70"/>
  </r>
  <r>
    <x v="0"/>
    <x v="3"/>
    <x v="0"/>
    <x v="1"/>
    <x v="0"/>
    <x v="8"/>
    <x v="1"/>
    <x v="4"/>
    <x v="8"/>
    <x v="8"/>
    <n v="50"/>
    <x v="5"/>
    <x v="1"/>
    <x v="0"/>
    <m/>
    <x v="6"/>
    <x v="8"/>
    <x v="0"/>
    <x v="0"/>
    <x v="0"/>
    <x v="0"/>
    <x v="1"/>
    <x v="0"/>
    <x v="0"/>
    <x v="6"/>
    <n v="76"/>
    <x v="3"/>
    <x v="0"/>
    <x v="0"/>
    <m/>
    <m/>
    <m/>
    <x v="0"/>
    <x v="0"/>
    <x v="0"/>
    <x v="0"/>
    <n v="70"/>
  </r>
  <r>
    <x v="0"/>
    <x v="5"/>
    <x v="5"/>
    <x v="0"/>
    <x v="1"/>
    <x v="9"/>
    <x v="4"/>
    <x v="2"/>
    <x v="9"/>
    <x v="9"/>
    <n v="47"/>
    <x v="4"/>
    <x v="0"/>
    <x v="0"/>
    <n v="237.5"/>
    <x v="7"/>
    <x v="9"/>
    <x v="0"/>
    <x v="0"/>
    <x v="0"/>
    <x v="0"/>
    <x v="0"/>
    <x v="0"/>
    <x v="0"/>
    <x v="0"/>
    <n v="0"/>
    <x v="0"/>
    <x v="0"/>
    <x v="0"/>
    <m/>
    <m/>
    <m/>
    <x v="0"/>
    <x v="0"/>
    <x v="0"/>
    <x v="0"/>
    <n v="70"/>
  </r>
  <r>
    <x v="0"/>
    <x v="5"/>
    <x v="0"/>
    <x v="0"/>
    <x v="0"/>
    <x v="9"/>
    <x v="4"/>
    <x v="2"/>
    <x v="9"/>
    <x v="9"/>
    <n v="47"/>
    <x v="5"/>
    <x v="0"/>
    <x v="0"/>
    <n v="237.5"/>
    <x v="7"/>
    <x v="9"/>
    <x v="0"/>
    <x v="0"/>
    <x v="0"/>
    <x v="0"/>
    <x v="0"/>
    <x v="0"/>
    <x v="0"/>
    <x v="0"/>
    <n v="0"/>
    <x v="0"/>
    <x v="0"/>
    <x v="0"/>
    <m/>
    <m/>
    <m/>
    <x v="0"/>
    <x v="0"/>
    <x v="0"/>
    <x v="0"/>
    <n v="70"/>
  </r>
  <r>
    <x v="0"/>
    <x v="5"/>
    <x v="6"/>
    <x v="0"/>
    <x v="2"/>
    <x v="10"/>
    <x v="1"/>
    <x v="4"/>
    <x v="10"/>
    <x v="10"/>
    <n v="56"/>
    <x v="6"/>
    <x v="2"/>
    <x v="1"/>
    <s v="Debut"/>
    <x v="8"/>
    <x v="10"/>
    <x v="0"/>
    <x v="0"/>
    <x v="0"/>
    <x v="0"/>
    <x v="1"/>
    <x v="0"/>
    <x v="0"/>
    <x v="0"/>
    <n v="0"/>
    <x v="0"/>
    <x v="0"/>
    <x v="0"/>
    <m/>
    <m/>
    <m/>
    <x v="0"/>
    <x v="0"/>
    <x v="0"/>
    <x v="0"/>
    <n v="70"/>
  </r>
  <r>
    <x v="0"/>
    <x v="3"/>
    <x v="2"/>
    <x v="1"/>
    <x v="3"/>
    <x v="9"/>
    <x v="1"/>
    <x v="5"/>
    <x v="11"/>
    <x v="11"/>
    <n v="18"/>
    <x v="6"/>
    <x v="2"/>
    <x v="0"/>
    <n v="175"/>
    <x v="9"/>
    <x v="11"/>
    <x v="0"/>
    <x v="0"/>
    <x v="0"/>
    <x v="2"/>
    <x v="3"/>
    <x v="0"/>
    <x v="1"/>
    <x v="0"/>
    <n v="0"/>
    <x v="0"/>
    <x v="2"/>
    <x v="0"/>
    <m/>
    <m/>
    <m/>
    <x v="1"/>
    <x v="0"/>
    <x v="2"/>
    <x v="0"/>
    <n v="80"/>
  </r>
  <r>
    <x v="0"/>
    <x v="5"/>
    <x v="0"/>
    <x v="0"/>
    <x v="0"/>
    <x v="0"/>
    <x v="0"/>
    <x v="4"/>
    <x v="12"/>
    <x v="12"/>
    <n v="49"/>
    <x v="0"/>
    <x v="0"/>
    <x v="0"/>
    <n v="128"/>
    <x v="10"/>
    <x v="12"/>
    <x v="0"/>
    <x v="0"/>
    <x v="0"/>
    <x v="0"/>
    <x v="0"/>
    <x v="0"/>
    <x v="0"/>
    <x v="0"/>
    <n v="0"/>
    <x v="0"/>
    <x v="0"/>
    <x v="0"/>
    <m/>
    <m/>
    <m/>
    <x v="0"/>
    <x v="0"/>
    <x v="0"/>
    <x v="0"/>
    <n v="70"/>
  </r>
  <r>
    <x v="0"/>
    <x v="3"/>
    <x v="3"/>
    <x v="1"/>
    <x v="1"/>
    <x v="8"/>
    <x v="1"/>
    <x v="4"/>
    <x v="8"/>
    <x v="8"/>
    <n v="50"/>
    <x v="4"/>
    <x v="1"/>
    <x v="0"/>
    <m/>
    <x v="6"/>
    <x v="8"/>
    <x v="0"/>
    <x v="0"/>
    <x v="0"/>
    <x v="0"/>
    <x v="1"/>
    <x v="0"/>
    <x v="0"/>
    <x v="6"/>
    <n v="76"/>
    <x v="1"/>
    <x v="0"/>
    <x v="0"/>
    <m/>
    <m/>
    <m/>
    <x v="1"/>
    <x v="0"/>
    <x v="0"/>
    <x v="1"/>
    <n v="70"/>
  </r>
  <r>
    <x v="0"/>
    <x v="5"/>
    <x v="3"/>
    <x v="0"/>
    <x v="2"/>
    <x v="10"/>
    <x v="1"/>
    <x v="3"/>
    <x v="13"/>
    <x v="13"/>
    <n v="53"/>
    <x v="7"/>
    <x v="2"/>
    <x v="1"/>
    <s v="Debut"/>
    <x v="8"/>
    <x v="13"/>
    <x v="0"/>
    <x v="0"/>
    <x v="0"/>
    <x v="0"/>
    <x v="1"/>
    <x v="0"/>
    <x v="0"/>
    <x v="0"/>
    <n v="0"/>
    <x v="0"/>
    <x v="0"/>
    <x v="0"/>
    <m/>
    <m/>
    <m/>
    <x v="0"/>
    <x v="0"/>
    <x v="0"/>
    <x v="0"/>
    <n v="70"/>
  </r>
  <r>
    <x v="0"/>
    <x v="7"/>
    <x v="0"/>
    <x v="1"/>
    <x v="3"/>
    <x v="11"/>
    <x v="1"/>
    <x v="0"/>
    <x v="14"/>
    <x v="14"/>
    <n v="45"/>
    <x v="7"/>
    <x v="1"/>
    <x v="3"/>
    <n v="141"/>
    <x v="1"/>
    <x v="14"/>
    <x v="0"/>
    <x v="0"/>
    <x v="0"/>
    <x v="0"/>
    <x v="1"/>
    <x v="0"/>
    <x v="0"/>
    <x v="7"/>
    <n v="146"/>
    <x v="2"/>
    <x v="0"/>
    <x v="0"/>
    <m/>
    <m/>
    <m/>
    <x v="0"/>
    <x v="0"/>
    <x v="0"/>
    <x v="0"/>
    <n v="70"/>
  </r>
  <r>
    <x v="0"/>
    <x v="2"/>
    <x v="2"/>
    <x v="0"/>
    <x v="4"/>
    <x v="12"/>
    <x v="1"/>
    <x v="3"/>
    <x v="15"/>
    <x v="15"/>
    <n v="20"/>
    <x v="8"/>
    <x v="1"/>
    <x v="0"/>
    <m/>
    <x v="1"/>
    <x v="15"/>
    <x v="0"/>
    <x v="0"/>
    <x v="0"/>
    <x v="0"/>
    <x v="1"/>
    <x v="0"/>
    <x v="0"/>
    <x v="0"/>
    <n v="0"/>
    <x v="0"/>
    <x v="0"/>
    <x v="0"/>
    <m/>
    <m/>
    <m/>
    <x v="0"/>
    <x v="0"/>
    <x v="0"/>
    <x v="0"/>
    <n v="80"/>
  </r>
  <r>
    <x v="0"/>
    <x v="8"/>
    <x v="4"/>
    <x v="1"/>
    <x v="1"/>
    <x v="7"/>
    <x v="1"/>
    <x v="5"/>
    <x v="16"/>
    <x v="6"/>
    <n v="40"/>
    <x v="3"/>
    <x v="1"/>
    <x v="0"/>
    <n v="94"/>
    <x v="11"/>
    <x v="16"/>
    <x v="0"/>
    <x v="0"/>
    <x v="0"/>
    <x v="0"/>
    <x v="1"/>
    <x v="0"/>
    <x v="0"/>
    <x v="8"/>
    <n v="84"/>
    <x v="1"/>
    <x v="0"/>
    <x v="0"/>
    <m/>
    <m/>
    <m/>
    <x v="1"/>
    <x v="0"/>
    <x v="0"/>
    <x v="1"/>
    <n v="70"/>
  </r>
  <r>
    <x v="0"/>
    <x v="3"/>
    <x v="2"/>
    <x v="1"/>
    <x v="3"/>
    <x v="13"/>
    <x v="1"/>
    <x v="4"/>
    <x v="17"/>
    <x v="16"/>
    <n v="23"/>
    <x v="2"/>
    <x v="2"/>
    <x v="0"/>
    <n v="160"/>
    <x v="12"/>
    <x v="17"/>
    <x v="0"/>
    <x v="0"/>
    <x v="0"/>
    <x v="2"/>
    <x v="3"/>
    <x v="0"/>
    <x v="1"/>
    <x v="0"/>
    <n v="0"/>
    <x v="0"/>
    <x v="2"/>
    <x v="0"/>
    <m/>
    <m/>
    <m/>
    <x v="1"/>
    <x v="0"/>
    <x v="2"/>
    <x v="0"/>
    <n v="80"/>
  </r>
  <r>
    <x v="0"/>
    <x v="8"/>
    <x v="2"/>
    <x v="1"/>
    <x v="3"/>
    <x v="13"/>
    <x v="1"/>
    <x v="3"/>
    <x v="18"/>
    <x v="17"/>
    <n v="19"/>
    <x v="2"/>
    <x v="2"/>
    <x v="0"/>
    <n v="106"/>
    <x v="13"/>
    <x v="18"/>
    <x v="0"/>
    <x v="0"/>
    <x v="0"/>
    <x v="3"/>
    <x v="4"/>
    <x v="0"/>
    <x v="2"/>
    <x v="0"/>
    <n v="0"/>
    <x v="0"/>
    <x v="3"/>
    <x v="0"/>
    <m/>
    <m/>
    <m/>
    <x v="3"/>
    <x v="0"/>
    <x v="3"/>
    <x v="0"/>
    <n v="80"/>
  </r>
  <r>
    <x v="0"/>
    <x v="4"/>
    <x v="4"/>
    <x v="1"/>
    <x v="2"/>
    <x v="14"/>
    <x v="1"/>
    <x v="4"/>
    <x v="19"/>
    <x v="18"/>
    <n v="41"/>
    <x v="2"/>
    <x v="1"/>
    <x v="3"/>
    <n v="123"/>
    <x v="3"/>
    <x v="19"/>
    <x v="0"/>
    <x v="0"/>
    <x v="0"/>
    <x v="0"/>
    <x v="1"/>
    <x v="0"/>
    <x v="0"/>
    <x v="9"/>
    <n v="124"/>
    <x v="1"/>
    <x v="0"/>
    <x v="0"/>
    <m/>
    <m/>
    <m/>
    <x v="1"/>
    <x v="0"/>
    <x v="0"/>
    <x v="0"/>
    <n v="70"/>
  </r>
  <r>
    <x v="0"/>
    <x v="9"/>
    <x v="6"/>
    <x v="0"/>
    <x v="2"/>
    <x v="10"/>
    <x v="1"/>
    <x v="5"/>
    <x v="20"/>
    <x v="10"/>
    <n v="56"/>
    <x v="7"/>
    <x v="2"/>
    <x v="1"/>
    <n v="209"/>
    <x v="14"/>
    <x v="20"/>
    <x v="0"/>
    <x v="0"/>
    <x v="0"/>
    <x v="0"/>
    <x v="1"/>
    <x v="0"/>
    <x v="0"/>
    <x v="0"/>
    <n v="0"/>
    <x v="0"/>
    <x v="0"/>
    <x v="0"/>
    <m/>
    <m/>
    <m/>
    <x v="0"/>
    <x v="0"/>
    <x v="0"/>
    <x v="0"/>
    <n v="70"/>
  </r>
  <r>
    <x v="0"/>
    <x v="9"/>
    <x v="6"/>
    <x v="0"/>
    <x v="2"/>
    <x v="10"/>
    <x v="1"/>
    <x v="1"/>
    <x v="21"/>
    <x v="19"/>
    <n v="55"/>
    <x v="7"/>
    <x v="2"/>
    <x v="1"/>
    <n v="210"/>
    <x v="15"/>
    <x v="21"/>
    <x v="0"/>
    <x v="0"/>
    <x v="0"/>
    <x v="0"/>
    <x v="1"/>
    <x v="0"/>
    <x v="0"/>
    <x v="0"/>
    <n v="0"/>
    <x v="0"/>
    <x v="0"/>
    <x v="0"/>
    <m/>
    <m/>
    <m/>
    <x v="0"/>
    <x v="0"/>
    <x v="0"/>
    <x v="0"/>
    <n v="70"/>
  </r>
  <r>
    <x v="0"/>
    <x v="9"/>
    <x v="0"/>
    <x v="0"/>
    <x v="0"/>
    <x v="15"/>
    <x v="5"/>
    <x v="2"/>
    <x v="22"/>
    <x v="14"/>
    <n v="45"/>
    <x v="9"/>
    <x v="0"/>
    <x v="0"/>
    <n v="190"/>
    <x v="16"/>
    <x v="22"/>
    <x v="0"/>
    <x v="0"/>
    <x v="0"/>
    <x v="0"/>
    <x v="0"/>
    <x v="0"/>
    <x v="0"/>
    <x v="0"/>
    <n v="0"/>
    <x v="0"/>
    <x v="0"/>
    <x v="0"/>
    <m/>
    <m/>
    <m/>
    <x v="0"/>
    <x v="0"/>
    <x v="0"/>
    <x v="0"/>
    <n v="70"/>
  </r>
  <r>
    <x v="0"/>
    <x v="1"/>
    <x v="1"/>
    <x v="0"/>
    <x v="1"/>
    <x v="5"/>
    <x v="6"/>
    <x v="4"/>
    <x v="1"/>
    <x v="1"/>
    <n v="76"/>
    <x v="1"/>
    <x v="0"/>
    <x v="1"/>
    <m/>
    <x v="1"/>
    <x v="1"/>
    <x v="0"/>
    <x v="0"/>
    <x v="0"/>
    <x v="0"/>
    <x v="0"/>
    <x v="0"/>
    <x v="0"/>
    <x v="0"/>
    <n v="0"/>
    <x v="0"/>
    <x v="0"/>
    <x v="0"/>
    <m/>
    <m/>
    <m/>
    <x v="0"/>
    <x v="0"/>
    <x v="0"/>
    <x v="0"/>
    <n v="70"/>
  </r>
  <r>
    <x v="0"/>
    <x v="10"/>
    <x v="0"/>
    <x v="1"/>
    <x v="0"/>
    <x v="16"/>
    <x v="1"/>
    <x v="3"/>
    <x v="23"/>
    <x v="20"/>
    <n v="17"/>
    <x v="2"/>
    <x v="1"/>
    <x v="0"/>
    <n v="50"/>
    <x v="17"/>
    <x v="23"/>
    <x v="0"/>
    <x v="0"/>
    <x v="0"/>
    <x v="0"/>
    <x v="1"/>
    <x v="0"/>
    <x v="0"/>
    <x v="10"/>
    <n v="55"/>
    <x v="2"/>
    <x v="0"/>
    <x v="0"/>
    <m/>
    <m/>
    <m/>
    <x v="0"/>
    <x v="0"/>
    <x v="0"/>
    <x v="0"/>
    <n v="70"/>
  </r>
  <r>
    <x v="0"/>
    <x v="1"/>
    <x v="3"/>
    <x v="0"/>
    <x v="1"/>
    <x v="4"/>
    <x v="7"/>
    <x v="1"/>
    <x v="24"/>
    <x v="8"/>
    <n v="50"/>
    <x v="4"/>
    <x v="0"/>
    <x v="0"/>
    <m/>
    <x v="1"/>
    <x v="24"/>
    <x v="0"/>
    <x v="0"/>
    <x v="0"/>
    <x v="0"/>
    <x v="0"/>
    <x v="0"/>
    <x v="0"/>
    <x v="0"/>
    <n v="0"/>
    <x v="0"/>
    <x v="0"/>
    <x v="0"/>
    <m/>
    <m/>
    <m/>
    <x v="0"/>
    <x v="0"/>
    <x v="0"/>
    <x v="0"/>
    <n v="70"/>
  </r>
  <r>
    <x v="0"/>
    <x v="1"/>
    <x v="7"/>
    <x v="0"/>
    <x v="1"/>
    <x v="8"/>
    <x v="8"/>
    <x v="0"/>
    <x v="25"/>
    <x v="21"/>
    <n v="70"/>
    <x v="4"/>
    <x v="0"/>
    <x v="1"/>
    <m/>
    <x v="1"/>
    <x v="25"/>
    <x v="0"/>
    <x v="0"/>
    <x v="0"/>
    <x v="0"/>
    <x v="0"/>
    <x v="0"/>
    <x v="0"/>
    <x v="0"/>
    <n v="0"/>
    <x v="0"/>
    <x v="0"/>
    <x v="0"/>
    <m/>
    <m/>
    <m/>
    <x v="0"/>
    <x v="0"/>
    <x v="0"/>
    <x v="0"/>
    <n v="70"/>
  </r>
  <r>
    <x v="0"/>
    <x v="3"/>
    <x v="0"/>
    <x v="1"/>
    <x v="0"/>
    <x v="4"/>
    <x v="1"/>
    <x v="1"/>
    <x v="26"/>
    <x v="0"/>
    <n v="30"/>
    <x v="3"/>
    <x v="1"/>
    <x v="0"/>
    <n v="70"/>
    <x v="2"/>
    <x v="26"/>
    <x v="0"/>
    <x v="0"/>
    <x v="0"/>
    <x v="0"/>
    <x v="1"/>
    <x v="0"/>
    <x v="0"/>
    <x v="11"/>
    <n v="58"/>
    <x v="4"/>
    <x v="0"/>
    <x v="0"/>
    <m/>
    <m/>
    <m/>
    <x v="0"/>
    <x v="0"/>
    <x v="0"/>
    <x v="0"/>
    <n v="70"/>
  </r>
  <r>
    <x v="0"/>
    <x v="1"/>
    <x v="5"/>
    <x v="0"/>
    <x v="2"/>
    <x v="11"/>
    <x v="1"/>
    <x v="2"/>
    <x v="27"/>
    <x v="14"/>
    <n v="45"/>
    <x v="6"/>
    <x v="2"/>
    <x v="3"/>
    <m/>
    <x v="1"/>
    <x v="27"/>
    <x v="0"/>
    <x v="0"/>
    <x v="0"/>
    <x v="0"/>
    <x v="1"/>
    <x v="0"/>
    <x v="0"/>
    <x v="0"/>
    <n v="0"/>
    <x v="0"/>
    <x v="0"/>
    <x v="0"/>
    <m/>
    <m/>
    <m/>
    <x v="0"/>
    <x v="0"/>
    <x v="0"/>
    <x v="0"/>
    <n v="70"/>
  </r>
  <r>
    <x v="0"/>
    <x v="1"/>
    <x v="5"/>
    <x v="0"/>
    <x v="2"/>
    <x v="11"/>
    <x v="1"/>
    <x v="0"/>
    <x v="28"/>
    <x v="22"/>
    <n v="48"/>
    <x v="6"/>
    <x v="2"/>
    <x v="3"/>
    <m/>
    <x v="1"/>
    <x v="28"/>
    <x v="0"/>
    <x v="0"/>
    <x v="0"/>
    <x v="0"/>
    <x v="1"/>
    <x v="0"/>
    <x v="0"/>
    <x v="0"/>
    <n v="0"/>
    <x v="0"/>
    <x v="0"/>
    <x v="0"/>
    <m/>
    <m/>
    <m/>
    <x v="0"/>
    <x v="0"/>
    <x v="0"/>
    <x v="0"/>
    <n v="70"/>
  </r>
  <r>
    <x v="0"/>
    <x v="3"/>
    <x v="2"/>
    <x v="0"/>
    <x v="0"/>
    <x v="17"/>
    <x v="1"/>
    <x v="4"/>
    <x v="29"/>
    <x v="15"/>
    <n v="20"/>
    <x v="0"/>
    <x v="1"/>
    <x v="2"/>
    <n v="82"/>
    <x v="18"/>
    <x v="29"/>
    <x v="0"/>
    <x v="0"/>
    <x v="0"/>
    <x v="0"/>
    <x v="1"/>
    <x v="0"/>
    <x v="0"/>
    <x v="0"/>
    <n v="0"/>
    <x v="0"/>
    <x v="0"/>
    <x v="0"/>
    <m/>
    <m/>
    <m/>
    <x v="0"/>
    <x v="0"/>
    <x v="0"/>
    <x v="0"/>
    <n v="80"/>
  </r>
  <r>
    <x v="0"/>
    <x v="4"/>
    <x v="0"/>
    <x v="1"/>
    <x v="3"/>
    <x v="11"/>
    <x v="1"/>
    <x v="3"/>
    <x v="30"/>
    <x v="23"/>
    <n v="35"/>
    <x v="2"/>
    <x v="1"/>
    <x v="3"/>
    <n v="70"/>
    <x v="3"/>
    <x v="30"/>
    <x v="0"/>
    <x v="0"/>
    <x v="0"/>
    <x v="0"/>
    <x v="1"/>
    <x v="0"/>
    <x v="0"/>
    <x v="12"/>
    <n v="126"/>
    <x v="1"/>
    <x v="0"/>
    <x v="0"/>
    <m/>
    <m/>
    <m/>
    <x v="0"/>
    <x v="0"/>
    <x v="0"/>
    <x v="0"/>
    <n v="70"/>
  </r>
  <r>
    <x v="0"/>
    <x v="1"/>
    <x v="7"/>
    <x v="0"/>
    <x v="1"/>
    <x v="5"/>
    <x v="6"/>
    <x v="1"/>
    <x v="31"/>
    <x v="24"/>
    <n v="72"/>
    <x v="3"/>
    <x v="0"/>
    <x v="1"/>
    <m/>
    <x v="1"/>
    <x v="31"/>
    <x v="0"/>
    <x v="0"/>
    <x v="0"/>
    <x v="0"/>
    <x v="0"/>
    <x v="0"/>
    <x v="0"/>
    <x v="0"/>
    <n v="0"/>
    <x v="0"/>
    <x v="0"/>
    <x v="0"/>
    <m/>
    <m/>
    <m/>
    <x v="0"/>
    <x v="0"/>
    <x v="0"/>
    <x v="0"/>
    <n v="70"/>
  </r>
  <r>
    <x v="0"/>
    <x v="4"/>
    <x v="0"/>
    <x v="1"/>
    <x v="0"/>
    <x v="18"/>
    <x v="1"/>
    <x v="4"/>
    <x v="32"/>
    <x v="25"/>
    <n v="44"/>
    <x v="9"/>
    <x v="1"/>
    <x v="0"/>
    <n v="50"/>
    <x v="3"/>
    <x v="32"/>
    <x v="0"/>
    <x v="0"/>
    <x v="0"/>
    <x v="0"/>
    <x v="1"/>
    <x v="0"/>
    <x v="0"/>
    <x v="11"/>
    <n v="58"/>
    <x v="5"/>
    <x v="0"/>
    <x v="0"/>
    <m/>
    <m/>
    <m/>
    <x v="0"/>
    <x v="0"/>
    <x v="0"/>
    <x v="0"/>
    <n v="70"/>
  </r>
  <r>
    <x v="0"/>
    <x v="1"/>
    <x v="0"/>
    <x v="0"/>
    <x v="0"/>
    <x v="13"/>
    <x v="9"/>
    <x v="2"/>
    <x v="33"/>
    <x v="13"/>
    <n v="53"/>
    <x v="9"/>
    <x v="0"/>
    <x v="0"/>
    <m/>
    <x v="1"/>
    <x v="33"/>
    <x v="0"/>
    <x v="0"/>
    <x v="0"/>
    <x v="0"/>
    <x v="0"/>
    <x v="0"/>
    <x v="0"/>
    <x v="0"/>
    <n v="0"/>
    <x v="0"/>
    <x v="0"/>
    <x v="0"/>
    <m/>
    <m/>
    <m/>
    <x v="0"/>
    <x v="0"/>
    <x v="0"/>
    <x v="0"/>
    <n v="70"/>
  </r>
  <r>
    <x v="0"/>
    <x v="1"/>
    <x v="3"/>
    <x v="0"/>
    <x v="1"/>
    <x v="13"/>
    <x v="9"/>
    <x v="2"/>
    <x v="33"/>
    <x v="13"/>
    <n v="53"/>
    <x v="3"/>
    <x v="0"/>
    <x v="0"/>
    <m/>
    <x v="1"/>
    <x v="33"/>
    <x v="0"/>
    <x v="0"/>
    <x v="0"/>
    <x v="0"/>
    <x v="0"/>
    <x v="0"/>
    <x v="0"/>
    <x v="0"/>
    <n v="0"/>
    <x v="0"/>
    <x v="0"/>
    <x v="0"/>
    <m/>
    <m/>
    <m/>
    <x v="0"/>
    <x v="0"/>
    <x v="0"/>
    <x v="0"/>
    <n v="70"/>
  </r>
  <r>
    <x v="0"/>
    <x v="2"/>
    <x v="2"/>
    <x v="0"/>
    <x v="0"/>
    <x v="19"/>
    <x v="1"/>
    <x v="4"/>
    <x v="34"/>
    <x v="0"/>
    <n v="30"/>
    <x v="3"/>
    <x v="1"/>
    <x v="2"/>
    <m/>
    <x v="1"/>
    <x v="34"/>
    <x v="0"/>
    <x v="0"/>
    <x v="0"/>
    <x v="0"/>
    <x v="1"/>
    <x v="0"/>
    <x v="0"/>
    <x v="0"/>
    <n v="0"/>
    <x v="0"/>
    <x v="0"/>
    <x v="0"/>
    <m/>
    <m/>
    <m/>
    <x v="0"/>
    <x v="0"/>
    <x v="0"/>
    <x v="0"/>
    <n v="80"/>
  </r>
  <r>
    <x v="0"/>
    <x v="1"/>
    <x v="8"/>
    <x v="0"/>
    <x v="1"/>
    <x v="8"/>
    <x v="8"/>
    <x v="4"/>
    <x v="35"/>
    <x v="26"/>
    <n v="64"/>
    <x v="3"/>
    <x v="0"/>
    <x v="3"/>
    <m/>
    <x v="1"/>
    <x v="35"/>
    <x v="0"/>
    <x v="0"/>
    <x v="0"/>
    <x v="0"/>
    <x v="0"/>
    <x v="0"/>
    <x v="0"/>
    <x v="0"/>
    <n v="0"/>
    <x v="0"/>
    <x v="0"/>
    <x v="0"/>
    <m/>
    <m/>
    <m/>
    <x v="0"/>
    <x v="0"/>
    <x v="0"/>
    <x v="0"/>
    <n v="70"/>
  </r>
  <r>
    <x v="0"/>
    <x v="0"/>
    <x v="2"/>
    <x v="0"/>
    <x v="0"/>
    <x v="20"/>
    <x v="1"/>
    <x v="4"/>
    <x v="36"/>
    <x v="2"/>
    <n v="36"/>
    <x v="10"/>
    <x v="1"/>
    <x v="2"/>
    <n v="80"/>
    <x v="19"/>
    <x v="36"/>
    <x v="0"/>
    <x v="0"/>
    <x v="0"/>
    <x v="0"/>
    <x v="1"/>
    <x v="0"/>
    <x v="0"/>
    <x v="0"/>
    <n v="0"/>
    <x v="0"/>
    <x v="0"/>
    <x v="0"/>
    <m/>
    <m/>
    <m/>
    <x v="0"/>
    <x v="0"/>
    <x v="0"/>
    <x v="0"/>
    <n v="80"/>
  </r>
  <r>
    <x v="0"/>
    <x v="1"/>
    <x v="3"/>
    <x v="0"/>
    <x v="1"/>
    <x v="4"/>
    <x v="7"/>
    <x v="4"/>
    <x v="37"/>
    <x v="27"/>
    <n v="52"/>
    <x v="4"/>
    <x v="0"/>
    <x v="0"/>
    <m/>
    <x v="1"/>
    <x v="37"/>
    <x v="0"/>
    <x v="0"/>
    <x v="0"/>
    <x v="0"/>
    <x v="0"/>
    <x v="0"/>
    <x v="0"/>
    <x v="0"/>
    <n v="0"/>
    <x v="0"/>
    <x v="0"/>
    <x v="0"/>
    <m/>
    <m/>
    <m/>
    <x v="0"/>
    <x v="0"/>
    <x v="0"/>
    <x v="0"/>
    <n v="70"/>
  </r>
  <r>
    <x v="0"/>
    <x v="2"/>
    <x v="2"/>
    <x v="0"/>
    <x v="0"/>
    <x v="17"/>
    <x v="1"/>
    <x v="5"/>
    <x v="38"/>
    <x v="2"/>
    <n v="36"/>
    <x v="0"/>
    <x v="1"/>
    <x v="2"/>
    <m/>
    <x v="1"/>
    <x v="38"/>
    <x v="0"/>
    <x v="0"/>
    <x v="0"/>
    <x v="0"/>
    <x v="1"/>
    <x v="0"/>
    <x v="0"/>
    <x v="0"/>
    <n v="0"/>
    <x v="0"/>
    <x v="0"/>
    <x v="0"/>
    <m/>
    <m/>
    <m/>
    <x v="0"/>
    <x v="0"/>
    <x v="0"/>
    <x v="0"/>
    <n v="80"/>
  </r>
  <r>
    <x v="0"/>
    <x v="1"/>
    <x v="8"/>
    <x v="0"/>
    <x v="2"/>
    <x v="10"/>
    <x v="1"/>
    <x v="2"/>
    <x v="39"/>
    <x v="26"/>
    <n v="64"/>
    <x v="1"/>
    <x v="2"/>
    <x v="4"/>
    <m/>
    <x v="1"/>
    <x v="39"/>
    <x v="0"/>
    <x v="0"/>
    <x v="0"/>
    <x v="0"/>
    <x v="1"/>
    <x v="0"/>
    <x v="0"/>
    <x v="0"/>
    <n v="0"/>
    <x v="0"/>
    <x v="0"/>
    <x v="0"/>
    <m/>
    <m/>
    <m/>
    <x v="0"/>
    <x v="0"/>
    <x v="0"/>
    <x v="0"/>
    <n v="70"/>
  </r>
  <r>
    <x v="0"/>
    <x v="2"/>
    <x v="2"/>
    <x v="0"/>
    <x v="4"/>
    <x v="21"/>
    <x v="1"/>
    <x v="5"/>
    <x v="40"/>
    <x v="11"/>
    <n v="18"/>
    <x v="6"/>
    <x v="1"/>
    <x v="0"/>
    <m/>
    <x v="1"/>
    <x v="40"/>
    <x v="0"/>
    <x v="0"/>
    <x v="0"/>
    <x v="0"/>
    <x v="1"/>
    <x v="0"/>
    <x v="0"/>
    <x v="0"/>
    <n v="0"/>
    <x v="0"/>
    <x v="0"/>
    <x v="0"/>
    <m/>
    <m/>
    <m/>
    <x v="0"/>
    <x v="0"/>
    <x v="0"/>
    <x v="0"/>
    <n v="80"/>
  </r>
  <r>
    <x v="0"/>
    <x v="3"/>
    <x v="2"/>
    <x v="1"/>
    <x v="3"/>
    <x v="0"/>
    <x v="1"/>
    <x v="4"/>
    <x v="41"/>
    <x v="28"/>
    <n v="26"/>
    <x v="8"/>
    <x v="2"/>
    <x v="0"/>
    <n v="172"/>
    <x v="20"/>
    <x v="41"/>
    <x v="0"/>
    <x v="0"/>
    <x v="0"/>
    <x v="4"/>
    <x v="5"/>
    <x v="0"/>
    <x v="1"/>
    <x v="0"/>
    <n v="0"/>
    <x v="0"/>
    <x v="4"/>
    <x v="0"/>
    <m/>
    <m/>
    <m/>
    <x v="1"/>
    <x v="0"/>
    <x v="2"/>
    <x v="0"/>
    <n v="80"/>
  </r>
  <r>
    <x v="0"/>
    <x v="4"/>
    <x v="0"/>
    <x v="1"/>
    <x v="3"/>
    <x v="5"/>
    <x v="1"/>
    <x v="0"/>
    <x v="5"/>
    <x v="14"/>
    <n v="45"/>
    <x v="2"/>
    <x v="1"/>
    <x v="3"/>
    <n v="100"/>
    <x v="3"/>
    <x v="5"/>
    <x v="0"/>
    <x v="0"/>
    <x v="0"/>
    <x v="0"/>
    <x v="1"/>
    <x v="0"/>
    <x v="0"/>
    <x v="4"/>
    <n v="114"/>
    <x v="3"/>
    <x v="0"/>
    <x v="0"/>
    <m/>
    <m/>
    <m/>
    <x v="0"/>
    <x v="0"/>
    <x v="0"/>
    <x v="0"/>
    <n v="70"/>
  </r>
  <r>
    <x v="0"/>
    <x v="7"/>
    <x v="0"/>
    <x v="0"/>
    <x v="0"/>
    <x v="15"/>
    <x v="5"/>
    <x v="5"/>
    <x v="42"/>
    <x v="29"/>
    <n v="39"/>
    <x v="9"/>
    <x v="0"/>
    <x v="0"/>
    <n v="176"/>
    <x v="1"/>
    <x v="42"/>
    <x v="0"/>
    <x v="0"/>
    <x v="0"/>
    <x v="0"/>
    <x v="0"/>
    <x v="0"/>
    <x v="0"/>
    <x v="0"/>
    <n v="0"/>
    <x v="0"/>
    <x v="0"/>
    <x v="0"/>
    <m/>
    <m/>
    <m/>
    <x v="0"/>
    <x v="0"/>
    <x v="0"/>
    <x v="0"/>
    <n v="70"/>
  </r>
  <r>
    <x v="0"/>
    <x v="7"/>
    <x v="2"/>
    <x v="1"/>
    <x v="3"/>
    <x v="0"/>
    <x v="1"/>
    <x v="2"/>
    <x v="43"/>
    <x v="30"/>
    <n v="33"/>
    <x v="8"/>
    <x v="2"/>
    <x v="0"/>
    <n v="101"/>
    <x v="21"/>
    <x v="43"/>
    <x v="0"/>
    <x v="0"/>
    <x v="0"/>
    <x v="5"/>
    <x v="6"/>
    <x v="0"/>
    <x v="2"/>
    <x v="0"/>
    <n v="0"/>
    <x v="0"/>
    <x v="5"/>
    <x v="0"/>
    <m/>
    <m/>
    <m/>
    <x v="3"/>
    <x v="0"/>
    <x v="3"/>
    <x v="0"/>
    <n v="80"/>
  </r>
  <r>
    <x v="0"/>
    <x v="4"/>
    <x v="2"/>
    <x v="1"/>
    <x v="3"/>
    <x v="13"/>
    <x v="1"/>
    <x v="2"/>
    <x v="44"/>
    <x v="31"/>
    <n v="31"/>
    <x v="2"/>
    <x v="2"/>
    <x v="0"/>
    <n v="96"/>
    <x v="22"/>
    <x v="44"/>
    <x v="0"/>
    <x v="0"/>
    <x v="0"/>
    <x v="6"/>
    <x v="7"/>
    <x v="0"/>
    <x v="3"/>
    <x v="0"/>
    <n v="0"/>
    <x v="0"/>
    <x v="6"/>
    <x v="0"/>
    <m/>
    <m/>
    <m/>
    <x v="2"/>
    <x v="0"/>
    <x v="1"/>
    <x v="0"/>
    <n v="80"/>
  </r>
  <r>
    <x v="0"/>
    <x v="10"/>
    <x v="2"/>
    <x v="0"/>
    <x v="4"/>
    <x v="21"/>
    <x v="1"/>
    <x v="1"/>
    <x v="45"/>
    <x v="11"/>
    <n v="18"/>
    <x v="6"/>
    <x v="1"/>
    <x v="0"/>
    <s v="-"/>
    <x v="23"/>
    <x v="45"/>
    <x v="0"/>
    <x v="0"/>
    <x v="0"/>
    <x v="0"/>
    <x v="1"/>
    <x v="0"/>
    <x v="0"/>
    <x v="0"/>
    <n v="0"/>
    <x v="0"/>
    <x v="0"/>
    <x v="0"/>
    <m/>
    <m/>
    <m/>
    <x v="0"/>
    <x v="0"/>
    <x v="0"/>
    <x v="0"/>
    <n v="70"/>
  </r>
  <r>
    <x v="0"/>
    <x v="11"/>
    <x v="9"/>
    <x v="1"/>
    <x v="2"/>
    <x v="5"/>
    <x v="1"/>
    <x v="4"/>
    <x v="46"/>
    <x v="29"/>
    <n v="39"/>
    <x v="2"/>
    <x v="1"/>
    <x v="3"/>
    <n v="121"/>
    <x v="24"/>
    <x v="46"/>
    <x v="0"/>
    <x v="0"/>
    <x v="0"/>
    <x v="0"/>
    <x v="1"/>
    <x v="0"/>
    <x v="0"/>
    <x v="13"/>
    <n v="113"/>
    <x v="1"/>
    <x v="0"/>
    <x v="0"/>
    <m/>
    <m/>
    <m/>
    <x v="1"/>
    <x v="0"/>
    <x v="0"/>
    <x v="0"/>
    <n v="70"/>
  </r>
  <r>
    <x v="0"/>
    <x v="12"/>
    <x v="9"/>
    <x v="1"/>
    <x v="2"/>
    <x v="14"/>
    <x v="1"/>
    <x v="5"/>
    <x v="47"/>
    <x v="32"/>
    <n v="37"/>
    <x v="6"/>
    <x v="1"/>
    <x v="3"/>
    <n v="90"/>
    <x v="25"/>
    <x v="47"/>
    <x v="0"/>
    <x v="0"/>
    <x v="0"/>
    <x v="0"/>
    <x v="1"/>
    <x v="0"/>
    <x v="0"/>
    <x v="14"/>
    <n v="112"/>
    <x v="1"/>
    <x v="0"/>
    <x v="0"/>
    <m/>
    <m/>
    <m/>
    <x v="1"/>
    <x v="0"/>
    <x v="0"/>
    <x v="0"/>
    <n v="70"/>
  </r>
  <r>
    <x v="0"/>
    <x v="7"/>
    <x v="6"/>
    <x v="0"/>
    <x v="1"/>
    <x v="9"/>
    <x v="4"/>
    <x v="4"/>
    <x v="48"/>
    <x v="33"/>
    <n v="58"/>
    <x v="4"/>
    <x v="0"/>
    <x v="0"/>
    <n v="176"/>
    <x v="1"/>
    <x v="48"/>
    <x v="0"/>
    <x v="0"/>
    <x v="0"/>
    <x v="0"/>
    <x v="0"/>
    <x v="0"/>
    <x v="0"/>
    <x v="0"/>
    <n v="0"/>
    <x v="0"/>
    <x v="0"/>
    <x v="0"/>
    <m/>
    <m/>
    <m/>
    <x v="0"/>
    <x v="0"/>
    <x v="0"/>
    <x v="0"/>
    <n v="70"/>
  </r>
  <r>
    <x v="0"/>
    <x v="7"/>
    <x v="0"/>
    <x v="0"/>
    <x v="0"/>
    <x v="9"/>
    <x v="4"/>
    <x v="4"/>
    <x v="48"/>
    <x v="33"/>
    <n v="58"/>
    <x v="5"/>
    <x v="0"/>
    <x v="0"/>
    <n v="176"/>
    <x v="1"/>
    <x v="48"/>
    <x v="0"/>
    <x v="0"/>
    <x v="0"/>
    <x v="0"/>
    <x v="0"/>
    <x v="0"/>
    <x v="0"/>
    <x v="0"/>
    <n v="0"/>
    <x v="0"/>
    <x v="0"/>
    <x v="0"/>
    <m/>
    <m/>
    <m/>
    <x v="0"/>
    <x v="0"/>
    <x v="0"/>
    <x v="0"/>
    <n v="70"/>
  </r>
  <r>
    <x v="0"/>
    <x v="13"/>
    <x v="2"/>
    <x v="0"/>
    <x v="3"/>
    <x v="21"/>
    <x v="1"/>
    <x v="4"/>
    <x v="49"/>
    <x v="2"/>
    <n v="36"/>
    <x v="6"/>
    <x v="1"/>
    <x v="0"/>
    <n v="89"/>
    <x v="26"/>
    <x v="49"/>
    <x v="0"/>
    <x v="0"/>
    <x v="0"/>
    <x v="0"/>
    <x v="1"/>
    <x v="0"/>
    <x v="0"/>
    <x v="0"/>
    <n v="0"/>
    <x v="0"/>
    <x v="0"/>
    <x v="0"/>
    <m/>
    <m/>
    <m/>
    <x v="0"/>
    <x v="0"/>
    <x v="0"/>
    <x v="0"/>
    <n v="80"/>
  </r>
  <r>
    <x v="0"/>
    <x v="4"/>
    <x v="4"/>
    <x v="1"/>
    <x v="2"/>
    <x v="22"/>
    <x v="1"/>
    <x v="1"/>
    <x v="50"/>
    <x v="18"/>
    <n v="41"/>
    <x v="6"/>
    <x v="1"/>
    <x v="3"/>
    <n v="69"/>
    <x v="27"/>
    <x v="50"/>
    <x v="0"/>
    <x v="0"/>
    <x v="0"/>
    <x v="0"/>
    <x v="1"/>
    <x v="0"/>
    <x v="0"/>
    <x v="15"/>
    <n v="103"/>
    <x v="5"/>
    <x v="0"/>
    <x v="0"/>
    <m/>
    <m/>
    <m/>
    <x v="4"/>
    <x v="0"/>
    <x v="0"/>
    <x v="0"/>
    <n v="70"/>
  </r>
  <r>
    <x v="0"/>
    <x v="7"/>
    <x v="5"/>
    <x v="1"/>
    <x v="2"/>
    <x v="10"/>
    <x v="1"/>
    <x v="0"/>
    <x v="51"/>
    <x v="9"/>
    <n v="47"/>
    <x v="6"/>
    <x v="1"/>
    <x v="3"/>
    <n v="134"/>
    <x v="28"/>
    <x v="45"/>
    <x v="0"/>
    <x v="0"/>
    <x v="0"/>
    <x v="0"/>
    <x v="1"/>
    <x v="0"/>
    <x v="0"/>
    <x v="16"/>
    <n v="148"/>
    <x v="1"/>
    <x v="0"/>
    <x v="0"/>
    <m/>
    <m/>
    <m/>
    <x v="1"/>
    <x v="0"/>
    <x v="0"/>
    <x v="0"/>
    <n v="70"/>
  </r>
  <r>
    <x v="0"/>
    <x v="11"/>
    <x v="0"/>
    <x v="1"/>
    <x v="3"/>
    <x v="11"/>
    <x v="1"/>
    <x v="1"/>
    <x v="52"/>
    <x v="6"/>
    <n v="40"/>
    <x v="7"/>
    <x v="1"/>
    <x v="3"/>
    <n v="135"/>
    <x v="22"/>
    <x v="51"/>
    <x v="0"/>
    <x v="0"/>
    <x v="0"/>
    <x v="0"/>
    <x v="1"/>
    <x v="0"/>
    <x v="0"/>
    <x v="17"/>
    <n v="147"/>
    <x v="1"/>
    <x v="0"/>
    <x v="0"/>
    <m/>
    <m/>
    <m/>
    <x v="0"/>
    <x v="0"/>
    <x v="0"/>
    <x v="0"/>
    <n v="70"/>
  </r>
  <r>
    <x v="0"/>
    <x v="7"/>
    <x v="0"/>
    <x v="1"/>
    <x v="3"/>
    <x v="10"/>
    <x v="1"/>
    <x v="0"/>
    <x v="51"/>
    <x v="9"/>
    <n v="47"/>
    <x v="6"/>
    <x v="1"/>
    <x v="3"/>
    <n v="134"/>
    <x v="28"/>
    <x v="45"/>
    <x v="0"/>
    <x v="0"/>
    <x v="0"/>
    <x v="0"/>
    <x v="1"/>
    <x v="0"/>
    <x v="0"/>
    <x v="15"/>
    <n v="103"/>
    <x v="3"/>
    <x v="0"/>
    <x v="0"/>
    <m/>
    <m/>
    <m/>
    <x v="0"/>
    <x v="0"/>
    <x v="0"/>
    <x v="0"/>
    <n v="70"/>
  </r>
  <r>
    <x v="0"/>
    <x v="7"/>
    <x v="5"/>
    <x v="0"/>
    <x v="2"/>
    <x v="23"/>
    <x v="1"/>
    <x v="1"/>
    <x v="53"/>
    <x v="22"/>
    <n v="48"/>
    <x v="6"/>
    <x v="2"/>
    <x v="3"/>
    <n v="206"/>
    <x v="1"/>
    <x v="52"/>
    <x v="0"/>
    <x v="0"/>
    <x v="0"/>
    <x v="0"/>
    <x v="1"/>
    <x v="0"/>
    <x v="0"/>
    <x v="0"/>
    <n v="0"/>
    <x v="0"/>
    <x v="0"/>
    <x v="0"/>
    <m/>
    <m/>
    <m/>
    <x v="0"/>
    <x v="0"/>
    <x v="0"/>
    <x v="0"/>
    <n v="70"/>
  </r>
  <r>
    <x v="0"/>
    <x v="7"/>
    <x v="0"/>
    <x v="1"/>
    <x v="3"/>
    <x v="10"/>
    <x v="1"/>
    <x v="5"/>
    <x v="54"/>
    <x v="34"/>
    <n v="62"/>
    <x v="6"/>
    <x v="1"/>
    <x v="3"/>
    <n v="130"/>
    <x v="29"/>
    <x v="53"/>
    <x v="0"/>
    <x v="0"/>
    <x v="0"/>
    <x v="0"/>
    <x v="1"/>
    <x v="0"/>
    <x v="0"/>
    <x v="18"/>
    <n v="135"/>
    <x v="4"/>
    <x v="0"/>
    <x v="0"/>
    <m/>
    <m/>
    <m/>
    <x v="0"/>
    <x v="0"/>
    <x v="0"/>
    <x v="0"/>
    <n v="70"/>
  </r>
  <r>
    <x v="0"/>
    <x v="2"/>
    <x v="2"/>
    <x v="0"/>
    <x v="3"/>
    <x v="12"/>
    <x v="1"/>
    <x v="5"/>
    <x v="55"/>
    <x v="32"/>
    <n v="37"/>
    <x v="8"/>
    <x v="1"/>
    <x v="0"/>
    <m/>
    <x v="1"/>
    <x v="54"/>
    <x v="0"/>
    <x v="0"/>
    <x v="0"/>
    <x v="0"/>
    <x v="1"/>
    <x v="0"/>
    <x v="0"/>
    <x v="0"/>
    <n v="0"/>
    <x v="0"/>
    <x v="0"/>
    <x v="0"/>
    <m/>
    <m/>
    <m/>
    <x v="0"/>
    <x v="0"/>
    <x v="0"/>
    <x v="0"/>
    <n v="80"/>
  </r>
  <r>
    <x v="0"/>
    <x v="7"/>
    <x v="0"/>
    <x v="1"/>
    <x v="3"/>
    <x v="10"/>
    <x v="1"/>
    <x v="1"/>
    <x v="56"/>
    <x v="0"/>
    <n v="30"/>
    <x v="6"/>
    <x v="1"/>
    <x v="3"/>
    <n v="132"/>
    <x v="29"/>
    <x v="55"/>
    <x v="0"/>
    <x v="0"/>
    <x v="0"/>
    <x v="0"/>
    <x v="1"/>
    <x v="0"/>
    <x v="0"/>
    <x v="19"/>
    <n v="151"/>
    <x v="1"/>
    <x v="0"/>
    <x v="0"/>
    <m/>
    <m/>
    <m/>
    <x v="0"/>
    <x v="0"/>
    <x v="0"/>
    <x v="0"/>
    <n v="70"/>
  </r>
  <r>
    <x v="0"/>
    <x v="8"/>
    <x v="2"/>
    <x v="1"/>
    <x v="3"/>
    <x v="0"/>
    <x v="1"/>
    <x v="3"/>
    <x v="57"/>
    <x v="4"/>
    <n v="21"/>
    <x v="8"/>
    <x v="2"/>
    <x v="0"/>
    <n v="70"/>
    <x v="30"/>
    <x v="56"/>
    <x v="0"/>
    <x v="0"/>
    <x v="0"/>
    <x v="7"/>
    <x v="8"/>
    <x v="0"/>
    <x v="3"/>
    <x v="0"/>
    <n v="0"/>
    <x v="0"/>
    <x v="7"/>
    <x v="0"/>
    <m/>
    <m/>
    <m/>
    <x v="2"/>
    <x v="0"/>
    <x v="1"/>
    <x v="0"/>
    <n v="80"/>
  </r>
  <r>
    <x v="0"/>
    <x v="13"/>
    <x v="2"/>
    <x v="1"/>
    <x v="3"/>
    <x v="9"/>
    <x v="1"/>
    <x v="1"/>
    <x v="49"/>
    <x v="2"/>
    <n v="36"/>
    <x v="6"/>
    <x v="2"/>
    <x v="0"/>
    <n v="151"/>
    <x v="26"/>
    <x v="49"/>
    <x v="0"/>
    <x v="0"/>
    <x v="0"/>
    <x v="8"/>
    <x v="9"/>
    <x v="0"/>
    <x v="2"/>
    <x v="0"/>
    <n v="0"/>
    <x v="0"/>
    <x v="8"/>
    <x v="0"/>
    <m/>
    <m/>
    <m/>
    <x v="3"/>
    <x v="0"/>
    <x v="3"/>
    <x v="0"/>
    <n v="80"/>
  </r>
  <r>
    <x v="0"/>
    <x v="7"/>
    <x v="2"/>
    <x v="1"/>
    <x v="3"/>
    <x v="9"/>
    <x v="1"/>
    <x v="2"/>
    <x v="58"/>
    <x v="14"/>
    <n v="45"/>
    <x v="6"/>
    <x v="2"/>
    <x v="0"/>
    <n v="117"/>
    <x v="31"/>
    <x v="28"/>
    <x v="0"/>
    <x v="0"/>
    <x v="0"/>
    <x v="9"/>
    <x v="10"/>
    <x v="0"/>
    <x v="3"/>
    <x v="0"/>
    <n v="0"/>
    <x v="0"/>
    <x v="9"/>
    <x v="0"/>
    <m/>
    <m/>
    <m/>
    <x v="2"/>
    <x v="0"/>
    <x v="1"/>
    <x v="0"/>
    <n v="80"/>
  </r>
  <r>
    <x v="0"/>
    <x v="10"/>
    <x v="2"/>
    <x v="1"/>
    <x v="3"/>
    <x v="9"/>
    <x v="1"/>
    <x v="3"/>
    <x v="59"/>
    <x v="6"/>
    <n v="40"/>
    <x v="6"/>
    <x v="2"/>
    <x v="0"/>
    <n v="100"/>
    <x v="32"/>
    <x v="57"/>
    <x v="0"/>
    <x v="0"/>
    <x v="0"/>
    <x v="10"/>
    <x v="11"/>
    <x v="0"/>
    <x v="4"/>
    <x v="0"/>
    <n v="0"/>
    <x v="0"/>
    <x v="10"/>
    <x v="0"/>
    <m/>
    <m/>
    <m/>
    <x v="4"/>
    <x v="0"/>
    <x v="4"/>
    <x v="0"/>
    <n v="80"/>
  </r>
  <r>
    <x v="0"/>
    <x v="7"/>
    <x v="4"/>
    <x v="0"/>
    <x v="2"/>
    <x v="24"/>
    <x v="1"/>
    <x v="5"/>
    <x v="60"/>
    <x v="18"/>
    <n v="41"/>
    <x v="7"/>
    <x v="2"/>
    <x v="3"/>
    <n v="190"/>
    <x v="1"/>
    <x v="58"/>
    <x v="0"/>
    <x v="0"/>
    <x v="0"/>
    <x v="0"/>
    <x v="1"/>
    <x v="0"/>
    <x v="0"/>
    <x v="0"/>
    <n v="0"/>
    <x v="0"/>
    <x v="0"/>
    <x v="0"/>
    <m/>
    <m/>
    <m/>
    <x v="0"/>
    <x v="0"/>
    <x v="0"/>
    <x v="0"/>
    <n v="70"/>
  </r>
  <r>
    <x v="0"/>
    <x v="10"/>
    <x v="8"/>
    <x v="1"/>
    <x v="1"/>
    <x v="3"/>
    <x v="1"/>
    <x v="4"/>
    <x v="61"/>
    <x v="35"/>
    <n v="61"/>
    <x v="4"/>
    <x v="1"/>
    <x v="3"/>
    <n v="77"/>
    <x v="32"/>
    <x v="59"/>
    <x v="0"/>
    <x v="0"/>
    <x v="0"/>
    <x v="0"/>
    <x v="1"/>
    <x v="0"/>
    <x v="0"/>
    <x v="3"/>
    <n v="81"/>
    <x v="2"/>
    <x v="0"/>
    <x v="0"/>
    <m/>
    <m/>
    <m/>
    <x v="3"/>
    <x v="0"/>
    <x v="0"/>
    <x v="3"/>
    <n v="70"/>
  </r>
  <r>
    <x v="0"/>
    <x v="3"/>
    <x v="0"/>
    <x v="1"/>
    <x v="0"/>
    <x v="16"/>
    <x v="1"/>
    <x v="5"/>
    <x v="62"/>
    <x v="28"/>
    <n v="26"/>
    <x v="2"/>
    <x v="1"/>
    <x v="0"/>
    <n v="60"/>
    <x v="2"/>
    <x v="46"/>
    <x v="0"/>
    <x v="0"/>
    <x v="0"/>
    <x v="0"/>
    <x v="1"/>
    <x v="0"/>
    <x v="0"/>
    <x v="20"/>
    <n v="57"/>
    <x v="1"/>
    <x v="0"/>
    <x v="0"/>
    <m/>
    <m/>
    <m/>
    <x v="0"/>
    <x v="0"/>
    <x v="0"/>
    <x v="0"/>
    <n v="70"/>
  </r>
  <r>
    <x v="0"/>
    <x v="2"/>
    <x v="2"/>
    <x v="1"/>
    <x v="3"/>
    <x v="0"/>
    <x v="1"/>
    <x v="0"/>
    <x v="55"/>
    <x v="32"/>
    <n v="37"/>
    <x v="8"/>
    <x v="2"/>
    <x v="0"/>
    <m/>
    <x v="1"/>
    <x v="54"/>
    <x v="0"/>
    <x v="0"/>
    <x v="0"/>
    <x v="11"/>
    <x v="12"/>
    <x v="0"/>
    <x v="4"/>
    <x v="0"/>
    <n v="0"/>
    <x v="0"/>
    <x v="11"/>
    <x v="0"/>
    <m/>
    <m/>
    <m/>
    <x v="4"/>
    <x v="0"/>
    <x v="4"/>
    <x v="0"/>
    <n v="80"/>
  </r>
  <r>
    <x v="0"/>
    <x v="7"/>
    <x v="5"/>
    <x v="0"/>
    <x v="2"/>
    <x v="24"/>
    <x v="1"/>
    <x v="3"/>
    <x v="14"/>
    <x v="14"/>
    <n v="45"/>
    <x v="7"/>
    <x v="2"/>
    <x v="3"/>
    <n v="210"/>
    <x v="1"/>
    <x v="14"/>
    <x v="0"/>
    <x v="0"/>
    <x v="0"/>
    <x v="0"/>
    <x v="1"/>
    <x v="0"/>
    <x v="0"/>
    <x v="0"/>
    <n v="0"/>
    <x v="0"/>
    <x v="0"/>
    <x v="0"/>
    <m/>
    <m/>
    <m/>
    <x v="0"/>
    <x v="0"/>
    <x v="0"/>
    <x v="0"/>
    <n v="70"/>
  </r>
  <r>
    <x v="0"/>
    <x v="2"/>
    <x v="2"/>
    <x v="1"/>
    <x v="4"/>
    <x v="0"/>
    <x v="1"/>
    <x v="1"/>
    <x v="15"/>
    <x v="15"/>
    <n v="20"/>
    <x v="8"/>
    <x v="2"/>
    <x v="0"/>
    <m/>
    <x v="1"/>
    <x v="15"/>
    <x v="0"/>
    <x v="0"/>
    <x v="0"/>
    <x v="12"/>
    <x v="13"/>
    <x v="1"/>
    <x v="0"/>
    <x v="0"/>
    <n v="0"/>
    <x v="0"/>
    <x v="12"/>
    <x v="0"/>
    <m/>
    <m/>
    <m/>
    <x v="2"/>
    <x v="1"/>
    <x v="0"/>
    <x v="0"/>
    <n v="80"/>
  </r>
  <r>
    <x v="0"/>
    <x v="3"/>
    <x v="2"/>
    <x v="1"/>
    <x v="4"/>
    <x v="0"/>
    <x v="1"/>
    <x v="5"/>
    <x v="63"/>
    <x v="15"/>
    <n v="20"/>
    <x v="8"/>
    <x v="2"/>
    <x v="0"/>
    <n v="120"/>
    <x v="33"/>
    <x v="60"/>
    <x v="0"/>
    <x v="0"/>
    <x v="0"/>
    <x v="13"/>
    <x v="14"/>
    <x v="2"/>
    <x v="0"/>
    <x v="0"/>
    <n v="0"/>
    <x v="0"/>
    <x v="13"/>
    <x v="0"/>
    <m/>
    <m/>
    <m/>
    <x v="1"/>
    <x v="2"/>
    <x v="0"/>
    <x v="0"/>
    <n v="80"/>
  </r>
  <r>
    <x v="0"/>
    <x v="3"/>
    <x v="2"/>
    <x v="0"/>
    <x v="0"/>
    <x v="2"/>
    <x v="1"/>
    <x v="5"/>
    <x v="64"/>
    <x v="36"/>
    <n v="22"/>
    <x v="2"/>
    <x v="1"/>
    <x v="2"/>
    <n v="67"/>
    <x v="9"/>
    <x v="44"/>
    <x v="0"/>
    <x v="0"/>
    <x v="0"/>
    <x v="0"/>
    <x v="1"/>
    <x v="0"/>
    <x v="0"/>
    <x v="0"/>
    <n v="0"/>
    <x v="0"/>
    <x v="0"/>
    <x v="0"/>
    <m/>
    <m/>
    <m/>
    <x v="0"/>
    <x v="0"/>
    <x v="0"/>
    <x v="0"/>
    <n v="80"/>
  </r>
  <r>
    <x v="0"/>
    <x v="3"/>
    <x v="2"/>
    <x v="1"/>
    <x v="3"/>
    <x v="15"/>
    <x v="1"/>
    <x v="5"/>
    <x v="65"/>
    <x v="11"/>
    <n v="18"/>
    <x v="7"/>
    <x v="2"/>
    <x v="0"/>
    <n v="173"/>
    <x v="34"/>
    <x v="61"/>
    <x v="0"/>
    <x v="0"/>
    <x v="0"/>
    <x v="14"/>
    <x v="15"/>
    <x v="0"/>
    <x v="1"/>
    <x v="0"/>
    <n v="0"/>
    <x v="0"/>
    <x v="14"/>
    <x v="0"/>
    <m/>
    <m/>
    <m/>
    <x v="1"/>
    <x v="0"/>
    <x v="2"/>
    <x v="0"/>
    <n v="80"/>
  </r>
  <r>
    <x v="0"/>
    <x v="4"/>
    <x v="0"/>
    <x v="1"/>
    <x v="3"/>
    <x v="11"/>
    <x v="1"/>
    <x v="4"/>
    <x v="66"/>
    <x v="15"/>
    <n v="20"/>
    <x v="7"/>
    <x v="1"/>
    <x v="3"/>
    <n v="111"/>
    <x v="35"/>
    <x v="62"/>
    <x v="0"/>
    <x v="0"/>
    <x v="0"/>
    <x v="0"/>
    <x v="1"/>
    <x v="0"/>
    <x v="0"/>
    <x v="21"/>
    <n v="107"/>
    <x v="3"/>
    <x v="0"/>
    <x v="0"/>
    <m/>
    <m/>
    <m/>
    <x v="0"/>
    <x v="0"/>
    <x v="0"/>
    <x v="0"/>
    <n v="70"/>
  </r>
  <r>
    <x v="0"/>
    <x v="7"/>
    <x v="4"/>
    <x v="0"/>
    <x v="1"/>
    <x v="25"/>
    <x v="10"/>
    <x v="5"/>
    <x v="67"/>
    <x v="18"/>
    <n v="41"/>
    <x v="4"/>
    <x v="0"/>
    <x v="0"/>
    <n v="126.5"/>
    <x v="1"/>
    <x v="63"/>
    <x v="0"/>
    <x v="0"/>
    <x v="0"/>
    <x v="0"/>
    <x v="0"/>
    <x v="0"/>
    <x v="0"/>
    <x v="0"/>
    <n v="0"/>
    <x v="0"/>
    <x v="0"/>
    <x v="0"/>
    <m/>
    <m/>
    <m/>
    <x v="0"/>
    <x v="0"/>
    <x v="0"/>
    <x v="0"/>
    <n v="70"/>
  </r>
  <r>
    <x v="0"/>
    <x v="7"/>
    <x v="0"/>
    <x v="0"/>
    <x v="0"/>
    <x v="25"/>
    <x v="10"/>
    <x v="5"/>
    <x v="67"/>
    <x v="18"/>
    <n v="41"/>
    <x v="5"/>
    <x v="0"/>
    <x v="0"/>
    <n v="126.5"/>
    <x v="1"/>
    <x v="63"/>
    <x v="0"/>
    <x v="0"/>
    <x v="0"/>
    <x v="0"/>
    <x v="0"/>
    <x v="0"/>
    <x v="0"/>
    <x v="0"/>
    <n v="0"/>
    <x v="0"/>
    <x v="0"/>
    <x v="0"/>
    <m/>
    <m/>
    <m/>
    <x v="0"/>
    <x v="0"/>
    <x v="0"/>
    <x v="0"/>
    <n v="70"/>
  </r>
  <r>
    <x v="0"/>
    <x v="14"/>
    <x v="2"/>
    <x v="1"/>
    <x v="3"/>
    <x v="15"/>
    <x v="1"/>
    <x v="2"/>
    <x v="68"/>
    <x v="25"/>
    <n v="44"/>
    <x v="7"/>
    <x v="2"/>
    <x v="0"/>
    <n v="173"/>
    <x v="36"/>
    <x v="61"/>
    <x v="0"/>
    <x v="0"/>
    <x v="0"/>
    <x v="15"/>
    <x v="16"/>
    <x v="0"/>
    <x v="2"/>
    <x v="0"/>
    <n v="0"/>
    <x v="0"/>
    <x v="15"/>
    <x v="0"/>
    <m/>
    <m/>
    <m/>
    <x v="3"/>
    <x v="0"/>
    <x v="3"/>
    <x v="0"/>
    <n v="80"/>
  </r>
  <r>
    <x v="0"/>
    <x v="8"/>
    <x v="2"/>
    <x v="1"/>
    <x v="3"/>
    <x v="15"/>
    <x v="1"/>
    <x v="1"/>
    <x v="69"/>
    <x v="23"/>
    <n v="35"/>
    <x v="7"/>
    <x v="2"/>
    <x v="0"/>
    <n v="107"/>
    <x v="37"/>
    <x v="64"/>
    <x v="0"/>
    <x v="0"/>
    <x v="0"/>
    <x v="16"/>
    <x v="17"/>
    <x v="0"/>
    <x v="3"/>
    <x v="0"/>
    <n v="0"/>
    <x v="0"/>
    <x v="16"/>
    <x v="0"/>
    <m/>
    <m/>
    <m/>
    <x v="2"/>
    <x v="0"/>
    <x v="1"/>
    <x v="0"/>
    <n v="80"/>
  </r>
  <r>
    <x v="0"/>
    <x v="7"/>
    <x v="5"/>
    <x v="1"/>
    <x v="2"/>
    <x v="10"/>
    <x v="1"/>
    <x v="2"/>
    <x v="53"/>
    <x v="22"/>
    <n v="48"/>
    <x v="6"/>
    <x v="1"/>
    <x v="3"/>
    <n v="126"/>
    <x v="1"/>
    <x v="52"/>
    <x v="0"/>
    <x v="0"/>
    <x v="0"/>
    <x v="0"/>
    <x v="1"/>
    <x v="0"/>
    <x v="0"/>
    <x v="22"/>
    <n v="144"/>
    <x v="2"/>
    <x v="0"/>
    <x v="0"/>
    <m/>
    <m/>
    <m/>
    <x v="3"/>
    <x v="0"/>
    <x v="0"/>
    <x v="0"/>
    <n v="70"/>
  </r>
  <r>
    <x v="0"/>
    <x v="7"/>
    <x v="8"/>
    <x v="0"/>
    <x v="2"/>
    <x v="26"/>
    <x v="1"/>
    <x v="0"/>
    <x v="54"/>
    <x v="34"/>
    <n v="62"/>
    <x v="1"/>
    <x v="2"/>
    <x v="4"/>
    <n v="265"/>
    <x v="29"/>
    <x v="65"/>
    <x v="0"/>
    <x v="0"/>
    <x v="0"/>
    <x v="0"/>
    <x v="1"/>
    <x v="0"/>
    <x v="0"/>
    <x v="0"/>
    <n v="0"/>
    <x v="0"/>
    <x v="0"/>
    <x v="0"/>
    <m/>
    <m/>
    <m/>
    <x v="0"/>
    <x v="0"/>
    <x v="0"/>
    <x v="0"/>
    <n v="70"/>
  </r>
  <r>
    <x v="0"/>
    <x v="7"/>
    <x v="0"/>
    <x v="0"/>
    <x v="3"/>
    <x v="27"/>
    <x v="1"/>
    <x v="3"/>
    <x v="70"/>
    <x v="19"/>
    <n v="55"/>
    <x v="8"/>
    <x v="2"/>
    <x v="3"/>
    <n v="182"/>
    <x v="38"/>
    <x v="66"/>
    <x v="0"/>
    <x v="0"/>
    <x v="0"/>
    <x v="0"/>
    <x v="0"/>
    <x v="0"/>
    <x v="0"/>
    <x v="0"/>
    <n v="0"/>
    <x v="0"/>
    <x v="0"/>
    <x v="0"/>
    <m/>
    <m/>
    <m/>
    <x v="0"/>
    <x v="0"/>
    <x v="0"/>
    <x v="0"/>
    <n v="70"/>
  </r>
  <r>
    <x v="0"/>
    <x v="15"/>
    <x v="9"/>
    <x v="0"/>
    <x v="2"/>
    <x v="27"/>
    <x v="1"/>
    <x v="5"/>
    <x v="71"/>
    <x v="37"/>
    <n v="38"/>
    <x v="2"/>
    <x v="2"/>
    <x v="3"/>
    <n v="135"/>
    <x v="1"/>
    <x v="67"/>
    <x v="0"/>
    <x v="0"/>
    <x v="0"/>
    <x v="0"/>
    <x v="1"/>
    <x v="0"/>
    <x v="0"/>
    <x v="0"/>
    <n v="0"/>
    <x v="0"/>
    <x v="0"/>
    <x v="0"/>
    <m/>
    <m/>
    <m/>
    <x v="0"/>
    <x v="0"/>
    <x v="0"/>
    <x v="0"/>
    <n v="70"/>
  </r>
  <r>
    <x v="0"/>
    <x v="7"/>
    <x v="0"/>
    <x v="1"/>
    <x v="3"/>
    <x v="10"/>
    <x v="1"/>
    <x v="2"/>
    <x v="53"/>
    <x v="22"/>
    <n v="48"/>
    <x v="6"/>
    <x v="1"/>
    <x v="3"/>
    <n v="126"/>
    <x v="1"/>
    <x v="52"/>
    <x v="0"/>
    <x v="0"/>
    <x v="0"/>
    <x v="0"/>
    <x v="1"/>
    <x v="0"/>
    <x v="0"/>
    <x v="22"/>
    <n v="144"/>
    <x v="3"/>
    <x v="0"/>
    <x v="0"/>
    <m/>
    <m/>
    <m/>
    <x v="0"/>
    <x v="0"/>
    <x v="0"/>
    <x v="0"/>
    <n v="70"/>
  </r>
  <r>
    <x v="0"/>
    <x v="7"/>
    <x v="2"/>
    <x v="0"/>
    <x v="3"/>
    <x v="26"/>
    <x v="1"/>
    <x v="2"/>
    <x v="72"/>
    <x v="16"/>
    <n v="23"/>
    <x v="7"/>
    <x v="1"/>
    <x v="0"/>
    <n v="81"/>
    <x v="1"/>
    <x v="68"/>
    <x v="0"/>
    <x v="0"/>
    <x v="0"/>
    <x v="0"/>
    <x v="1"/>
    <x v="0"/>
    <x v="0"/>
    <x v="0"/>
    <n v="0"/>
    <x v="0"/>
    <x v="0"/>
    <x v="0"/>
    <m/>
    <m/>
    <m/>
    <x v="0"/>
    <x v="0"/>
    <x v="0"/>
    <x v="0"/>
    <n v="80"/>
  </r>
  <r>
    <x v="0"/>
    <x v="7"/>
    <x v="4"/>
    <x v="1"/>
    <x v="2"/>
    <x v="10"/>
    <x v="1"/>
    <x v="4"/>
    <x v="73"/>
    <x v="7"/>
    <n v="42"/>
    <x v="6"/>
    <x v="1"/>
    <x v="3"/>
    <n v="141"/>
    <x v="39"/>
    <x v="69"/>
    <x v="0"/>
    <x v="0"/>
    <x v="0"/>
    <x v="0"/>
    <x v="1"/>
    <x v="0"/>
    <x v="0"/>
    <x v="23"/>
    <n v="137"/>
    <x v="1"/>
    <x v="0"/>
    <x v="0"/>
    <m/>
    <m/>
    <m/>
    <x v="1"/>
    <x v="0"/>
    <x v="0"/>
    <x v="0"/>
    <n v="70"/>
  </r>
  <r>
    <x v="0"/>
    <x v="7"/>
    <x v="0"/>
    <x v="1"/>
    <x v="3"/>
    <x v="10"/>
    <x v="1"/>
    <x v="4"/>
    <x v="73"/>
    <x v="7"/>
    <n v="42"/>
    <x v="6"/>
    <x v="1"/>
    <x v="3"/>
    <n v="141"/>
    <x v="39"/>
    <x v="69"/>
    <x v="0"/>
    <x v="0"/>
    <x v="0"/>
    <x v="0"/>
    <x v="1"/>
    <x v="0"/>
    <x v="0"/>
    <x v="23"/>
    <n v="137"/>
    <x v="5"/>
    <x v="0"/>
    <x v="0"/>
    <m/>
    <m/>
    <m/>
    <x v="0"/>
    <x v="0"/>
    <x v="0"/>
    <x v="0"/>
    <n v="70"/>
  </r>
  <r>
    <x v="0"/>
    <x v="14"/>
    <x v="2"/>
    <x v="1"/>
    <x v="3"/>
    <x v="9"/>
    <x v="1"/>
    <x v="0"/>
    <x v="74"/>
    <x v="38"/>
    <n v="24"/>
    <x v="6"/>
    <x v="2"/>
    <x v="0"/>
    <n v="120"/>
    <x v="40"/>
    <x v="70"/>
    <x v="0"/>
    <x v="0"/>
    <x v="0"/>
    <x v="17"/>
    <x v="18"/>
    <x v="0"/>
    <x v="5"/>
    <x v="0"/>
    <n v="0"/>
    <x v="0"/>
    <x v="17"/>
    <x v="0"/>
    <m/>
    <m/>
    <m/>
    <x v="5"/>
    <x v="0"/>
    <x v="5"/>
    <x v="0"/>
    <n v="80"/>
  </r>
  <r>
    <x v="0"/>
    <x v="9"/>
    <x v="6"/>
    <x v="1"/>
    <x v="2"/>
    <x v="22"/>
    <x v="1"/>
    <x v="0"/>
    <x v="20"/>
    <x v="10"/>
    <n v="56"/>
    <x v="7"/>
    <x v="1"/>
    <x v="1"/>
    <n v="117"/>
    <x v="14"/>
    <x v="20"/>
    <x v="0"/>
    <x v="0"/>
    <x v="0"/>
    <x v="0"/>
    <x v="1"/>
    <x v="0"/>
    <x v="0"/>
    <x v="14"/>
    <n v="112"/>
    <x v="1"/>
    <x v="0"/>
    <x v="0"/>
    <m/>
    <m/>
    <m/>
    <x v="1"/>
    <x v="0"/>
    <x v="0"/>
    <x v="0"/>
    <n v="70"/>
  </r>
  <r>
    <x v="0"/>
    <x v="3"/>
    <x v="2"/>
    <x v="1"/>
    <x v="5"/>
    <x v="2"/>
    <x v="2"/>
    <x v="5"/>
    <x v="75"/>
    <x v="17"/>
    <n v="19"/>
    <x v="2"/>
    <x v="0"/>
    <x v="2"/>
    <n v="166"/>
    <x v="41"/>
    <x v="18"/>
    <x v="2"/>
    <x v="2"/>
    <x v="2"/>
    <x v="18"/>
    <x v="6"/>
    <x v="2"/>
    <x v="0"/>
    <x v="0"/>
    <n v="0"/>
    <x v="0"/>
    <x v="18"/>
    <x v="2"/>
    <m/>
    <m/>
    <m/>
    <x v="1"/>
    <x v="2"/>
    <x v="0"/>
    <x v="0"/>
    <n v="80"/>
  </r>
  <r>
    <x v="0"/>
    <x v="11"/>
    <x v="0"/>
    <x v="0"/>
    <x v="0"/>
    <x v="25"/>
    <x v="10"/>
    <x v="2"/>
    <x v="76"/>
    <x v="32"/>
    <n v="37"/>
    <x v="10"/>
    <x v="0"/>
    <x v="0"/>
    <n v="100"/>
    <x v="42"/>
    <x v="71"/>
    <x v="0"/>
    <x v="0"/>
    <x v="0"/>
    <x v="0"/>
    <x v="0"/>
    <x v="0"/>
    <x v="0"/>
    <x v="0"/>
    <n v="0"/>
    <x v="0"/>
    <x v="0"/>
    <x v="0"/>
    <m/>
    <m/>
    <m/>
    <x v="0"/>
    <x v="0"/>
    <x v="0"/>
    <x v="0"/>
    <n v="70"/>
  </r>
  <r>
    <x v="0"/>
    <x v="11"/>
    <x v="0"/>
    <x v="0"/>
    <x v="0"/>
    <x v="9"/>
    <x v="4"/>
    <x v="0"/>
    <x v="77"/>
    <x v="2"/>
    <n v="36"/>
    <x v="5"/>
    <x v="0"/>
    <x v="0"/>
    <n v="180"/>
    <x v="22"/>
    <x v="72"/>
    <x v="0"/>
    <x v="0"/>
    <x v="0"/>
    <x v="0"/>
    <x v="0"/>
    <x v="0"/>
    <x v="0"/>
    <x v="0"/>
    <n v="0"/>
    <x v="0"/>
    <x v="0"/>
    <x v="0"/>
    <m/>
    <m/>
    <m/>
    <x v="0"/>
    <x v="0"/>
    <x v="0"/>
    <x v="0"/>
    <n v="70"/>
  </r>
  <r>
    <x v="0"/>
    <x v="8"/>
    <x v="2"/>
    <x v="1"/>
    <x v="4"/>
    <x v="0"/>
    <x v="1"/>
    <x v="3"/>
    <x v="57"/>
    <x v="4"/>
    <n v="21"/>
    <x v="8"/>
    <x v="2"/>
    <x v="0"/>
    <n v="70"/>
    <x v="30"/>
    <x v="56"/>
    <x v="0"/>
    <x v="0"/>
    <x v="0"/>
    <x v="7"/>
    <x v="8"/>
    <x v="3"/>
    <x v="0"/>
    <x v="0"/>
    <n v="0"/>
    <x v="0"/>
    <x v="19"/>
    <x v="0"/>
    <m/>
    <m/>
    <m/>
    <x v="3"/>
    <x v="3"/>
    <x v="0"/>
    <x v="0"/>
    <n v="80"/>
  </r>
  <r>
    <x v="0"/>
    <x v="2"/>
    <x v="2"/>
    <x v="0"/>
    <x v="0"/>
    <x v="20"/>
    <x v="1"/>
    <x v="1"/>
    <x v="78"/>
    <x v="25"/>
    <n v="44"/>
    <x v="10"/>
    <x v="1"/>
    <x v="2"/>
    <m/>
    <x v="1"/>
    <x v="73"/>
    <x v="0"/>
    <x v="0"/>
    <x v="0"/>
    <x v="0"/>
    <x v="1"/>
    <x v="0"/>
    <x v="0"/>
    <x v="0"/>
    <n v="0"/>
    <x v="0"/>
    <x v="0"/>
    <x v="0"/>
    <m/>
    <m/>
    <m/>
    <x v="0"/>
    <x v="0"/>
    <x v="0"/>
    <x v="0"/>
    <n v="80"/>
  </r>
  <r>
    <x v="0"/>
    <x v="7"/>
    <x v="0"/>
    <x v="0"/>
    <x v="3"/>
    <x v="27"/>
    <x v="1"/>
    <x v="4"/>
    <x v="79"/>
    <x v="30"/>
    <n v="33"/>
    <x v="8"/>
    <x v="2"/>
    <x v="3"/>
    <n v="190"/>
    <x v="43"/>
    <x v="74"/>
    <x v="0"/>
    <x v="0"/>
    <x v="0"/>
    <x v="0"/>
    <x v="0"/>
    <x v="0"/>
    <x v="0"/>
    <x v="0"/>
    <n v="0"/>
    <x v="0"/>
    <x v="0"/>
    <x v="0"/>
    <m/>
    <m/>
    <m/>
    <x v="0"/>
    <x v="0"/>
    <x v="0"/>
    <x v="0"/>
    <n v="70"/>
  </r>
  <r>
    <x v="0"/>
    <x v="6"/>
    <x v="5"/>
    <x v="0"/>
    <x v="1"/>
    <x v="18"/>
    <x v="11"/>
    <x v="2"/>
    <x v="80"/>
    <x v="39"/>
    <n v="46"/>
    <x v="0"/>
    <x v="0"/>
    <x v="0"/>
    <n v="135"/>
    <x v="5"/>
    <x v="75"/>
    <x v="0"/>
    <x v="0"/>
    <x v="0"/>
    <x v="0"/>
    <x v="0"/>
    <x v="0"/>
    <x v="0"/>
    <x v="0"/>
    <n v="0"/>
    <x v="0"/>
    <x v="0"/>
    <x v="0"/>
    <m/>
    <m/>
    <m/>
    <x v="0"/>
    <x v="0"/>
    <x v="0"/>
    <x v="0"/>
    <n v="70"/>
  </r>
  <r>
    <x v="0"/>
    <x v="15"/>
    <x v="0"/>
    <x v="0"/>
    <x v="3"/>
    <x v="27"/>
    <x v="1"/>
    <x v="5"/>
    <x v="71"/>
    <x v="37"/>
    <n v="38"/>
    <x v="8"/>
    <x v="2"/>
    <x v="3"/>
    <n v="135"/>
    <x v="1"/>
    <x v="67"/>
    <x v="0"/>
    <x v="0"/>
    <x v="0"/>
    <x v="0"/>
    <x v="0"/>
    <x v="0"/>
    <x v="0"/>
    <x v="0"/>
    <n v="0"/>
    <x v="0"/>
    <x v="0"/>
    <x v="0"/>
    <m/>
    <m/>
    <m/>
    <x v="0"/>
    <x v="0"/>
    <x v="0"/>
    <x v="0"/>
    <n v="70"/>
  </r>
  <r>
    <x v="0"/>
    <x v="14"/>
    <x v="2"/>
    <x v="0"/>
    <x v="0"/>
    <x v="28"/>
    <x v="1"/>
    <x v="2"/>
    <x v="81"/>
    <x v="2"/>
    <n v="36"/>
    <x v="5"/>
    <x v="1"/>
    <x v="2"/>
    <n v="87"/>
    <x v="40"/>
    <x v="76"/>
    <x v="0"/>
    <x v="0"/>
    <x v="0"/>
    <x v="0"/>
    <x v="1"/>
    <x v="0"/>
    <x v="0"/>
    <x v="0"/>
    <n v="0"/>
    <x v="0"/>
    <x v="0"/>
    <x v="0"/>
    <m/>
    <m/>
    <m/>
    <x v="0"/>
    <x v="0"/>
    <x v="0"/>
    <x v="0"/>
    <n v="80"/>
  </r>
  <r>
    <x v="0"/>
    <x v="6"/>
    <x v="4"/>
    <x v="0"/>
    <x v="1"/>
    <x v="18"/>
    <x v="11"/>
    <x v="4"/>
    <x v="82"/>
    <x v="25"/>
    <n v="44"/>
    <x v="3"/>
    <x v="0"/>
    <x v="0"/>
    <n v="163"/>
    <x v="44"/>
    <x v="77"/>
    <x v="0"/>
    <x v="0"/>
    <x v="0"/>
    <x v="0"/>
    <x v="0"/>
    <x v="0"/>
    <x v="0"/>
    <x v="0"/>
    <n v="0"/>
    <x v="0"/>
    <x v="0"/>
    <x v="0"/>
    <m/>
    <m/>
    <m/>
    <x v="0"/>
    <x v="0"/>
    <x v="0"/>
    <x v="0"/>
    <n v="70"/>
  </r>
  <r>
    <x v="0"/>
    <x v="6"/>
    <x v="0"/>
    <x v="0"/>
    <x v="3"/>
    <x v="27"/>
    <x v="1"/>
    <x v="2"/>
    <x v="83"/>
    <x v="40"/>
    <n v="25"/>
    <x v="8"/>
    <x v="2"/>
    <x v="3"/>
    <n v="143"/>
    <x v="5"/>
    <x v="78"/>
    <x v="0"/>
    <x v="0"/>
    <x v="0"/>
    <x v="0"/>
    <x v="0"/>
    <x v="0"/>
    <x v="0"/>
    <x v="0"/>
    <n v="0"/>
    <x v="0"/>
    <x v="0"/>
    <x v="0"/>
    <m/>
    <m/>
    <m/>
    <x v="0"/>
    <x v="0"/>
    <x v="0"/>
    <x v="0"/>
    <n v="70"/>
  </r>
  <r>
    <x v="0"/>
    <x v="1"/>
    <x v="5"/>
    <x v="1"/>
    <x v="2"/>
    <x v="29"/>
    <x v="1"/>
    <x v="3"/>
    <x v="28"/>
    <x v="22"/>
    <n v="48"/>
    <x v="6"/>
    <x v="1"/>
    <x v="3"/>
    <m/>
    <x v="1"/>
    <x v="28"/>
    <x v="0"/>
    <x v="0"/>
    <x v="0"/>
    <x v="0"/>
    <x v="1"/>
    <x v="0"/>
    <x v="0"/>
    <x v="24"/>
    <n v="127"/>
    <x v="3"/>
    <x v="0"/>
    <x v="0"/>
    <m/>
    <m/>
    <m/>
    <x v="2"/>
    <x v="0"/>
    <x v="0"/>
    <x v="0"/>
    <n v="70"/>
  </r>
  <r>
    <x v="0"/>
    <x v="11"/>
    <x v="0"/>
    <x v="1"/>
    <x v="3"/>
    <x v="10"/>
    <x v="1"/>
    <x v="3"/>
    <x v="84"/>
    <x v="41"/>
    <n v="32"/>
    <x v="6"/>
    <x v="1"/>
    <x v="3"/>
    <m/>
    <x v="22"/>
    <x v="79"/>
    <x v="0"/>
    <x v="0"/>
    <x v="0"/>
    <x v="0"/>
    <x v="1"/>
    <x v="0"/>
    <x v="0"/>
    <x v="25"/>
    <n v="136"/>
    <x v="6"/>
    <x v="0"/>
    <x v="0"/>
    <m/>
    <m/>
    <m/>
    <x v="0"/>
    <x v="0"/>
    <x v="0"/>
    <x v="0"/>
    <n v="70"/>
  </r>
  <r>
    <x v="0"/>
    <x v="7"/>
    <x v="0"/>
    <x v="1"/>
    <x v="3"/>
    <x v="5"/>
    <x v="1"/>
    <x v="1"/>
    <x v="85"/>
    <x v="0"/>
    <n v="30"/>
    <x v="8"/>
    <x v="1"/>
    <x v="3"/>
    <n v="121"/>
    <x v="1"/>
    <x v="80"/>
    <x v="0"/>
    <x v="0"/>
    <x v="0"/>
    <x v="0"/>
    <x v="1"/>
    <x v="0"/>
    <x v="0"/>
    <x v="26"/>
    <n v="128"/>
    <x v="2"/>
    <x v="7"/>
    <x v="0"/>
    <m/>
    <m/>
    <m/>
    <x v="0"/>
    <x v="0"/>
    <x v="0"/>
    <x v="0"/>
    <n v="70"/>
  </r>
  <r>
    <x v="0"/>
    <x v="4"/>
    <x v="4"/>
    <x v="0"/>
    <x v="2"/>
    <x v="30"/>
    <x v="1"/>
    <x v="5"/>
    <x v="5"/>
    <x v="5"/>
    <n v="43"/>
    <x v="2"/>
    <x v="2"/>
    <x v="3"/>
    <n v="120"/>
    <x v="3"/>
    <x v="5"/>
    <x v="0"/>
    <x v="0"/>
    <x v="0"/>
    <x v="0"/>
    <x v="1"/>
    <x v="0"/>
    <x v="0"/>
    <x v="0"/>
    <n v="0"/>
    <x v="0"/>
    <x v="0"/>
    <x v="0"/>
    <m/>
    <m/>
    <m/>
    <x v="0"/>
    <x v="0"/>
    <x v="0"/>
    <x v="0"/>
    <n v="70"/>
  </r>
  <r>
    <x v="0"/>
    <x v="5"/>
    <x v="3"/>
    <x v="1"/>
    <x v="2"/>
    <x v="31"/>
    <x v="1"/>
    <x v="3"/>
    <x v="13"/>
    <x v="13"/>
    <n v="53"/>
    <x v="7"/>
    <x v="1"/>
    <x v="1"/>
    <s v="Debut"/>
    <x v="45"/>
    <x v="13"/>
    <x v="0"/>
    <x v="0"/>
    <x v="0"/>
    <x v="0"/>
    <x v="1"/>
    <x v="0"/>
    <x v="0"/>
    <x v="27"/>
    <n v="141"/>
    <x v="1"/>
    <x v="0"/>
    <x v="0"/>
    <m/>
    <m/>
    <m/>
    <x v="1"/>
    <x v="0"/>
    <x v="0"/>
    <x v="0"/>
    <n v="70"/>
  </r>
  <r>
    <x v="0"/>
    <x v="2"/>
    <x v="2"/>
    <x v="1"/>
    <x v="3"/>
    <x v="15"/>
    <x v="1"/>
    <x v="0"/>
    <x v="86"/>
    <x v="38"/>
    <n v="24"/>
    <x v="2"/>
    <x v="2"/>
    <x v="0"/>
    <m/>
    <x v="1"/>
    <x v="18"/>
    <x v="0"/>
    <x v="0"/>
    <x v="0"/>
    <x v="19"/>
    <x v="19"/>
    <x v="0"/>
    <x v="4"/>
    <x v="0"/>
    <n v="0"/>
    <x v="0"/>
    <x v="20"/>
    <x v="0"/>
    <m/>
    <m/>
    <m/>
    <x v="4"/>
    <x v="0"/>
    <x v="4"/>
    <x v="0"/>
    <n v="80"/>
  </r>
  <r>
    <x v="0"/>
    <x v="4"/>
    <x v="0"/>
    <x v="0"/>
    <x v="0"/>
    <x v="13"/>
    <x v="9"/>
    <x v="5"/>
    <x v="32"/>
    <x v="25"/>
    <n v="44"/>
    <x v="9"/>
    <x v="0"/>
    <x v="0"/>
    <n v="145"/>
    <x v="3"/>
    <x v="32"/>
    <x v="0"/>
    <x v="0"/>
    <x v="0"/>
    <x v="0"/>
    <x v="0"/>
    <x v="0"/>
    <x v="0"/>
    <x v="0"/>
    <n v="0"/>
    <x v="0"/>
    <x v="0"/>
    <x v="0"/>
    <m/>
    <m/>
    <m/>
    <x v="0"/>
    <x v="0"/>
    <x v="0"/>
    <x v="0"/>
    <n v="70"/>
  </r>
  <r>
    <x v="0"/>
    <x v="9"/>
    <x v="2"/>
    <x v="0"/>
    <x v="0"/>
    <x v="19"/>
    <x v="1"/>
    <x v="3"/>
    <x v="87"/>
    <x v="42"/>
    <n v="29"/>
    <x v="3"/>
    <x v="1"/>
    <x v="2"/>
    <n v="48"/>
    <x v="1"/>
    <x v="81"/>
    <x v="0"/>
    <x v="0"/>
    <x v="0"/>
    <x v="0"/>
    <x v="1"/>
    <x v="0"/>
    <x v="0"/>
    <x v="0"/>
    <n v="0"/>
    <x v="0"/>
    <x v="0"/>
    <x v="0"/>
    <m/>
    <m/>
    <m/>
    <x v="0"/>
    <x v="0"/>
    <x v="0"/>
    <x v="0"/>
    <n v="80"/>
  </r>
  <r>
    <x v="0"/>
    <x v="7"/>
    <x v="2"/>
    <x v="1"/>
    <x v="3"/>
    <x v="13"/>
    <x v="1"/>
    <x v="0"/>
    <x v="88"/>
    <x v="23"/>
    <n v="35"/>
    <x v="2"/>
    <x v="2"/>
    <x v="0"/>
    <n v="58"/>
    <x v="31"/>
    <x v="2"/>
    <x v="0"/>
    <x v="0"/>
    <x v="0"/>
    <x v="20"/>
    <x v="20"/>
    <x v="0"/>
    <x v="5"/>
    <x v="0"/>
    <n v="0"/>
    <x v="0"/>
    <x v="21"/>
    <x v="0"/>
    <m/>
    <m/>
    <m/>
    <x v="5"/>
    <x v="0"/>
    <x v="5"/>
    <x v="0"/>
    <n v="80"/>
  </r>
  <r>
    <x v="0"/>
    <x v="4"/>
    <x v="2"/>
    <x v="0"/>
    <x v="3"/>
    <x v="21"/>
    <x v="1"/>
    <x v="2"/>
    <x v="89"/>
    <x v="15"/>
    <n v="20"/>
    <x v="6"/>
    <x v="1"/>
    <x v="0"/>
    <n v="100"/>
    <x v="46"/>
    <x v="82"/>
    <x v="0"/>
    <x v="0"/>
    <x v="0"/>
    <x v="0"/>
    <x v="1"/>
    <x v="0"/>
    <x v="0"/>
    <x v="0"/>
    <n v="0"/>
    <x v="0"/>
    <x v="0"/>
    <x v="0"/>
    <m/>
    <m/>
    <m/>
    <x v="0"/>
    <x v="0"/>
    <x v="0"/>
    <x v="0"/>
    <n v="80"/>
  </r>
  <r>
    <x v="0"/>
    <x v="7"/>
    <x v="5"/>
    <x v="1"/>
    <x v="2"/>
    <x v="11"/>
    <x v="1"/>
    <x v="0"/>
    <x v="14"/>
    <x v="14"/>
    <n v="45"/>
    <x v="7"/>
    <x v="1"/>
    <x v="3"/>
    <n v="141"/>
    <x v="1"/>
    <x v="14"/>
    <x v="0"/>
    <x v="0"/>
    <x v="0"/>
    <x v="0"/>
    <x v="1"/>
    <x v="0"/>
    <x v="0"/>
    <x v="7"/>
    <n v="146"/>
    <x v="1"/>
    <x v="0"/>
    <x v="0"/>
    <m/>
    <m/>
    <m/>
    <x v="1"/>
    <x v="0"/>
    <x v="0"/>
    <x v="0"/>
    <n v="70"/>
  </r>
  <r>
    <x v="0"/>
    <x v="2"/>
    <x v="2"/>
    <x v="0"/>
    <x v="3"/>
    <x v="26"/>
    <x v="1"/>
    <x v="5"/>
    <x v="90"/>
    <x v="16"/>
    <n v="23"/>
    <x v="6"/>
    <x v="1"/>
    <x v="0"/>
    <m/>
    <x v="1"/>
    <x v="83"/>
    <x v="0"/>
    <x v="0"/>
    <x v="0"/>
    <x v="0"/>
    <x v="1"/>
    <x v="0"/>
    <x v="0"/>
    <x v="0"/>
    <n v="0"/>
    <x v="0"/>
    <x v="0"/>
    <x v="0"/>
    <m/>
    <m/>
    <m/>
    <x v="0"/>
    <x v="0"/>
    <x v="0"/>
    <x v="0"/>
    <n v="80"/>
  </r>
  <r>
    <x v="0"/>
    <x v="4"/>
    <x v="0"/>
    <x v="0"/>
    <x v="3"/>
    <x v="27"/>
    <x v="1"/>
    <x v="1"/>
    <x v="91"/>
    <x v="32"/>
    <n v="37"/>
    <x v="8"/>
    <x v="2"/>
    <x v="3"/>
    <n v="189"/>
    <x v="47"/>
    <x v="66"/>
    <x v="0"/>
    <x v="0"/>
    <x v="0"/>
    <x v="0"/>
    <x v="0"/>
    <x v="0"/>
    <x v="0"/>
    <x v="0"/>
    <n v="0"/>
    <x v="0"/>
    <x v="0"/>
    <x v="0"/>
    <m/>
    <m/>
    <m/>
    <x v="0"/>
    <x v="0"/>
    <x v="0"/>
    <x v="0"/>
    <n v="70"/>
  </r>
  <r>
    <x v="0"/>
    <x v="4"/>
    <x v="0"/>
    <x v="0"/>
    <x v="0"/>
    <x v="13"/>
    <x v="9"/>
    <x v="1"/>
    <x v="92"/>
    <x v="18"/>
    <n v="41"/>
    <x v="9"/>
    <x v="0"/>
    <x v="0"/>
    <n v="149"/>
    <x v="35"/>
    <x v="84"/>
    <x v="0"/>
    <x v="0"/>
    <x v="0"/>
    <x v="0"/>
    <x v="0"/>
    <x v="0"/>
    <x v="0"/>
    <x v="0"/>
    <n v="0"/>
    <x v="0"/>
    <x v="0"/>
    <x v="0"/>
    <m/>
    <m/>
    <m/>
    <x v="0"/>
    <x v="0"/>
    <x v="0"/>
    <x v="0"/>
    <n v="70"/>
  </r>
  <r>
    <x v="0"/>
    <x v="4"/>
    <x v="0"/>
    <x v="0"/>
    <x v="0"/>
    <x v="6"/>
    <x v="3"/>
    <x v="1"/>
    <x v="93"/>
    <x v="2"/>
    <n v="36"/>
    <x v="3"/>
    <x v="0"/>
    <x v="0"/>
    <n v="178"/>
    <x v="48"/>
    <x v="85"/>
    <x v="0"/>
    <x v="0"/>
    <x v="0"/>
    <x v="0"/>
    <x v="0"/>
    <x v="0"/>
    <x v="0"/>
    <x v="0"/>
    <n v="0"/>
    <x v="0"/>
    <x v="0"/>
    <x v="0"/>
    <m/>
    <m/>
    <m/>
    <x v="0"/>
    <x v="0"/>
    <x v="0"/>
    <x v="0"/>
    <n v="70"/>
  </r>
  <r>
    <x v="0"/>
    <x v="11"/>
    <x v="0"/>
    <x v="1"/>
    <x v="3"/>
    <x v="5"/>
    <x v="1"/>
    <x v="4"/>
    <x v="46"/>
    <x v="29"/>
    <n v="39"/>
    <x v="2"/>
    <x v="1"/>
    <x v="3"/>
    <n v="121"/>
    <x v="24"/>
    <x v="46"/>
    <x v="0"/>
    <x v="0"/>
    <x v="0"/>
    <x v="0"/>
    <x v="1"/>
    <x v="0"/>
    <x v="0"/>
    <x v="13"/>
    <n v="113"/>
    <x v="5"/>
    <x v="0"/>
    <x v="0"/>
    <m/>
    <m/>
    <m/>
    <x v="0"/>
    <x v="0"/>
    <x v="0"/>
    <x v="0"/>
    <n v="70"/>
  </r>
  <r>
    <x v="0"/>
    <x v="4"/>
    <x v="5"/>
    <x v="1"/>
    <x v="2"/>
    <x v="29"/>
    <x v="1"/>
    <x v="2"/>
    <x v="94"/>
    <x v="22"/>
    <n v="48"/>
    <x v="7"/>
    <x v="1"/>
    <x v="3"/>
    <n v="70"/>
    <x v="27"/>
    <x v="86"/>
    <x v="0"/>
    <x v="0"/>
    <x v="0"/>
    <x v="0"/>
    <x v="1"/>
    <x v="0"/>
    <x v="0"/>
    <x v="28"/>
    <n v="82"/>
    <x v="3"/>
    <x v="0"/>
    <x v="0"/>
    <m/>
    <m/>
    <m/>
    <x v="2"/>
    <x v="0"/>
    <x v="0"/>
    <x v="0"/>
    <n v="70"/>
  </r>
  <r>
    <x v="0"/>
    <x v="3"/>
    <x v="2"/>
    <x v="0"/>
    <x v="0"/>
    <x v="28"/>
    <x v="1"/>
    <x v="1"/>
    <x v="95"/>
    <x v="29"/>
    <n v="39"/>
    <x v="5"/>
    <x v="1"/>
    <x v="2"/>
    <n v="82"/>
    <x v="9"/>
    <x v="87"/>
    <x v="0"/>
    <x v="0"/>
    <x v="0"/>
    <x v="0"/>
    <x v="1"/>
    <x v="0"/>
    <x v="0"/>
    <x v="0"/>
    <n v="0"/>
    <x v="0"/>
    <x v="0"/>
    <x v="0"/>
    <m/>
    <m/>
    <m/>
    <x v="0"/>
    <x v="0"/>
    <x v="0"/>
    <x v="0"/>
    <n v="80"/>
  </r>
  <r>
    <x v="0"/>
    <x v="4"/>
    <x v="5"/>
    <x v="1"/>
    <x v="2"/>
    <x v="11"/>
    <x v="1"/>
    <x v="4"/>
    <x v="96"/>
    <x v="22"/>
    <n v="48"/>
    <x v="7"/>
    <x v="1"/>
    <x v="3"/>
    <n v="83"/>
    <x v="35"/>
    <x v="88"/>
    <x v="0"/>
    <x v="0"/>
    <x v="0"/>
    <x v="0"/>
    <x v="1"/>
    <x v="0"/>
    <x v="0"/>
    <x v="29"/>
    <n v="89"/>
    <x v="2"/>
    <x v="0"/>
    <x v="0"/>
    <m/>
    <m/>
    <m/>
    <x v="3"/>
    <x v="0"/>
    <x v="0"/>
    <x v="0"/>
    <n v="70"/>
  </r>
  <r>
    <x v="0"/>
    <x v="4"/>
    <x v="4"/>
    <x v="1"/>
    <x v="1"/>
    <x v="7"/>
    <x v="1"/>
    <x v="1"/>
    <x v="97"/>
    <x v="6"/>
    <n v="40"/>
    <x v="3"/>
    <x v="1"/>
    <x v="0"/>
    <n v="50"/>
    <x v="48"/>
    <x v="89"/>
    <x v="0"/>
    <x v="0"/>
    <x v="0"/>
    <x v="0"/>
    <x v="1"/>
    <x v="0"/>
    <x v="0"/>
    <x v="30"/>
    <n v="24"/>
    <x v="3"/>
    <x v="0"/>
    <x v="0"/>
    <m/>
    <m/>
    <m/>
    <x v="2"/>
    <x v="0"/>
    <x v="0"/>
    <x v="2"/>
    <n v="70"/>
  </r>
  <r>
    <x v="0"/>
    <x v="4"/>
    <x v="0"/>
    <x v="0"/>
    <x v="0"/>
    <x v="9"/>
    <x v="4"/>
    <x v="1"/>
    <x v="98"/>
    <x v="7"/>
    <n v="42"/>
    <x v="5"/>
    <x v="0"/>
    <x v="0"/>
    <n v="152"/>
    <x v="3"/>
    <x v="90"/>
    <x v="0"/>
    <x v="0"/>
    <x v="0"/>
    <x v="0"/>
    <x v="0"/>
    <x v="0"/>
    <x v="0"/>
    <x v="0"/>
    <n v="0"/>
    <x v="0"/>
    <x v="0"/>
    <x v="0"/>
    <m/>
    <m/>
    <m/>
    <x v="0"/>
    <x v="0"/>
    <x v="0"/>
    <x v="0"/>
    <n v="70"/>
  </r>
  <r>
    <x v="0"/>
    <x v="4"/>
    <x v="4"/>
    <x v="0"/>
    <x v="2"/>
    <x v="11"/>
    <x v="1"/>
    <x v="1"/>
    <x v="99"/>
    <x v="25"/>
    <n v="44"/>
    <x v="6"/>
    <x v="2"/>
    <x v="3"/>
    <n v="200"/>
    <x v="49"/>
    <x v="91"/>
    <x v="0"/>
    <x v="0"/>
    <x v="0"/>
    <x v="0"/>
    <x v="1"/>
    <x v="0"/>
    <x v="0"/>
    <x v="0"/>
    <n v="0"/>
    <x v="0"/>
    <x v="0"/>
    <x v="0"/>
    <m/>
    <m/>
    <m/>
    <x v="0"/>
    <x v="0"/>
    <x v="0"/>
    <x v="0"/>
    <n v="70"/>
  </r>
  <r>
    <x v="0"/>
    <x v="12"/>
    <x v="2"/>
    <x v="1"/>
    <x v="3"/>
    <x v="9"/>
    <x v="1"/>
    <x v="4"/>
    <x v="47"/>
    <x v="32"/>
    <n v="37"/>
    <x v="6"/>
    <x v="2"/>
    <x v="0"/>
    <n v="60"/>
    <x v="25"/>
    <x v="47"/>
    <x v="0"/>
    <x v="0"/>
    <x v="0"/>
    <x v="21"/>
    <x v="21"/>
    <x v="0"/>
    <x v="6"/>
    <x v="0"/>
    <n v="0"/>
    <x v="0"/>
    <x v="22"/>
    <x v="0"/>
    <m/>
    <m/>
    <m/>
    <x v="6"/>
    <x v="0"/>
    <x v="6"/>
    <x v="0"/>
    <n v="80"/>
  </r>
  <r>
    <x v="0"/>
    <x v="4"/>
    <x v="0"/>
    <x v="1"/>
    <x v="3"/>
    <x v="5"/>
    <x v="1"/>
    <x v="3"/>
    <x v="91"/>
    <x v="32"/>
    <n v="37"/>
    <x v="8"/>
    <x v="1"/>
    <x v="3"/>
    <n v="80"/>
    <x v="47"/>
    <x v="66"/>
    <x v="0"/>
    <x v="0"/>
    <x v="0"/>
    <x v="0"/>
    <x v="1"/>
    <x v="0"/>
    <x v="0"/>
    <x v="31"/>
    <n v="145"/>
    <x v="1"/>
    <x v="7"/>
    <x v="0"/>
    <m/>
    <m/>
    <m/>
    <x v="0"/>
    <x v="0"/>
    <x v="0"/>
    <x v="0"/>
    <n v="70"/>
  </r>
  <r>
    <x v="0"/>
    <x v="8"/>
    <x v="2"/>
    <x v="0"/>
    <x v="0"/>
    <x v="2"/>
    <x v="1"/>
    <x v="1"/>
    <x v="100"/>
    <x v="16"/>
    <n v="23"/>
    <x v="2"/>
    <x v="1"/>
    <x v="2"/>
    <n v="43"/>
    <x v="50"/>
    <x v="92"/>
    <x v="0"/>
    <x v="0"/>
    <x v="0"/>
    <x v="0"/>
    <x v="1"/>
    <x v="0"/>
    <x v="0"/>
    <x v="0"/>
    <n v="0"/>
    <x v="0"/>
    <x v="0"/>
    <x v="0"/>
    <m/>
    <m/>
    <m/>
    <x v="0"/>
    <x v="0"/>
    <x v="0"/>
    <x v="0"/>
    <n v="80"/>
  </r>
  <r>
    <x v="0"/>
    <x v="4"/>
    <x v="0"/>
    <x v="1"/>
    <x v="3"/>
    <x v="5"/>
    <x v="1"/>
    <x v="2"/>
    <x v="101"/>
    <x v="40"/>
    <n v="25"/>
    <x v="2"/>
    <x v="1"/>
    <x v="3"/>
    <n v="88"/>
    <x v="27"/>
    <x v="93"/>
    <x v="0"/>
    <x v="0"/>
    <x v="0"/>
    <x v="0"/>
    <x v="1"/>
    <x v="0"/>
    <x v="0"/>
    <x v="12"/>
    <n v="126"/>
    <x v="1"/>
    <x v="0"/>
    <x v="0"/>
    <m/>
    <m/>
    <m/>
    <x v="0"/>
    <x v="0"/>
    <x v="0"/>
    <x v="0"/>
    <n v="70"/>
  </r>
  <r>
    <x v="0"/>
    <x v="10"/>
    <x v="0"/>
    <x v="1"/>
    <x v="0"/>
    <x v="4"/>
    <x v="1"/>
    <x v="5"/>
    <x v="102"/>
    <x v="4"/>
    <n v="21"/>
    <x v="3"/>
    <x v="1"/>
    <x v="0"/>
    <n v="80"/>
    <x v="51"/>
    <x v="94"/>
    <x v="0"/>
    <x v="0"/>
    <x v="0"/>
    <x v="0"/>
    <x v="1"/>
    <x v="0"/>
    <x v="0"/>
    <x v="32"/>
    <n v="73"/>
    <x v="3"/>
    <x v="0"/>
    <x v="0"/>
    <m/>
    <m/>
    <m/>
    <x v="0"/>
    <x v="0"/>
    <x v="0"/>
    <x v="0"/>
    <n v="70"/>
  </r>
  <r>
    <x v="0"/>
    <x v="11"/>
    <x v="4"/>
    <x v="1"/>
    <x v="2"/>
    <x v="11"/>
    <x v="1"/>
    <x v="1"/>
    <x v="52"/>
    <x v="6"/>
    <n v="40"/>
    <x v="7"/>
    <x v="1"/>
    <x v="3"/>
    <n v="146"/>
    <x v="22"/>
    <x v="51"/>
    <x v="0"/>
    <x v="0"/>
    <x v="0"/>
    <x v="0"/>
    <x v="1"/>
    <x v="0"/>
    <x v="0"/>
    <x v="17"/>
    <n v="147"/>
    <x v="1"/>
    <x v="0"/>
    <x v="0"/>
    <m/>
    <m/>
    <m/>
    <x v="1"/>
    <x v="0"/>
    <x v="0"/>
    <x v="0"/>
    <n v="70"/>
  </r>
  <r>
    <x v="0"/>
    <x v="4"/>
    <x v="0"/>
    <x v="1"/>
    <x v="3"/>
    <x v="5"/>
    <x v="1"/>
    <x v="5"/>
    <x v="103"/>
    <x v="38"/>
    <n v="24"/>
    <x v="8"/>
    <x v="1"/>
    <x v="3"/>
    <n v="80"/>
    <x v="27"/>
    <x v="95"/>
    <x v="0"/>
    <x v="0"/>
    <x v="0"/>
    <x v="0"/>
    <x v="1"/>
    <x v="0"/>
    <x v="0"/>
    <x v="33"/>
    <n v="111"/>
    <x v="3"/>
    <x v="7"/>
    <x v="0"/>
    <m/>
    <m/>
    <m/>
    <x v="0"/>
    <x v="0"/>
    <x v="0"/>
    <x v="0"/>
    <n v="70"/>
  </r>
  <r>
    <x v="0"/>
    <x v="4"/>
    <x v="0"/>
    <x v="0"/>
    <x v="0"/>
    <x v="6"/>
    <x v="3"/>
    <x v="2"/>
    <x v="104"/>
    <x v="4"/>
    <n v="21"/>
    <x v="3"/>
    <x v="0"/>
    <x v="0"/>
    <n v="173"/>
    <x v="35"/>
    <x v="96"/>
    <x v="0"/>
    <x v="0"/>
    <x v="0"/>
    <x v="0"/>
    <x v="0"/>
    <x v="0"/>
    <x v="0"/>
    <x v="0"/>
    <n v="0"/>
    <x v="0"/>
    <x v="0"/>
    <x v="0"/>
    <m/>
    <m/>
    <m/>
    <x v="0"/>
    <x v="0"/>
    <x v="0"/>
    <x v="0"/>
    <n v="70"/>
  </r>
  <r>
    <x v="0"/>
    <x v="7"/>
    <x v="2"/>
    <x v="0"/>
    <x v="3"/>
    <x v="26"/>
    <x v="1"/>
    <x v="1"/>
    <x v="105"/>
    <x v="41"/>
    <n v="32"/>
    <x v="6"/>
    <x v="1"/>
    <x v="0"/>
    <n v="102"/>
    <x v="1"/>
    <x v="97"/>
    <x v="0"/>
    <x v="0"/>
    <x v="0"/>
    <x v="0"/>
    <x v="1"/>
    <x v="0"/>
    <x v="0"/>
    <x v="0"/>
    <n v="0"/>
    <x v="0"/>
    <x v="0"/>
    <x v="0"/>
    <m/>
    <m/>
    <m/>
    <x v="0"/>
    <x v="0"/>
    <x v="0"/>
    <x v="0"/>
    <n v="80"/>
  </r>
  <r>
    <x v="0"/>
    <x v="14"/>
    <x v="2"/>
    <x v="0"/>
    <x v="3"/>
    <x v="21"/>
    <x v="1"/>
    <x v="0"/>
    <x v="74"/>
    <x v="38"/>
    <n v="24"/>
    <x v="6"/>
    <x v="1"/>
    <x v="0"/>
    <m/>
    <x v="40"/>
    <x v="70"/>
    <x v="0"/>
    <x v="0"/>
    <x v="0"/>
    <x v="0"/>
    <x v="1"/>
    <x v="0"/>
    <x v="0"/>
    <x v="0"/>
    <n v="0"/>
    <x v="0"/>
    <x v="0"/>
    <x v="0"/>
    <m/>
    <m/>
    <m/>
    <x v="0"/>
    <x v="0"/>
    <x v="0"/>
    <x v="0"/>
    <n v="80"/>
  </r>
  <r>
    <x v="0"/>
    <x v="10"/>
    <x v="6"/>
    <x v="1"/>
    <x v="1"/>
    <x v="3"/>
    <x v="1"/>
    <x v="5"/>
    <x v="106"/>
    <x v="43"/>
    <n v="59"/>
    <x v="3"/>
    <x v="1"/>
    <x v="0"/>
    <n v="90"/>
    <x v="32"/>
    <x v="98"/>
    <x v="0"/>
    <x v="0"/>
    <x v="0"/>
    <x v="0"/>
    <x v="1"/>
    <x v="0"/>
    <x v="0"/>
    <x v="34"/>
    <n v="87"/>
    <x v="1"/>
    <x v="0"/>
    <x v="0"/>
    <m/>
    <m/>
    <m/>
    <x v="1"/>
    <x v="0"/>
    <x v="0"/>
    <x v="1"/>
    <n v="70"/>
  </r>
  <r>
    <x v="0"/>
    <x v="4"/>
    <x v="0"/>
    <x v="0"/>
    <x v="0"/>
    <x v="25"/>
    <x v="10"/>
    <x v="0"/>
    <x v="107"/>
    <x v="4"/>
    <n v="21"/>
    <x v="10"/>
    <x v="0"/>
    <x v="0"/>
    <n v="110"/>
    <x v="46"/>
    <x v="99"/>
    <x v="0"/>
    <x v="0"/>
    <x v="0"/>
    <x v="0"/>
    <x v="0"/>
    <x v="0"/>
    <x v="0"/>
    <x v="0"/>
    <n v="0"/>
    <x v="0"/>
    <x v="0"/>
    <x v="0"/>
    <m/>
    <m/>
    <m/>
    <x v="0"/>
    <x v="0"/>
    <x v="0"/>
    <x v="0"/>
    <n v="70"/>
  </r>
  <r>
    <x v="0"/>
    <x v="7"/>
    <x v="2"/>
    <x v="1"/>
    <x v="3"/>
    <x v="15"/>
    <x v="1"/>
    <x v="4"/>
    <x v="108"/>
    <x v="32"/>
    <n v="37"/>
    <x v="7"/>
    <x v="2"/>
    <x v="0"/>
    <n v="73"/>
    <x v="31"/>
    <x v="100"/>
    <x v="0"/>
    <x v="0"/>
    <x v="0"/>
    <x v="22"/>
    <x v="22"/>
    <x v="0"/>
    <x v="4"/>
    <x v="0"/>
    <n v="0"/>
    <x v="0"/>
    <x v="23"/>
    <x v="0"/>
    <m/>
    <m/>
    <m/>
    <x v="4"/>
    <x v="0"/>
    <x v="4"/>
    <x v="0"/>
    <n v="80"/>
  </r>
  <r>
    <x v="0"/>
    <x v="4"/>
    <x v="10"/>
    <x v="0"/>
    <x v="2"/>
    <x v="10"/>
    <x v="1"/>
    <x v="0"/>
    <x v="109"/>
    <x v="44"/>
    <n v="69"/>
    <x v="1"/>
    <x v="2"/>
    <x v="4"/>
    <n v="200"/>
    <x v="52"/>
    <x v="21"/>
    <x v="0"/>
    <x v="0"/>
    <x v="0"/>
    <x v="0"/>
    <x v="1"/>
    <x v="0"/>
    <x v="0"/>
    <x v="0"/>
    <n v="0"/>
    <x v="0"/>
    <x v="0"/>
    <x v="0"/>
    <m/>
    <m/>
    <m/>
    <x v="0"/>
    <x v="0"/>
    <x v="0"/>
    <x v="0"/>
    <n v="70"/>
  </r>
  <r>
    <x v="0"/>
    <x v="14"/>
    <x v="3"/>
    <x v="0"/>
    <x v="1"/>
    <x v="4"/>
    <x v="7"/>
    <x v="3"/>
    <x v="110"/>
    <x v="13"/>
    <n v="53"/>
    <x v="0"/>
    <x v="0"/>
    <x v="0"/>
    <n v="210"/>
    <x v="22"/>
    <x v="101"/>
    <x v="0"/>
    <x v="0"/>
    <x v="0"/>
    <x v="0"/>
    <x v="0"/>
    <x v="0"/>
    <x v="0"/>
    <x v="0"/>
    <n v="0"/>
    <x v="0"/>
    <x v="0"/>
    <x v="0"/>
    <m/>
    <m/>
    <m/>
    <x v="0"/>
    <x v="0"/>
    <x v="0"/>
    <x v="0"/>
    <n v="70"/>
  </r>
  <r>
    <x v="0"/>
    <x v="8"/>
    <x v="2"/>
    <x v="1"/>
    <x v="0"/>
    <x v="2"/>
    <x v="2"/>
    <x v="4"/>
    <x v="111"/>
    <x v="31"/>
    <n v="31"/>
    <x v="2"/>
    <x v="0"/>
    <x v="2"/>
    <n v="142"/>
    <x v="53"/>
    <x v="102"/>
    <x v="3"/>
    <x v="3"/>
    <x v="3"/>
    <x v="23"/>
    <x v="23"/>
    <x v="3"/>
    <x v="0"/>
    <x v="0"/>
    <n v="0"/>
    <x v="0"/>
    <x v="24"/>
    <x v="3"/>
    <m/>
    <m/>
    <m/>
    <x v="3"/>
    <x v="0"/>
    <x v="3"/>
    <x v="0"/>
    <n v="80"/>
  </r>
  <r>
    <x v="0"/>
    <x v="8"/>
    <x v="2"/>
    <x v="1"/>
    <x v="5"/>
    <x v="2"/>
    <x v="2"/>
    <x v="3"/>
    <x v="112"/>
    <x v="15"/>
    <n v="20"/>
    <x v="2"/>
    <x v="0"/>
    <x v="2"/>
    <n v="116.5"/>
    <x v="54"/>
    <x v="103"/>
    <x v="4"/>
    <x v="4"/>
    <x v="3"/>
    <x v="24"/>
    <x v="24"/>
    <x v="3"/>
    <x v="0"/>
    <x v="0"/>
    <n v="0"/>
    <x v="0"/>
    <x v="25"/>
    <x v="3"/>
    <m/>
    <m/>
    <m/>
    <x v="3"/>
    <x v="3"/>
    <x v="0"/>
    <x v="0"/>
    <n v="80"/>
  </r>
  <r>
    <x v="0"/>
    <x v="16"/>
    <x v="0"/>
    <x v="1"/>
    <x v="0"/>
    <x v="8"/>
    <x v="1"/>
    <x v="3"/>
    <x v="113"/>
    <x v="9"/>
    <n v="47"/>
    <x v="10"/>
    <x v="1"/>
    <x v="0"/>
    <n v="81"/>
    <x v="55"/>
    <x v="104"/>
    <x v="0"/>
    <x v="0"/>
    <x v="0"/>
    <x v="0"/>
    <x v="1"/>
    <x v="0"/>
    <x v="0"/>
    <x v="35"/>
    <n v="61"/>
    <x v="1"/>
    <x v="0"/>
    <x v="0"/>
    <m/>
    <m/>
    <m/>
    <x v="0"/>
    <x v="0"/>
    <x v="0"/>
    <x v="0"/>
    <n v="70"/>
  </r>
  <r>
    <x v="0"/>
    <x v="3"/>
    <x v="2"/>
    <x v="1"/>
    <x v="0"/>
    <x v="2"/>
    <x v="2"/>
    <x v="1"/>
    <x v="114"/>
    <x v="45"/>
    <n v="28"/>
    <x v="2"/>
    <x v="0"/>
    <x v="2"/>
    <n v="194"/>
    <x v="56"/>
    <x v="105"/>
    <x v="5"/>
    <x v="5"/>
    <x v="2"/>
    <x v="25"/>
    <x v="7"/>
    <x v="2"/>
    <x v="0"/>
    <x v="0"/>
    <n v="0"/>
    <x v="0"/>
    <x v="26"/>
    <x v="2"/>
    <m/>
    <m/>
    <m/>
    <x v="1"/>
    <x v="0"/>
    <x v="2"/>
    <x v="0"/>
    <n v="80"/>
  </r>
  <r>
    <x v="0"/>
    <x v="16"/>
    <x v="5"/>
    <x v="1"/>
    <x v="1"/>
    <x v="8"/>
    <x v="1"/>
    <x v="3"/>
    <x v="113"/>
    <x v="9"/>
    <n v="47"/>
    <x v="4"/>
    <x v="1"/>
    <x v="0"/>
    <n v="81"/>
    <x v="55"/>
    <x v="104"/>
    <x v="0"/>
    <x v="0"/>
    <x v="0"/>
    <x v="0"/>
    <x v="1"/>
    <x v="0"/>
    <x v="0"/>
    <x v="35"/>
    <n v="61"/>
    <x v="1"/>
    <x v="0"/>
    <x v="0"/>
    <m/>
    <m/>
    <m/>
    <x v="1"/>
    <x v="0"/>
    <x v="0"/>
    <x v="1"/>
    <n v="70"/>
  </r>
  <r>
    <x v="0"/>
    <x v="8"/>
    <x v="2"/>
    <x v="0"/>
    <x v="0"/>
    <x v="17"/>
    <x v="1"/>
    <x v="1"/>
    <x v="115"/>
    <x v="40"/>
    <n v="25"/>
    <x v="0"/>
    <x v="1"/>
    <x v="2"/>
    <n v="69"/>
    <x v="57"/>
    <x v="106"/>
    <x v="0"/>
    <x v="0"/>
    <x v="0"/>
    <x v="0"/>
    <x v="1"/>
    <x v="0"/>
    <x v="0"/>
    <x v="0"/>
    <n v="0"/>
    <x v="0"/>
    <x v="0"/>
    <x v="0"/>
    <m/>
    <m/>
    <m/>
    <x v="0"/>
    <x v="0"/>
    <x v="0"/>
    <x v="0"/>
    <n v="80"/>
  </r>
  <r>
    <x v="0"/>
    <x v="14"/>
    <x v="7"/>
    <x v="0"/>
    <x v="1"/>
    <x v="5"/>
    <x v="6"/>
    <x v="5"/>
    <x v="116"/>
    <x v="46"/>
    <n v="74"/>
    <x v="3"/>
    <x v="0"/>
    <x v="1"/>
    <n v="150"/>
    <x v="22"/>
    <x v="107"/>
    <x v="0"/>
    <x v="0"/>
    <x v="0"/>
    <x v="0"/>
    <x v="0"/>
    <x v="0"/>
    <x v="0"/>
    <x v="0"/>
    <n v="0"/>
    <x v="0"/>
    <x v="0"/>
    <x v="0"/>
    <m/>
    <m/>
    <m/>
    <x v="0"/>
    <x v="0"/>
    <x v="0"/>
    <x v="0"/>
    <n v="70"/>
  </r>
  <r>
    <x v="0"/>
    <x v="3"/>
    <x v="2"/>
    <x v="1"/>
    <x v="5"/>
    <x v="32"/>
    <x v="12"/>
    <x v="1"/>
    <x v="117"/>
    <x v="36"/>
    <n v="22"/>
    <x v="7"/>
    <x v="0"/>
    <x v="2"/>
    <n v="150"/>
    <x v="58"/>
    <x v="61"/>
    <x v="6"/>
    <x v="6"/>
    <x v="2"/>
    <x v="26"/>
    <x v="22"/>
    <x v="2"/>
    <x v="0"/>
    <x v="0"/>
    <n v="0"/>
    <x v="0"/>
    <x v="27"/>
    <x v="2"/>
    <m/>
    <m/>
    <m/>
    <x v="1"/>
    <x v="2"/>
    <x v="0"/>
    <x v="0"/>
    <n v="80"/>
  </r>
  <r>
    <x v="0"/>
    <x v="4"/>
    <x v="0"/>
    <x v="1"/>
    <x v="0"/>
    <x v="8"/>
    <x v="1"/>
    <x v="2"/>
    <x v="98"/>
    <x v="7"/>
    <n v="42"/>
    <x v="5"/>
    <x v="1"/>
    <x v="0"/>
    <n v="85"/>
    <x v="3"/>
    <x v="90"/>
    <x v="0"/>
    <x v="0"/>
    <x v="0"/>
    <x v="0"/>
    <x v="1"/>
    <x v="0"/>
    <x v="0"/>
    <x v="34"/>
    <n v="87"/>
    <x v="1"/>
    <x v="0"/>
    <x v="0"/>
    <m/>
    <m/>
    <m/>
    <x v="0"/>
    <x v="0"/>
    <x v="0"/>
    <x v="0"/>
    <n v="70"/>
  </r>
  <r>
    <x v="0"/>
    <x v="6"/>
    <x v="2"/>
    <x v="1"/>
    <x v="3"/>
    <x v="13"/>
    <x v="1"/>
    <x v="1"/>
    <x v="118"/>
    <x v="29"/>
    <n v="39"/>
    <x v="2"/>
    <x v="2"/>
    <x v="0"/>
    <s v="-"/>
    <x v="5"/>
    <x v="102"/>
    <x v="0"/>
    <x v="0"/>
    <x v="0"/>
    <x v="27"/>
    <x v="2"/>
    <x v="0"/>
    <x v="6"/>
    <x v="0"/>
    <n v="0"/>
    <x v="0"/>
    <x v="28"/>
    <x v="0"/>
    <m/>
    <m/>
    <m/>
    <x v="6"/>
    <x v="0"/>
    <x v="6"/>
    <x v="0"/>
    <n v="80"/>
  </r>
  <r>
    <x v="0"/>
    <x v="9"/>
    <x v="0"/>
    <x v="0"/>
    <x v="3"/>
    <x v="27"/>
    <x v="1"/>
    <x v="0"/>
    <x v="119"/>
    <x v="32"/>
    <n v="37"/>
    <x v="2"/>
    <x v="2"/>
    <x v="3"/>
    <n v="105"/>
    <x v="16"/>
    <x v="108"/>
    <x v="0"/>
    <x v="0"/>
    <x v="0"/>
    <x v="0"/>
    <x v="0"/>
    <x v="0"/>
    <x v="0"/>
    <x v="0"/>
    <n v="0"/>
    <x v="0"/>
    <x v="0"/>
    <x v="0"/>
    <m/>
    <m/>
    <m/>
    <x v="0"/>
    <x v="0"/>
    <x v="0"/>
    <x v="0"/>
    <n v="70"/>
  </r>
  <r>
    <x v="0"/>
    <x v="5"/>
    <x v="6"/>
    <x v="1"/>
    <x v="2"/>
    <x v="22"/>
    <x v="1"/>
    <x v="2"/>
    <x v="10"/>
    <x v="10"/>
    <n v="56"/>
    <x v="6"/>
    <x v="1"/>
    <x v="1"/>
    <s v="Debut"/>
    <x v="8"/>
    <x v="10"/>
    <x v="0"/>
    <x v="0"/>
    <x v="0"/>
    <x v="0"/>
    <x v="1"/>
    <x v="0"/>
    <x v="0"/>
    <x v="9"/>
    <n v="124"/>
    <x v="1"/>
    <x v="0"/>
    <x v="0"/>
    <m/>
    <m/>
    <m/>
    <x v="1"/>
    <x v="0"/>
    <x v="0"/>
    <x v="0"/>
    <n v="70"/>
  </r>
  <r>
    <x v="0"/>
    <x v="3"/>
    <x v="2"/>
    <x v="1"/>
    <x v="5"/>
    <x v="32"/>
    <x v="12"/>
    <x v="2"/>
    <x v="120"/>
    <x v="4"/>
    <n v="21"/>
    <x v="0"/>
    <x v="0"/>
    <x v="2"/>
    <n v="166.5"/>
    <x v="59"/>
    <x v="3"/>
    <x v="7"/>
    <x v="7"/>
    <x v="2"/>
    <x v="28"/>
    <x v="25"/>
    <x v="2"/>
    <x v="0"/>
    <x v="0"/>
    <n v="0"/>
    <x v="0"/>
    <x v="29"/>
    <x v="2"/>
    <m/>
    <m/>
    <m/>
    <x v="1"/>
    <x v="2"/>
    <x v="0"/>
    <x v="0"/>
    <n v="80"/>
  </r>
  <r>
    <x v="0"/>
    <x v="8"/>
    <x v="2"/>
    <x v="0"/>
    <x v="0"/>
    <x v="32"/>
    <x v="1"/>
    <x v="2"/>
    <x v="121"/>
    <x v="45"/>
    <n v="28"/>
    <x v="7"/>
    <x v="1"/>
    <x v="2"/>
    <n v="57"/>
    <x v="60"/>
    <x v="109"/>
    <x v="0"/>
    <x v="0"/>
    <x v="0"/>
    <x v="0"/>
    <x v="1"/>
    <x v="0"/>
    <x v="0"/>
    <x v="0"/>
    <n v="0"/>
    <x v="0"/>
    <x v="0"/>
    <x v="0"/>
    <m/>
    <m/>
    <m/>
    <x v="0"/>
    <x v="0"/>
    <x v="0"/>
    <x v="0"/>
    <n v="80"/>
  </r>
  <r>
    <x v="0"/>
    <x v="2"/>
    <x v="3"/>
    <x v="0"/>
    <x v="1"/>
    <x v="4"/>
    <x v="7"/>
    <x v="5"/>
    <x v="3"/>
    <x v="3"/>
    <n v="54"/>
    <x v="0"/>
    <x v="0"/>
    <x v="0"/>
    <m/>
    <x v="1"/>
    <x v="3"/>
    <x v="0"/>
    <x v="0"/>
    <x v="0"/>
    <x v="0"/>
    <x v="0"/>
    <x v="0"/>
    <x v="0"/>
    <x v="0"/>
    <n v="0"/>
    <x v="0"/>
    <x v="0"/>
    <x v="0"/>
    <m/>
    <m/>
    <m/>
    <x v="0"/>
    <x v="0"/>
    <x v="0"/>
    <x v="0"/>
    <n v="70"/>
  </r>
  <r>
    <x v="0"/>
    <x v="8"/>
    <x v="2"/>
    <x v="1"/>
    <x v="5"/>
    <x v="32"/>
    <x v="12"/>
    <x v="5"/>
    <x v="122"/>
    <x v="4"/>
    <n v="21"/>
    <x v="7"/>
    <x v="0"/>
    <x v="2"/>
    <n v="122.5"/>
    <x v="61"/>
    <x v="110"/>
    <x v="2"/>
    <x v="2"/>
    <x v="1"/>
    <x v="29"/>
    <x v="26"/>
    <x v="3"/>
    <x v="0"/>
    <x v="0"/>
    <n v="0"/>
    <x v="0"/>
    <x v="30"/>
    <x v="3"/>
    <m/>
    <m/>
    <m/>
    <x v="3"/>
    <x v="3"/>
    <x v="0"/>
    <x v="0"/>
    <n v="80"/>
  </r>
  <r>
    <x v="0"/>
    <x v="5"/>
    <x v="0"/>
    <x v="1"/>
    <x v="0"/>
    <x v="4"/>
    <x v="1"/>
    <x v="3"/>
    <x v="123"/>
    <x v="25"/>
    <n v="44"/>
    <x v="3"/>
    <x v="1"/>
    <x v="0"/>
    <n v="78"/>
    <x v="7"/>
    <x v="111"/>
    <x v="0"/>
    <x v="0"/>
    <x v="0"/>
    <x v="0"/>
    <x v="1"/>
    <x v="0"/>
    <x v="0"/>
    <x v="36"/>
    <n v="66"/>
    <x v="6"/>
    <x v="0"/>
    <x v="0"/>
    <m/>
    <m/>
    <m/>
    <x v="0"/>
    <x v="0"/>
    <x v="0"/>
    <x v="0"/>
    <n v="70"/>
  </r>
  <r>
    <x v="0"/>
    <x v="5"/>
    <x v="4"/>
    <x v="1"/>
    <x v="1"/>
    <x v="4"/>
    <x v="1"/>
    <x v="3"/>
    <x v="123"/>
    <x v="25"/>
    <n v="44"/>
    <x v="3"/>
    <x v="1"/>
    <x v="0"/>
    <n v="78"/>
    <x v="7"/>
    <x v="111"/>
    <x v="0"/>
    <x v="0"/>
    <x v="0"/>
    <x v="0"/>
    <x v="1"/>
    <x v="0"/>
    <x v="0"/>
    <x v="36"/>
    <n v="66"/>
    <x v="2"/>
    <x v="0"/>
    <x v="0"/>
    <m/>
    <m/>
    <m/>
    <x v="3"/>
    <x v="0"/>
    <x v="0"/>
    <x v="3"/>
    <n v="70"/>
  </r>
  <r>
    <x v="0"/>
    <x v="2"/>
    <x v="2"/>
    <x v="0"/>
    <x v="3"/>
    <x v="12"/>
    <x v="1"/>
    <x v="4"/>
    <x v="86"/>
    <x v="38"/>
    <n v="24"/>
    <x v="2"/>
    <x v="1"/>
    <x v="0"/>
    <m/>
    <x v="1"/>
    <x v="18"/>
    <x v="0"/>
    <x v="0"/>
    <x v="0"/>
    <x v="0"/>
    <x v="1"/>
    <x v="0"/>
    <x v="0"/>
    <x v="0"/>
    <n v="0"/>
    <x v="0"/>
    <x v="0"/>
    <x v="0"/>
    <m/>
    <m/>
    <m/>
    <x v="0"/>
    <x v="0"/>
    <x v="0"/>
    <x v="0"/>
    <n v="80"/>
  </r>
  <r>
    <x v="0"/>
    <x v="14"/>
    <x v="2"/>
    <x v="1"/>
    <x v="5"/>
    <x v="32"/>
    <x v="12"/>
    <x v="4"/>
    <x v="124"/>
    <x v="36"/>
    <n v="22"/>
    <x v="7"/>
    <x v="0"/>
    <x v="2"/>
    <n v="138"/>
    <x v="62"/>
    <x v="112"/>
    <x v="8"/>
    <x v="8"/>
    <x v="3"/>
    <x v="30"/>
    <x v="27"/>
    <x v="4"/>
    <x v="0"/>
    <x v="0"/>
    <n v="0"/>
    <x v="0"/>
    <x v="31"/>
    <x v="1"/>
    <m/>
    <m/>
    <m/>
    <x v="2"/>
    <x v="1"/>
    <x v="0"/>
    <x v="0"/>
    <n v="80"/>
  </r>
  <r>
    <x v="0"/>
    <x v="8"/>
    <x v="2"/>
    <x v="1"/>
    <x v="5"/>
    <x v="32"/>
    <x v="12"/>
    <x v="0"/>
    <x v="125"/>
    <x v="15"/>
    <n v="20"/>
    <x v="0"/>
    <x v="0"/>
    <x v="2"/>
    <n v="138.5"/>
    <x v="63"/>
    <x v="113"/>
    <x v="9"/>
    <x v="9"/>
    <x v="3"/>
    <x v="3"/>
    <x v="28"/>
    <x v="3"/>
    <x v="0"/>
    <x v="0"/>
    <n v="0"/>
    <x v="0"/>
    <x v="32"/>
    <x v="3"/>
    <m/>
    <m/>
    <m/>
    <x v="3"/>
    <x v="3"/>
    <x v="0"/>
    <x v="0"/>
    <n v="80"/>
  </r>
  <r>
    <x v="0"/>
    <x v="9"/>
    <x v="0"/>
    <x v="0"/>
    <x v="3"/>
    <x v="30"/>
    <x v="1"/>
    <x v="0"/>
    <x v="21"/>
    <x v="19"/>
    <n v="55"/>
    <x v="2"/>
    <x v="2"/>
    <x v="3"/>
    <n v="172"/>
    <x v="15"/>
    <x v="21"/>
    <x v="0"/>
    <x v="0"/>
    <x v="0"/>
    <x v="0"/>
    <x v="0"/>
    <x v="0"/>
    <x v="0"/>
    <x v="0"/>
    <n v="0"/>
    <x v="0"/>
    <x v="0"/>
    <x v="0"/>
    <m/>
    <m/>
    <m/>
    <x v="0"/>
    <x v="0"/>
    <x v="0"/>
    <x v="0"/>
    <n v="70"/>
  </r>
  <r>
    <x v="0"/>
    <x v="5"/>
    <x v="2"/>
    <x v="0"/>
    <x v="3"/>
    <x v="26"/>
    <x v="1"/>
    <x v="4"/>
    <x v="126"/>
    <x v="38"/>
    <n v="24"/>
    <x v="6"/>
    <x v="1"/>
    <x v="0"/>
    <s v="Debut"/>
    <x v="64"/>
    <x v="114"/>
    <x v="0"/>
    <x v="0"/>
    <x v="0"/>
    <x v="0"/>
    <x v="1"/>
    <x v="0"/>
    <x v="0"/>
    <x v="0"/>
    <n v="0"/>
    <x v="0"/>
    <x v="0"/>
    <x v="0"/>
    <m/>
    <m/>
    <m/>
    <x v="0"/>
    <x v="0"/>
    <x v="0"/>
    <x v="0"/>
    <n v="80"/>
  </r>
  <r>
    <x v="0"/>
    <x v="3"/>
    <x v="8"/>
    <x v="1"/>
    <x v="1"/>
    <x v="3"/>
    <x v="1"/>
    <x v="2"/>
    <x v="127"/>
    <x v="47"/>
    <n v="60"/>
    <x v="4"/>
    <x v="1"/>
    <x v="3"/>
    <n v="130"/>
    <x v="6"/>
    <x v="115"/>
    <x v="0"/>
    <x v="0"/>
    <x v="0"/>
    <x v="0"/>
    <x v="1"/>
    <x v="0"/>
    <x v="0"/>
    <x v="37"/>
    <n v="101"/>
    <x v="1"/>
    <x v="0"/>
    <x v="0"/>
    <m/>
    <m/>
    <m/>
    <x v="1"/>
    <x v="0"/>
    <x v="0"/>
    <x v="1"/>
    <n v="70"/>
  </r>
  <r>
    <x v="0"/>
    <x v="2"/>
    <x v="2"/>
    <x v="1"/>
    <x v="5"/>
    <x v="32"/>
    <x v="12"/>
    <x v="3"/>
    <x v="128"/>
    <x v="17"/>
    <n v="19"/>
    <x v="7"/>
    <x v="0"/>
    <x v="2"/>
    <m/>
    <x v="1"/>
    <x v="116"/>
    <x v="10"/>
    <x v="10"/>
    <x v="4"/>
    <x v="31"/>
    <x v="29"/>
    <x v="1"/>
    <x v="0"/>
    <x v="0"/>
    <n v="0"/>
    <x v="0"/>
    <x v="33"/>
    <x v="4"/>
    <m/>
    <m/>
    <m/>
    <x v="4"/>
    <x v="4"/>
    <x v="0"/>
    <x v="0"/>
    <n v="80"/>
  </r>
  <r>
    <x v="0"/>
    <x v="2"/>
    <x v="2"/>
    <x v="0"/>
    <x v="5"/>
    <x v="33"/>
    <x v="1"/>
    <x v="3"/>
    <x v="129"/>
    <x v="4"/>
    <n v="21"/>
    <x v="9"/>
    <x v="1"/>
    <x v="2"/>
    <m/>
    <x v="1"/>
    <x v="117"/>
    <x v="0"/>
    <x v="0"/>
    <x v="0"/>
    <x v="0"/>
    <x v="1"/>
    <x v="0"/>
    <x v="0"/>
    <x v="0"/>
    <n v="0"/>
    <x v="0"/>
    <x v="0"/>
    <x v="0"/>
    <m/>
    <m/>
    <m/>
    <x v="0"/>
    <x v="0"/>
    <x v="0"/>
    <x v="0"/>
    <n v="80"/>
  </r>
  <r>
    <x v="0"/>
    <x v="2"/>
    <x v="2"/>
    <x v="0"/>
    <x v="5"/>
    <x v="20"/>
    <x v="1"/>
    <x v="3"/>
    <x v="130"/>
    <x v="36"/>
    <n v="22"/>
    <x v="10"/>
    <x v="1"/>
    <x v="2"/>
    <m/>
    <x v="1"/>
    <x v="118"/>
    <x v="0"/>
    <x v="0"/>
    <x v="0"/>
    <x v="0"/>
    <x v="1"/>
    <x v="0"/>
    <x v="0"/>
    <x v="0"/>
    <n v="0"/>
    <x v="0"/>
    <x v="0"/>
    <x v="0"/>
    <m/>
    <m/>
    <m/>
    <x v="0"/>
    <x v="0"/>
    <x v="0"/>
    <x v="0"/>
    <n v="80"/>
  </r>
  <r>
    <x v="0"/>
    <x v="4"/>
    <x v="0"/>
    <x v="1"/>
    <x v="3"/>
    <x v="11"/>
    <x v="1"/>
    <x v="2"/>
    <x v="131"/>
    <x v="2"/>
    <n v="36"/>
    <x v="7"/>
    <x v="1"/>
    <x v="3"/>
    <n v="80"/>
    <x v="46"/>
    <x v="119"/>
    <x v="0"/>
    <x v="0"/>
    <x v="0"/>
    <x v="0"/>
    <x v="1"/>
    <x v="0"/>
    <x v="0"/>
    <x v="38"/>
    <n v="83"/>
    <x v="5"/>
    <x v="0"/>
    <x v="0"/>
    <m/>
    <m/>
    <m/>
    <x v="0"/>
    <x v="0"/>
    <x v="0"/>
    <x v="0"/>
    <n v="70"/>
  </r>
  <r>
    <x v="0"/>
    <x v="2"/>
    <x v="6"/>
    <x v="1"/>
    <x v="1"/>
    <x v="3"/>
    <x v="1"/>
    <x v="1"/>
    <x v="132"/>
    <x v="10"/>
    <n v="56"/>
    <x v="3"/>
    <x v="1"/>
    <x v="0"/>
    <m/>
    <x v="1"/>
    <x v="120"/>
    <x v="0"/>
    <x v="0"/>
    <x v="0"/>
    <x v="0"/>
    <x v="1"/>
    <x v="0"/>
    <x v="0"/>
    <x v="39"/>
    <n v="60"/>
    <x v="2"/>
    <x v="0"/>
    <x v="0"/>
    <m/>
    <m/>
    <m/>
    <x v="3"/>
    <x v="0"/>
    <x v="0"/>
    <x v="3"/>
    <n v="70"/>
  </r>
  <r>
    <x v="0"/>
    <x v="3"/>
    <x v="0"/>
    <x v="1"/>
    <x v="0"/>
    <x v="18"/>
    <x v="1"/>
    <x v="1"/>
    <x v="133"/>
    <x v="4"/>
    <n v="21"/>
    <x v="9"/>
    <x v="1"/>
    <x v="0"/>
    <n v="70"/>
    <x v="2"/>
    <x v="121"/>
    <x v="0"/>
    <x v="0"/>
    <x v="0"/>
    <x v="0"/>
    <x v="1"/>
    <x v="0"/>
    <x v="0"/>
    <x v="40"/>
    <n v="80"/>
    <x v="2"/>
    <x v="0"/>
    <x v="0"/>
    <m/>
    <m/>
    <m/>
    <x v="0"/>
    <x v="0"/>
    <x v="0"/>
    <x v="0"/>
    <n v="70"/>
  </r>
  <r>
    <x v="0"/>
    <x v="2"/>
    <x v="7"/>
    <x v="0"/>
    <x v="1"/>
    <x v="8"/>
    <x v="8"/>
    <x v="2"/>
    <x v="134"/>
    <x v="21"/>
    <n v="70"/>
    <x v="4"/>
    <x v="0"/>
    <x v="1"/>
    <m/>
    <x v="1"/>
    <x v="122"/>
    <x v="0"/>
    <x v="0"/>
    <x v="0"/>
    <x v="0"/>
    <x v="0"/>
    <x v="0"/>
    <x v="0"/>
    <x v="0"/>
    <n v="0"/>
    <x v="0"/>
    <x v="0"/>
    <x v="0"/>
    <m/>
    <m/>
    <m/>
    <x v="0"/>
    <x v="0"/>
    <x v="0"/>
    <x v="0"/>
    <n v="70"/>
  </r>
  <r>
    <x v="0"/>
    <x v="2"/>
    <x v="2"/>
    <x v="1"/>
    <x v="0"/>
    <x v="17"/>
    <x v="13"/>
    <x v="4"/>
    <x v="135"/>
    <x v="31"/>
    <n v="31"/>
    <x v="7"/>
    <x v="0"/>
    <x v="2"/>
    <m/>
    <x v="1"/>
    <x v="112"/>
    <x v="11"/>
    <x v="11"/>
    <x v="4"/>
    <x v="32"/>
    <x v="12"/>
    <x v="4"/>
    <x v="0"/>
    <x v="0"/>
    <n v="0"/>
    <x v="0"/>
    <x v="34"/>
    <x v="4"/>
    <m/>
    <m/>
    <m/>
    <x v="4"/>
    <x v="0"/>
    <x v="4"/>
    <x v="0"/>
    <n v="80"/>
  </r>
  <r>
    <x v="0"/>
    <x v="8"/>
    <x v="2"/>
    <x v="0"/>
    <x v="0"/>
    <x v="19"/>
    <x v="1"/>
    <x v="1"/>
    <x v="136"/>
    <x v="45"/>
    <n v="28"/>
    <x v="3"/>
    <x v="1"/>
    <x v="2"/>
    <n v="70"/>
    <x v="65"/>
    <x v="96"/>
    <x v="0"/>
    <x v="0"/>
    <x v="0"/>
    <x v="0"/>
    <x v="1"/>
    <x v="0"/>
    <x v="0"/>
    <x v="0"/>
    <n v="0"/>
    <x v="0"/>
    <x v="0"/>
    <x v="0"/>
    <m/>
    <m/>
    <m/>
    <x v="0"/>
    <x v="0"/>
    <x v="0"/>
    <x v="0"/>
    <n v="80"/>
  </r>
  <r>
    <x v="0"/>
    <x v="14"/>
    <x v="2"/>
    <x v="1"/>
    <x v="0"/>
    <x v="17"/>
    <x v="13"/>
    <x v="1"/>
    <x v="137"/>
    <x v="28"/>
    <n v="26"/>
    <x v="7"/>
    <x v="0"/>
    <x v="2"/>
    <n v="149"/>
    <x v="62"/>
    <x v="100"/>
    <x v="12"/>
    <x v="12"/>
    <x v="1"/>
    <x v="33"/>
    <x v="30"/>
    <x v="1"/>
    <x v="0"/>
    <x v="0"/>
    <n v="0"/>
    <x v="0"/>
    <x v="35"/>
    <x v="1"/>
    <m/>
    <m/>
    <m/>
    <x v="2"/>
    <x v="0"/>
    <x v="1"/>
    <x v="0"/>
    <n v="80"/>
  </r>
  <r>
    <x v="0"/>
    <x v="12"/>
    <x v="4"/>
    <x v="1"/>
    <x v="2"/>
    <x v="11"/>
    <x v="1"/>
    <x v="5"/>
    <x v="138"/>
    <x v="5"/>
    <n v="43"/>
    <x v="6"/>
    <x v="1"/>
    <x v="3"/>
    <n v="120"/>
    <x v="66"/>
    <x v="53"/>
    <x v="0"/>
    <x v="0"/>
    <x v="0"/>
    <x v="0"/>
    <x v="1"/>
    <x v="0"/>
    <x v="0"/>
    <x v="13"/>
    <n v="113"/>
    <x v="2"/>
    <x v="0"/>
    <x v="0"/>
    <m/>
    <m/>
    <m/>
    <x v="3"/>
    <x v="0"/>
    <x v="0"/>
    <x v="0"/>
    <n v="70"/>
  </r>
  <r>
    <x v="0"/>
    <x v="7"/>
    <x v="0"/>
    <x v="0"/>
    <x v="3"/>
    <x v="30"/>
    <x v="1"/>
    <x v="4"/>
    <x v="139"/>
    <x v="17"/>
    <n v="19"/>
    <x v="2"/>
    <x v="2"/>
    <x v="3"/>
    <n v="124"/>
    <x v="67"/>
    <x v="2"/>
    <x v="0"/>
    <x v="0"/>
    <x v="0"/>
    <x v="0"/>
    <x v="0"/>
    <x v="0"/>
    <x v="0"/>
    <x v="0"/>
    <n v="0"/>
    <x v="0"/>
    <x v="0"/>
    <x v="0"/>
    <m/>
    <m/>
    <m/>
    <x v="0"/>
    <x v="0"/>
    <x v="0"/>
    <x v="0"/>
    <n v="70"/>
  </r>
  <r>
    <x v="0"/>
    <x v="2"/>
    <x v="6"/>
    <x v="0"/>
    <x v="1"/>
    <x v="4"/>
    <x v="7"/>
    <x v="2"/>
    <x v="140"/>
    <x v="43"/>
    <n v="59"/>
    <x v="4"/>
    <x v="0"/>
    <x v="0"/>
    <m/>
    <x v="1"/>
    <x v="123"/>
    <x v="0"/>
    <x v="0"/>
    <x v="0"/>
    <x v="0"/>
    <x v="0"/>
    <x v="0"/>
    <x v="0"/>
    <x v="0"/>
    <n v="0"/>
    <x v="0"/>
    <x v="0"/>
    <x v="0"/>
    <m/>
    <m/>
    <m/>
    <x v="0"/>
    <x v="0"/>
    <x v="0"/>
    <x v="0"/>
    <n v="70"/>
  </r>
  <r>
    <x v="0"/>
    <x v="2"/>
    <x v="2"/>
    <x v="1"/>
    <x v="4"/>
    <x v="13"/>
    <x v="1"/>
    <x v="5"/>
    <x v="141"/>
    <x v="48"/>
    <n v="16"/>
    <x v="2"/>
    <x v="2"/>
    <x v="0"/>
    <m/>
    <x v="1"/>
    <x v="124"/>
    <x v="0"/>
    <x v="0"/>
    <x v="0"/>
    <x v="34"/>
    <x v="31"/>
    <x v="3"/>
    <x v="0"/>
    <x v="0"/>
    <n v="0"/>
    <x v="0"/>
    <x v="36"/>
    <x v="0"/>
    <m/>
    <m/>
    <m/>
    <x v="3"/>
    <x v="3"/>
    <x v="0"/>
    <x v="0"/>
    <n v="80"/>
  </r>
  <r>
    <x v="0"/>
    <x v="4"/>
    <x v="9"/>
    <x v="1"/>
    <x v="2"/>
    <x v="14"/>
    <x v="1"/>
    <x v="1"/>
    <x v="142"/>
    <x v="23"/>
    <n v="35"/>
    <x v="7"/>
    <x v="1"/>
    <x v="3"/>
    <n v="70"/>
    <x v="27"/>
    <x v="125"/>
    <x v="0"/>
    <x v="0"/>
    <x v="0"/>
    <x v="0"/>
    <x v="1"/>
    <x v="0"/>
    <x v="0"/>
    <x v="35"/>
    <n v="61"/>
    <x v="1"/>
    <x v="0"/>
    <x v="0"/>
    <m/>
    <m/>
    <m/>
    <x v="1"/>
    <x v="0"/>
    <x v="0"/>
    <x v="0"/>
    <n v="70"/>
  </r>
  <r>
    <x v="0"/>
    <x v="8"/>
    <x v="2"/>
    <x v="1"/>
    <x v="0"/>
    <x v="17"/>
    <x v="13"/>
    <x v="5"/>
    <x v="143"/>
    <x v="45"/>
    <n v="28"/>
    <x v="7"/>
    <x v="0"/>
    <x v="2"/>
    <n v="171"/>
    <x v="68"/>
    <x v="126"/>
    <x v="13"/>
    <x v="13"/>
    <x v="3"/>
    <x v="35"/>
    <x v="19"/>
    <x v="3"/>
    <x v="0"/>
    <x v="0"/>
    <n v="0"/>
    <x v="0"/>
    <x v="37"/>
    <x v="3"/>
    <m/>
    <m/>
    <m/>
    <x v="3"/>
    <x v="0"/>
    <x v="3"/>
    <x v="0"/>
    <n v="80"/>
  </r>
  <r>
    <x v="0"/>
    <x v="14"/>
    <x v="2"/>
    <x v="0"/>
    <x v="0"/>
    <x v="32"/>
    <x v="1"/>
    <x v="4"/>
    <x v="144"/>
    <x v="49"/>
    <n v="27"/>
    <x v="7"/>
    <x v="1"/>
    <x v="2"/>
    <n v="50"/>
    <x v="69"/>
    <x v="116"/>
    <x v="0"/>
    <x v="0"/>
    <x v="0"/>
    <x v="0"/>
    <x v="1"/>
    <x v="0"/>
    <x v="0"/>
    <x v="0"/>
    <n v="0"/>
    <x v="0"/>
    <x v="0"/>
    <x v="0"/>
    <m/>
    <m/>
    <m/>
    <x v="0"/>
    <x v="0"/>
    <x v="0"/>
    <x v="0"/>
    <n v="80"/>
  </r>
  <r>
    <x v="0"/>
    <x v="2"/>
    <x v="1"/>
    <x v="0"/>
    <x v="1"/>
    <x v="5"/>
    <x v="6"/>
    <x v="2"/>
    <x v="145"/>
    <x v="1"/>
    <n v="76"/>
    <x v="1"/>
    <x v="0"/>
    <x v="1"/>
    <m/>
    <x v="1"/>
    <x v="77"/>
    <x v="0"/>
    <x v="0"/>
    <x v="0"/>
    <x v="0"/>
    <x v="0"/>
    <x v="0"/>
    <x v="0"/>
    <x v="0"/>
    <n v="0"/>
    <x v="0"/>
    <x v="0"/>
    <x v="0"/>
    <m/>
    <m/>
    <m/>
    <x v="0"/>
    <x v="0"/>
    <x v="0"/>
    <x v="0"/>
    <n v="70"/>
  </r>
  <r>
    <x v="0"/>
    <x v="4"/>
    <x v="0"/>
    <x v="0"/>
    <x v="3"/>
    <x v="30"/>
    <x v="1"/>
    <x v="3"/>
    <x v="30"/>
    <x v="23"/>
    <n v="35"/>
    <x v="2"/>
    <x v="2"/>
    <x v="3"/>
    <n v="120"/>
    <x v="3"/>
    <x v="30"/>
    <x v="0"/>
    <x v="0"/>
    <x v="0"/>
    <x v="0"/>
    <x v="0"/>
    <x v="0"/>
    <x v="0"/>
    <x v="0"/>
    <n v="0"/>
    <x v="0"/>
    <x v="0"/>
    <x v="0"/>
    <m/>
    <m/>
    <m/>
    <x v="0"/>
    <x v="0"/>
    <x v="0"/>
    <x v="0"/>
    <n v="70"/>
  </r>
  <r>
    <x v="0"/>
    <x v="2"/>
    <x v="7"/>
    <x v="1"/>
    <x v="1"/>
    <x v="1"/>
    <x v="1"/>
    <x v="5"/>
    <x v="134"/>
    <x v="21"/>
    <n v="70"/>
    <x v="4"/>
    <x v="1"/>
    <x v="1"/>
    <m/>
    <x v="1"/>
    <x v="122"/>
    <x v="0"/>
    <x v="0"/>
    <x v="0"/>
    <x v="0"/>
    <x v="1"/>
    <x v="0"/>
    <x v="0"/>
    <x v="41"/>
    <n v="71"/>
    <x v="2"/>
    <x v="0"/>
    <x v="0"/>
    <m/>
    <m/>
    <m/>
    <x v="3"/>
    <x v="0"/>
    <x v="0"/>
    <x v="3"/>
    <n v="70"/>
  </r>
  <r>
    <x v="0"/>
    <x v="3"/>
    <x v="2"/>
    <x v="1"/>
    <x v="0"/>
    <x v="17"/>
    <x v="13"/>
    <x v="3"/>
    <x v="146"/>
    <x v="40"/>
    <n v="25"/>
    <x v="7"/>
    <x v="0"/>
    <x v="2"/>
    <n v="206"/>
    <x v="70"/>
    <x v="127"/>
    <x v="14"/>
    <x v="14"/>
    <x v="2"/>
    <x v="36"/>
    <x v="32"/>
    <x v="2"/>
    <x v="0"/>
    <x v="0"/>
    <n v="0"/>
    <x v="0"/>
    <x v="26"/>
    <x v="2"/>
    <m/>
    <m/>
    <m/>
    <x v="1"/>
    <x v="0"/>
    <x v="2"/>
    <x v="0"/>
    <n v="80"/>
  </r>
  <r>
    <x v="0"/>
    <x v="3"/>
    <x v="2"/>
    <x v="1"/>
    <x v="0"/>
    <x v="33"/>
    <x v="14"/>
    <x v="5"/>
    <x v="147"/>
    <x v="38"/>
    <n v="24"/>
    <x v="0"/>
    <x v="0"/>
    <x v="2"/>
    <n v="213"/>
    <x v="71"/>
    <x v="128"/>
    <x v="15"/>
    <x v="15"/>
    <x v="2"/>
    <x v="37"/>
    <x v="33"/>
    <x v="2"/>
    <x v="0"/>
    <x v="0"/>
    <n v="0"/>
    <x v="0"/>
    <x v="38"/>
    <x v="2"/>
    <m/>
    <m/>
    <m/>
    <x v="1"/>
    <x v="0"/>
    <x v="2"/>
    <x v="0"/>
    <n v="80"/>
  </r>
  <r>
    <x v="0"/>
    <x v="16"/>
    <x v="0"/>
    <x v="1"/>
    <x v="0"/>
    <x v="16"/>
    <x v="1"/>
    <x v="2"/>
    <x v="148"/>
    <x v="23"/>
    <n v="35"/>
    <x v="0"/>
    <x v="1"/>
    <x v="0"/>
    <n v="50"/>
    <x v="72"/>
    <x v="40"/>
    <x v="0"/>
    <x v="0"/>
    <x v="0"/>
    <x v="0"/>
    <x v="1"/>
    <x v="0"/>
    <x v="0"/>
    <x v="2"/>
    <n v="30"/>
    <x v="2"/>
    <x v="0"/>
    <x v="0"/>
    <m/>
    <m/>
    <m/>
    <x v="0"/>
    <x v="0"/>
    <x v="0"/>
    <x v="0"/>
    <n v="70"/>
  </r>
  <r>
    <x v="0"/>
    <x v="2"/>
    <x v="8"/>
    <x v="0"/>
    <x v="1"/>
    <x v="8"/>
    <x v="8"/>
    <x v="5"/>
    <x v="149"/>
    <x v="26"/>
    <n v="64"/>
    <x v="4"/>
    <x v="0"/>
    <x v="3"/>
    <m/>
    <x v="1"/>
    <x v="73"/>
    <x v="0"/>
    <x v="0"/>
    <x v="0"/>
    <x v="0"/>
    <x v="0"/>
    <x v="0"/>
    <x v="0"/>
    <x v="0"/>
    <n v="0"/>
    <x v="0"/>
    <x v="0"/>
    <x v="0"/>
    <m/>
    <m/>
    <m/>
    <x v="0"/>
    <x v="0"/>
    <x v="0"/>
    <x v="0"/>
    <n v="70"/>
  </r>
  <r>
    <x v="0"/>
    <x v="1"/>
    <x v="7"/>
    <x v="1"/>
    <x v="1"/>
    <x v="1"/>
    <x v="1"/>
    <x v="3"/>
    <x v="25"/>
    <x v="21"/>
    <n v="70"/>
    <x v="4"/>
    <x v="1"/>
    <x v="1"/>
    <m/>
    <x v="1"/>
    <x v="25"/>
    <x v="0"/>
    <x v="0"/>
    <x v="0"/>
    <x v="0"/>
    <x v="1"/>
    <x v="0"/>
    <x v="0"/>
    <x v="42"/>
    <n v="85"/>
    <x v="1"/>
    <x v="0"/>
    <x v="0"/>
    <m/>
    <m/>
    <m/>
    <x v="1"/>
    <x v="0"/>
    <x v="0"/>
    <x v="1"/>
    <n v="70"/>
  </r>
  <r>
    <x v="0"/>
    <x v="8"/>
    <x v="2"/>
    <x v="1"/>
    <x v="0"/>
    <x v="33"/>
    <x v="14"/>
    <x v="1"/>
    <x v="150"/>
    <x v="49"/>
    <n v="27"/>
    <x v="0"/>
    <x v="0"/>
    <x v="2"/>
    <n v="192"/>
    <x v="73"/>
    <x v="129"/>
    <x v="16"/>
    <x v="16"/>
    <x v="3"/>
    <x v="18"/>
    <x v="6"/>
    <x v="1"/>
    <x v="0"/>
    <x v="0"/>
    <n v="0"/>
    <x v="0"/>
    <x v="39"/>
    <x v="3"/>
    <m/>
    <m/>
    <m/>
    <x v="3"/>
    <x v="0"/>
    <x v="3"/>
    <x v="0"/>
    <n v="80"/>
  </r>
  <r>
    <x v="0"/>
    <x v="2"/>
    <x v="2"/>
    <x v="0"/>
    <x v="5"/>
    <x v="32"/>
    <x v="1"/>
    <x v="3"/>
    <x v="128"/>
    <x v="17"/>
    <n v="19"/>
    <x v="7"/>
    <x v="1"/>
    <x v="2"/>
    <m/>
    <x v="1"/>
    <x v="116"/>
    <x v="0"/>
    <x v="0"/>
    <x v="0"/>
    <x v="0"/>
    <x v="1"/>
    <x v="0"/>
    <x v="0"/>
    <x v="0"/>
    <n v="0"/>
    <x v="0"/>
    <x v="0"/>
    <x v="0"/>
    <m/>
    <m/>
    <m/>
    <x v="0"/>
    <x v="0"/>
    <x v="0"/>
    <x v="0"/>
    <n v="80"/>
  </r>
  <r>
    <x v="0"/>
    <x v="2"/>
    <x v="2"/>
    <x v="1"/>
    <x v="0"/>
    <x v="34"/>
    <x v="1"/>
    <x v="1"/>
    <x v="151"/>
    <x v="50"/>
    <m/>
    <x v="1"/>
    <x v="3"/>
    <x v="2"/>
    <m/>
    <x v="1"/>
    <x v="130"/>
    <x v="0"/>
    <x v="0"/>
    <x v="0"/>
    <x v="0"/>
    <x v="1"/>
    <x v="0"/>
    <x v="0"/>
    <x v="0"/>
    <n v="0"/>
    <x v="0"/>
    <x v="0"/>
    <x v="0"/>
    <m/>
    <m/>
    <n v="120"/>
    <x v="3"/>
    <x v="0"/>
    <x v="3"/>
    <x v="0"/>
    <n v="125"/>
  </r>
  <r>
    <x v="0"/>
    <x v="2"/>
    <x v="2"/>
    <x v="0"/>
    <x v="0"/>
    <x v="35"/>
    <x v="1"/>
    <x v="0"/>
    <x v="151"/>
    <x v="50"/>
    <m/>
    <x v="1"/>
    <x v="4"/>
    <x v="2"/>
    <m/>
    <x v="1"/>
    <x v="130"/>
    <x v="0"/>
    <x v="0"/>
    <x v="0"/>
    <x v="0"/>
    <x v="1"/>
    <x v="0"/>
    <x v="0"/>
    <x v="0"/>
    <n v="0"/>
    <x v="0"/>
    <x v="0"/>
    <x v="0"/>
    <m/>
    <m/>
    <m/>
    <x v="0"/>
    <x v="0"/>
    <x v="0"/>
    <x v="0"/>
    <n v="125"/>
  </r>
  <r>
    <x v="0"/>
    <x v="2"/>
    <x v="2"/>
    <x v="0"/>
    <x v="5"/>
    <x v="35"/>
    <x v="1"/>
    <x v="5"/>
    <x v="151"/>
    <x v="50"/>
    <m/>
    <x v="1"/>
    <x v="4"/>
    <x v="2"/>
    <m/>
    <x v="1"/>
    <x v="130"/>
    <x v="0"/>
    <x v="0"/>
    <x v="0"/>
    <x v="0"/>
    <x v="1"/>
    <x v="0"/>
    <x v="0"/>
    <x v="0"/>
    <n v="0"/>
    <x v="0"/>
    <x v="0"/>
    <x v="0"/>
    <m/>
    <m/>
    <m/>
    <x v="0"/>
    <x v="0"/>
    <x v="0"/>
    <x v="0"/>
    <n v="125"/>
  </r>
  <r>
    <x v="0"/>
    <x v="2"/>
    <x v="11"/>
    <x v="0"/>
    <x v="1"/>
    <x v="34"/>
    <x v="1"/>
    <x v="4"/>
    <x v="151"/>
    <x v="50"/>
    <m/>
    <x v="1"/>
    <x v="3"/>
    <x v="0"/>
    <m/>
    <x v="1"/>
    <x v="130"/>
    <x v="0"/>
    <x v="0"/>
    <x v="0"/>
    <x v="0"/>
    <x v="1"/>
    <x v="0"/>
    <x v="0"/>
    <x v="0"/>
    <n v="0"/>
    <x v="0"/>
    <x v="0"/>
    <x v="0"/>
    <m/>
    <m/>
    <m/>
    <x v="0"/>
    <x v="0"/>
    <x v="0"/>
    <x v="0"/>
    <n v="125"/>
  </r>
  <r>
    <x v="0"/>
    <x v="2"/>
    <x v="11"/>
    <x v="1"/>
    <x v="1"/>
    <x v="34"/>
    <x v="1"/>
    <x v="2"/>
    <x v="151"/>
    <x v="50"/>
    <m/>
    <x v="1"/>
    <x v="4"/>
    <x v="0"/>
    <m/>
    <x v="1"/>
    <x v="130"/>
    <x v="0"/>
    <x v="0"/>
    <x v="0"/>
    <x v="0"/>
    <x v="1"/>
    <x v="0"/>
    <x v="0"/>
    <x v="0"/>
    <n v="0"/>
    <x v="0"/>
    <x v="0"/>
    <x v="0"/>
    <m/>
    <m/>
    <n v="106"/>
    <x v="1"/>
    <x v="0"/>
    <x v="0"/>
    <x v="1"/>
    <n v="125"/>
  </r>
  <r>
    <x v="0"/>
    <x v="10"/>
    <x v="0"/>
    <x v="0"/>
    <x v="0"/>
    <x v="25"/>
    <x v="10"/>
    <x v="4"/>
    <x v="152"/>
    <x v="20"/>
    <n v="17"/>
    <x v="10"/>
    <x v="0"/>
    <x v="0"/>
    <n v="190"/>
    <x v="17"/>
    <x v="131"/>
    <x v="0"/>
    <x v="0"/>
    <x v="0"/>
    <x v="0"/>
    <x v="0"/>
    <x v="0"/>
    <x v="0"/>
    <x v="0"/>
    <n v="0"/>
    <x v="0"/>
    <x v="0"/>
    <x v="0"/>
    <m/>
    <m/>
    <m/>
    <x v="0"/>
    <x v="0"/>
    <x v="0"/>
    <x v="0"/>
    <n v="70"/>
  </r>
  <r>
    <x v="0"/>
    <x v="6"/>
    <x v="2"/>
    <x v="0"/>
    <x v="0"/>
    <x v="17"/>
    <x v="1"/>
    <x v="2"/>
    <x v="153"/>
    <x v="42"/>
    <n v="29"/>
    <x v="0"/>
    <x v="1"/>
    <x v="2"/>
    <s v="-"/>
    <x v="74"/>
    <x v="132"/>
    <x v="0"/>
    <x v="0"/>
    <x v="0"/>
    <x v="0"/>
    <x v="1"/>
    <x v="0"/>
    <x v="0"/>
    <x v="0"/>
    <n v="0"/>
    <x v="0"/>
    <x v="0"/>
    <x v="0"/>
    <m/>
    <m/>
    <m/>
    <x v="0"/>
    <x v="0"/>
    <x v="0"/>
    <x v="0"/>
    <n v="80"/>
  </r>
  <r>
    <x v="0"/>
    <x v="10"/>
    <x v="0"/>
    <x v="1"/>
    <x v="0"/>
    <x v="16"/>
    <x v="1"/>
    <x v="4"/>
    <x v="154"/>
    <x v="17"/>
    <n v="19"/>
    <x v="0"/>
    <x v="1"/>
    <x v="0"/>
    <n v="69"/>
    <x v="23"/>
    <x v="3"/>
    <x v="0"/>
    <x v="0"/>
    <x v="0"/>
    <x v="0"/>
    <x v="1"/>
    <x v="0"/>
    <x v="0"/>
    <x v="43"/>
    <n v="48"/>
    <x v="1"/>
    <x v="0"/>
    <x v="0"/>
    <m/>
    <m/>
    <m/>
    <x v="0"/>
    <x v="0"/>
    <x v="0"/>
    <x v="0"/>
    <n v="70"/>
  </r>
  <r>
    <x v="0"/>
    <x v="10"/>
    <x v="8"/>
    <x v="0"/>
    <x v="1"/>
    <x v="8"/>
    <x v="8"/>
    <x v="1"/>
    <x v="155"/>
    <x v="47"/>
    <n v="60"/>
    <x v="3"/>
    <x v="0"/>
    <x v="3"/>
    <s v="-"/>
    <x v="75"/>
    <x v="133"/>
    <x v="0"/>
    <x v="0"/>
    <x v="0"/>
    <x v="0"/>
    <x v="0"/>
    <x v="0"/>
    <x v="0"/>
    <x v="0"/>
    <n v="0"/>
    <x v="0"/>
    <x v="0"/>
    <x v="0"/>
    <m/>
    <m/>
    <m/>
    <x v="0"/>
    <x v="0"/>
    <x v="0"/>
    <x v="0"/>
    <n v="70"/>
  </r>
  <r>
    <x v="0"/>
    <x v="3"/>
    <x v="7"/>
    <x v="1"/>
    <x v="1"/>
    <x v="36"/>
    <x v="1"/>
    <x v="2"/>
    <x v="156"/>
    <x v="51"/>
    <n v="71"/>
    <x v="3"/>
    <x v="1"/>
    <x v="1"/>
    <n v="272"/>
    <x v="2"/>
    <x v="134"/>
    <x v="0"/>
    <x v="0"/>
    <x v="0"/>
    <x v="0"/>
    <x v="1"/>
    <x v="0"/>
    <x v="0"/>
    <x v="44"/>
    <n v="120"/>
    <x v="1"/>
    <x v="0"/>
    <x v="0"/>
    <m/>
    <m/>
    <m/>
    <x v="1"/>
    <x v="0"/>
    <x v="0"/>
    <x v="1"/>
    <n v="70"/>
  </r>
  <r>
    <x v="0"/>
    <x v="4"/>
    <x v="0"/>
    <x v="0"/>
    <x v="3"/>
    <x v="30"/>
    <x v="1"/>
    <x v="5"/>
    <x v="5"/>
    <x v="5"/>
    <n v="43"/>
    <x v="2"/>
    <x v="2"/>
    <x v="3"/>
    <n v="120"/>
    <x v="3"/>
    <x v="5"/>
    <x v="0"/>
    <x v="0"/>
    <x v="0"/>
    <x v="0"/>
    <x v="0"/>
    <x v="0"/>
    <x v="0"/>
    <x v="0"/>
    <n v="0"/>
    <x v="0"/>
    <x v="0"/>
    <x v="0"/>
    <m/>
    <m/>
    <m/>
    <x v="0"/>
    <x v="0"/>
    <x v="0"/>
    <x v="0"/>
    <n v="70"/>
  </r>
  <r>
    <x v="0"/>
    <x v="3"/>
    <x v="2"/>
    <x v="0"/>
    <x v="0"/>
    <x v="19"/>
    <x v="1"/>
    <x v="5"/>
    <x v="157"/>
    <x v="40"/>
    <n v="25"/>
    <x v="3"/>
    <x v="1"/>
    <x v="2"/>
    <n v="76"/>
    <x v="76"/>
    <x v="135"/>
    <x v="0"/>
    <x v="0"/>
    <x v="0"/>
    <x v="0"/>
    <x v="1"/>
    <x v="0"/>
    <x v="0"/>
    <x v="0"/>
    <n v="0"/>
    <x v="0"/>
    <x v="0"/>
    <x v="0"/>
    <m/>
    <m/>
    <m/>
    <x v="0"/>
    <x v="0"/>
    <x v="0"/>
    <x v="0"/>
    <n v="80"/>
  </r>
  <r>
    <x v="0"/>
    <x v="2"/>
    <x v="2"/>
    <x v="1"/>
    <x v="0"/>
    <x v="33"/>
    <x v="14"/>
    <x v="2"/>
    <x v="38"/>
    <x v="2"/>
    <n v="36"/>
    <x v="0"/>
    <x v="0"/>
    <x v="2"/>
    <m/>
    <x v="1"/>
    <x v="38"/>
    <x v="9"/>
    <x v="9"/>
    <x v="4"/>
    <x v="38"/>
    <x v="34"/>
    <x v="5"/>
    <x v="0"/>
    <x v="0"/>
    <n v="0"/>
    <x v="0"/>
    <x v="40"/>
    <x v="4"/>
    <m/>
    <m/>
    <m/>
    <x v="4"/>
    <x v="0"/>
    <x v="4"/>
    <x v="0"/>
    <n v="80"/>
  </r>
  <r>
    <x v="0"/>
    <x v="10"/>
    <x v="0"/>
    <x v="0"/>
    <x v="0"/>
    <x v="0"/>
    <x v="0"/>
    <x v="1"/>
    <x v="158"/>
    <x v="49"/>
    <n v="27"/>
    <x v="7"/>
    <x v="0"/>
    <x v="0"/>
    <n v="138.5"/>
    <x v="51"/>
    <x v="112"/>
    <x v="0"/>
    <x v="0"/>
    <x v="0"/>
    <x v="0"/>
    <x v="0"/>
    <x v="0"/>
    <x v="0"/>
    <x v="0"/>
    <n v="0"/>
    <x v="0"/>
    <x v="0"/>
    <x v="0"/>
    <m/>
    <m/>
    <m/>
    <x v="0"/>
    <x v="0"/>
    <x v="0"/>
    <x v="0"/>
    <n v="70"/>
  </r>
  <r>
    <x v="0"/>
    <x v="10"/>
    <x v="8"/>
    <x v="0"/>
    <x v="1"/>
    <x v="8"/>
    <x v="8"/>
    <x v="3"/>
    <x v="159"/>
    <x v="34"/>
    <n v="62"/>
    <x v="4"/>
    <x v="0"/>
    <x v="3"/>
    <n v="135"/>
    <x v="77"/>
    <x v="136"/>
    <x v="0"/>
    <x v="0"/>
    <x v="0"/>
    <x v="0"/>
    <x v="0"/>
    <x v="0"/>
    <x v="0"/>
    <x v="0"/>
    <n v="0"/>
    <x v="0"/>
    <x v="0"/>
    <x v="0"/>
    <m/>
    <m/>
    <m/>
    <x v="0"/>
    <x v="0"/>
    <x v="0"/>
    <x v="0"/>
    <n v="70"/>
  </r>
  <r>
    <x v="0"/>
    <x v="10"/>
    <x v="0"/>
    <x v="0"/>
    <x v="0"/>
    <x v="0"/>
    <x v="0"/>
    <x v="2"/>
    <x v="160"/>
    <x v="11"/>
    <n v="18"/>
    <x v="0"/>
    <x v="0"/>
    <x v="0"/>
    <n v="189"/>
    <x v="51"/>
    <x v="53"/>
    <x v="0"/>
    <x v="0"/>
    <x v="0"/>
    <x v="0"/>
    <x v="0"/>
    <x v="0"/>
    <x v="0"/>
    <x v="0"/>
    <n v="0"/>
    <x v="0"/>
    <x v="0"/>
    <x v="0"/>
    <m/>
    <m/>
    <m/>
    <x v="0"/>
    <x v="0"/>
    <x v="0"/>
    <x v="0"/>
    <n v="70"/>
  </r>
  <r>
    <x v="0"/>
    <x v="8"/>
    <x v="2"/>
    <x v="0"/>
    <x v="0"/>
    <x v="33"/>
    <x v="1"/>
    <x v="4"/>
    <x v="161"/>
    <x v="0"/>
    <n v="30"/>
    <x v="9"/>
    <x v="1"/>
    <x v="2"/>
    <n v="66"/>
    <x v="78"/>
    <x v="137"/>
    <x v="0"/>
    <x v="0"/>
    <x v="0"/>
    <x v="0"/>
    <x v="1"/>
    <x v="0"/>
    <x v="0"/>
    <x v="0"/>
    <n v="0"/>
    <x v="0"/>
    <x v="0"/>
    <x v="0"/>
    <m/>
    <m/>
    <m/>
    <x v="0"/>
    <x v="0"/>
    <x v="0"/>
    <x v="0"/>
    <n v="80"/>
  </r>
  <r>
    <x v="0"/>
    <x v="10"/>
    <x v="0"/>
    <x v="0"/>
    <x v="0"/>
    <x v="0"/>
    <x v="0"/>
    <x v="3"/>
    <x v="162"/>
    <x v="15"/>
    <n v="20"/>
    <x v="2"/>
    <x v="0"/>
    <x v="0"/>
    <n v="133.5"/>
    <x v="79"/>
    <x v="138"/>
    <x v="0"/>
    <x v="0"/>
    <x v="0"/>
    <x v="0"/>
    <x v="0"/>
    <x v="0"/>
    <x v="0"/>
    <x v="0"/>
    <n v="0"/>
    <x v="0"/>
    <x v="0"/>
    <x v="0"/>
    <m/>
    <m/>
    <m/>
    <x v="0"/>
    <x v="0"/>
    <x v="0"/>
    <x v="0"/>
    <n v="70"/>
  </r>
  <r>
    <x v="0"/>
    <x v="10"/>
    <x v="2"/>
    <x v="0"/>
    <x v="0"/>
    <x v="35"/>
    <x v="1"/>
    <x v="1"/>
    <x v="163"/>
    <x v="50"/>
    <m/>
    <x v="1"/>
    <x v="4"/>
    <x v="2"/>
    <m/>
    <x v="1"/>
    <x v="139"/>
    <x v="0"/>
    <x v="0"/>
    <x v="0"/>
    <x v="0"/>
    <x v="1"/>
    <x v="0"/>
    <x v="0"/>
    <x v="0"/>
    <n v="0"/>
    <x v="0"/>
    <x v="0"/>
    <x v="0"/>
    <m/>
    <m/>
    <m/>
    <x v="0"/>
    <x v="0"/>
    <x v="0"/>
    <x v="0"/>
    <n v="125"/>
  </r>
  <r>
    <x v="0"/>
    <x v="10"/>
    <x v="11"/>
    <x v="0"/>
    <x v="1"/>
    <x v="34"/>
    <x v="1"/>
    <x v="2"/>
    <x v="163"/>
    <x v="50"/>
    <m/>
    <x v="1"/>
    <x v="3"/>
    <x v="0"/>
    <m/>
    <x v="1"/>
    <x v="130"/>
    <x v="0"/>
    <x v="0"/>
    <x v="0"/>
    <x v="0"/>
    <x v="1"/>
    <x v="0"/>
    <x v="0"/>
    <x v="0"/>
    <n v="0"/>
    <x v="0"/>
    <x v="0"/>
    <x v="0"/>
    <m/>
    <m/>
    <m/>
    <x v="0"/>
    <x v="0"/>
    <x v="0"/>
    <x v="0"/>
    <n v="125"/>
  </r>
  <r>
    <x v="0"/>
    <x v="10"/>
    <x v="2"/>
    <x v="1"/>
    <x v="0"/>
    <x v="33"/>
    <x v="14"/>
    <x v="3"/>
    <x v="164"/>
    <x v="52"/>
    <n v="34"/>
    <x v="0"/>
    <x v="0"/>
    <x v="2"/>
    <n v="120.5"/>
    <x v="80"/>
    <x v="132"/>
    <x v="17"/>
    <x v="17"/>
    <x v="5"/>
    <x v="3"/>
    <x v="28"/>
    <x v="4"/>
    <x v="0"/>
    <x v="0"/>
    <n v="0"/>
    <x v="0"/>
    <x v="41"/>
    <x v="5"/>
    <m/>
    <m/>
    <m/>
    <x v="5"/>
    <x v="0"/>
    <x v="5"/>
    <x v="0"/>
    <n v="80"/>
  </r>
  <r>
    <x v="0"/>
    <x v="2"/>
    <x v="2"/>
    <x v="0"/>
    <x v="0"/>
    <x v="32"/>
    <x v="1"/>
    <x v="1"/>
    <x v="135"/>
    <x v="31"/>
    <n v="31"/>
    <x v="7"/>
    <x v="1"/>
    <x v="2"/>
    <m/>
    <x v="1"/>
    <x v="112"/>
    <x v="0"/>
    <x v="0"/>
    <x v="0"/>
    <x v="0"/>
    <x v="1"/>
    <x v="0"/>
    <x v="0"/>
    <x v="0"/>
    <n v="0"/>
    <x v="0"/>
    <x v="0"/>
    <x v="0"/>
    <m/>
    <m/>
    <m/>
    <x v="0"/>
    <x v="0"/>
    <x v="0"/>
    <x v="0"/>
    <n v="80"/>
  </r>
  <r>
    <x v="0"/>
    <x v="14"/>
    <x v="2"/>
    <x v="1"/>
    <x v="0"/>
    <x v="33"/>
    <x v="14"/>
    <x v="4"/>
    <x v="165"/>
    <x v="0"/>
    <n v="30"/>
    <x v="0"/>
    <x v="0"/>
    <x v="2"/>
    <n v="72"/>
    <x v="81"/>
    <x v="140"/>
    <x v="18"/>
    <x v="18"/>
    <x v="1"/>
    <x v="39"/>
    <x v="35"/>
    <x v="3"/>
    <x v="0"/>
    <x v="0"/>
    <n v="0"/>
    <x v="0"/>
    <x v="15"/>
    <x v="1"/>
    <m/>
    <m/>
    <m/>
    <x v="2"/>
    <x v="0"/>
    <x v="1"/>
    <x v="0"/>
    <n v="80"/>
  </r>
  <r>
    <x v="0"/>
    <x v="8"/>
    <x v="2"/>
    <x v="1"/>
    <x v="4"/>
    <x v="13"/>
    <x v="1"/>
    <x v="3"/>
    <x v="18"/>
    <x v="17"/>
    <n v="19"/>
    <x v="2"/>
    <x v="2"/>
    <x v="0"/>
    <n v="106"/>
    <x v="13"/>
    <x v="18"/>
    <x v="0"/>
    <x v="0"/>
    <x v="0"/>
    <x v="3"/>
    <x v="4"/>
    <x v="2"/>
    <x v="0"/>
    <x v="0"/>
    <n v="0"/>
    <x v="0"/>
    <x v="3"/>
    <x v="0"/>
    <m/>
    <m/>
    <m/>
    <x v="1"/>
    <x v="2"/>
    <x v="0"/>
    <x v="0"/>
    <n v="80"/>
  </r>
  <r>
    <x v="0"/>
    <x v="8"/>
    <x v="2"/>
    <x v="1"/>
    <x v="5"/>
    <x v="37"/>
    <x v="15"/>
    <x v="5"/>
    <x v="166"/>
    <x v="15"/>
    <n v="20"/>
    <x v="9"/>
    <x v="0"/>
    <x v="2"/>
    <n v="139"/>
    <x v="82"/>
    <x v="141"/>
    <x v="19"/>
    <x v="19"/>
    <x v="3"/>
    <x v="29"/>
    <x v="26"/>
    <x v="3"/>
    <x v="0"/>
    <x v="0"/>
    <n v="0"/>
    <x v="0"/>
    <x v="42"/>
    <x v="3"/>
    <m/>
    <m/>
    <m/>
    <x v="3"/>
    <x v="3"/>
    <x v="0"/>
    <x v="0"/>
    <n v="80"/>
  </r>
  <r>
    <x v="0"/>
    <x v="3"/>
    <x v="2"/>
    <x v="1"/>
    <x v="5"/>
    <x v="37"/>
    <x v="15"/>
    <x v="2"/>
    <x v="167"/>
    <x v="36"/>
    <n v="22"/>
    <x v="3"/>
    <x v="0"/>
    <x v="2"/>
    <n v="213.5"/>
    <x v="83"/>
    <x v="142"/>
    <x v="20"/>
    <x v="20"/>
    <x v="2"/>
    <x v="2"/>
    <x v="36"/>
    <x v="3"/>
    <x v="0"/>
    <x v="0"/>
    <n v="0"/>
    <x v="0"/>
    <x v="43"/>
    <x v="2"/>
    <m/>
    <m/>
    <m/>
    <x v="1"/>
    <x v="2"/>
    <x v="0"/>
    <x v="0"/>
    <n v="80"/>
  </r>
  <r>
    <x v="0"/>
    <x v="10"/>
    <x v="2"/>
    <x v="0"/>
    <x v="5"/>
    <x v="37"/>
    <x v="1"/>
    <x v="3"/>
    <x v="168"/>
    <x v="36"/>
    <n v="22"/>
    <x v="3"/>
    <x v="1"/>
    <x v="2"/>
    <n v="30"/>
    <x v="84"/>
    <x v="143"/>
    <x v="0"/>
    <x v="0"/>
    <x v="0"/>
    <x v="0"/>
    <x v="1"/>
    <x v="0"/>
    <x v="0"/>
    <x v="0"/>
    <n v="0"/>
    <x v="0"/>
    <x v="0"/>
    <x v="0"/>
    <m/>
    <m/>
    <m/>
    <x v="0"/>
    <x v="0"/>
    <x v="0"/>
    <x v="0"/>
    <n v="80"/>
  </r>
  <r>
    <x v="0"/>
    <x v="1"/>
    <x v="2"/>
    <x v="0"/>
    <x v="0"/>
    <x v="28"/>
    <x v="1"/>
    <x v="5"/>
    <x v="169"/>
    <x v="32"/>
    <n v="37"/>
    <x v="5"/>
    <x v="1"/>
    <x v="2"/>
    <n v="52"/>
    <x v="1"/>
    <x v="144"/>
    <x v="0"/>
    <x v="0"/>
    <x v="0"/>
    <x v="0"/>
    <x v="1"/>
    <x v="0"/>
    <x v="0"/>
    <x v="0"/>
    <n v="0"/>
    <x v="0"/>
    <x v="0"/>
    <x v="0"/>
    <m/>
    <m/>
    <m/>
    <x v="0"/>
    <x v="0"/>
    <x v="0"/>
    <x v="0"/>
    <n v="80"/>
  </r>
  <r>
    <x v="0"/>
    <x v="10"/>
    <x v="2"/>
    <x v="0"/>
    <x v="5"/>
    <x v="33"/>
    <x v="1"/>
    <x v="1"/>
    <x v="170"/>
    <x v="36"/>
    <n v="22"/>
    <x v="9"/>
    <x v="1"/>
    <x v="2"/>
    <n v="30"/>
    <x v="84"/>
    <x v="89"/>
    <x v="0"/>
    <x v="0"/>
    <x v="0"/>
    <x v="0"/>
    <x v="1"/>
    <x v="0"/>
    <x v="0"/>
    <x v="0"/>
    <n v="0"/>
    <x v="0"/>
    <x v="0"/>
    <x v="0"/>
    <m/>
    <m/>
    <m/>
    <x v="0"/>
    <x v="0"/>
    <x v="0"/>
    <x v="0"/>
    <n v="80"/>
  </r>
  <r>
    <x v="0"/>
    <x v="12"/>
    <x v="0"/>
    <x v="1"/>
    <x v="3"/>
    <x v="11"/>
    <x v="1"/>
    <x v="5"/>
    <x v="138"/>
    <x v="5"/>
    <n v="43"/>
    <x v="6"/>
    <x v="1"/>
    <x v="3"/>
    <n v="120"/>
    <x v="66"/>
    <x v="53"/>
    <x v="0"/>
    <x v="0"/>
    <x v="0"/>
    <x v="0"/>
    <x v="1"/>
    <x v="0"/>
    <x v="0"/>
    <x v="45"/>
    <n v="108"/>
    <x v="7"/>
    <x v="0"/>
    <x v="0"/>
    <m/>
    <m/>
    <m/>
    <x v="0"/>
    <x v="0"/>
    <x v="0"/>
    <x v="0"/>
    <n v="70"/>
  </r>
  <r>
    <x v="0"/>
    <x v="10"/>
    <x v="0"/>
    <x v="0"/>
    <x v="0"/>
    <x v="15"/>
    <x v="5"/>
    <x v="1"/>
    <x v="171"/>
    <x v="20"/>
    <n v="17"/>
    <x v="9"/>
    <x v="0"/>
    <x v="0"/>
    <n v="172"/>
    <x v="17"/>
    <x v="145"/>
    <x v="0"/>
    <x v="0"/>
    <x v="0"/>
    <x v="0"/>
    <x v="0"/>
    <x v="0"/>
    <x v="0"/>
    <x v="0"/>
    <n v="0"/>
    <x v="0"/>
    <x v="0"/>
    <x v="0"/>
    <m/>
    <m/>
    <m/>
    <x v="0"/>
    <x v="0"/>
    <x v="0"/>
    <x v="0"/>
    <n v="70"/>
  </r>
  <r>
    <x v="0"/>
    <x v="2"/>
    <x v="2"/>
    <x v="1"/>
    <x v="5"/>
    <x v="37"/>
    <x v="15"/>
    <x v="1"/>
    <x v="129"/>
    <x v="4"/>
    <n v="21"/>
    <x v="9"/>
    <x v="0"/>
    <x v="2"/>
    <m/>
    <x v="1"/>
    <x v="117"/>
    <x v="21"/>
    <x v="21"/>
    <x v="1"/>
    <x v="40"/>
    <x v="37"/>
    <x v="1"/>
    <x v="0"/>
    <x v="0"/>
    <n v="0"/>
    <x v="0"/>
    <x v="44"/>
    <x v="1"/>
    <m/>
    <m/>
    <m/>
    <x v="2"/>
    <x v="1"/>
    <x v="0"/>
    <x v="0"/>
    <n v="80"/>
  </r>
  <r>
    <x v="0"/>
    <x v="10"/>
    <x v="0"/>
    <x v="0"/>
    <x v="0"/>
    <x v="6"/>
    <x v="3"/>
    <x v="0"/>
    <x v="172"/>
    <x v="0"/>
    <n v="30"/>
    <x v="3"/>
    <x v="0"/>
    <x v="0"/>
    <n v="256.5"/>
    <x v="85"/>
    <x v="146"/>
    <x v="0"/>
    <x v="0"/>
    <x v="0"/>
    <x v="0"/>
    <x v="0"/>
    <x v="0"/>
    <x v="0"/>
    <x v="0"/>
    <n v="0"/>
    <x v="0"/>
    <x v="0"/>
    <x v="0"/>
    <m/>
    <m/>
    <m/>
    <x v="0"/>
    <x v="0"/>
    <x v="0"/>
    <x v="0"/>
    <n v="70"/>
  </r>
  <r>
    <x v="0"/>
    <x v="10"/>
    <x v="0"/>
    <x v="0"/>
    <x v="3"/>
    <x v="30"/>
    <x v="1"/>
    <x v="2"/>
    <x v="173"/>
    <x v="4"/>
    <n v="21"/>
    <x v="2"/>
    <x v="2"/>
    <x v="3"/>
    <n v="175"/>
    <x v="86"/>
    <x v="19"/>
    <x v="0"/>
    <x v="0"/>
    <x v="0"/>
    <x v="0"/>
    <x v="0"/>
    <x v="0"/>
    <x v="0"/>
    <x v="0"/>
    <n v="0"/>
    <x v="0"/>
    <x v="0"/>
    <x v="0"/>
    <m/>
    <m/>
    <m/>
    <x v="0"/>
    <x v="0"/>
    <x v="0"/>
    <x v="0"/>
    <n v="70"/>
  </r>
  <r>
    <x v="0"/>
    <x v="16"/>
    <x v="8"/>
    <x v="1"/>
    <x v="1"/>
    <x v="36"/>
    <x v="1"/>
    <x v="5"/>
    <x v="174"/>
    <x v="53"/>
    <n v="63"/>
    <x v="3"/>
    <x v="1"/>
    <x v="3"/>
    <n v="100"/>
    <x v="1"/>
    <x v="147"/>
    <x v="0"/>
    <x v="0"/>
    <x v="0"/>
    <x v="0"/>
    <x v="1"/>
    <x v="0"/>
    <x v="0"/>
    <x v="46"/>
    <n v="90"/>
    <x v="1"/>
    <x v="0"/>
    <x v="0"/>
    <m/>
    <m/>
    <m/>
    <x v="1"/>
    <x v="0"/>
    <x v="0"/>
    <x v="1"/>
    <n v="70"/>
  </r>
  <r>
    <x v="0"/>
    <x v="10"/>
    <x v="2"/>
    <x v="0"/>
    <x v="0"/>
    <x v="20"/>
    <x v="1"/>
    <x v="0"/>
    <x v="175"/>
    <x v="39"/>
    <n v="46"/>
    <x v="10"/>
    <x v="1"/>
    <x v="2"/>
    <n v="73"/>
    <x v="87"/>
    <x v="148"/>
    <x v="0"/>
    <x v="0"/>
    <x v="0"/>
    <x v="0"/>
    <x v="1"/>
    <x v="0"/>
    <x v="0"/>
    <x v="0"/>
    <n v="0"/>
    <x v="0"/>
    <x v="0"/>
    <x v="0"/>
    <m/>
    <m/>
    <m/>
    <x v="0"/>
    <x v="0"/>
    <x v="0"/>
    <x v="0"/>
    <n v="80"/>
  </r>
  <r>
    <x v="0"/>
    <x v="10"/>
    <x v="0"/>
    <x v="1"/>
    <x v="0"/>
    <x v="34"/>
    <x v="1"/>
    <x v="3"/>
    <x v="163"/>
    <x v="50"/>
    <m/>
    <x v="1"/>
    <x v="4"/>
    <x v="0"/>
    <m/>
    <x v="1"/>
    <x v="130"/>
    <x v="0"/>
    <x v="0"/>
    <x v="0"/>
    <x v="0"/>
    <x v="1"/>
    <x v="0"/>
    <x v="0"/>
    <x v="0"/>
    <n v="0"/>
    <x v="0"/>
    <x v="0"/>
    <x v="0"/>
    <m/>
    <m/>
    <n v="281"/>
    <x v="1"/>
    <x v="0"/>
    <x v="2"/>
    <x v="0"/>
    <n v="100"/>
  </r>
  <r>
    <x v="0"/>
    <x v="5"/>
    <x v="0"/>
    <x v="0"/>
    <x v="3"/>
    <x v="23"/>
    <x v="1"/>
    <x v="2"/>
    <x v="176"/>
    <x v="49"/>
    <n v="27"/>
    <x v="6"/>
    <x v="2"/>
    <x v="3"/>
    <n v="201"/>
    <x v="88"/>
    <x v="149"/>
    <x v="0"/>
    <x v="0"/>
    <x v="0"/>
    <x v="0"/>
    <x v="0"/>
    <x v="0"/>
    <x v="0"/>
    <x v="0"/>
    <n v="0"/>
    <x v="0"/>
    <x v="0"/>
    <x v="0"/>
    <m/>
    <m/>
    <m/>
    <x v="0"/>
    <x v="0"/>
    <x v="0"/>
    <x v="0"/>
    <n v="70"/>
  </r>
  <r>
    <x v="0"/>
    <x v="4"/>
    <x v="2"/>
    <x v="0"/>
    <x v="3"/>
    <x v="12"/>
    <x v="1"/>
    <x v="2"/>
    <x v="177"/>
    <x v="52"/>
    <n v="34"/>
    <x v="2"/>
    <x v="1"/>
    <x v="0"/>
    <n v="60"/>
    <x v="89"/>
    <x v="5"/>
    <x v="0"/>
    <x v="0"/>
    <x v="0"/>
    <x v="0"/>
    <x v="1"/>
    <x v="0"/>
    <x v="0"/>
    <x v="0"/>
    <n v="0"/>
    <x v="0"/>
    <x v="0"/>
    <x v="0"/>
    <m/>
    <m/>
    <m/>
    <x v="0"/>
    <x v="0"/>
    <x v="0"/>
    <x v="0"/>
    <n v="80"/>
  </r>
  <r>
    <x v="0"/>
    <x v="12"/>
    <x v="9"/>
    <x v="0"/>
    <x v="2"/>
    <x v="11"/>
    <x v="1"/>
    <x v="3"/>
    <x v="47"/>
    <x v="32"/>
    <n v="37"/>
    <x v="6"/>
    <x v="2"/>
    <x v="3"/>
    <n v="216"/>
    <x v="25"/>
    <x v="47"/>
    <x v="0"/>
    <x v="0"/>
    <x v="0"/>
    <x v="0"/>
    <x v="1"/>
    <x v="0"/>
    <x v="0"/>
    <x v="0"/>
    <n v="0"/>
    <x v="0"/>
    <x v="0"/>
    <x v="0"/>
    <m/>
    <m/>
    <m/>
    <x v="0"/>
    <x v="0"/>
    <x v="0"/>
    <x v="0"/>
    <n v="70"/>
  </r>
  <r>
    <x v="0"/>
    <x v="12"/>
    <x v="4"/>
    <x v="0"/>
    <x v="2"/>
    <x v="11"/>
    <x v="1"/>
    <x v="4"/>
    <x v="178"/>
    <x v="5"/>
    <n v="43"/>
    <x v="6"/>
    <x v="2"/>
    <x v="3"/>
    <n v="150"/>
    <x v="25"/>
    <x v="150"/>
    <x v="0"/>
    <x v="0"/>
    <x v="0"/>
    <x v="0"/>
    <x v="1"/>
    <x v="0"/>
    <x v="0"/>
    <x v="0"/>
    <n v="0"/>
    <x v="0"/>
    <x v="0"/>
    <x v="0"/>
    <m/>
    <m/>
    <m/>
    <x v="0"/>
    <x v="0"/>
    <x v="0"/>
    <x v="0"/>
    <n v="70"/>
  </r>
  <r>
    <x v="0"/>
    <x v="12"/>
    <x v="4"/>
    <x v="1"/>
    <x v="2"/>
    <x v="22"/>
    <x v="1"/>
    <x v="5"/>
    <x v="178"/>
    <x v="5"/>
    <n v="43"/>
    <x v="6"/>
    <x v="1"/>
    <x v="3"/>
    <n v="90"/>
    <x v="25"/>
    <x v="150"/>
    <x v="0"/>
    <x v="0"/>
    <x v="0"/>
    <x v="0"/>
    <x v="1"/>
    <x v="0"/>
    <x v="0"/>
    <x v="45"/>
    <n v="108"/>
    <x v="3"/>
    <x v="0"/>
    <x v="0"/>
    <m/>
    <m/>
    <m/>
    <x v="2"/>
    <x v="0"/>
    <x v="0"/>
    <x v="0"/>
    <n v="70"/>
  </r>
  <r>
    <x v="0"/>
    <x v="4"/>
    <x v="10"/>
    <x v="1"/>
    <x v="2"/>
    <x v="31"/>
    <x v="1"/>
    <x v="1"/>
    <x v="109"/>
    <x v="44"/>
    <n v="69"/>
    <x v="1"/>
    <x v="1"/>
    <x v="4"/>
    <n v="120"/>
    <x v="52"/>
    <x v="21"/>
    <x v="0"/>
    <x v="0"/>
    <x v="0"/>
    <x v="0"/>
    <x v="1"/>
    <x v="0"/>
    <x v="0"/>
    <x v="26"/>
    <n v="128"/>
    <x v="1"/>
    <x v="0"/>
    <x v="0"/>
    <m/>
    <m/>
    <m/>
    <x v="1"/>
    <x v="0"/>
    <x v="0"/>
    <x v="0"/>
    <n v="70"/>
  </r>
  <r>
    <x v="0"/>
    <x v="7"/>
    <x v="8"/>
    <x v="1"/>
    <x v="2"/>
    <x v="31"/>
    <x v="1"/>
    <x v="5"/>
    <x v="54"/>
    <x v="34"/>
    <n v="62"/>
    <x v="1"/>
    <x v="1"/>
    <x v="4"/>
    <m/>
    <x v="29"/>
    <x v="130"/>
    <x v="0"/>
    <x v="0"/>
    <x v="0"/>
    <x v="0"/>
    <x v="1"/>
    <x v="0"/>
    <x v="0"/>
    <x v="47"/>
    <n v="150"/>
    <x v="1"/>
    <x v="0"/>
    <x v="0"/>
    <m/>
    <m/>
    <m/>
    <x v="1"/>
    <x v="0"/>
    <x v="0"/>
    <x v="0"/>
    <n v="70"/>
  </r>
  <r>
    <x v="0"/>
    <x v="10"/>
    <x v="2"/>
    <x v="1"/>
    <x v="0"/>
    <x v="37"/>
    <x v="15"/>
    <x v="4"/>
    <x v="168"/>
    <x v="36"/>
    <n v="22"/>
    <x v="3"/>
    <x v="0"/>
    <x v="2"/>
    <n v="145"/>
    <x v="84"/>
    <x v="143"/>
    <x v="19"/>
    <x v="19"/>
    <x v="3"/>
    <x v="41"/>
    <x v="38"/>
    <x v="2"/>
    <x v="0"/>
    <x v="0"/>
    <n v="0"/>
    <x v="0"/>
    <x v="45"/>
    <x v="4"/>
    <m/>
    <m/>
    <m/>
    <x v="4"/>
    <x v="0"/>
    <x v="4"/>
    <x v="0"/>
    <n v="80"/>
  </r>
  <r>
    <x v="0"/>
    <x v="16"/>
    <x v="0"/>
    <x v="0"/>
    <x v="0"/>
    <x v="9"/>
    <x v="4"/>
    <x v="5"/>
    <x v="179"/>
    <x v="42"/>
    <n v="29"/>
    <x v="5"/>
    <x v="0"/>
    <x v="0"/>
    <s v="---"/>
    <x v="1"/>
    <x v="151"/>
    <x v="0"/>
    <x v="0"/>
    <x v="0"/>
    <x v="0"/>
    <x v="0"/>
    <x v="0"/>
    <x v="0"/>
    <x v="0"/>
    <n v="0"/>
    <x v="0"/>
    <x v="0"/>
    <x v="0"/>
    <m/>
    <m/>
    <m/>
    <x v="0"/>
    <x v="0"/>
    <x v="0"/>
    <x v="0"/>
    <n v="70"/>
  </r>
  <r>
    <x v="0"/>
    <x v="16"/>
    <x v="0"/>
    <x v="0"/>
    <x v="3"/>
    <x v="30"/>
    <x v="1"/>
    <x v="1"/>
    <x v="180"/>
    <x v="16"/>
    <n v="23"/>
    <x v="2"/>
    <x v="2"/>
    <x v="3"/>
    <n v="218"/>
    <x v="90"/>
    <x v="21"/>
    <x v="0"/>
    <x v="0"/>
    <x v="0"/>
    <x v="0"/>
    <x v="0"/>
    <x v="0"/>
    <x v="0"/>
    <x v="0"/>
    <n v="0"/>
    <x v="0"/>
    <x v="0"/>
    <x v="0"/>
    <m/>
    <m/>
    <m/>
    <x v="0"/>
    <x v="0"/>
    <x v="0"/>
    <x v="0"/>
    <n v="70"/>
  </r>
  <r>
    <x v="0"/>
    <x v="16"/>
    <x v="4"/>
    <x v="0"/>
    <x v="1"/>
    <x v="18"/>
    <x v="11"/>
    <x v="3"/>
    <x v="181"/>
    <x v="18"/>
    <n v="41"/>
    <x v="4"/>
    <x v="0"/>
    <x v="0"/>
    <m/>
    <x v="91"/>
    <x v="152"/>
    <x v="0"/>
    <x v="0"/>
    <x v="0"/>
    <x v="0"/>
    <x v="0"/>
    <x v="0"/>
    <x v="0"/>
    <x v="0"/>
    <n v="0"/>
    <x v="0"/>
    <x v="0"/>
    <x v="0"/>
    <m/>
    <m/>
    <m/>
    <x v="0"/>
    <x v="0"/>
    <x v="0"/>
    <x v="0"/>
    <n v="70"/>
  </r>
  <r>
    <x v="0"/>
    <x v="5"/>
    <x v="5"/>
    <x v="1"/>
    <x v="1"/>
    <x v="38"/>
    <x v="1"/>
    <x v="3"/>
    <x v="12"/>
    <x v="12"/>
    <n v="49"/>
    <x v="0"/>
    <x v="1"/>
    <x v="0"/>
    <n v="54"/>
    <x v="10"/>
    <x v="12"/>
    <x v="0"/>
    <x v="0"/>
    <x v="0"/>
    <x v="0"/>
    <x v="1"/>
    <x v="0"/>
    <x v="0"/>
    <x v="48"/>
    <n v="37"/>
    <x v="1"/>
    <x v="0"/>
    <x v="0"/>
    <m/>
    <m/>
    <m/>
    <x v="1"/>
    <x v="0"/>
    <x v="0"/>
    <x v="1"/>
    <n v="70"/>
  </r>
  <r>
    <x v="0"/>
    <x v="14"/>
    <x v="7"/>
    <x v="1"/>
    <x v="1"/>
    <x v="36"/>
    <x v="1"/>
    <x v="0"/>
    <x v="116"/>
    <x v="46"/>
    <n v="74"/>
    <x v="3"/>
    <x v="1"/>
    <x v="1"/>
    <m/>
    <x v="22"/>
    <x v="107"/>
    <x v="0"/>
    <x v="0"/>
    <x v="0"/>
    <x v="0"/>
    <x v="1"/>
    <x v="0"/>
    <x v="0"/>
    <x v="37"/>
    <n v="101"/>
    <x v="3"/>
    <x v="0"/>
    <x v="0"/>
    <m/>
    <m/>
    <m/>
    <x v="2"/>
    <x v="0"/>
    <x v="0"/>
    <x v="2"/>
    <n v="70"/>
  </r>
  <r>
    <x v="0"/>
    <x v="4"/>
    <x v="0"/>
    <x v="1"/>
    <x v="0"/>
    <x v="4"/>
    <x v="1"/>
    <x v="2"/>
    <x v="182"/>
    <x v="49"/>
    <n v="27"/>
    <x v="3"/>
    <x v="1"/>
    <x v="0"/>
    <n v="75"/>
    <x v="48"/>
    <x v="147"/>
    <x v="0"/>
    <x v="0"/>
    <x v="0"/>
    <x v="0"/>
    <x v="1"/>
    <x v="0"/>
    <x v="0"/>
    <x v="49"/>
    <n v="88"/>
    <x v="1"/>
    <x v="0"/>
    <x v="0"/>
    <m/>
    <m/>
    <m/>
    <x v="0"/>
    <x v="0"/>
    <x v="0"/>
    <x v="0"/>
    <n v="70"/>
  </r>
  <r>
    <x v="0"/>
    <x v="16"/>
    <x v="9"/>
    <x v="0"/>
    <x v="2"/>
    <x v="11"/>
    <x v="1"/>
    <x v="5"/>
    <x v="183"/>
    <x v="37"/>
    <n v="38"/>
    <x v="6"/>
    <x v="2"/>
    <x v="3"/>
    <n v="164"/>
    <x v="92"/>
    <x v="153"/>
    <x v="0"/>
    <x v="0"/>
    <x v="0"/>
    <x v="0"/>
    <x v="1"/>
    <x v="0"/>
    <x v="0"/>
    <x v="0"/>
    <n v="0"/>
    <x v="0"/>
    <x v="0"/>
    <x v="0"/>
    <m/>
    <m/>
    <m/>
    <x v="0"/>
    <x v="0"/>
    <x v="0"/>
    <x v="0"/>
    <n v="70"/>
  </r>
  <r>
    <x v="0"/>
    <x v="4"/>
    <x v="0"/>
    <x v="1"/>
    <x v="0"/>
    <x v="16"/>
    <x v="1"/>
    <x v="1"/>
    <x v="184"/>
    <x v="49"/>
    <n v="27"/>
    <x v="7"/>
    <x v="1"/>
    <x v="0"/>
    <n v="47"/>
    <x v="48"/>
    <x v="58"/>
    <x v="0"/>
    <x v="0"/>
    <x v="0"/>
    <x v="0"/>
    <x v="1"/>
    <x v="0"/>
    <x v="0"/>
    <x v="50"/>
    <n v="56"/>
    <x v="1"/>
    <x v="0"/>
    <x v="0"/>
    <m/>
    <m/>
    <m/>
    <x v="0"/>
    <x v="0"/>
    <x v="0"/>
    <x v="0"/>
    <n v="70"/>
  </r>
  <r>
    <x v="0"/>
    <x v="7"/>
    <x v="0"/>
    <x v="0"/>
    <x v="3"/>
    <x v="23"/>
    <x v="1"/>
    <x v="5"/>
    <x v="56"/>
    <x v="0"/>
    <n v="30"/>
    <x v="6"/>
    <x v="2"/>
    <x v="3"/>
    <n v="208"/>
    <x v="29"/>
    <x v="55"/>
    <x v="0"/>
    <x v="0"/>
    <x v="0"/>
    <x v="0"/>
    <x v="0"/>
    <x v="0"/>
    <x v="0"/>
    <x v="0"/>
    <n v="0"/>
    <x v="0"/>
    <x v="0"/>
    <x v="0"/>
    <m/>
    <m/>
    <m/>
    <x v="0"/>
    <x v="0"/>
    <x v="0"/>
    <x v="0"/>
    <n v="70"/>
  </r>
  <r>
    <x v="0"/>
    <x v="16"/>
    <x v="0"/>
    <x v="0"/>
    <x v="0"/>
    <x v="34"/>
    <x v="1"/>
    <x v="1"/>
    <x v="185"/>
    <x v="50"/>
    <m/>
    <x v="1"/>
    <x v="3"/>
    <x v="0"/>
    <m/>
    <x v="1"/>
    <x v="139"/>
    <x v="0"/>
    <x v="0"/>
    <x v="0"/>
    <x v="0"/>
    <x v="1"/>
    <x v="0"/>
    <x v="0"/>
    <x v="0"/>
    <n v="0"/>
    <x v="0"/>
    <x v="0"/>
    <x v="0"/>
    <m/>
    <m/>
    <m/>
    <x v="0"/>
    <x v="0"/>
    <x v="0"/>
    <x v="0"/>
    <n v="100"/>
  </r>
  <r>
    <x v="0"/>
    <x v="16"/>
    <x v="0"/>
    <x v="0"/>
    <x v="0"/>
    <x v="15"/>
    <x v="5"/>
    <x v="4"/>
    <x v="186"/>
    <x v="31"/>
    <n v="31"/>
    <x v="9"/>
    <x v="0"/>
    <x v="0"/>
    <n v="160"/>
    <x v="72"/>
    <x v="35"/>
    <x v="0"/>
    <x v="0"/>
    <x v="0"/>
    <x v="0"/>
    <x v="0"/>
    <x v="0"/>
    <x v="0"/>
    <x v="0"/>
    <n v="0"/>
    <x v="0"/>
    <x v="0"/>
    <x v="0"/>
    <m/>
    <m/>
    <m/>
    <x v="0"/>
    <x v="0"/>
    <x v="0"/>
    <x v="0"/>
    <n v="70"/>
  </r>
  <r>
    <x v="0"/>
    <x v="10"/>
    <x v="2"/>
    <x v="0"/>
    <x v="0"/>
    <x v="33"/>
    <x v="1"/>
    <x v="0"/>
    <x v="170"/>
    <x v="36"/>
    <n v="22"/>
    <x v="9"/>
    <x v="1"/>
    <x v="2"/>
    <n v="30"/>
    <x v="84"/>
    <x v="89"/>
    <x v="0"/>
    <x v="0"/>
    <x v="0"/>
    <x v="0"/>
    <x v="1"/>
    <x v="0"/>
    <x v="0"/>
    <x v="0"/>
    <n v="0"/>
    <x v="0"/>
    <x v="0"/>
    <x v="0"/>
    <m/>
    <m/>
    <m/>
    <x v="0"/>
    <x v="0"/>
    <x v="0"/>
    <x v="0"/>
    <n v="80"/>
  </r>
  <r>
    <x v="0"/>
    <x v="16"/>
    <x v="4"/>
    <x v="0"/>
    <x v="1"/>
    <x v="18"/>
    <x v="11"/>
    <x v="5"/>
    <x v="187"/>
    <x v="25"/>
    <n v="44"/>
    <x v="4"/>
    <x v="0"/>
    <x v="0"/>
    <n v="130"/>
    <x v="72"/>
    <x v="154"/>
    <x v="0"/>
    <x v="0"/>
    <x v="0"/>
    <x v="0"/>
    <x v="0"/>
    <x v="0"/>
    <x v="0"/>
    <x v="0"/>
    <n v="0"/>
    <x v="0"/>
    <x v="0"/>
    <x v="0"/>
    <m/>
    <m/>
    <m/>
    <x v="0"/>
    <x v="0"/>
    <x v="0"/>
    <x v="0"/>
    <n v="70"/>
  </r>
  <r>
    <x v="0"/>
    <x v="16"/>
    <x v="0"/>
    <x v="0"/>
    <x v="0"/>
    <x v="25"/>
    <x v="10"/>
    <x v="3"/>
    <x v="188"/>
    <x v="45"/>
    <n v="28"/>
    <x v="5"/>
    <x v="0"/>
    <x v="0"/>
    <n v="130"/>
    <x v="72"/>
    <x v="87"/>
    <x v="0"/>
    <x v="0"/>
    <x v="0"/>
    <x v="0"/>
    <x v="0"/>
    <x v="0"/>
    <x v="0"/>
    <x v="0"/>
    <n v="0"/>
    <x v="0"/>
    <x v="0"/>
    <x v="0"/>
    <m/>
    <m/>
    <m/>
    <x v="0"/>
    <x v="0"/>
    <x v="0"/>
    <x v="0"/>
    <n v="70"/>
  </r>
  <r>
    <x v="0"/>
    <x v="10"/>
    <x v="2"/>
    <x v="1"/>
    <x v="5"/>
    <x v="37"/>
    <x v="15"/>
    <x v="4"/>
    <x v="168"/>
    <x v="36"/>
    <n v="22"/>
    <x v="3"/>
    <x v="0"/>
    <x v="2"/>
    <n v="145"/>
    <x v="84"/>
    <x v="143"/>
    <x v="19"/>
    <x v="19"/>
    <x v="3"/>
    <x v="41"/>
    <x v="38"/>
    <x v="2"/>
    <x v="0"/>
    <x v="0"/>
    <n v="0"/>
    <x v="0"/>
    <x v="45"/>
    <x v="3"/>
    <m/>
    <m/>
    <m/>
    <x v="3"/>
    <x v="3"/>
    <x v="0"/>
    <x v="0"/>
    <n v="80"/>
  </r>
  <r>
    <x v="0"/>
    <x v="7"/>
    <x v="0"/>
    <x v="0"/>
    <x v="3"/>
    <x v="23"/>
    <x v="1"/>
    <x v="1"/>
    <x v="53"/>
    <x v="22"/>
    <n v="48"/>
    <x v="6"/>
    <x v="2"/>
    <x v="3"/>
    <n v="206"/>
    <x v="1"/>
    <x v="52"/>
    <x v="0"/>
    <x v="0"/>
    <x v="0"/>
    <x v="0"/>
    <x v="0"/>
    <x v="0"/>
    <x v="0"/>
    <x v="0"/>
    <n v="0"/>
    <x v="0"/>
    <x v="0"/>
    <x v="0"/>
    <m/>
    <m/>
    <m/>
    <x v="0"/>
    <x v="0"/>
    <x v="0"/>
    <x v="0"/>
    <n v="70"/>
  </r>
  <r>
    <x v="0"/>
    <x v="3"/>
    <x v="0"/>
    <x v="0"/>
    <x v="0"/>
    <x v="6"/>
    <x v="3"/>
    <x v="3"/>
    <x v="4"/>
    <x v="4"/>
    <n v="21"/>
    <x v="3"/>
    <x v="0"/>
    <x v="0"/>
    <n v="70"/>
    <x v="2"/>
    <x v="4"/>
    <x v="0"/>
    <x v="0"/>
    <x v="0"/>
    <x v="0"/>
    <x v="0"/>
    <x v="0"/>
    <x v="0"/>
    <x v="0"/>
    <n v="0"/>
    <x v="0"/>
    <x v="0"/>
    <x v="0"/>
    <m/>
    <m/>
    <m/>
    <x v="0"/>
    <x v="0"/>
    <x v="0"/>
    <x v="0"/>
    <n v="70"/>
  </r>
  <r>
    <x v="0"/>
    <x v="14"/>
    <x v="2"/>
    <x v="0"/>
    <x v="0"/>
    <x v="2"/>
    <x v="1"/>
    <x v="4"/>
    <x v="189"/>
    <x v="16"/>
    <n v="23"/>
    <x v="2"/>
    <x v="1"/>
    <x v="2"/>
    <n v="53"/>
    <x v="93"/>
    <x v="155"/>
    <x v="0"/>
    <x v="0"/>
    <x v="0"/>
    <x v="0"/>
    <x v="1"/>
    <x v="0"/>
    <x v="0"/>
    <x v="0"/>
    <n v="0"/>
    <x v="0"/>
    <x v="0"/>
    <x v="0"/>
    <m/>
    <m/>
    <m/>
    <x v="0"/>
    <x v="0"/>
    <x v="0"/>
    <x v="0"/>
    <n v="80"/>
  </r>
  <r>
    <x v="0"/>
    <x v="3"/>
    <x v="3"/>
    <x v="0"/>
    <x v="1"/>
    <x v="9"/>
    <x v="4"/>
    <x v="3"/>
    <x v="8"/>
    <x v="8"/>
    <n v="50"/>
    <x v="4"/>
    <x v="0"/>
    <x v="0"/>
    <m/>
    <x v="6"/>
    <x v="8"/>
    <x v="0"/>
    <x v="0"/>
    <x v="0"/>
    <x v="0"/>
    <x v="0"/>
    <x v="0"/>
    <x v="0"/>
    <x v="0"/>
    <n v="0"/>
    <x v="0"/>
    <x v="0"/>
    <x v="0"/>
    <m/>
    <m/>
    <m/>
    <x v="0"/>
    <x v="0"/>
    <x v="0"/>
    <x v="0"/>
    <n v="70"/>
  </r>
  <r>
    <x v="0"/>
    <x v="7"/>
    <x v="0"/>
    <x v="1"/>
    <x v="0"/>
    <x v="4"/>
    <x v="1"/>
    <x v="0"/>
    <x v="190"/>
    <x v="9"/>
    <n v="47"/>
    <x v="3"/>
    <x v="1"/>
    <x v="0"/>
    <n v="77"/>
    <x v="94"/>
    <x v="10"/>
    <x v="0"/>
    <x v="0"/>
    <x v="0"/>
    <x v="0"/>
    <x v="1"/>
    <x v="0"/>
    <x v="0"/>
    <x v="41"/>
    <n v="71"/>
    <x v="5"/>
    <x v="0"/>
    <x v="0"/>
    <m/>
    <m/>
    <m/>
    <x v="0"/>
    <x v="0"/>
    <x v="0"/>
    <x v="0"/>
    <n v="70"/>
  </r>
  <r>
    <x v="0"/>
    <x v="3"/>
    <x v="0"/>
    <x v="0"/>
    <x v="0"/>
    <x v="9"/>
    <x v="4"/>
    <x v="3"/>
    <x v="8"/>
    <x v="8"/>
    <n v="50"/>
    <x v="5"/>
    <x v="0"/>
    <x v="0"/>
    <m/>
    <x v="6"/>
    <x v="8"/>
    <x v="0"/>
    <x v="0"/>
    <x v="0"/>
    <x v="0"/>
    <x v="0"/>
    <x v="0"/>
    <x v="0"/>
    <x v="0"/>
    <n v="0"/>
    <x v="0"/>
    <x v="0"/>
    <x v="0"/>
    <m/>
    <m/>
    <m/>
    <x v="0"/>
    <x v="0"/>
    <x v="0"/>
    <x v="0"/>
    <n v="70"/>
  </r>
  <r>
    <x v="0"/>
    <x v="3"/>
    <x v="0"/>
    <x v="0"/>
    <x v="0"/>
    <x v="25"/>
    <x v="10"/>
    <x v="1"/>
    <x v="8"/>
    <x v="17"/>
    <n v="19"/>
    <x v="10"/>
    <x v="0"/>
    <x v="0"/>
    <n v="150"/>
    <x v="2"/>
    <x v="156"/>
    <x v="0"/>
    <x v="0"/>
    <x v="0"/>
    <x v="0"/>
    <x v="0"/>
    <x v="0"/>
    <x v="0"/>
    <x v="0"/>
    <n v="0"/>
    <x v="0"/>
    <x v="0"/>
    <x v="0"/>
    <m/>
    <m/>
    <m/>
    <x v="0"/>
    <x v="0"/>
    <x v="0"/>
    <x v="0"/>
    <n v="70"/>
  </r>
  <r>
    <x v="0"/>
    <x v="7"/>
    <x v="5"/>
    <x v="1"/>
    <x v="1"/>
    <x v="4"/>
    <x v="1"/>
    <x v="0"/>
    <x v="190"/>
    <x v="9"/>
    <n v="47"/>
    <x v="3"/>
    <x v="1"/>
    <x v="0"/>
    <n v="77"/>
    <x v="94"/>
    <x v="10"/>
    <x v="0"/>
    <x v="0"/>
    <x v="0"/>
    <x v="0"/>
    <x v="1"/>
    <x v="0"/>
    <x v="0"/>
    <x v="41"/>
    <n v="71"/>
    <x v="2"/>
    <x v="0"/>
    <x v="0"/>
    <m/>
    <m/>
    <m/>
    <x v="3"/>
    <x v="0"/>
    <x v="0"/>
    <x v="3"/>
    <n v="70"/>
  </r>
  <r>
    <x v="0"/>
    <x v="10"/>
    <x v="2"/>
    <x v="1"/>
    <x v="5"/>
    <x v="37"/>
    <x v="15"/>
    <x v="3"/>
    <x v="170"/>
    <x v="36"/>
    <n v="22"/>
    <x v="9"/>
    <x v="0"/>
    <x v="2"/>
    <n v="140"/>
    <x v="84"/>
    <x v="89"/>
    <x v="22"/>
    <x v="22"/>
    <x v="2"/>
    <x v="42"/>
    <x v="39"/>
    <x v="2"/>
    <x v="0"/>
    <x v="0"/>
    <n v="0"/>
    <x v="0"/>
    <x v="46"/>
    <x v="2"/>
    <m/>
    <m/>
    <m/>
    <x v="1"/>
    <x v="2"/>
    <x v="0"/>
    <x v="0"/>
    <n v="80"/>
  </r>
  <r>
    <x v="0"/>
    <x v="10"/>
    <x v="2"/>
    <x v="1"/>
    <x v="0"/>
    <x v="37"/>
    <x v="15"/>
    <x v="3"/>
    <x v="170"/>
    <x v="36"/>
    <n v="22"/>
    <x v="9"/>
    <x v="0"/>
    <x v="2"/>
    <n v="140"/>
    <x v="84"/>
    <x v="89"/>
    <x v="22"/>
    <x v="22"/>
    <x v="4"/>
    <x v="42"/>
    <x v="39"/>
    <x v="1"/>
    <x v="0"/>
    <x v="0"/>
    <n v="0"/>
    <x v="0"/>
    <x v="46"/>
    <x v="1"/>
    <m/>
    <m/>
    <m/>
    <x v="2"/>
    <x v="0"/>
    <x v="1"/>
    <x v="0"/>
    <n v="80"/>
  </r>
  <r>
    <x v="0"/>
    <x v="2"/>
    <x v="2"/>
    <x v="1"/>
    <x v="5"/>
    <x v="37"/>
    <x v="15"/>
    <x v="0"/>
    <x v="191"/>
    <x v="4"/>
    <n v="21"/>
    <x v="3"/>
    <x v="0"/>
    <x v="2"/>
    <m/>
    <x v="1"/>
    <x v="157"/>
    <x v="23"/>
    <x v="23"/>
    <x v="1"/>
    <x v="13"/>
    <x v="40"/>
    <x v="1"/>
    <x v="0"/>
    <x v="0"/>
    <n v="0"/>
    <x v="0"/>
    <x v="47"/>
    <x v="1"/>
    <m/>
    <m/>
    <m/>
    <x v="2"/>
    <x v="1"/>
    <x v="0"/>
    <x v="0"/>
    <n v="80"/>
  </r>
  <r>
    <x v="0"/>
    <x v="3"/>
    <x v="2"/>
    <x v="0"/>
    <x v="5"/>
    <x v="20"/>
    <x v="1"/>
    <x v="5"/>
    <x v="192"/>
    <x v="36"/>
    <n v="22"/>
    <x v="10"/>
    <x v="1"/>
    <x v="2"/>
    <n v="73"/>
    <x v="95"/>
    <x v="158"/>
    <x v="0"/>
    <x v="0"/>
    <x v="0"/>
    <x v="0"/>
    <x v="1"/>
    <x v="0"/>
    <x v="0"/>
    <x v="0"/>
    <n v="0"/>
    <x v="0"/>
    <x v="0"/>
    <x v="0"/>
    <m/>
    <m/>
    <m/>
    <x v="0"/>
    <x v="0"/>
    <x v="0"/>
    <x v="0"/>
    <n v="80"/>
  </r>
  <r>
    <x v="0"/>
    <x v="3"/>
    <x v="0"/>
    <x v="0"/>
    <x v="0"/>
    <x v="6"/>
    <x v="3"/>
    <x v="5"/>
    <x v="26"/>
    <x v="0"/>
    <n v="30"/>
    <x v="3"/>
    <x v="0"/>
    <x v="0"/>
    <n v="70"/>
    <x v="2"/>
    <x v="26"/>
    <x v="0"/>
    <x v="0"/>
    <x v="0"/>
    <x v="0"/>
    <x v="0"/>
    <x v="0"/>
    <x v="0"/>
    <x v="0"/>
    <n v="0"/>
    <x v="0"/>
    <x v="0"/>
    <x v="0"/>
    <m/>
    <m/>
    <m/>
    <x v="0"/>
    <x v="0"/>
    <x v="0"/>
    <x v="0"/>
    <n v="70"/>
  </r>
  <r>
    <x v="0"/>
    <x v="1"/>
    <x v="7"/>
    <x v="1"/>
    <x v="1"/>
    <x v="36"/>
    <x v="1"/>
    <x v="4"/>
    <x v="31"/>
    <x v="24"/>
    <n v="72"/>
    <x v="3"/>
    <x v="1"/>
    <x v="1"/>
    <m/>
    <x v="1"/>
    <x v="31"/>
    <x v="0"/>
    <x v="0"/>
    <x v="0"/>
    <x v="0"/>
    <x v="1"/>
    <x v="0"/>
    <x v="0"/>
    <x v="51"/>
    <n v="102"/>
    <x v="2"/>
    <x v="0"/>
    <x v="0"/>
    <m/>
    <m/>
    <m/>
    <x v="3"/>
    <x v="0"/>
    <x v="0"/>
    <x v="3"/>
    <n v="70"/>
  </r>
  <r>
    <x v="0"/>
    <x v="8"/>
    <x v="2"/>
    <x v="0"/>
    <x v="0"/>
    <x v="28"/>
    <x v="1"/>
    <x v="4"/>
    <x v="193"/>
    <x v="37"/>
    <n v="38"/>
    <x v="5"/>
    <x v="1"/>
    <x v="2"/>
    <n v="67"/>
    <x v="96"/>
    <x v="159"/>
    <x v="0"/>
    <x v="0"/>
    <x v="0"/>
    <x v="0"/>
    <x v="1"/>
    <x v="0"/>
    <x v="0"/>
    <x v="0"/>
    <n v="0"/>
    <x v="0"/>
    <x v="0"/>
    <x v="0"/>
    <m/>
    <m/>
    <m/>
    <x v="0"/>
    <x v="0"/>
    <x v="0"/>
    <x v="0"/>
    <n v="80"/>
  </r>
  <r>
    <x v="0"/>
    <x v="3"/>
    <x v="0"/>
    <x v="0"/>
    <x v="0"/>
    <x v="0"/>
    <x v="0"/>
    <x v="5"/>
    <x v="62"/>
    <x v="28"/>
    <n v="26"/>
    <x v="2"/>
    <x v="0"/>
    <x v="0"/>
    <n v="60"/>
    <x v="2"/>
    <x v="46"/>
    <x v="0"/>
    <x v="0"/>
    <x v="0"/>
    <x v="0"/>
    <x v="0"/>
    <x v="0"/>
    <x v="0"/>
    <x v="0"/>
    <n v="0"/>
    <x v="0"/>
    <x v="0"/>
    <x v="0"/>
    <m/>
    <m/>
    <m/>
    <x v="0"/>
    <x v="0"/>
    <x v="0"/>
    <x v="0"/>
    <n v="70"/>
  </r>
  <r>
    <x v="0"/>
    <x v="3"/>
    <x v="2"/>
    <x v="0"/>
    <x v="0"/>
    <x v="32"/>
    <x v="1"/>
    <x v="0"/>
    <x v="194"/>
    <x v="16"/>
    <n v="23"/>
    <x v="7"/>
    <x v="1"/>
    <x v="2"/>
    <n v="72"/>
    <x v="97"/>
    <x v="127"/>
    <x v="0"/>
    <x v="0"/>
    <x v="0"/>
    <x v="0"/>
    <x v="1"/>
    <x v="0"/>
    <x v="0"/>
    <x v="0"/>
    <n v="0"/>
    <x v="0"/>
    <x v="0"/>
    <x v="0"/>
    <m/>
    <m/>
    <m/>
    <x v="0"/>
    <x v="0"/>
    <x v="0"/>
    <x v="0"/>
    <n v="80"/>
  </r>
  <r>
    <x v="0"/>
    <x v="3"/>
    <x v="2"/>
    <x v="0"/>
    <x v="5"/>
    <x v="33"/>
    <x v="1"/>
    <x v="5"/>
    <x v="195"/>
    <x v="4"/>
    <n v="21"/>
    <x v="9"/>
    <x v="1"/>
    <x v="2"/>
    <n v="68"/>
    <x v="98"/>
    <x v="160"/>
    <x v="0"/>
    <x v="0"/>
    <x v="0"/>
    <x v="0"/>
    <x v="1"/>
    <x v="0"/>
    <x v="0"/>
    <x v="0"/>
    <n v="0"/>
    <x v="0"/>
    <x v="0"/>
    <x v="0"/>
    <m/>
    <m/>
    <m/>
    <x v="0"/>
    <x v="0"/>
    <x v="0"/>
    <x v="0"/>
    <n v="80"/>
  </r>
  <r>
    <x v="0"/>
    <x v="3"/>
    <x v="2"/>
    <x v="0"/>
    <x v="0"/>
    <x v="33"/>
    <x v="1"/>
    <x v="2"/>
    <x v="196"/>
    <x v="45"/>
    <n v="28"/>
    <x v="9"/>
    <x v="1"/>
    <x v="2"/>
    <n v="76"/>
    <x v="99"/>
    <x v="161"/>
    <x v="0"/>
    <x v="0"/>
    <x v="0"/>
    <x v="0"/>
    <x v="1"/>
    <x v="0"/>
    <x v="0"/>
    <x v="0"/>
    <n v="0"/>
    <x v="0"/>
    <x v="0"/>
    <x v="0"/>
    <m/>
    <m/>
    <m/>
    <x v="0"/>
    <x v="0"/>
    <x v="0"/>
    <x v="0"/>
    <n v="80"/>
  </r>
  <r>
    <x v="0"/>
    <x v="3"/>
    <x v="2"/>
    <x v="1"/>
    <x v="0"/>
    <x v="19"/>
    <x v="0"/>
    <x v="5"/>
    <x v="197"/>
    <x v="0"/>
    <n v="30"/>
    <x v="9"/>
    <x v="0"/>
    <x v="2"/>
    <n v="210"/>
    <x v="100"/>
    <x v="162"/>
    <x v="24"/>
    <x v="24"/>
    <x v="2"/>
    <x v="4"/>
    <x v="41"/>
    <x v="3"/>
    <x v="0"/>
    <x v="0"/>
    <n v="0"/>
    <x v="0"/>
    <x v="48"/>
    <x v="2"/>
    <m/>
    <m/>
    <m/>
    <x v="1"/>
    <x v="0"/>
    <x v="2"/>
    <x v="0"/>
    <n v="80"/>
  </r>
  <r>
    <x v="0"/>
    <x v="2"/>
    <x v="1"/>
    <x v="1"/>
    <x v="1"/>
    <x v="1"/>
    <x v="1"/>
    <x v="2"/>
    <x v="145"/>
    <x v="1"/>
    <n v="76"/>
    <x v="1"/>
    <x v="1"/>
    <x v="1"/>
    <m/>
    <x v="1"/>
    <x v="77"/>
    <x v="0"/>
    <x v="0"/>
    <x v="0"/>
    <x v="0"/>
    <x v="1"/>
    <x v="0"/>
    <x v="0"/>
    <x v="52"/>
    <n v="13"/>
    <x v="3"/>
    <x v="0"/>
    <x v="0"/>
    <m/>
    <m/>
    <m/>
    <x v="2"/>
    <x v="0"/>
    <x v="0"/>
    <x v="2"/>
    <n v="70"/>
  </r>
  <r>
    <x v="0"/>
    <x v="3"/>
    <x v="2"/>
    <x v="0"/>
    <x v="5"/>
    <x v="17"/>
    <x v="1"/>
    <x v="3"/>
    <x v="198"/>
    <x v="15"/>
    <n v="20"/>
    <x v="0"/>
    <x v="1"/>
    <x v="2"/>
    <n v="68"/>
    <x v="101"/>
    <x v="163"/>
    <x v="0"/>
    <x v="0"/>
    <x v="0"/>
    <x v="0"/>
    <x v="1"/>
    <x v="0"/>
    <x v="0"/>
    <x v="0"/>
    <n v="0"/>
    <x v="0"/>
    <x v="0"/>
    <x v="0"/>
    <m/>
    <m/>
    <m/>
    <x v="0"/>
    <x v="0"/>
    <x v="0"/>
    <x v="0"/>
    <n v="80"/>
  </r>
  <r>
    <x v="0"/>
    <x v="8"/>
    <x v="2"/>
    <x v="1"/>
    <x v="0"/>
    <x v="19"/>
    <x v="0"/>
    <x v="1"/>
    <x v="199"/>
    <x v="38"/>
    <n v="24"/>
    <x v="9"/>
    <x v="0"/>
    <x v="2"/>
    <n v="188"/>
    <x v="82"/>
    <x v="47"/>
    <x v="25"/>
    <x v="25"/>
    <x v="3"/>
    <x v="43"/>
    <x v="42"/>
    <x v="2"/>
    <x v="0"/>
    <x v="0"/>
    <n v="0"/>
    <x v="0"/>
    <x v="49"/>
    <x v="3"/>
    <m/>
    <m/>
    <m/>
    <x v="3"/>
    <x v="0"/>
    <x v="3"/>
    <x v="0"/>
    <n v="80"/>
  </r>
  <r>
    <x v="0"/>
    <x v="3"/>
    <x v="2"/>
    <x v="0"/>
    <x v="5"/>
    <x v="32"/>
    <x v="1"/>
    <x v="5"/>
    <x v="200"/>
    <x v="15"/>
    <n v="20"/>
    <x v="7"/>
    <x v="1"/>
    <x v="2"/>
    <n v="66"/>
    <x v="102"/>
    <x v="64"/>
    <x v="0"/>
    <x v="0"/>
    <x v="0"/>
    <x v="0"/>
    <x v="1"/>
    <x v="0"/>
    <x v="0"/>
    <x v="0"/>
    <n v="0"/>
    <x v="0"/>
    <x v="0"/>
    <x v="0"/>
    <m/>
    <m/>
    <m/>
    <x v="0"/>
    <x v="0"/>
    <x v="0"/>
    <x v="0"/>
    <n v="80"/>
  </r>
  <r>
    <x v="0"/>
    <x v="1"/>
    <x v="12"/>
    <x v="1"/>
    <x v="1"/>
    <x v="36"/>
    <x v="1"/>
    <x v="1"/>
    <x v="201"/>
    <x v="54"/>
    <n v="66"/>
    <x v="3"/>
    <x v="1"/>
    <x v="3"/>
    <m/>
    <x v="1"/>
    <x v="164"/>
    <x v="0"/>
    <x v="0"/>
    <x v="0"/>
    <x v="0"/>
    <x v="1"/>
    <x v="0"/>
    <x v="0"/>
    <x v="53"/>
    <n v="50"/>
    <x v="1"/>
    <x v="0"/>
    <x v="0"/>
    <m/>
    <m/>
    <m/>
    <x v="1"/>
    <x v="0"/>
    <x v="0"/>
    <x v="1"/>
    <n v="70"/>
  </r>
  <r>
    <x v="0"/>
    <x v="3"/>
    <x v="0"/>
    <x v="0"/>
    <x v="0"/>
    <x v="13"/>
    <x v="9"/>
    <x v="4"/>
    <x v="133"/>
    <x v="4"/>
    <n v="21"/>
    <x v="9"/>
    <x v="0"/>
    <x v="0"/>
    <n v="70"/>
    <x v="2"/>
    <x v="121"/>
    <x v="0"/>
    <x v="0"/>
    <x v="0"/>
    <x v="0"/>
    <x v="0"/>
    <x v="0"/>
    <x v="0"/>
    <x v="0"/>
    <n v="0"/>
    <x v="0"/>
    <x v="0"/>
    <x v="0"/>
    <m/>
    <m/>
    <m/>
    <x v="0"/>
    <x v="0"/>
    <x v="0"/>
    <x v="0"/>
    <n v="70"/>
  </r>
  <r>
    <x v="0"/>
    <x v="16"/>
    <x v="0"/>
    <x v="1"/>
    <x v="0"/>
    <x v="18"/>
    <x v="1"/>
    <x v="5"/>
    <x v="186"/>
    <x v="31"/>
    <n v="31"/>
    <x v="9"/>
    <x v="1"/>
    <x v="0"/>
    <n v="86"/>
    <x v="72"/>
    <x v="35"/>
    <x v="0"/>
    <x v="0"/>
    <x v="0"/>
    <x v="0"/>
    <x v="1"/>
    <x v="0"/>
    <x v="0"/>
    <x v="3"/>
    <n v="81"/>
    <x v="1"/>
    <x v="0"/>
    <x v="0"/>
    <m/>
    <m/>
    <m/>
    <x v="0"/>
    <x v="0"/>
    <x v="0"/>
    <x v="0"/>
    <n v="70"/>
  </r>
  <r>
    <x v="0"/>
    <x v="14"/>
    <x v="2"/>
    <x v="1"/>
    <x v="0"/>
    <x v="19"/>
    <x v="0"/>
    <x v="4"/>
    <x v="202"/>
    <x v="49"/>
    <n v="27"/>
    <x v="9"/>
    <x v="0"/>
    <x v="2"/>
    <n v="125"/>
    <x v="40"/>
    <x v="165"/>
    <x v="26"/>
    <x v="26"/>
    <x v="1"/>
    <x v="32"/>
    <x v="12"/>
    <x v="4"/>
    <x v="0"/>
    <x v="0"/>
    <n v="0"/>
    <x v="0"/>
    <x v="50"/>
    <x v="4"/>
    <m/>
    <m/>
    <m/>
    <x v="4"/>
    <x v="0"/>
    <x v="4"/>
    <x v="0"/>
    <n v="80"/>
  </r>
  <r>
    <x v="0"/>
    <x v="3"/>
    <x v="2"/>
    <x v="0"/>
    <x v="5"/>
    <x v="37"/>
    <x v="1"/>
    <x v="5"/>
    <x v="203"/>
    <x v="17"/>
    <n v="19"/>
    <x v="3"/>
    <x v="1"/>
    <x v="2"/>
    <n v="83"/>
    <x v="103"/>
    <x v="166"/>
    <x v="0"/>
    <x v="0"/>
    <x v="0"/>
    <x v="0"/>
    <x v="1"/>
    <x v="0"/>
    <x v="0"/>
    <x v="0"/>
    <n v="0"/>
    <x v="0"/>
    <x v="0"/>
    <x v="0"/>
    <m/>
    <m/>
    <m/>
    <x v="0"/>
    <x v="0"/>
    <x v="0"/>
    <x v="0"/>
    <n v="80"/>
  </r>
  <r>
    <x v="0"/>
    <x v="3"/>
    <x v="7"/>
    <x v="0"/>
    <x v="1"/>
    <x v="5"/>
    <x v="6"/>
    <x v="3"/>
    <x v="156"/>
    <x v="51"/>
    <n v="71"/>
    <x v="3"/>
    <x v="0"/>
    <x v="1"/>
    <n v="272"/>
    <x v="2"/>
    <x v="134"/>
    <x v="0"/>
    <x v="0"/>
    <x v="0"/>
    <x v="0"/>
    <x v="0"/>
    <x v="0"/>
    <x v="0"/>
    <x v="0"/>
    <n v="0"/>
    <x v="0"/>
    <x v="0"/>
    <x v="0"/>
    <m/>
    <m/>
    <m/>
    <x v="0"/>
    <x v="0"/>
    <x v="0"/>
    <x v="0"/>
    <n v="70"/>
  </r>
  <r>
    <x v="0"/>
    <x v="1"/>
    <x v="8"/>
    <x v="1"/>
    <x v="1"/>
    <x v="36"/>
    <x v="1"/>
    <x v="3"/>
    <x v="35"/>
    <x v="26"/>
    <n v="64"/>
    <x v="3"/>
    <x v="1"/>
    <x v="3"/>
    <m/>
    <x v="1"/>
    <x v="35"/>
    <x v="0"/>
    <x v="0"/>
    <x v="0"/>
    <x v="0"/>
    <x v="1"/>
    <x v="0"/>
    <x v="0"/>
    <x v="8"/>
    <n v="84"/>
    <x v="2"/>
    <x v="0"/>
    <x v="0"/>
    <m/>
    <m/>
    <m/>
    <x v="3"/>
    <x v="0"/>
    <x v="0"/>
    <x v="3"/>
    <n v="70"/>
  </r>
  <r>
    <x v="0"/>
    <x v="3"/>
    <x v="2"/>
    <x v="0"/>
    <x v="5"/>
    <x v="2"/>
    <x v="1"/>
    <x v="3"/>
    <x v="204"/>
    <x v="15"/>
    <n v="20"/>
    <x v="2"/>
    <x v="1"/>
    <x v="2"/>
    <n v="65"/>
    <x v="18"/>
    <x v="124"/>
    <x v="0"/>
    <x v="0"/>
    <x v="0"/>
    <x v="0"/>
    <x v="1"/>
    <x v="0"/>
    <x v="0"/>
    <x v="0"/>
    <n v="0"/>
    <x v="0"/>
    <x v="0"/>
    <x v="0"/>
    <m/>
    <m/>
    <m/>
    <x v="0"/>
    <x v="0"/>
    <x v="0"/>
    <x v="0"/>
    <n v="80"/>
  </r>
  <r>
    <x v="0"/>
    <x v="7"/>
    <x v="0"/>
    <x v="1"/>
    <x v="0"/>
    <x v="18"/>
    <x v="1"/>
    <x v="2"/>
    <x v="205"/>
    <x v="30"/>
    <n v="33"/>
    <x v="9"/>
    <x v="1"/>
    <x v="0"/>
    <n v="58"/>
    <x v="1"/>
    <x v="167"/>
    <x v="0"/>
    <x v="0"/>
    <x v="0"/>
    <x v="0"/>
    <x v="1"/>
    <x v="0"/>
    <x v="0"/>
    <x v="39"/>
    <n v="60"/>
    <x v="3"/>
    <x v="0"/>
    <x v="0"/>
    <m/>
    <m/>
    <m/>
    <x v="0"/>
    <x v="0"/>
    <x v="0"/>
    <x v="0"/>
    <n v="70"/>
  </r>
  <r>
    <x v="0"/>
    <x v="7"/>
    <x v="0"/>
    <x v="0"/>
    <x v="3"/>
    <x v="24"/>
    <x v="1"/>
    <x v="2"/>
    <x v="206"/>
    <x v="41"/>
    <n v="32"/>
    <x v="6"/>
    <x v="2"/>
    <x v="3"/>
    <n v="183"/>
    <x v="43"/>
    <x v="168"/>
    <x v="0"/>
    <x v="0"/>
    <x v="0"/>
    <x v="0"/>
    <x v="0"/>
    <x v="0"/>
    <x v="0"/>
    <x v="0"/>
    <n v="0"/>
    <x v="0"/>
    <x v="0"/>
    <x v="0"/>
    <m/>
    <m/>
    <m/>
    <x v="0"/>
    <x v="0"/>
    <x v="0"/>
    <x v="0"/>
    <n v="70"/>
  </r>
  <r>
    <x v="0"/>
    <x v="11"/>
    <x v="0"/>
    <x v="0"/>
    <x v="3"/>
    <x v="23"/>
    <x v="1"/>
    <x v="4"/>
    <x v="84"/>
    <x v="41"/>
    <n v="32"/>
    <x v="6"/>
    <x v="2"/>
    <x v="3"/>
    <n v="224"/>
    <x v="22"/>
    <x v="79"/>
    <x v="0"/>
    <x v="0"/>
    <x v="0"/>
    <x v="0"/>
    <x v="0"/>
    <x v="0"/>
    <x v="0"/>
    <x v="0"/>
    <n v="0"/>
    <x v="0"/>
    <x v="0"/>
    <x v="0"/>
    <m/>
    <m/>
    <m/>
    <x v="0"/>
    <x v="0"/>
    <x v="0"/>
    <x v="0"/>
    <n v="70"/>
  </r>
  <r>
    <x v="0"/>
    <x v="11"/>
    <x v="2"/>
    <x v="1"/>
    <x v="0"/>
    <x v="28"/>
    <x v="9"/>
    <x v="5"/>
    <x v="207"/>
    <x v="41"/>
    <n v="32"/>
    <x v="3"/>
    <x v="0"/>
    <x v="2"/>
    <n v="174"/>
    <x v="22"/>
    <x v="169"/>
    <x v="27"/>
    <x v="27"/>
    <x v="3"/>
    <x v="44"/>
    <x v="43"/>
    <x v="1"/>
    <x v="0"/>
    <x v="0"/>
    <n v="0"/>
    <x v="0"/>
    <x v="51"/>
    <x v="3"/>
    <m/>
    <m/>
    <m/>
    <x v="3"/>
    <x v="0"/>
    <x v="3"/>
    <x v="0"/>
    <n v="80"/>
  </r>
  <r>
    <x v="0"/>
    <x v="3"/>
    <x v="2"/>
    <x v="1"/>
    <x v="0"/>
    <x v="28"/>
    <x v="9"/>
    <x v="1"/>
    <x v="208"/>
    <x v="0"/>
    <n v="30"/>
    <x v="3"/>
    <x v="0"/>
    <x v="2"/>
    <n v="216.5"/>
    <x v="104"/>
    <x v="98"/>
    <x v="28"/>
    <x v="28"/>
    <x v="2"/>
    <x v="45"/>
    <x v="44"/>
    <x v="2"/>
    <x v="0"/>
    <x v="0"/>
    <n v="0"/>
    <x v="0"/>
    <x v="52"/>
    <x v="2"/>
    <m/>
    <m/>
    <m/>
    <x v="1"/>
    <x v="0"/>
    <x v="2"/>
    <x v="0"/>
    <n v="80"/>
  </r>
  <r>
    <x v="0"/>
    <x v="3"/>
    <x v="0"/>
    <x v="0"/>
    <x v="0"/>
    <x v="34"/>
    <x v="1"/>
    <x v="5"/>
    <x v="209"/>
    <x v="50"/>
    <m/>
    <x v="1"/>
    <x v="3"/>
    <x v="0"/>
    <m/>
    <x v="1"/>
    <x v="139"/>
    <x v="0"/>
    <x v="0"/>
    <x v="0"/>
    <x v="0"/>
    <x v="1"/>
    <x v="0"/>
    <x v="0"/>
    <x v="0"/>
    <n v="0"/>
    <x v="0"/>
    <x v="0"/>
    <x v="0"/>
    <m/>
    <m/>
    <m/>
    <x v="0"/>
    <x v="0"/>
    <x v="0"/>
    <x v="0"/>
    <m/>
  </r>
  <r>
    <x v="0"/>
    <x v="3"/>
    <x v="0"/>
    <x v="1"/>
    <x v="0"/>
    <x v="34"/>
    <x v="1"/>
    <x v="5"/>
    <x v="209"/>
    <x v="50"/>
    <m/>
    <x v="1"/>
    <x v="4"/>
    <x v="0"/>
    <m/>
    <x v="1"/>
    <x v="130"/>
    <x v="0"/>
    <x v="0"/>
    <x v="0"/>
    <x v="0"/>
    <x v="1"/>
    <x v="0"/>
    <x v="0"/>
    <x v="0"/>
    <n v="0"/>
    <x v="0"/>
    <x v="0"/>
    <x v="0"/>
    <m/>
    <m/>
    <n v="235"/>
    <x v="3"/>
    <x v="0"/>
    <x v="3"/>
    <x v="0"/>
    <n v="100"/>
  </r>
  <r>
    <x v="0"/>
    <x v="3"/>
    <x v="2"/>
    <x v="0"/>
    <x v="0"/>
    <x v="35"/>
    <x v="1"/>
    <x v="2"/>
    <x v="209"/>
    <x v="50"/>
    <m/>
    <x v="1"/>
    <x v="4"/>
    <x v="2"/>
    <m/>
    <x v="1"/>
    <x v="139"/>
    <x v="0"/>
    <x v="0"/>
    <x v="0"/>
    <x v="0"/>
    <x v="1"/>
    <x v="0"/>
    <x v="0"/>
    <x v="0"/>
    <n v="0"/>
    <x v="0"/>
    <x v="0"/>
    <x v="0"/>
    <m/>
    <m/>
    <m/>
    <x v="0"/>
    <x v="0"/>
    <x v="0"/>
    <x v="0"/>
    <m/>
  </r>
  <r>
    <x v="0"/>
    <x v="3"/>
    <x v="2"/>
    <x v="0"/>
    <x v="5"/>
    <x v="37"/>
    <x v="1"/>
    <x v="4"/>
    <x v="210"/>
    <x v="36"/>
    <n v="22"/>
    <x v="5"/>
    <x v="1"/>
    <x v="2"/>
    <n v="78"/>
    <x v="105"/>
    <x v="159"/>
    <x v="0"/>
    <x v="0"/>
    <x v="0"/>
    <x v="0"/>
    <x v="1"/>
    <x v="0"/>
    <x v="0"/>
    <x v="0"/>
    <n v="0"/>
    <x v="0"/>
    <x v="0"/>
    <x v="0"/>
    <m/>
    <m/>
    <m/>
    <x v="0"/>
    <x v="0"/>
    <x v="0"/>
    <x v="0"/>
    <n v="80"/>
  </r>
  <r>
    <x v="0"/>
    <x v="2"/>
    <x v="5"/>
    <x v="1"/>
    <x v="1"/>
    <x v="38"/>
    <x v="1"/>
    <x v="4"/>
    <x v="211"/>
    <x v="12"/>
    <n v="49"/>
    <x v="3"/>
    <x v="1"/>
    <x v="0"/>
    <m/>
    <x v="1"/>
    <x v="170"/>
    <x v="0"/>
    <x v="0"/>
    <x v="0"/>
    <x v="0"/>
    <x v="1"/>
    <x v="0"/>
    <x v="0"/>
    <x v="1"/>
    <n v="74"/>
    <x v="1"/>
    <x v="0"/>
    <x v="0"/>
    <m/>
    <m/>
    <m/>
    <x v="1"/>
    <x v="0"/>
    <x v="0"/>
    <x v="1"/>
    <n v="70"/>
  </r>
  <r>
    <x v="0"/>
    <x v="8"/>
    <x v="2"/>
    <x v="1"/>
    <x v="0"/>
    <x v="28"/>
    <x v="9"/>
    <x v="4"/>
    <x v="136"/>
    <x v="45"/>
    <n v="28"/>
    <x v="3"/>
    <x v="0"/>
    <x v="2"/>
    <n v="222.5"/>
    <x v="65"/>
    <x v="96"/>
    <x v="27"/>
    <x v="27"/>
    <x v="3"/>
    <x v="46"/>
    <x v="45"/>
    <x v="3"/>
    <x v="0"/>
    <x v="0"/>
    <n v="0"/>
    <x v="0"/>
    <x v="53"/>
    <x v="1"/>
    <m/>
    <m/>
    <m/>
    <x v="2"/>
    <x v="0"/>
    <x v="1"/>
    <x v="0"/>
    <n v="80"/>
  </r>
  <r>
    <x v="0"/>
    <x v="1"/>
    <x v="3"/>
    <x v="1"/>
    <x v="1"/>
    <x v="38"/>
    <x v="1"/>
    <x v="2"/>
    <x v="37"/>
    <x v="27"/>
    <n v="52"/>
    <x v="4"/>
    <x v="1"/>
    <x v="0"/>
    <m/>
    <x v="1"/>
    <x v="37"/>
    <x v="0"/>
    <x v="0"/>
    <x v="0"/>
    <x v="0"/>
    <x v="1"/>
    <x v="0"/>
    <x v="0"/>
    <x v="54"/>
    <n v="40"/>
    <x v="2"/>
    <x v="0"/>
    <x v="0"/>
    <m/>
    <m/>
    <m/>
    <x v="3"/>
    <x v="0"/>
    <x v="0"/>
    <x v="3"/>
    <n v="70"/>
  </r>
  <r>
    <x v="0"/>
    <x v="4"/>
    <x v="0"/>
    <x v="0"/>
    <x v="3"/>
    <x v="23"/>
    <x v="1"/>
    <x v="3"/>
    <x v="212"/>
    <x v="6"/>
    <n v="40"/>
    <x v="6"/>
    <x v="2"/>
    <x v="3"/>
    <n v="226"/>
    <x v="49"/>
    <x v="171"/>
    <x v="0"/>
    <x v="0"/>
    <x v="0"/>
    <x v="0"/>
    <x v="0"/>
    <x v="0"/>
    <x v="0"/>
    <x v="0"/>
    <n v="0"/>
    <x v="0"/>
    <x v="0"/>
    <x v="0"/>
    <m/>
    <m/>
    <m/>
    <x v="0"/>
    <x v="0"/>
    <x v="0"/>
    <x v="0"/>
    <n v="70"/>
  </r>
  <r>
    <x v="0"/>
    <x v="10"/>
    <x v="2"/>
    <x v="1"/>
    <x v="4"/>
    <x v="6"/>
    <x v="1"/>
    <x v="1"/>
    <x v="45"/>
    <x v="11"/>
    <n v="18"/>
    <x v="6"/>
    <x v="2"/>
    <x v="0"/>
    <n v="93"/>
    <x v="23"/>
    <x v="45"/>
    <x v="0"/>
    <x v="0"/>
    <x v="0"/>
    <x v="1"/>
    <x v="46"/>
    <x v="3"/>
    <x v="0"/>
    <x v="0"/>
    <n v="0"/>
    <x v="0"/>
    <x v="54"/>
    <x v="0"/>
    <m/>
    <m/>
    <m/>
    <x v="3"/>
    <x v="3"/>
    <x v="0"/>
    <x v="0"/>
    <n v="70"/>
  </r>
  <r>
    <x v="0"/>
    <x v="16"/>
    <x v="0"/>
    <x v="0"/>
    <x v="3"/>
    <x v="23"/>
    <x v="1"/>
    <x v="0"/>
    <x v="213"/>
    <x v="42"/>
    <n v="29"/>
    <x v="6"/>
    <x v="2"/>
    <x v="3"/>
    <n v="192"/>
    <x v="106"/>
    <x v="172"/>
    <x v="0"/>
    <x v="0"/>
    <x v="0"/>
    <x v="0"/>
    <x v="0"/>
    <x v="0"/>
    <x v="0"/>
    <x v="0"/>
    <n v="0"/>
    <x v="0"/>
    <x v="0"/>
    <x v="0"/>
    <m/>
    <m/>
    <m/>
    <x v="0"/>
    <x v="0"/>
    <x v="0"/>
    <x v="0"/>
    <n v="70"/>
  </r>
  <r>
    <x v="0"/>
    <x v="4"/>
    <x v="0"/>
    <x v="1"/>
    <x v="0"/>
    <x v="8"/>
    <x v="1"/>
    <x v="5"/>
    <x v="107"/>
    <x v="4"/>
    <n v="21"/>
    <x v="10"/>
    <x v="1"/>
    <x v="0"/>
    <n v="60"/>
    <x v="46"/>
    <x v="99"/>
    <x v="0"/>
    <x v="0"/>
    <x v="0"/>
    <x v="0"/>
    <x v="1"/>
    <x v="0"/>
    <x v="0"/>
    <x v="55"/>
    <n v="36"/>
    <x v="2"/>
    <x v="0"/>
    <x v="0"/>
    <m/>
    <m/>
    <m/>
    <x v="0"/>
    <x v="0"/>
    <x v="0"/>
    <x v="0"/>
    <n v="70"/>
  </r>
  <r>
    <x v="0"/>
    <x v="3"/>
    <x v="2"/>
    <x v="1"/>
    <x v="4"/>
    <x v="6"/>
    <x v="1"/>
    <x v="4"/>
    <x v="214"/>
    <x v="4"/>
    <n v="21"/>
    <x v="6"/>
    <x v="2"/>
    <x v="0"/>
    <n v="137"/>
    <x v="107"/>
    <x v="152"/>
    <x v="0"/>
    <x v="0"/>
    <x v="0"/>
    <x v="33"/>
    <x v="47"/>
    <x v="2"/>
    <x v="0"/>
    <x v="0"/>
    <n v="0"/>
    <x v="0"/>
    <x v="55"/>
    <x v="0"/>
    <m/>
    <m/>
    <m/>
    <x v="1"/>
    <x v="2"/>
    <x v="0"/>
    <x v="0"/>
    <n v="80"/>
  </r>
  <r>
    <x v="0"/>
    <x v="17"/>
    <x v="2"/>
    <x v="1"/>
    <x v="0"/>
    <x v="28"/>
    <x v="9"/>
    <x v="3"/>
    <x v="215"/>
    <x v="37"/>
    <n v="38"/>
    <x v="3"/>
    <x v="0"/>
    <x v="2"/>
    <n v="106"/>
    <x v="108"/>
    <x v="173"/>
    <x v="19"/>
    <x v="19"/>
    <x v="1"/>
    <x v="47"/>
    <x v="48"/>
    <x v="4"/>
    <x v="0"/>
    <x v="0"/>
    <n v="0"/>
    <x v="0"/>
    <x v="56"/>
    <x v="5"/>
    <m/>
    <m/>
    <m/>
    <x v="5"/>
    <x v="0"/>
    <x v="5"/>
    <x v="0"/>
    <n v="80"/>
  </r>
  <r>
    <x v="0"/>
    <x v="3"/>
    <x v="1"/>
    <x v="0"/>
    <x v="1"/>
    <x v="5"/>
    <x v="6"/>
    <x v="0"/>
    <x v="216"/>
    <x v="55"/>
    <n v="80"/>
    <x v="1"/>
    <x v="0"/>
    <x v="1"/>
    <m/>
    <x v="6"/>
    <x v="84"/>
    <x v="0"/>
    <x v="0"/>
    <x v="0"/>
    <x v="0"/>
    <x v="0"/>
    <x v="0"/>
    <x v="0"/>
    <x v="0"/>
    <n v="0"/>
    <x v="0"/>
    <x v="0"/>
    <x v="0"/>
    <m/>
    <m/>
    <m/>
    <x v="0"/>
    <x v="0"/>
    <x v="0"/>
    <x v="0"/>
    <n v="70"/>
  </r>
  <r>
    <x v="0"/>
    <x v="3"/>
    <x v="2"/>
    <x v="0"/>
    <x v="0"/>
    <x v="20"/>
    <x v="1"/>
    <x v="2"/>
    <x v="217"/>
    <x v="41"/>
    <n v="32"/>
    <x v="10"/>
    <x v="1"/>
    <x v="2"/>
    <n v="88"/>
    <x v="109"/>
    <x v="174"/>
    <x v="0"/>
    <x v="0"/>
    <x v="0"/>
    <x v="0"/>
    <x v="1"/>
    <x v="0"/>
    <x v="0"/>
    <x v="0"/>
    <n v="0"/>
    <x v="0"/>
    <x v="0"/>
    <x v="0"/>
    <m/>
    <m/>
    <m/>
    <x v="0"/>
    <x v="0"/>
    <x v="0"/>
    <x v="0"/>
    <n v="80"/>
  </r>
  <r>
    <x v="0"/>
    <x v="3"/>
    <x v="2"/>
    <x v="1"/>
    <x v="0"/>
    <x v="34"/>
    <x v="1"/>
    <x v="4"/>
    <x v="209"/>
    <x v="50"/>
    <m/>
    <x v="1"/>
    <x v="3"/>
    <x v="2"/>
    <m/>
    <x v="1"/>
    <x v="130"/>
    <x v="0"/>
    <x v="0"/>
    <x v="0"/>
    <x v="0"/>
    <x v="1"/>
    <x v="0"/>
    <x v="0"/>
    <x v="0"/>
    <n v="0"/>
    <x v="0"/>
    <x v="0"/>
    <x v="0"/>
    <m/>
    <m/>
    <n v="149"/>
    <x v="1"/>
    <x v="0"/>
    <x v="2"/>
    <x v="0"/>
    <n v="125"/>
  </r>
  <r>
    <x v="0"/>
    <x v="6"/>
    <x v="2"/>
    <x v="1"/>
    <x v="3"/>
    <x v="15"/>
    <x v="1"/>
    <x v="3"/>
    <x v="218"/>
    <x v="6"/>
    <n v="40"/>
    <x v="7"/>
    <x v="2"/>
    <x v="0"/>
    <s v="-"/>
    <x v="5"/>
    <x v="175"/>
    <x v="0"/>
    <x v="0"/>
    <x v="0"/>
    <x v="48"/>
    <x v="49"/>
    <x v="0"/>
    <x v="5"/>
    <x v="0"/>
    <n v="0"/>
    <x v="0"/>
    <x v="57"/>
    <x v="0"/>
    <m/>
    <m/>
    <m/>
    <x v="5"/>
    <x v="0"/>
    <x v="5"/>
    <x v="0"/>
    <n v="80"/>
  </r>
  <r>
    <x v="0"/>
    <x v="7"/>
    <x v="2"/>
    <x v="0"/>
    <x v="3"/>
    <x v="12"/>
    <x v="1"/>
    <x v="1"/>
    <x v="79"/>
    <x v="30"/>
    <n v="33"/>
    <x v="8"/>
    <x v="1"/>
    <x v="0"/>
    <n v="54"/>
    <x v="43"/>
    <x v="176"/>
    <x v="0"/>
    <x v="0"/>
    <x v="0"/>
    <x v="0"/>
    <x v="1"/>
    <x v="0"/>
    <x v="0"/>
    <x v="0"/>
    <n v="0"/>
    <x v="0"/>
    <x v="0"/>
    <x v="0"/>
    <m/>
    <m/>
    <m/>
    <x v="0"/>
    <x v="0"/>
    <x v="0"/>
    <x v="0"/>
    <n v="80"/>
  </r>
  <r>
    <x v="0"/>
    <x v="3"/>
    <x v="2"/>
    <x v="1"/>
    <x v="5"/>
    <x v="20"/>
    <x v="5"/>
    <x v="3"/>
    <x v="219"/>
    <x v="17"/>
    <n v="19"/>
    <x v="5"/>
    <x v="0"/>
    <x v="2"/>
    <n v="190"/>
    <x v="110"/>
    <x v="177"/>
    <x v="28"/>
    <x v="28"/>
    <x v="2"/>
    <x v="44"/>
    <x v="43"/>
    <x v="3"/>
    <x v="0"/>
    <x v="0"/>
    <n v="0"/>
    <x v="0"/>
    <x v="58"/>
    <x v="2"/>
    <m/>
    <m/>
    <m/>
    <x v="1"/>
    <x v="2"/>
    <x v="0"/>
    <x v="0"/>
    <n v="80"/>
  </r>
  <r>
    <x v="0"/>
    <x v="8"/>
    <x v="2"/>
    <x v="1"/>
    <x v="0"/>
    <x v="20"/>
    <x v="5"/>
    <x v="2"/>
    <x v="220"/>
    <x v="36"/>
    <n v="22"/>
    <x v="10"/>
    <x v="0"/>
    <x v="2"/>
    <n v="208.5"/>
    <x v="111"/>
    <x v="158"/>
    <x v="29"/>
    <x v="29"/>
    <x v="3"/>
    <x v="15"/>
    <x v="50"/>
    <x v="2"/>
    <x v="0"/>
    <x v="0"/>
    <n v="0"/>
    <x v="0"/>
    <x v="59"/>
    <x v="2"/>
    <m/>
    <m/>
    <m/>
    <x v="1"/>
    <x v="0"/>
    <x v="2"/>
    <x v="0"/>
    <n v="80"/>
  </r>
  <r>
    <x v="0"/>
    <x v="2"/>
    <x v="8"/>
    <x v="1"/>
    <x v="1"/>
    <x v="3"/>
    <x v="1"/>
    <x v="0"/>
    <x v="221"/>
    <x v="26"/>
    <n v="64"/>
    <x v="4"/>
    <x v="1"/>
    <x v="3"/>
    <m/>
    <x v="1"/>
    <x v="73"/>
    <x v="0"/>
    <x v="0"/>
    <x v="0"/>
    <x v="0"/>
    <x v="1"/>
    <x v="0"/>
    <x v="0"/>
    <x v="56"/>
    <n v="41"/>
    <x v="3"/>
    <x v="0"/>
    <x v="0"/>
    <m/>
    <m/>
    <m/>
    <x v="2"/>
    <x v="0"/>
    <x v="0"/>
    <x v="2"/>
    <n v="70"/>
  </r>
  <r>
    <x v="0"/>
    <x v="8"/>
    <x v="2"/>
    <x v="1"/>
    <x v="5"/>
    <x v="20"/>
    <x v="5"/>
    <x v="2"/>
    <x v="220"/>
    <x v="36"/>
    <n v="22"/>
    <x v="10"/>
    <x v="0"/>
    <x v="2"/>
    <n v="208.5"/>
    <x v="111"/>
    <x v="158"/>
    <x v="29"/>
    <x v="29"/>
    <x v="2"/>
    <x v="15"/>
    <x v="50"/>
    <x v="2"/>
    <x v="0"/>
    <x v="0"/>
    <n v="0"/>
    <x v="0"/>
    <x v="59"/>
    <x v="2"/>
    <m/>
    <m/>
    <m/>
    <x v="1"/>
    <x v="2"/>
    <x v="0"/>
    <x v="0"/>
    <n v="80"/>
  </r>
  <r>
    <x v="0"/>
    <x v="2"/>
    <x v="2"/>
    <x v="1"/>
    <x v="5"/>
    <x v="20"/>
    <x v="5"/>
    <x v="0"/>
    <x v="130"/>
    <x v="36"/>
    <n v="22"/>
    <x v="10"/>
    <x v="0"/>
    <x v="2"/>
    <m/>
    <x v="1"/>
    <x v="118"/>
    <x v="30"/>
    <x v="30"/>
    <x v="3"/>
    <x v="19"/>
    <x v="51"/>
    <x v="3"/>
    <x v="0"/>
    <x v="0"/>
    <n v="0"/>
    <x v="0"/>
    <x v="60"/>
    <x v="3"/>
    <m/>
    <m/>
    <m/>
    <x v="3"/>
    <x v="3"/>
    <x v="0"/>
    <x v="0"/>
    <n v="80"/>
  </r>
  <r>
    <x v="0"/>
    <x v="8"/>
    <x v="2"/>
    <x v="1"/>
    <x v="5"/>
    <x v="20"/>
    <x v="5"/>
    <x v="5"/>
    <x v="222"/>
    <x v="4"/>
    <n v="21"/>
    <x v="5"/>
    <x v="0"/>
    <x v="2"/>
    <n v="191"/>
    <x v="112"/>
    <x v="87"/>
    <x v="5"/>
    <x v="5"/>
    <x v="3"/>
    <x v="49"/>
    <x v="52"/>
    <x v="2"/>
    <x v="0"/>
    <x v="0"/>
    <n v="0"/>
    <x v="0"/>
    <x v="61"/>
    <x v="3"/>
    <m/>
    <m/>
    <m/>
    <x v="3"/>
    <x v="3"/>
    <x v="0"/>
    <x v="0"/>
    <n v="80"/>
  </r>
  <r>
    <x v="0"/>
    <x v="10"/>
    <x v="0"/>
    <x v="1"/>
    <x v="0"/>
    <x v="8"/>
    <x v="1"/>
    <x v="1"/>
    <x v="223"/>
    <x v="7"/>
    <n v="42"/>
    <x v="5"/>
    <x v="1"/>
    <x v="0"/>
    <n v="85"/>
    <x v="17"/>
    <x v="178"/>
    <x v="0"/>
    <x v="0"/>
    <x v="0"/>
    <x v="0"/>
    <x v="1"/>
    <x v="0"/>
    <x v="0"/>
    <x v="42"/>
    <n v="85"/>
    <x v="2"/>
    <x v="0"/>
    <x v="0"/>
    <m/>
    <m/>
    <m/>
    <x v="0"/>
    <x v="0"/>
    <x v="0"/>
    <x v="0"/>
    <n v="70"/>
  </r>
  <r>
    <x v="0"/>
    <x v="8"/>
    <x v="2"/>
    <x v="0"/>
    <x v="5"/>
    <x v="37"/>
    <x v="1"/>
    <x v="2"/>
    <x v="224"/>
    <x v="17"/>
    <n v="19"/>
    <x v="5"/>
    <x v="1"/>
    <x v="2"/>
    <n v="59"/>
    <x v="113"/>
    <x v="122"/>
    <x v="0"/>
    <x v="0"/>
    <x v="0"/>
    <x v="0"/>
    <x v="1"/>
    <x v="0"/>
    <x v="0"/>
    <x v="0"/>
    <n v="0"/>
    <x v="0"/>
    <x v="0"/>
    <x v="0"/>
    <m/>
    <m/>
    <m/>
    <x v="0"/>
    <x v="0"/>
    <x v="0"/>
    <x v="0"/>
    <n v="80"/>
  </r>
  <r>
    <x v="0"/>
    <x v="14"/>
    <x v="2"/>
    <x v="1"/>
    <x v="5"/>
    <x v="20"/>
    <x v="5"/>
    <x v="1"/>
    <x v="225"/>
    <x v="15"/>
    <n v="20"/>
    <x v="5"/>
    <x v="0"/>
    <x v="2"/>
    <n v="157"/>
    <x v="114"/>
    <x v="179"/>
    <x v="31"/>
    <x v="31"/>
    <x v="1"/>
    <x v="50"/>
    <x v="53"/>
    <x v="1"/>
    <x v="0"/>
    <x v="0"/>
    <n v="0"/>
    <x v="0"/>
    <x v="29"/>
    <x v="1"/>
    <m/>
    <m/>
    <m/>
    <x v="2"/>
    <x v="1"/>
    <x v="0"/>
    <x v="0"/>
    <n v="80"/>
  </r>
  <r>
    <x v="0"/>
    <x v="10"/>
    <x v="4"/>
    <x v="1"/>
    <x v="1"/>
    <x v="8"/>
    <x v="1"/>
    <x v="1"/>
    <x v="223"/>
    <x v="7"/>
    <n v="42"/>
    <x v="4"/>
    <x v="1"/>
    <x v="0"/>
    <n v="85"/>
    <x v="17"/>
    <x v="178"/>
    <x v="0"/>
    <x v="0"/>
    <x v="0"/>
    <x v="0"/>
    <x v="1"/>
    <x v="0"/>
    <x v="0"/>
    <x v="42"/>
    <n v="85"/>
    <x v="2"/>
    <x v="0"/>
    <x v="0"/>
    <m/>
    <m/>
    <m/>
    <x v="3"/>
    <x v="0"/>
    <x v="0"/>
    <x v="3"/>
    <n v="70"/>
  </r>
  <r>
    <x v="0"/>
    <x v="2"/>
    <x v="2"/>
    <x v="0"/>
    <x v="0"/>
    <x v="28"/>
    <x v="1"/>
    <x v="0"/>
    <x v="226"/>
    <x v="38"/>
    <n v="24"/>
    <x v="5"/>
    <x v="1"/>
    <x v="2"/>
    <m/>
    <x v="1"/>
    <x v="180"/>
    <x v="0"/>
    <x v="0"/>
    <x v="0"/>
    <x v="0"/>
    <x v="1"/>
    <x v="0"/>
    <x v="0"/>
    <x v="0"/>
    <n v="0"/>
    <x v="0"/>
    <x v="0"/>
    <x v="0"/>
    <m/>
    <m/>
    <m/>
    <x v="0"/>
    <x v="0"/>
    <x v="0"/>
    <x v="0"/>
    <n v="80"/>
  </r>
  <r>
    <x v="0"/>
    <x v="2"/>
    <x v="2"/>
    <x v="1"/>
    <x v="5"/>
    <x v="20"/>
    <x v="5"/>
    <x v="4"/>
    <x v="227"/>
    <x v="4"/>
    <n v="21"/>
    <x v="5"/>
    <x v="0"/>
    <x v="2"/>
    <m/>
    <x v="1"/>
    <x v="181"/>
    <x v="32"/>
    <x v="32"/>
    <x v="4"/>
    <x v="51"/>
    <x v="54"/>
    <x v="4"/>
    <x v="0"/>
    <x v="0"/>
    <n v="0"/>
    <x v="0"/>
    <x v="62"/>
    <x v="4"/>
    <m/>
    <m/>
    <m/>
    <x v="4"/>
    <x v="4"/>
    <x v="0"/>
    <x v="0"/>
    <n v="80"/>
  </r>
  <r>
    <x v="0"/>
    <x v="3"/>
    <x v="1"/>
    <x v="1"/>
    <x v="1"/>
    <x v="1"/>
    <x v="1"/>
    <x v="4"/>
    <x v="216"/>
    <x v="55"/>
    <n v="80"/>
    <x v="1"/>
    <x v="1"/>
    <x v="1"/>
    <m/>
    <x v="6"/>
    <x v="84"/>
    <x v="0"/>
    <x v="0"/>
    <x v="0"/>
    <x v="0"/>
    <x v="1"/>
    <x v="0"/>
    <x v="0"/>
    <x v="57"/>
    <n v="62"/>
    <x v="2"/>
    <x v="0"/>
    <x v="0"/>
    <m/>
    <m/>
    <m/>
    <x v="3"/>
    <x v="0"/>
    <x v="0"/>
    <x v="3"/>
    <n v="70"/>
  </r>
  <r>
    <x v="0"/>
    <x v="7"/>
    <x v="0"/>
    <x v="0"/>
    <x v="3"/>
    <x v="24"/>
    <x v="1"/>
    <x v="3"/>
    <x v="14"/>
    <x v="14"/>
    <n v="45"/>
    <x v="7"/>
    <x v="2"/>
    <x v="3"/>
    <n v="210"/>
    <x v="1"/>
    <x v="14"/>
    <x v="0"/>
    <x v="0"/>
    <x v="0"/>
    <x v="0"/>
    <x v="0"/>
    <x v="0"/>
    <x v="0"/>
    <x v="0"/>
    <n v="0"/>
    <x v="0"/>
    <x v="0"/>
    <x v="0"/>
    <m/>
    <m/>
    <m/>
    <x v="0"/>
    <x v="0"/>
    <x v="0"/>
    <x v="0"/>
    <n v="70"/>
  </r>
  <r>
    <x v="0"/>
    <x v="7"/>
    <x v="0"/>
    <x v="0"/>
    <x v="3"/>
    <x v="24"/>
    <x v="1"/>
    <x v="5"/>
    <x v="60"/>
    <x v="18"/>
    <n v="41"/>
    <x v="7"/>
    <x v="2"/>
    <x v="3"/>
    <n v="190"/>
    <x v="1"/>
    <x v="58"/>
    <x v="0"/>
    <x v="0"/>
    <x v="0"/>
    <x v="0"/>
    <x v="0"/>
    <x v="0"/>
    <x v="0"/>
    <x v="0"/>
    <n v="0"/>
    <x v="0"/>
    <x v="0"/>
    <x v="0"/>
    <m/>
    <m/>
    <m/>
    <x v="0"/>
    <x v="0"/>
    <x v="0"/>
    <x v="0"/>
    <n v="70"/>
  </r>
  <r>
    <x v="0"/>
    <x v="8"/>
    <x v="2"/>
    <x v="0"/>
    <x v="5"/>
    <x v="37"/>
    <x v="1"/>
    <x v="1"/>
    <x v="228"/>
    <x v="11"/>
    <n v="18"/>
    <x v="3"/>
    <x v="1"/>
    <x v="2"/>
    <n v="42"/>
    <x v="115"/>
    <x v="182"/>
    <x v="0"/>
    <x v="0"/>
    <x v="0"/>
    <x v="0"/>
    <x v="1"/>
    <x v="0"/>
    <x v="0"/>
    <x v="0"/>
    <n v="0"/>
    <x v="0"/>
    <x v="0"/>
    <x v="0"/>
    <m/>
    <m/>
    <m/>
    <x v="0"/>
    <x v="0"/>
    <x v="0"/>
    <x v="0"/>
    <n v="80"/>
  </r>
  <r>
    <x v="0"/>
    <x v="17"/>
    <x v="4"/>
    <x v="1"/>
    <x v="1"/>
    <x v="7"/>
    <x v="1"/>
    <x v="4"/>
    <x v="229"/>
    <x v="5"/>
    <n v="43"/>
    <x v="4"/>
    <x v="1"/>
    <x v="0"/>
    <n v="101"/>
    <x v="116"/>
    <x v="183"/>
    <x v="0"/>
    <x v="0"/>
    <x v="0"/>
    <x v="0"/>
    <x v="1"/>
    <x v="0"/>
    <x v="0"/>
    <x v="46"/>
    <n v="90"/>
    <x v="1"/>
    <x v="0"/>
    <x v="0"/>
    <m/>
    <m/>
    <m/>
    <x v="1"/>
    <x v="0"/>
    <x v="0"/>
    <x v="1"/>
    <n v="70"/>
  </r>
  <r>
    <x v="0"/>
    <x v="7"/>
    <x v="0"/>
    <x v="0"/>
    <x v="3"/>
    <x v="24"/>
    <x v="1"/>
    <x v="1"/>
    <x v="72"/>
    <x v="16"/>
    <n v="23"/>
    <x v="7"/>
    <x v="2"/>
    <x v="3"/>
    <n v="201"/>
    <x v="1"/>
    <x v="68"/>
    <x v="0"/>
    <x v="0"/>
    <x v="0"/>
    <x v="0"/>
    <x v="0"/>
    <x v="0"/>
    <x v="0"/>
    <x v="0"/>
    <n v="0"/>
    <x v="0"/>
    <x v="0"/>
    <x v="0"/>
    <m/>
    <m/>
    <m/>
    <x v="0"/>
    <x v="0"/>
    <x v="0"/>
    <x v="0"/>
    <n v="70"/>
  </r>
  <r>
    <x v="0"/>
    <x v="10"/>
    <x v="2"/>
    <x v="1"/>
    <x v="0"/>
    <x v="35"/>
    <x v="3"/>
    <x v="3"/>
    <x v="230"/>
    <x v="28"/>
    <n v="26"/>
    <x v="5"/>
    <x v="0"/>
    <x v="2"/>
    <n v="199.5"/>
    <x v="117"/>
    <x v="184"/>
    <x v="33"/>
    <x v="33"/>
    <x v="2"/>
    <x v="52"/>
    <x v="55"/>
    <x v="3"/>
    <x v="0"/>
    <x v="0"/>
    <n v="0"/>
    <x v="0"/>
    <x v="63"/>
    <x v="2"/>
    <m/>
    <m/>
    <m/>
    <x v="1"/>
    <x v="0"/>
    <x v="2"/>
    <x v="0"/>
    <n v="80"/>
  </r>
  <r>
    <x v="0"/>
    <x v="4"/>
    <x v="0"/>
    <x v="0"/>
    <x v="3"/>
    <x v="24"/>
    <x v="1"/>
    <x v="4"/>
    <x v="231"/>
    <x v="0"/>
    <n v="30"/>
    <x v="7"/>
    <x v="2"/>
    <x v="3"/>
    <n v="208"/>
    <x v="48"/>
    <x v="101"/>
    <x v="0"/>
    <x v="0"/>
    <x v="0"/>
    <x v="0"/>
    <x v="0"/>
    <x v="0"/>
    <x v="0"/>
    <x v="0"/>
    <n v="0"/>
    <x v="0"/>
    <x v="0"/>
    <x v="0"/>
    <m/>
    <m/>
    <m/>
    <x v="0"/>
    <x v="0"/>
    <x v="0"/>
    <x v="0"/>
    <n v="70"/>
  </r>
  <r>
    <x v="0"/>
    <x v="3"/>
    <x v="2"/>
    <x v="1"/>
    <x v="4"/>
    <x v="6"/>
    <x v="1"/>
    <x v="5"/>
    <x v="232"/>
    <x v="36"/>
    <n v="22"/>
    <x v="7"/>
    <x v="2"/>
    <x v="0"/>
    <n v="136"/>
    <x v="118"/>
    <x v="185"/>
    <x v="0"/>
    <x v="0"/>
    <x v="0"/>
    <x v="53"/>
    <x v="56"/>
    <x v="2"/>
    <x v="0"/>
    <x v="0"/>
    <n v="0"/>
    <x v="0"/>
    <x v="64"/>
    <x v="0"/>
    <m/>
    <m/>
    <m/>
    <x v="1"/>
    <x v="2"/>
    <x v="0"/>
    <x v="0"/>
    <n v="80"/>
  </r>
  <r>
    <x v="0"/>
    <x v="17"/>
    <x v="2"/>
    <x v="0"/>
    <x v="0"/>
    <x v="28"/>
    <x v="1"/>
    <x v="3"/>
    <x v="229"/>
    <x v="5"/>
    <n v="43"/>
    <x v="5"/>
    <x v="1"/>
    <x v="2"/>
    <n v="61"/>
    <x v="116"/>
    <x v="183"/>
    <x v="0"/>
    <x v="0"/>
    <x v="0"/>
    <x v="0"/>
    <x v="1"/>
    <x v="0"/>
    <x v="0"/>
    <x v="0"/>
    <n v="0"/>
    <x v="0"/>
    <x v="0"/>
    <x v="0"/>
    <m/>
    <m/>
    <m/>
    <x v="0"/>
    <x v="0"/>
    <x v="0"/>
    <x v="0"/>
    <n v="80"/>
  </r>
  <r>
    <x v="0"/>
    <x v="8"/>
    <x v="2"/>
    <x v="1"/>
    <x v="0"/>
    <x v="35"/>
    <x v="3"/>
    <x v="5"/>
    <x v="233"/>
    <x v="30"/>
    <n v="33"/>
    <x v="5"/>
    <x v="0"/>
    <x v="2"/>
    <n v="198.5"/>
    <x v="73"/>
    <x v="186"/>
    <x v="13"/>
    <x v="13"/>
    <x v="3"/>
    <x v="54"/>
    <x v="57"/>
    <x v="2"/>
    <x v="0"/>
    <x v="0"/>
    <n v="0"/>
    <x v="0"/>
    <x v="65"/>
    <x v="3"/>
    <m/>
    <m/>
    <m/>
    <x v="3"/>
    <x v="0"/>
    <x v="3"/>
    <x v="0"/>
    <n v="80"/>
  </r>
  <r>
    <x v="0"/>
    <x v="2"/>
    <x v="2"/>
    <x v="1"/>
    <x v="0"/>
    <x v="35"/>
    <x v="3"/>
    <x v="1"/>
    <x v="226"/>
    <x v="38"/>
    <n v="24"/>
    <x v="5"/>
    <x v="0"/>
    <x v="2"/>
    <m/>
    <x v="1"/>
    <x v="180"/>
    <x v="4"/>
    <x v="4"/>
    <x v="1"/>
    <x v="55"/>
    <x v="58"/>
    <x v="1"/>
    <x v="0"/>
    <x v="0"/>
    <n v="0"/>
    <x v="0"/>
    <x v="66"/>
    <x v="1"/>
    <m/>
    <m/>
    <m/>
    <x v="2"/>
    <x v="0"/>
    <x v="1"/>
    <x v="0"/>
    <n v="80"/>
  </r>
  <r>
    <x v="0"/>
    <x v="18"/>
    <x v="2"/>
    <x v="1"/>
    <x v="0"/>
    <x v="39"/>
    <x v="4"/>
    <x v="3"/>
    <x v="234"/>
    <x v="52"/>
    <n v="34"/>
    <x v="10"/>
    <x v="0"/>
    <x v="2"/>
    <m/>
    <x v="119"/>
    <x v="187"/>
    <x v="8"/>
    <x v="8"/>
    <x v="1"/>
    <x v="13"/>
    <x v="40"/>
    <x v="4"/>
    <x v="0"/>
    <x v="0"/>
    <n v="0"/>
    <x v="0"/>
    <x v="67"/>
    <x v="4"/>
    <m/>
    <m/>
    <m/>
    <x v="4"/>
    <x v="0"/>
    <x v="4"/>
    <x v="0"/>
    <n v="80"/>
  </r>
  <r>
    <x v="0"/>
    <x v="2"/>
    <x v="2"/>
    <x v="1"/>
    <x v="0"/>
    <x v="39"/>
    <x v="4"/>
    <x v="1"/>
    <x v="235"/>
    <x v="14"/>
    <n v="45"/>
    <x v="10"/>
    <x v="0"/>
    <x v="2"/>
    <m/>
    <x v="1"/>
    <x v="188"/>
    <x v="22"/>
    <x v="22"/>
    <x v="4"/>
    <x v="56"/>
    <x v="59"/>
    <x v="1"/>
    <x v="0"/>
    <x v="0"/>
    <n v="0"/>
    <x v="0"/>
    <x v="68"/>
    <x v="1"/>
    <m/>
    <m/>
    <m/>
    <x v="2"/>
    <x v="0"/>
    <x v="1"/>
    <x v="0"/>
    <n v="80"/>
  </r>
  <r>
    <x v="0"/>
    <x v="3"/>
    <x v="2"/>
    <x v="1"/>
    <x v="0"/>
    <x v="39"/>
    <x v="4"/>
    <x v="5"/>
    <x v="236"/>
    <x v="30"/>
    <n v="33"/>
    <x v="10"/>
    <x v="0"/>
    <x v="2"/>
    <n v="212"/>
    <x v="120"/>
    <x v="189"/>
    <x v="34"/>
    <x v="34"/>
    <x v="2"/>
    <x v="57"/>
    <x v="60"/>
    <x v="3"/>
    <x v="0"/>
    <x v="0"/>
    <n v="0"/>
    <x v="0"/>
    <x v="43"/>
    <x v="3"/>
    <m/>
    <m/>
    <m/>
    <x v="3"/>
    <x v="0"/>
    <x v="3"/>
    <x v="0"/>
    <n v="80"/>
  </r>
  <r>
    <x v="0"/>
    <x v="8"/>
    <x v="2"/>
    <x v="0"/>
    <x v="5"/>
    <x v="35"/>
    <x v="1"/>
    <x v="3"/>
    <x v="237"/>
    <x v="50"/>
    <m/>
    <x v="1"/>
    <x v="4"/>
    <x v="2"/>
    <m/>
    <x v="1"/>
    <x v="139"/>
    <x v="0"/>
    <x v="0"/>
    <x v="0"/>
    <x v="0"/>
    <x v="1"/>
    <x v="0"/>
    <x v="0"/>
    <x v="0"/>
    <n v="0"/>
    <x v="0"/>
    <x v="0"/>
    <x v="0"/>
    <m/>
    <m/>
    <m/>
    <x v="0"/>
    <x v="0"/>
    <x v="0"/>
    <x v="0"/>
    <n v="125"/>
  </r>
  <r>
    <x v="0"/>
    <x v="8"/>
    <x v="2"/>
    <x v="0"/>
    <x v="0"/>
    <x v="35"/>
    <x v="1"/>
    <x v="4"/>
    <x v="237"/>
    <x v="50"/>
    <m/>
    <x v="1"/>
    <x v="4"/>
    <x v="2"/>
    <m/>
    <x v="1"/>
    <x v="139"/>
    <x v="0"/>
    <x v="0"/>
    <x v="0"/>
    <x v="0"/>
    <x v="1"/>
    <x v="0"/>
    <x v="0"/>
    <x v="0"/>
    <n v="0"/>
    <x v="0"/>
    <x v="0"/>
    <x v="0"/>
    <m/>
    <m/>
    <m/>
    <x v="0"/>
    <x v="0"/>
    <x v="0"/>
    <x v="0"/>
    <n v="125"/>
  </r>
  <r>
    <x v="0"/>
    <x v="8"/>
    <x v="4"/>
    <x v="0"/>
    <x v="1"/>
    <x v="18"/>
    <x v="11"/>
    <x v="1"/>
    <x v="238"/>
    <x v="6"/>
    <n v="40"/>
    <x v="4"/>
    <x v="0"/>
    <x v="0"/>
    <n v="239"/>
    <x v="121"/>
    <x v="130"/>
    <x v="0"/>
    <x v="0"/>
    <x v="0"/>
    <x v="0"/>
    <x v="0"/>
    <x v="0"/>
    <x v="0"/>
    <x v="0"/>
    <n v="0"/>
    <x v="0"/>
    <x v="0"/>
    <x v="0"/>
    <m/>
    <m/>
    <m/>
    <x v="0"/>
    <x v="0"/>
    <x v="0"/>
    <x v="0"/>
    <n v="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3" minRefreshableVersion="3" useAutoFormatting="1" itemPrintTitles="1" createdVersion="6" indent="0" compact="0" compactData="0" gridDropZones="1" multipleFieldFilters="0">
  <location ref="B12:T64" firstHeaderRow="2" firstDataRow="2" firstDataCol="13" rowPageCount="1" colPageCount="1"/>
  <pivotFields count="37">
    <pivotField compact="0" outline="0" showAll="0"/>
    <pivotField axis="axisRow" compact="0" outline="0" showAll="0" defaultSubtotal="0">
      <items count="19">
        <item x="0"/>
        <item x="17"/>
        <item x="5"/>
        <item x="9"/>
        <item x="1"/>
        <item x="7"/>
        <item x="15"/>
        <item x="11"/>
        <item x="6"/>
        <item x="4"/>
        <item x="14"/>
        <item x="2"/>
        <item x="10"/>
        <item x="12"/>
        <item x="18"/>
        <item x="16"/>
        <item x="3"/>
        <item x="13"/>
        <item x="8"/>
      </items>
    </pivotField>
    <pivotField axis="axisRow" compact="0" outline="0" showAll="0" defaultSubtotal="0">
      <items count="15">
        <item x="9"/>
        <item x="4"/>
        <item x="5"/>
        <item x="3"/>
        <item x="6"/>
        <item x="8"/>
        <item x="10"/>
        <item x="12"/>
        <item x="7"/>
        <item x="1"/>
        <item h="1" x="2"/>
        <item h="1" x="0"/>
        <item h="1" m="1" x="13"/>
        <item h="1" m="1" x="14"/>
        <item h="1" x="11"/>
      </items>
    </pivotField>
    <pivotField axis="axisPage" compact="0" numFmtId="16" outline="0" showAll="0" defaultSubtotal="0">
      <items count="2">
        <item x="1"/>
        <item x="0"/>
      </items>
    </pivotField>
    <pivotField axis="axisRow" compact="0" outline="0" showAll="0" sortType="descending" defaultSubtotal="0">
      <items count="6">
        <item x="1"/>
        <item x="2"/>
        <item h="1" x="5"/>
        <item h="1" x="4"/>
        <item h="1" x="0"/>
        <item h="1" x="3"/>
      </items>
    </pivotField>
    <pivotField axis="axisRow" compact="0" outline="0" showAll="0" sortType="ascending" defaultSubtotal="0">
      <items count="40">
        <item x="12"/>
        <item x="21"/>
        <item x="26"/>
        <item x="2"/>
        <item x="32"/>
        <item x="17"/>
        <item x="33"/>
        <item x="37"/>
        <item x="19"/>
        <item x="28"/>
        <item x="20"/>
        <item x="35"/>
        <item x="39"/>
        <item x="0"/>
        <item x="13"/>
        <item x="15"/>
        <item x="6"/>
        <item x="9"/>
        <item x="25"/>
        <item x="27"/>
        <item x="30"/>
        <item x="24"/>
        <item x="23"/>
        <item x="16"/>
        <item x="18"/>
        <item x="4"/>
        <item x="8"/>
        <item x="5"/>
        <item x="11"/>
        <item x="10"/>
        <item x="34"/>
        <item x="7"/>
        <item x="14"/>
        <item x="3"/>
        <item x="36"/>
        <item x="1"/>
        <item x="38"/>
        <item x="22"/>
        <item x="29"/>
        <item x="31"/>
      </items>
    </pivotField>
    <pivotField axis="axisRow" compact="0" outline="0" showAll="0" defaultSubtotal="0">
      <items count="19">
        <item x="2"/>
        <item x="12"/>
        <item x="13"/>
        <item x="14"/>
        <item x="15"/>
        <item x="0"/>
        <item x="9"/>
        <item x="5"/>
        <item x="3"/>
        <item x="4"/>
        <item x="1"/>
        <item m="1" x="18"/>
        <item x="11"/>
        <item x="7"/>
        <item x="8"/>
        <item x="10"/>
        <item m="1" x="16"/>
        <item m="1" x="17"/>
        <item x="6"/>
      </items>
    </pivotField>
    <pivotField axis="axisRow" compact="0" outline="0" showAll="0" sortType="ascending" defaultSubtotal="0">
      <items count="6">
        <item x="3"/>
        <item x="5"/>
        <item x="1"/>
        <item x="4"/>
        <item x="2"/>
        <item x="0"/>
      </items>
    </pivotField>
    <pivotField axis="axisRow" compact="0" outline="0" showAll="0" defaultSubtotal="0">
      <items count="240">
        <item x="232"/>
        <item x="0"/>
        <item x="8"/>
        <item x="230"/>
        <item x="220"/>
        <item x="29"/>
        <item x="61"/>
        <item x="234"/>
        <item x="208"/>
        <item x="55"/>
        <item x="199"/>
        <item x="102"/>
        <item x="167"/>
        <item x="183"/>
        <item x="106"/>
        <item x="113"/>
        <item x="115"/>
        <item x="159"/>
        <item x="121"/>
        <item x="127"/>
        <item x="153"/>
        <item x="204"/>
        <item x="157"/>
        <item x="135"/>
        <item x="175"/>
        <item x="17"/>
        <item x="59"/>
        <item x="168"/>
        <item x="170"/>
        <item x="112"/>
        <item x="90"/>
        <item x="235"/>
        <item x="194"/>
        <item x="114"/>
        <item x="41"/>
        <item x="143"/>
        <item x="233"/>
        <item x="222"/>
        <item x="173"/>
        <item x="223"/>
        <item x="229"/>
        <item x="215"/>
        <item x="123"/>
        <item x="13"/>
        <item x="126"/>
        <item x="12"/>
        <item x="9"/>
        <item x="6"/>
        <item x="176"/>
        <item x="10"/>
        <item x="87"/>
        <item x="22"/>
        <item x="119"/>
        <item x="21"/>
        <item x="20"/>
        <item x="169"/>
        <item x="25"/>
        <item x="201"/>
        <item x="1"/>
        <item x="31"/>
        <item x="39"/>
        <item x="24"/>
        <item x="28"/>
        <item x="35"/>
        <item x="33"/>
        <item x="37"/>
        <item x="71"/>
        <item x="207"/>
        <item x="52"/>
        <item x="84"/>
        <item x="46"/>
        <item x="77"/>
        <item x="76"/>
        <item x="83"/>
        <item x="82"/>
        <item x="118"/>
        <item x="80"/>
        <item x="218"/>
        <item x="7"/>
        <item x="179"/>
        <item x="188"/>
        <item x="186"/>
        <item x="187"/>
        <item x="174"/>
        <item x="148"/>
        <item x="180"/>
        <item x="213"/>
        <item x="196"/>
        <item x="95"/>
        <item x="217"/>
        <item x="11"/>
        <item x="75"/>
        <item x="120"/>
        <item x="219"/>
        <item x="200"/>
        <item x="198"/>
        <item x="195"/>
        <item x="203"/>
        <item x="210"/>
        <item x="192"/>
        <item x="63"/>
        <item x="214"/>
        <item x="156"/>
        <item x="26"/>
        <item x="4"/>
        <item x="133"/>
        <item x="62"/>
        <item x="49"/>
        <item x="47"/>
        <item x="138"/>
        <item x="178"/>
        <item x="111"/>
        <item x="150"/>
        <item x="136"/>
        <item x="122"/>
        <item x="125"/>
        <item x="166"/>
        <item x="100"/>
        <item x="161"/>
        <item x="193"/>
        <item x="228"/>
        <item x="224"/>
        <item x="57"/>
        <item x="18"/>
        <item x="69"/>
        <item x="238"/>
        <item x="16"/>
        <item m="1" x="239"/>
        <item x="164"/>
        <item x="23"/>
        <item x="171"/>
        <item x="152"/>
        <item x="160"/>
        <item x="155"/>
        <item x="158"/>
        <item x="172"/>
        <item x="45"/>
        <item x="154"/>
        <item x="162"/>
        <item x="146"/>
        <item x="147"/>
        <item x="197"/>
        <item x="236"/>
        <item x="64"/>
        <item x="65"/>
        <item x="117"/>
        <item x="216"/>
        <item x="44"/>
        <item x="92"/>
        <item x="32"/>
        <item x="93"/>
        <item x="104"/>
        <item x="98"/>
        <item x="107"/>
        <item x="184"/>
        <item x="97"/>
        <item x="182"/>
        <item x="91"/>
        <item x="30"/>
        <item x="5"/>
        <item x="231"/>
        <item x="212"/>
        <item x="99"/>
        <item x="109"/>
        <item x="103"/>
        <item x="177"/>
        <item x="101"/>
        <item x="66"/>
        <item x="131"/>
        <item x="89"/>
        <item x="19"/>
        <item x="142"/>
        <item x="96"/>
        <item x="94"/>
        <item x="50"/>
        <item x="43"/>
        <item x="108"/>
        <item x="58"/>
        <item x="79"/>
        <item x="72"/>
        <item x="105"/>
        <item x="139"/>
        <item x="14"/>
        <item x="206"/>
        <item x="60"/>
        <item x="70"/>
        <item x="56"/>
        <item x="53"/>
        <item x="85"/>
        <item x="54"/>
        <item x="73"/>
        <item x="51"/>
        <item x="42"/>
        <item x="48"/>
        <item x="67"/>
        <item x="205"/>
        <item x="190"/>
        <item x="27"/>
        <item x="36"/>
        <item x="81"/>
        <item x="144"/>
        <item x="68"/>
        <item x="137"/>
        <item x="165"/>
        <item x="202"/>
        <item x="74"/>
        <item x="225"/>
        <item x="124"/>
        <item x="110"/>
        <item x="116"/>
        <item x="189"/>
        <item x="86"/>
        <item x="2"/>
        <item x="38"/>
        <item x="34"/>
        <item x="226"/>
        <item x="78"/>
        <item x="15"/>
        <item x="141"/>
        <item x="40"/>
        <item x="128"/>
        <item x="129"/>
        <item x="191"/>
        <item x="227"/>
        <item x="132"/>
        <item x="134"/>
        <item x="149"/>
        <item x="140"/>
        <item x="3"/>
        <item x="211"/>
        <item x="130"/>
        <item x="181"/>
        <item x="88"/>
        <item x="185"/>
        <item x="209"/>
        <item x="145"/>
        <item x="151"/>
        <item x="163"/>
        <item x="237"/>
        <item x="221"/>
      </items>
    </pivotField>
    <pivotField axis="axisRow" compact="0" numFmtId="1" outline="0" showAll="0" defaultSubtotal="0">
      <items count="56">
        <item x="55"/>
        <item x="1"/>
        <item x="46"/>
        <item x="24"/>
        <item x="51"/>
        <item x="21"/>
        <item x="44"/>
        <item x="54"/>
        <item x="26"/>
        <item x="53"/>
        <item x="34"/>
        <item x="35"/>
        <item x="47"/>
        <item x="43"/>
        <item x="33"/>
        <item x="10"/>
        <item x="19"/>
        <item x="3"/>
        <item x="13"/>
        <item x="27"/>
        <item x="8"/>
        <item x="12"/>
        <item x="22"/>
        <item x="9"/>
        <item x="39"/>
        <item x="14"/>
        <item x="25"/>
        <item x="5"/>
        <item x="7"/>
        <item x="18"/>
        <item x="6"/>
        <item x="29"/>
        <item x="37"/>
        <item x="32"/>
        <item x="2"/>
        <item x="23"/>
        <item x="52"/>
        <item x="30"/>
        <item x="41"/>
        <item x="31"/>
        <item x="0"/>
        <item x="42"/>
        <item x="45"/>
        <item x="49"/>
        <item x="28"/>
        <item x="40"/>
        <item x="38"/>
        <item x="16"/>
        <item x="36"/>
        <item x="4"/>
        <item x="15"/>
        <item x="17"/>
        <item x="11"/>
        <item x="20"/>
        <item x="48"/>
        <item x="50"/>
      </items>
    </pivotField>
    <pivotField compact="0" numFmtId="1" outline="0" showAll="0"/>
    <pivotField axis="axisRow" compact="0" outline="0" showAll="0" defaultSubtotal="0">
      <items count="11">
        <item x="8"/>
        <item x="2"/>
        <item x="6"/>
        <item x="7"/>
        <item x="0"/>
        <item x="9"/>
        <item x="4"/>
        <item x="3"/>
        <item x="10"/>
        <item x="5"/>
        <item x="1"/>
      </items>
    </pivotField>
    <pivotField axis="axisRow" compact="0" outline="0" showAll="0" defaultSubtotal="0">
      <items count="5">
        <item h="1" x="0"/>
        <item x="1"/>
        <item h="1" x="2"/>
        <item h="1" x="4"/>
        <item h="1" x="3"/>
      </items>
    </pivotField>
    <pivotField axis="axisRow" compact="0" outline="0" showAll="0" defaultSubtotal="0">
      <items count="5">
        <item x="1"/>
        <item x="3"/>
        <item x="0"/>
        <item x="2"/>
        <item x="4"/>
      </items>
    </pivotField>
    <pivotField compact="0" outline="0" showAll="0"/>
    <pivotField axis="axisRow" compact="0" outline="0" showAll="0" defaultSubtotal="0">
      <items count="122">
        <item x="74"/>
        <item x="24"/>
        <item x="2"/>
        <item x="47"/>
        <item x="52"/>
        <item x="116"/>
        <item x="40"/>
        <item x="18"/>
        <item x="120"/>
        <item x="48"/>
        <item x="49"/>
        <item x="73"/>
        <item x="3"/>
        <item x="108"/>
        <item x="7"/>
        <item x="45"/>
        <item x="8"/>
        <item x="64"/>
        <item x="10"/>
        <item x="4"/>
        <item x="88"/>
        <item x="1"/>
        <item x="16"/>
        <item x="15"/>
        <item x="14"/>
        <item x="22"/>
        <item x="42"/>
        <item x="5"/>
        <item x="44"/>
        <item x="117"/>
        <item x="80"/>
        <item x="84"/>
        <item x="17"/>
        <item x="51"/>
        <item x="32"/>
        <item x="75"/>
        <item x="86"/>
        <item x="85"/>
        <item x="23"/>
        <item x="79"/>
        <item x="119"/>
        <item x="72"/>
        <item x="55"/>
        <item x="90"/>
        <item x="92"/>
        <item x="106"/>
        <item x="56"/>
        <item x="70"/>
        <item x="71"/>
        <item x="100"/>
        <item x="104"/>
        <item x="9"/>
        <item x="97"/>
        <item x="109"/>
        <item x="20"/>
        <item x="34"/>
        <item x="41"/>
        <item x="58"/>
        <item x="59"/>
        <item x="118"/>
        <item x="110"/>
        <item x="102"/>
        <item x="98"/>
        <item x="103"/>
        <item x="105"/>
        <item x="95"/>
        <item x="33"/>
        <item x="107"/>
        <item x="6"/>
        <item x="26"/>
        <item x="25"/>
        <item x="66"/>
        <item x="53"/>
        <item x="68"/>
        <item x="82"/>
        <item x="65"/>
        <item x="111"/>
        <item x="54"/>
        <item x="61"/>
        <item x="63"/>
        <item x="112"/>
        <item x="50"/>
        <item x="60"/>
        <item x="57"/>
        <item x="78"/>
        <item x="96"/>
        <item x="115"/>
        <item x="113"/>
        <item x="30"/>
        <item x="13"/>
        <item x="37"/>
        <item x="121"/>
        <item x="11"/>
        <item x="87"/>
        <item x="77"/>
        <item x="35"/>
        <item x="46"/>
        <item x="27"/>
        <item x="89"/>
        <item x="21"/>
        <item x="31"/>
        <item x="43"/>
        <item x="67"/>
        <item x="38"/>
        <item x="29"/>
        <item x="39"/>
        <item x="28"/>
        <item x="94"/>
        <item x="19"/>
        <item x="0"/>
        <item x="69"/>
        <item x="36"/>
        <item x="62"/>
        <item x="81"/>
        <item x="114"/>
        <item x="93"/>
        <item x="91"/>
        <item x="83"/>
        <item x="99"/>
        <item x="76"/>
        <item x="12"/>
        <item x="101"/>
      </items>
    </pivotField>
    <pivotField axis="axisRow" compact="0" outline="0" showAll="0" defaultSubtotal="0">
      <items count="191">
        <item x="130"/>
        <item x="183"/>
        <item x="173"/>
        <item x="111"/>
        <item x="13"/>
        <item x="114"/>
        <item x="12"/>
        <item x="9"/>
        <item x="6"/>
        <item x="149"/>
        <item x="10"/>
        <item x="81"/>
        <item x="22"/>
        <item x="108"/>
        <item x="21"/>
        <item x="20"/>
        <item x="144"/>
        <item x="25"/>
        <item x="164"/>
        <item x="1"/>
        <item x="31"/>
        <item x="39"/>
        <item x="24"/>
        <item x="28"/>
        <item x="35"/>
        <item x="33"/>
        <item x="37"/>
        <item x="27"/>
        <item x="67"/>
        <item x="169"/>
        <item x="51"/>
        <item x="79"/>
        <item x="46"/>
        <item x="72"/>
        <item x="71"/>
        <item x="132"/>
        <item x="78"/>
        <item x="77"/>
        <item x="102"/>
        <item x="75"/>
        <item x="175"/>
        <item x="7"/>
        <item x="184"/>
        <item x="148"/>
        <item x="89"/>
        <item x="143"/>
        <item x="23"/>
        <item x="145"/>
        <item x="131"/>
        <item x="53"/>
        <item x="178"/>
        <item x="98"/>
        <item x="59"/>
        <item x="136"/>
        <item x="133"/>
        <item x="57"/>
        <item x="19"/>
        <item x="112"/>
        <item x="94"/>
        <item x="146"/>
        <item x="45"/>
        <item x="3"/>
        <item x="138"/>
        <item x="139"/>
        <item x="187"/>
        <item x="151"/>
        <item x="87"/>
        <item x="154"/>
        <item x="147"/>
        <item x="104"/>
        <item x="40"/>
        <item x="172"/>
        <item x="152"/>
        <item x="105"/>
        <item x="127"/>
        <item x="128"/>
        <item x="162"/>
        <item x="189"/>
        <item x="44"/>
        <item x="29"/>
        <item x="161"/>
        <item m="1" x="190"/>
        <item x="174"/>
        <item x="41"/>
        <item x="17"/>
        <item x="61"/>
        <item x="11"/>
        <item x="18"/>
        <item x="142"/>
        <item x="177"/>
        <item x="124"/>
        <item x="64"/>
        <item x="163"/>
        <item x="160"/>
        <item x="166"/>
        <item x="159"/>
        <item x="158"/>
        <item x="60"/>
        <item x="185"/>
        <item x="115"/>
        <item x="84"/>
        <item x="8"/>
        <item x="134"/>
        <item x="26"/>
        <item x="4"/>
        <item x="121"/>
        <item x="156"/>
        <item x="49"/>
        <item x="47"/>
        <item x="150"/>
        <item x="129"/>
        <item x="96"/>
        <item x="186"/>
        <item x="103"/>
        <item x="110"/>
        <item x="113"/>
        <item x="141"/>
        <item x="92"/>
        <item x="109"/>
        <item x="106"/>
        <item x="137"/>
        <item x="182"/>
        <item x="122"/>
        <item x="56"/>
        <item x="16"/>
        <item x="32"/>
        <item x="85"/>
        <item x="90"/>
        <item x="99"/>
        <item x="58"/>
        <item x="66"/>
        <item x="30"/>
        <item x="5"/>
        <item x="101"/>
        <item x="171"/>
        <item x="91"/>
        <item x="95"/>
        <item x="93"/>
        <item x="62"/>
        <item x="119"/>
        <item x="82"/>
        <item x="125"/>
        <item x="88"/>
        <item x="86"/>
        <item x="50"/>
        <item x="43"/>
        <item x="2"/>
        <item x="100"/>
        <item x="176"/>
        <item x="68"/>
        <item x="97"/>
        <item x="14"/>
        <item x="168"/>
        <item x="74"/>
        <item x="55"/>
        <item x="80"/>
        <item x="69"/>
        <item x="52"/>
        <item x="42"/>
        <item x="63"/>
        <item x="167"/>
        <item x="36"/>
        <item x="0"/>
        <item x="76"/>
        <item x="116"/>
        <item x="140"/>
        <item x="165"/>
        <item x="70"/>
        <item x="179"/>
        <item x="107"/>
        <item x="155"/>
        <item x="38"/>
        <item x="180"/>
        <item x="188"/>
        <item x="34"/>
        <item x="73"/>
        <item x="15"/>
        <item x="117"/>
        <item x="157"/>
        <item x="181"/>
        <item x="123"/>
        <item x="120"/>
        <item x="170"/>
        <item x="118"/>
        <item x="126"/>
        <item x="153"/>
        <item x="54"/>
        <item x="83"/>
        <item x="65"/>
        <item x="135"/>
        <item x="4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13">
    <field x="5"/>
    <field x="6"/>
    <field x="12"/>
    <field x="7"/>
    <field x="4"/>
    <field x="2"/>
    <field x="11"/>
    <field x="8"/>
    <field x="9"/>
    <field x="1"/>
    <field x="16"/>
    <field x="13"/>
    <field x="15"/>
  </rowFields>
  <rowItems count="51">
    <i>
      <x v="25"/>
      <x v="10"/>
      <x v="1"/>
      <x/>
      <x/>
      <x v="1"/>
      <x v="7"/>
      <x v="42"/>
      <x v="26"/>
      <x v="2"/>
      <x v="3"/>
      <x v="2"/>
      <x v="14"/>
    </i>
    <i r="3">
      <x v="5"/>
      <x/>
      <x v="2"/>
      <x v="7"/>
      <x v="196"/>
      <x v="23"/>
      <x v="5"/>
      <x v="10"/>
      <x v="2"/>
      <x v="107"/>
    </i>
    <i>
      <x v="26"/>
      <x v="10"/>
      <x v="1"/>
      <x/>
      <x/>
      <x v="2"/>
      <x v="6"/>
      <x v="15"/>
      <x v="23"/>
      <x v="15"/>
      <x v="69"/>
      <x v="2"/>
      <x v="42"/>
    </i>
    <i r="3">
      <x v="2"/>
      <x/>
      <x v="1"/>
      <x v="6"/>
      <x v="39"/>
      <x v="28"/>
      <x v="12"/>
      <x v="50"/>
      <x v="2"/>
      <x v="32"/>
    </i>
    <i r="3">
      <x v="3"/>
      <x/>
      <x v="3"/>
      <x v="6"/>
      <x v="2"/>
      <x v="20"/>
      <x v="16"/>
      <x v="101"/>
      <x v="2"/>
      <x v="68"/>
    </i>
    <i>
      <x v="27"/>
      <x v="10"/>
      <x v="1"/>
      <x v="3"/>
      <x v="1"/>
      <x/>
      <x v="1"/>
      <x v="70"/>
      <x v="31"/>
      <x v="7"/>
      <x v="32"/>
      <x v="1"/>
      <x v="1"/>
    </i>
    <i r="3">
      <x v="5"/>
      <x v="1"/>
      <x v="1"/>
      <x v="1"/>
      <x v="159"/>
      <x v="27"/>
      <x v="9"/>
      <x v="132"/>
      <x v="1"/>
      <x v="12"/>
    </i>
    <i>
      <x v="28"/>
      <x v="10"/>
      <x v="1"/>
      <x v="1"/>
      <x v="1"/>
      <x v="1"/>
      <x v="2"/>
      <x v="109"/>
      <x v="27"/>
      <x v="13"/>
      <x v="49"/>
      <x v="1"/>
      <x v="71"/>
    </i>
    <i r="3">
      <x v="2"/>
      <x v="1"/>
      <x v="1"/>
      <x v="3"/>
      <x v="68"/>
      <x v="30"/>
      <x v="7"/>
      <x v="30"/>
      <x v="1"/>
      <x v="25"/>
    </i>
    <i r="3">
      <x v="3"/>
      <x v="1"/>
      <x v="2"/>
      <x v="3"/>
      <x v="172"/>
      <x v="22"/>
      <x v="9"/>
      <x v="142"/>
      <x v="1"/>
      <x v="95"/>
    </i>
    <i r="3">
      <x v="5"/>
      <x v="1"/>
      <x v="2"/>
      <x v="3"/>
      <x v="182"/>
      <x v="25"/>
      <x v="5"/>
      <x v="151"/>
      <x v="1"/>
      <x v="21"/>
    </i>
    <i>
      <x v="29"/>
      <x v="10"/>
      <x v="1"/>
      <x v="3"/>
      <x v="1"/>
      <x v="1"/>
      <x v="2"/>
      <x v="190"/>
      <x v="28"/>
      <x v="5"/>
      <x v="156"/>
      <x v="1"/>
      <x v="105"/>
    </i>
    <i r="3">
      <x v="4"/>
      <x v="1"/>
      <x v="2"/>
      <x v="2"/>
      <x v="187"/>
      <x v="22"/>
      <x v="5"/>
      <x v="157"/>
      <x v="1"/>
      <x v="21"/>
    </i>
    <i r="3">
      <x v="5"/>
      <x v="1"/>
      <x v="2"/>
      <x v="2"/>
      <x v="191"/>
      <x v="23"/>
      <x v="5"/>
      <x v="60"/>
      <x v="1"/>
      <x v="106"/>
    </i>
    <i>
      <x v="31"/>
      <x v="10"/>
      <x v="1"/>
      <x v="1"/>
      <x/>
      <x v="1"/>
      <x v="7"/>
      <x v="126"/>
      <x v="30"/>
      <x v="18"/>
      <x v="124"/>
      <x v="2"/>
      <x v="92"/>
    </i>
    <i r="3">
      <x v="2"/>
      <x/>
      <x v="1"/>
      <x v="7"/>
      <x v="155"/>
      <x v="30"/>
      <x v="9"/>
      <x v="44"/>
      <x v="2"/>
      <x v="9"/>
    </i>
    <i r="3">
      <x v="3"/>
      <x/>
      <x v="1"/>
      <x v="6"/>
      <x v="40"/>
      <x v="27"/>
      <x v="1"/>
      <x v="1"/>
      <x v="2"/>
      <x v="5"/>
    </i>
    <i r="3">
      <x v="4"/>
      <x/>
      <x v="1"/>
      <x v="6"/>
      <x v="78"/>
      <x v="28"/>
      <x v="8"/>
      <x v="41"/>
      <x v="2"/>
      <x v="27"/>
    </i>
    <i>
      <x v="32"/>
      <x v="10"/>
      <x v="1"/>
      <x v="1"/>
      <x v="1"/>
      <x/>
      <x v="2"/>
      <x v="108"/>
      <x v="33"/>
      <x v="13"/>
      <x v="108"/>
      <x v="1"/>
      <x v="70"/>
    </i>
    <i r="3">
      <x v="2"/>
      <x v="1"/>
      <x/>
      <x v="3"/>
      <x v="171"/>
      <x v="35"/>
      <x v="9"/>
      <x v="141"/>
      <x v="1"/>
      <x v="97"/>
    </i>
    <i r="3">
      <x v="3"/>
      <x v="1"/>
      <x v="1"/>
      <x v="1"/>
      <x v="170"/>
      <x v="29"/>
      <x v="9"/>
      <x v="56"/>
      <x v="1"/>
      <x v="12"/>
    </i>
    <i>
      <x v="33"/>
      <x v="10"/>
      <x v="1"/>
      <x/>
      <x/>
      <x v="3"/>
      <x v="4"/>
      <x v="228"/>
      <x v="17"/>
      <x v="11"/>
      <x v="61"/>
      <x v="2"/>
      <x v="21"/>
    </i>
    <i r="3">
      <x v="1"/>
      <x/>
      <x v="4"/>
      <x v="7"/>
      <x v="14"/>
      <x v="13"/>
      <x v="12"/>
      <x v="51"/>
      <x v="2"/>
      <x v="34"/>
    </i>
    <i r="3">
      <x v="2"/>
      <x/>
      <x v="4"/>
      <x v="7"/>
      <x v="224"/>
      <x v="15"/>
      <x v="11"/>
      <x v="181"/>
      <x v="2"/>
      <x v="21"/>
    </i>
    <i r="3">
      <x v="3"/>
      <x/>
      <x v="5"/>
      <x v="6"/>
      <x v="6"/>
      <x v="11"/>
      <x v="12"/>
      <x v="52"/>
      <x v="1"/>
      <x v="34"/>
    </i>
    <i r="3">
      <x v="4"/>
      <x/>
      <x v="5"/>
      <x v="6"/>
      <x v="19"/>
      <x v="12"/>
      <x v="16"/>
      <x v="99"/>
      <x v="1"/>
      <x v="68"/>
    </i>
    <i r="3">
      <x v="5"/>
      <x/>
      <x v="5"/>
      <x v="6"/>
      <x v="239"/>
      <x v="8"/>
      <x v="11"/>
      <x v="175"/>
      <x v="1"/>
      <x v="21"/>
    </i>
    <i>
      <x v="34"/>
      <x v="10"/>
      <x v="1"/>
      <x/>
      <x/>
      <x v="5"/>
      <x v="7"/>
      <x v="63"/>
      <x v="8"/>
      <x v="4"/>
      <x v="24"/>
      <x v="1"/>
      <x v="21"/>
    </i>
    <i r="3">
      <x v="1"/>
      <x/>
      <x v="5"/>
      <x v="7"/>
      <x v="83"/>
      <x v="9"/>
      <x v="15"/>
      <x v="68"/>
      <x v="1"/>
      <x v="21"/>
    </i>
    <i r="3">
      <x v="2"/>
      <x/>
      <x v="7"/>
      <x v="7"/>
      <x v="57"/>
      <x v="7"/>
      <x v="4"/>
      <x v="18"/>
      <x v="1"/>
      <x v="21"/>
    </i>
    <i r="3">
      <x v="3"/>
      <x/>
      <x v="8"/>
      <x v="7"/>
      <x v="59"/>
      <x v="3"/>
      <x v="4"/>
      <x v="20"/>
      <x/>
      <x v="21"/>
    </i>
    <i r="3">
      <x v="4"/>
      <x/>
      <x v="8"/>
      <x v="7"/>
      <x v="102"/>
      <x v="4"/>
      <x v="16"/>
      <x v="102"/>
      <x/>
      <x v="2"/>
    </i>
    <i r="3">
      <x v="5"/>
      <x/>
      <x v="8"/>
      <x v="7"/>
      <x v="209"/>
      <x v="2"/>
      <x v="10"/>
      <x v="169"/>
      <x/>
      <x v="25"/>
    </i>
    <i>
      <x v="35"/>
      <x v="10"/>
      <x v="1"/>
      <x/>
      <x/>
      <x v="8"/>
      <x v="6"/>
      <x v="56"/>
      <x v="5"/>
      <x v="4"/>
      <x v="17"/>
      <x/>
      <x v="21"/>
    </i>
    <i r="3">
      <x v="1"/>
      <x/>
      <x v="8"/>
      <x v="6"/>
      <x v="225"/>
      <x v="5"/>
      <x v="11"/>
      <x v="122"/>
      <x/>
      <x v="21"/>
    </i>
    <i r="3">
      <x v="2"/>
      <x/>
      <x v="9"/>
      <x v="10"/>
      <x v="58"/>
      <x v="1"/>
      <x v="4"/>
      <x v="19"/>
      <x/>
      <x v="21"/>
    </i>
    <i r="3">
      <x v="3"/>
      <x/>
      <x v="9"/>
      <x v="10"/>
      <x v="146"/>
      <x/>
      <x v="16"/>
      <x v="100"/>
      <x/>
      <x v="68"/>
    </i>
    <i r="3">
      <x v="4"/>
      <x/>
      <x v="9"/>
      <x v="10"/>
      <x v="235"/>
      <x v="1"/>
      <x v="11"/>
      <x v="37"/>
      <x/>
      <x v="21"/>
    </i>
    <i>
      <x v="36"/>
      <x v="10"/>
      <x v="1"/>
      <x/>
      <x/>
      <x v="2"/>
      <x v="4"/>
      <x v="45"/>
      <x v="21"/>
      <x v="2"/>
      <x v="6"/>
      <x v="2"/>
      <x v="18"/>
    </i>
    <i r="3">
      <x v="3"/>
      <x/>
      <x v="2"/>
      <x v="7"/>
      <x v="229"/>
      <x v="21"/>
      <x v="11"/>
      <x v="182"/>
      <x v="2"/>
      <x v="21"/>
    </i>
    <i r="3">
      <x v="4"/>
      <x/>
      <x v="3"/>
      <x v="6"/>
      <x v="65"/>
      <x v="19"/>
      <x v="4"/>
      <x v="26"/>
      <x v="2"/>
      <x v="21"/>
    </i>
    <i>
      <x v="37"/>
      <x v="10"/>
      <x v="1"/>
      <x v="1"/>
      <x v="1"/>
      <x v="1"/>
      <x v="2"/>
      <x v="110"/>
      <x v="27"/>
      <x v="13"/>
      <x v="109"/>
      <x v="1"/>
      <x v="70"/>
    </i>
    <i r="3">
      <x v="2"/>
      <x v="1"/>
      <x v="1"/>
      <x v="2"/>
      <x v="174"/>
      <x v="29"/>
      <x v="9"/>
      <x v="144"/>
      <x v="1"/>
      <x v="97"/>
    </i>
    <i r="3">
      <x v="4"/>
      <x v="1"/>
      <x v="4"/>
      <x v="2"/>
      <x v="49"/>
      <x v="15"/>
      <x v="2"/>
      <x v="10"/>
      <x/>
      <x v="16"/>
    </i>
    <i r="3">
      <x v="5"/>
      <x v="1"/>
      <x v="4"/>
      <x v="3"/>
      <x v="54"/>
      <x v="15"/>
      <x v="3"/>
      <x v="15"/>
      <x/>
      <x v="24"/>
    </i>
    <i>
      <x v="38"/>
      <x v="10"/>
      <x v="1"/>
      <x/>
      <x v="1"/>
      <x v="2"/>
      <x v="2"/>
      <x v="62"/>
      <x v="22"/>
      <x v="4"/>
      <x v="23"/>
      <x v="1"/>
      <x v="21"/>
    </i>
    <i r="3">
      <x v="4"/>
      <x v="1"/>
      <x v="2"/>
      <x v="3"/>
      <x v="173"/>
      <x v="22"/>
      <x v="9"/>
      <x v="143"/>
      <x v="1"/>
      <x v="97"/>
    </i>
    <i>
      <x v="39"/>
      <x v="10"/>
      <x v="1"/>
      <x/>
      <x v="1"/>
      <x v="3"/>
      <x v="3"/>
      <x v="43"/>
      <x v="18"/>
      <x v="2"/>
      <x v="4"/>
      <x/>
      <x v="15"/>
    </i>
    <i r="3">
      <x v="1"/>
      <x v="1"/>
      <x v="5"/>
      <x v="10"/>
      <x v="189"/>
      <x v="10"/>
      <x v="5"/>
      <x/>
      <x v="4"/>
      <x v="104"/>
    </i>
    <i r="3">
      <x v="2"/>
      <x v="1"/>
      <x v="6"/>
      <x v="10"/>
      <x v="163"/>
      <x v="6"/>
      <x v="9"/>
      <x v="14"/>
      <x v="4"/>
      <x v="4"/>
    </i>
    <i t="grand">
      <x/>
    </i>
  </rowItems>
  <colItems count="1">
    <i/>
  </colItems>
  <pageFields count="1">
    <pageField fld="3" item="0" hier="-1"/>
  </pageFields>
  <formats count="6">
    <format dxfId="422">
      <pivotArea dataOnly="0" outline="0" fieldPosition="0">
        <references count="1">
          <reference field="11" count="0" defaultSubtotal="1"/>
        </references>
      </pivotArea>
    </format>
    <format dxfId="421">
      <pivotArea field="12" type="button" dataOnly="0" labelOnly="1" outline="0" axis="axisRow" fieldPosition="2"/>
    </format>
    <format dxfId="420">
      <pivotArea field="11" type="button" dataOnly="0" labelOnly="1" outline="0" axis="axisRow" fieldPosition="6"/>
    </format>
    <format dxfId="419">
      <pivotArea field="8" type="button" dataOnly="0" labelOnly="1" outline="0" axis="axisRow" fieldPosition="7"/>
    </format>
    <format dxfId="418">
      <pivotArea field="1" type="button" dataOnly="0" labelOnly="1" outline="0" axis="axisRow" fieldPosition="9"/>
    </format>
    <format dxfId="417">
      <pivotArea field="16" type="button" dataOnly="0" labelOnly="1" outline="0" axis="axisRow" fieldPosition="1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ela przestawna1" cacheId="1" applyNumberFormats="0" applyBorderFormats="0" applyFontFormats="0" applyPatternFormats="0" applyAlignmentFormats="0" applyWidthHeightFormats="1" dataCaption="Wartości" updatedVersion="3" minRefreshableVersion="3" showCalcMbrs="0" useAutoFormatting="1" itemPrintTitles="1" createdVersion="3" indent="0" compact="0" compactData="0" gridDropZones="1" multipleFieldFilters="0">
  <location ref="A1:E8" firstHeaderRow="2" firstDataRow="2" firstDataCol="4"/>
  <pivotFields count="33">
    <pivotField dataField="1" compact="0" outline="0" showAll="0"/>
    <pivotField axis="axisRow" compact="0" outline="0" showAll="0" defaultSubtotal="0">
      <items count="20">
        <item h="1" x="0"/>
        <item h="1" x="1"/>
        <item h="1" x="2"/>
        <item h="1" x="3"/>
        <item h="1" x="15"/>
        <item h="1" x="4"/>
        <item h="1" x="5"/>
        <item h="1" x="6"/>
        <item h="1" x="14"/>
        <item x="7"/>
        <item h="1" x="12"/>
        <item h="1" x="8"/>
        <item h="1" x="9"/>
        <item h="1" x="10"/>
        <item h="1" x="11"/>
        <item h="1" x="13"/>
        <item h="1" x="16"/>
        <item h="1" x="17"/>
        <item h="1" x="18"/>
        <item h="1" x="19"/>
      </items>
    </pivotField>
    <pivotField axis="axisRow" compact="0" outline="0" showAll="0">
      <items count="14">
        <item x="10"/>
        <item x="1"/>
        <item x="4"/>
        <item x="3"/>
        <item x="5"/>
        <item x="9"/>
        <item x="12"/>
        <item x="7"/>
        <item x="6"/>
        <item x="8"/>
        <item h="1" x="0"/>
        <item h="1" x="2"/>
        <item h="1" x="11"/>
        <item t="default"/>
      </items>
    </pivotField>
    <pivotField compact="0" numFmtId="16" outline="0" showAll="0" defaultSubtotal="0"/>
    <pivotField axis="axisRow" compact="0" outline="0" showAll="0" defaultSubtotal="0">
      <items count="7">
        <item h="1" x="3"/>
        <item h="1" x="0"/>
        <item h="1" x="5"/>
        <item h="1" x="4"/>
        <item h="1" x="2"/>
        <item x="1"/>
        <item h="1" x="6"/>
      </items>
    </pivotField>
    <pivotField compact="0" outline="0" showAll="0" defaultSubtotal="0"/>
    <pivotField compact="0" outline="0" showAll="0" defaultSubtotal="0"/>
    <pivotField axis="axisRow" compact="0" outline="0" showAll="0" defaultSubtotal="0">
      <items count="259">
        <item x="182"/>
        <item x="107"/>
        <item x="28"/>
        <item x="37"/>
        <item x="18"/>
        <item m="1" x="249"/>
        <item x="114"/>
        <item x="40"/>
        <item x="111"/>
        <item x="79"/>
        <item x="41"/>
        <item x="184"/>
        <item x="98"/>
        <item x="145"/>
        <item x="124"/>
        <item x="128"/>
        <item x="105"/>
        <item x="172"/>
        <item x="157"/>
        <item x="48"/>
        <item x="158"/>
        <item x="160"/>
        <item x="46"/>
        <item x="113"/>
        <item x="85"/>
        <item x="148"/>
        <item x="119"/>
        <item x="52"/>
        <item m="1" x="251"/>
        <item x="118"/>
        <item x="169"/>
        <item x="64"/>
        <item x="29"/>
        <item x="116"/>
        <item x="65"/>
        <item x="94"/>
        <item x="173"/>
        <item x="162"/>
        <item x="146"/>
        <item x="147"/>
        <item x="102"/>
        <item x="38"/>
        <item x="83"/>
        <item x="81"/>
        <item x="72"/>
        <item x="125"/>
        <item x="75"/>
        <item x="149"/>
        <item x="43"/>
        <item x="10"/>
        <item x="171"/>
        <item x="166"/>
        <item x="54"/>
        <item x="88"/>
        <item x="101"/>
        <item x="3"/>
        <item x="132"/>
        <item x="154"/>
        <item x="7"/>
        <item x="134"/>
        <item x="170"/>
        <item x="140"/>
        <item x="58"/>
        <item x="97"/>
        <item x="100"/>
        <item x="179"/>
        <item x="73"/>
        <item x="51"/>
        <item x="191"/>
        <item x="70"/>
        <item x="57"/>
        <item x="136"/>
        <item x="53"/>
        <item x="39"/>
        <item x="151"/>
        <item x="135"/>
        <item x="161"/>
        <item x="49"/>
        <item x="21"/>
        <item x="2"/>
        <item x="6"/>
        <item x="109"/>
        <item x="115"/>
        <item m="1" x="242"/>
        <item x="126"/>
        <item x="96"/>
        <item x="142"/>
        <item x="71"/>
        <item x="103"/>
        <item x="189"/>
        <item x="186"/>
        <item x="26"/>
        <item x="16"/>
        <item x="34"/>
        <item x="188"/>
        <item x="61"/>
        <item x="185"/>
        <item x="139"/>
        <item x="62"/>
        <item x="187"/>
        <item x="190"/>
        <item x="112"/>
        <item x="99"/>
        <item x="87"/>
        <item x="137"/>
        <item m="1" x="258"/>
        <item x="93"/>
        <item x="143"/>
        <item x="27"/>
        <item x="31"/>
        <item x="176"/>
        <item x="15"/>
        <item x="69"/>
        <item x="42"/>
        <item x="22"/>
        <item x="156"/>
        <item x="181"/>
        <item x="91"/>
        <item x="55"/>
        <item x="122"/>
        <item x="159"/>
        <item x="5"/>
        <item x="155"/>
        <item x="165"/>
        <item x="14"/>
        <item x="153"/>
        <item x="163"/>
        <item x="30"/>
        <item x="8"/>
        <item x="45"/>
        <item x="44"/>
        <item x="168"/>
        <item x="129"/>
        <item x="141"/>
        <item x="80"/>
        <item x="150"/>
        <item x="180"/>
        <item x="167"/>
        <item x="19"/>
        <item x="24"/>
        <item x="138"/>
        <item x="33"/>
        <item m="1" x="253"/>
        <item x="104"/>
        <item x="84"/>
        <item x="175"/>
        <item x="36"/>
        <item x="95"/>
        <item x="86"/>
        <item x="108"/>
        <item x="77"/>
        <item x="90"/>
        <item m="1" x="237"/>
        <item x="106"/>
        <item x="183"/>
        <item x="174"/>
        <item x="9"/>
        <item x="4"/>
        <item x="1"/>
        <item x="123"/>
        <item x="17"/>
        <item x="47"/>
        <item x="177"/>
        <item x="78"/>
        <item x="67"/>
        <item x="74"/>
        <item x="68"/>
        <item x="23"/>
        <item x="25"/>
        <item x="152"/>
        <item x="20"/>
        <item x="127"/>
        <item x="89"/>
        <item x="12"/>
        <item x="11"/>
        <item x="66"/>
        <item x="164"/>
        <item x="130"/>
        <item m="1" x="238"/>
        <item x="131"/>
        <item x="133"/>
        <item m="1" x="239"/>
        <item x="59"/>
        <item x="32"/>
        <item x="56"/>
        <item x="120"/>
        <item x="82"/>
        <item x="92"/>
        <item x="121"/>
        <item x="178"/>
        <item x="60"/>
        <item x="50"/>
        <item x="13"/>
        <item x="144"/>
        <item x="110"/>
        <item x="0"/>
        <item x="35"/>
        <item h="1" x="63"/>
        <item x="192"/>
        <item x="193"/>
        <item x="194"/>
        <item x="195"/>
        <item x="196"/>
        <item x="197"/>
        <item x="198"/>
        <item x="199"/>
        <item m="1" x="248"/>
        <item x="200"/>
        <item x="201"/>
        <item x="202"/>
        <item x="203"/>
        <item x="204"/>
        <item x="205"/>
        <item m="1" x="240"/>
        <item m="1" x="243"/>
        <item x="206"/>
        <item x="207"/>
        <item m="1" x="257"/>
        <item m="1" x="256"/>
        <item m="1" x="254"/>
        <item x="208"/>
        <item x="209"/>
        <item m="1" x="241"/>
        <item m="1" x="245"/>
        <item m="1" x="244"/>
        <item x="210"/>
        <item x="211"/>
        <item x="212"/>
        <item x="213"/>
        <item x="214"/>
        <item x="215"/>
        <item x="216"/>
        <item x="219"/>
        <item x="217"/>
        <item x="218"/>
        <item x="220"/>
        <item x="221"/>
        <item x="222"/>
        <item x="223"/>
        <item x="224"/>
        <item x="225"/>
        <item x="226"/>
        <item x="227"/>
        <item m="1" x="250"/>
        <item x="232"/>
        <item x="228"/>
        <item x="229"/>
        <item x="230"/>
        <item x="231"/>
        <item x="233"/>
        <item x="234"/>
        <item m="1" x="247"/>
        <item m="1" x="255"/>
        <item m="1" x="252"/>
        <item m="1" x="236"/>
        <item m="1" x="246"/>
        <item h="1" x="76"/>
        <item h="1" x="117"/>
        <item h="1" x="23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6" outline="0" showAll="0"/>
  </pivotFields>
  <rowFields count="4">
    <field x="1"/>
    <field x="7"/>
    <field x="4"/>
    <field x="2"/>
  </rowFields>
  <rowItems count="6">
    <i>
      <x v="9"/>
      <x v="27"/>
      <x v="5"/>
      <x v="5"/>
    </i>
    <i r="1">
      <x v="52"/>
      <x v="5"/>
      <x v="5"/>
    </i>
    <i r="1">
      <x v="67"/>
      <x v="5"/>
      <x v="4"/>
    </i>
    <i r="1">
      <x v="72"/>
      <x v="5"/>
      <x v="5"/>
    </i>
    <i r="1">
      <x v="191"/>
      <x v="5"/>
      <x v="1"/>
    </i>
    <i t="grand">
      <x/>
    </i>
  </rowItems>
  <colItems count="1">
    <i/>
  </colItems>
  <dataFields count="1">
    <dataField name="Suma z @" fld="0"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3" minRefreshableVersion="3" useAutoFormatting="1" itemPrintTitles="1" createdVersion="6" indent="0" outline="1" outlineData="1" multipleFieldFilters="0">
  <location ref="A16:A36" firstHeaderRow="1" firstDataRow="1" firstDataCol="1"/>
  <pivotFields count="33">
    <pivotField showAll="0">
      <items count="2">
        <item x="0"/>
        <item t="default"/>
      </items>
    </pivotField>
    <pivotField axis="axisRow" showAll="0" sortType="ascending" defaultSubtotal="0">
      <items count="19">
        <item x="16"/>
        <item x="0"/>
        <item x="1"/>
        <item x="2"/>
        <item x="3"/>
        <item x="15"/>
        <item x="4"/>
        <item x="5"/>
        <item x="6"/>
        <item x="14"/>
        <item x="17"/>
        <item x="18"/>
        <item x="7"/>
        <item x="12"/>
        <item x="8"/>
        <item x="9"/>
        <item x="10"/>
        <item x="11"/>
        <item x="13"/>
      </items>
    </pivotField>
    <pivotField showAll="0" defaultSubtotal="0">
      <items count="12">
        <item x="10"/>
        <item x="1"/>
        <item x="4"/>
        <item x="3"/>
        <item x="5"/>
        <item x="9"/>
        <item x="11"/>
        <item x="7"/>
        <item x="6"/>
        <item x="8"/>
        <item x="0"/>
        <item x="2"/>
      </items>
    </pivotField>
    <pivotField numFmtId="16" showAll="0" defaultSubtotal="0"/>
    <pivotField showAll="0" defaultSubtotal="0">
      <items count="6">
        <item x="5"/>
        <item x="4"/>
        <item x="2"/>
        <item x="1"/>
        <item x="3"/>
        <item x="0"/>
      </items>
    </pivotField>
    <pivotField showAll="0" defaultSubtotal="0"/>
    <pivotField showAll="0" defaultSubtotal="0"/>
    <pivotField showAll="0"/>
    <pivotField numFmtId="1" showAll="0" defaultSubtotal="0"/>
    <pivotField numFmtId="1" showAll="0"/>
    <pivotField showAll="0" defaultSubtotal="0">
      <items count="11">
        <item x="9"/>
        <item x="7"/>
        <item x="4"/>
        <item x="3"/>
        <item x="5"/>
        <item x="6"/>
        <item x="2"/>
        <item x="1"/>
        <item x="10"/>
        <item x="0"/>
        <item x="8"/>
      </items>
    </pivotField>
    <pivotField showAll="0" defaultSubtotal="0">
      <items count="4">
        <item x="1"/>
        <item x="0"/>
        <item x="2"/>
        <item x="3"/>
      </items>
    </pivotField>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items count="5">
        <item x="1"/>
        <item x="0"/>
        <item x="3"/>
        <item x="2"/>
        <item t="default"/>
      </items>
    </pivotField>
  </pivotFields>
  <rowFields count="1">
    <field x="1"/>
  </rowFields>
  <rowItems count="20">
    <i>
      <x/>
    </i>
    <i>
      <x v="1"/>
    </i>
    <i>
      <x v="2"/>
    </i>
    <i>
      <x v="3"/>
    </i>
    <i>
      <x v="4"/>
    </i>
    <i>
      <x v="5"/>
    </i>
    <i>
      <x v="6"/>
    </i>
    <i>
      <x v="7"/>
    </i>
    <i>
      <x v="8"/>
    </i>
    <i>
      <x v="9"/>
    </i>
    <i>
      <x v="10"/>
    </i>
    <i>
      <x v="11"/>
    </i>
    <i>
      <x v="12"/>
    </i>
    <i>
      <x v="13"/>
    </i>
    <i>
      <x v="14"/>
    </i>
    <i>
      <x v="15"/>
    </i>
    <i>
      <x v="16"/>
    </i>
    <i>
      <x v="17"/>
    </i>
    <i>
      <x v="18"/>
    </i>
    <i t="grand">
      <x/>
    </i>
  </rowItems>
  <colItems count="1">
    <i/>
  </colItems>
  <formats count="17">
    <format dxfId="416">
      <pivotArea outline="0" collapsedLevelsAreSubtotals="1" fieldPosition="0"/>
    </format>
    <format dxfId="415">
      <pivotArea field="4" type="button" dataOnly="0" labelOnly="1" outline="0"/>
    </format>
    <format dxfId="414">
      <pivotArea field="11" type="button" dataOnly="0" labelOnly="1" outline="0"/>
    </format>
    <format dxfId="413">
      <pivotArea field="10" type="button" dataOnly="0" labelOnly="1" outline="0"/>
    </format>
    <format dxfId="412">
      <pivotArea type="topRight" dataOnly="0" labelOnly="1" outline="0" fieldPosition="0"/>
    </format>
    <format dxfId="411">
      <pivotArea dataOnly="0" labelOnly="1" grandCol="1" outline="0" fieldPosition="0"/>
    </format>
    <format dxfId="410">
      <pivotArea field="4" type="button" dataOnly="0" labelOnly="1" outline="0"/>
    </format>
    <format dxfId="409">
      <pivotArea outline="0" collapsedLevelsAreSubtotals="1" fieldPosition="0"/>
    </format>
    <format dxfId="408">
      <pivotArea type="origin" dataOnly="0" labelOnly="1" outline="0" offset="A2:A4" fieldPosition="0"/>
    </format>
    <format dxfId="407">
      <pivotArea field="1" type="button" dataOnly="0" labelOnly="1" outline="0" axis="axisRow" fieldPosition="0"/>
    </format>
    <format dxfId="406">
      <pivotArea dataOnly="0" labelOnly="1" fieldPosition="0">
        <references count="1">
          <reference field="1" count="0"/>
        </references>
      </pivotArea>
    </format>
    <format dxfId="405">
      <pivotArea dataOnly="0" labelOnly="1" grandRow="1" outline="0" fieldPosition="0"/>
    </format>
    <format dxfId="404">
      <pivotArea dataOnly="0" labelOnly="1" grandCol="1" outline="0" fieldPosition="0"/>
    </format>
    <format dxfId="403">
      <pivotArea field="1" type="button" dataOnly="0" labelOnly="1" outline="0" axis="axisRow" fieldPosition="0"/>
    </format>
    <format dxfId="402">
      <pivotArea dataOnly="0" labelOnly="1" grandCol="1" outline="0" fieldPosition="0"/>
    </format>
    <format dxfId="401">
      <pivotArea dataOnly="0" labelOnly="1" grandCol="1" outline="0" offset="IV256" fieldPosition="0"/>
    </format>
    <format dxfId="40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3" minRefreshableVersion="3" useAutoFormatting="1" itemPrintTitles="1" createdVersion="6" indent="0" compact="0" compactData="0" gridDropZones="1" multipleFieldFilters="0">
  <location ref="B12:T64" firstHeaderRow="2" firstDataRow="2" firstDataCol="13" rowPageCount="1" colPageCount="1"/>
  <pivotFields count="37">
    <pivotField compact="0" outline="0" showAll="0"/>
    <pivotField axis="axisRow" compact="0" outline="0" showAll="0" defaultSubtotal="0">
      <items count="19">
        <item x="0"/>
        <item x="17"/>
        <item x="5"/>
        <item x="9"/>
        <item x="1"/>
        <item x="7"/>
        <item x="15"/>
        <item x="11"/>
        <item x="6"/>
        <item x="4"/>
        <item x="14"/>
        <item x="2"/>
        <item x="10"/>
        <item x="12"/>
        <item x="18"/>
        <item x="16"/>
        <item x="3"/>
        <item x="13"/>
        <item x="8"/>
      </items>
    </pivotField>
    <pivotField axis="axisRow" compact="0" outline="0" showAll="0" defaultSubtotal="0">
      <items count="15">
        <item x="9"/>
        <item x="4"/>
        <item x="5"/>
        <item x="3"/>
        <item x="6"/>
        <item x="8"/>
        <item x="10"/>
        <item x="12"/>
        <item x="7"/>
        <item x="1"/>
        <item h="1" x="2"/>
        <item h="1" x="0"/>
        <item h="1" m="1" x="13"/>
        <item h="1" m="1" x="14"/>
        <item h="1" x="11"/>
      </items>
    </pivotField>
    <pivotField axis="axisPage" compact="0" numFmtId="16" outline="0" showAll="0" defaultSubtotal="0">
      <items count="2">
        <item x="1"/>
        <item x="0"/>
      </items>
    </pivotField>
    <pivotField axis="axisRow" compact="0" outline="0" showAll="0" sortType="descending" defaultSubtotal="0">
      <items count="6">
        <item x="1"/>
        <item x="2"/>
        <item h="1" x="5"/>
        <item h="1" x="4"/>
        <item h="1" x="0"/>
        <item h="1" x="3"/>
      </items>
    </pivotField>
    <pivotField axis="axisRow" compact="0" outline="0" showAll="0" sortType="ascending" defaultSubtotal="0">
      <items count="40">
        <item x="12"/>
        <item x="21"/>
        <item x="26"/>
        <item x="2"/>
        <item x="32"/>
        <item x="17"/>
        <item x="33"/>
        <item x="37"/>
        <item x="19"/>
        <item x="28"/>
        <item x="20"/>
        <item x="35"/>
        <item x="39"/>
        <item x="0"/>
        <item x="13"/>
        <item x="15"/>
        <item x="6"/>
        <item x="9"/>
        <item x="25"/>
        <item x="27"/>
        <item x="30"/>
        <item x="24"/>
        <item x="23"/>
        <item x="16"/>
        <item x="18"/>
        <item x="4"/>
        <item x="8"/>
        <item x="5"/>
        <item x="11"/>
        <item x="10"/>
        <item x="34"/>
        <item x="7"/>
        <item x="14"/>
        <item x="3"/>
        <item x="36"/>
        <item x="1"/>
        <item x="38"/>
        <item x="22"/>
        <item x="29"/>
        <item x="31"/>
      </items>
    </pivotField>
    <pivotField axis="axisRow" compact="0" outline="0" showAll="0" defaultSubtotal="0">
      <items count="19">
        <item x="2"/>
        <item x="12"/>
        <item x="13"/>
        <item x="14"/>
        <item x="15"/>
        <item x="0"/>
        <item x="9"/>
        <item x="5"/>
        <item x="3"/>
        <item x="4"/>
        <item x="1"/>
        <item m="1" x="18"/>
        <item x="11"/>
        <item x="7"/>
        <item x="8"/>
        <item x="10"/>
        <item m="1" x="16"/>
        <item m="1" x="17"/>
        <item x="6"/>
      </items>
    </pivotField>
    <pivotField axis="axisRow" compact="0" outline="0" showAll="0" sortType="ascending" defaultSubtotal="0">
      <items count="6">
        <item x="3"/>
        <item x="5"/>
        <item x="1"/>
        <item x="4"/>
        <item x="2"/>
        <item x="0"/>
      </items>
    </pivotField>
    <pivotField axis="axisRow" compact="0" outline="0" showAll="0" defaultSubtotal="0">
      <items count="240">
        <item x="232"/>
        <item x="0"/>
        <item x="8"/>
        <item x="230"/>
        <item x="220"/>
        <item x="29"/>
        <item x="61"/>
        <item x="234"/>
        <item x="208"/>
        <item x="55"/>
        <item x="199"/>
        <item x="102"/>
        <item x="167"/>
        <item x="183"/>
        <item x="106"/>
        <item x="113"/>
        <item x="115"/>
        <item x="159"/>
        <item x="121"/>
        <item x="127"/>
        <item x="153"/>
        <item x="204"/>
        <item x="157"/>
        <item x="135"/>
        <item x="175"/>
        <item x="17"/>
        <item x="59"/>
        <item x="168"/>
        <item x="170"/>
        <item x="112"/>
        <item x="90"/>
        <item x="235"/>
        <item x="194"/>
        <item x="114"/>
        <item x="41"/>
        <item x="143"/>
        <item x="233"/>
        <item x="222"/>
        <item x="173"/>
        <item x="223"/>
        <item x="229"/>
        <item x="215"/>
        <item x="123"/>
        <item x="13"/>
        <item x="126"/>
        <item x="12"/>
        <item x="9"/>
        <item x="6"/>
        <item x="176"/>
        <item x="10"/>
        <item x="87"/>
        <item x="22"/>
        <item x="119"/>
        <item x="21"/>
        <item x="20"/>
        <item x="169"/>
        <item x="25"/>
        <item x="201"/>
        <item x="1"/>
        <item x="31"/>
        <item x="39"/>
        <item x="24"/>
        <item x="28"/>
        <item x="35"/>
        <item x="33"/>
        <item x="37"/>
        <item x="71"/>
        <item x="207"/>
        <item x="52"/>
        <item x="84"/>
        <item x="46"/>
        <item x="77"/>
        <item x="76"/>
        <item x="83"/>
        <item x="82"/>
        <item x="118"/>
        <item x="80"/>
        <item x="218"/>
        <item x="7"/>
        <item x="179"/>
        <item x="188"/>
        <item x="186"/>
        <item x="187"/>
        <item x="174"/>
        <item x="148"/>
        <item x="180"/>
        <item x="213"/>
        <item x="196"/>
        <item x="95"/>
        <item x="217"/>
        <item x="11"/>
        <item x="75"/>
        <item x="120"/>
        <item x="219"/>
        <item x="200"/>
        <item x="198"/>
        <item x="195"/>
        <item x="203"/>
        <item x="210"/>
        <item x="192"/>
        <item x="63"/>
        <item x="214"/>
        <item x="156"/>
        <item x="26"/>
        <item x="4"/>
        <item x="133"/>
        <item x="62"/>
        <item x="49"/>
        <item x="47"/>
        <item x="138"/>
        <item x="178"/>
        <item x="111"/>
        <item x="150"/>
        <item x="136"/>
        <item x="122"/>
        <item x="125"/>
        <item x="166"/>
        <item x="100"/>
        <item x="161"/>
        <item x="193"/>
        <item x="228"/>
        <item x="224"/>
        <item x="57"/>
        <item x="18"/>
        <item x="69"/>
        <item x="238"/>
        <item x="16"/>
        <item m="1" x="239"/>
        <item x="164"/>
        <item x="23"/>
        <item x="171"/>
        <item x="152"/>
        <item x="160"/>
        <item x="155"/>
        <item x="158"/>
        <item x="172"/>
        <item x="45"/>
        <item x="154"/>
        <item x="162"/>
        <item x="146"/>
        <item x="147"/>
        <item x="197"/>
        <item x="236"/>
        <item x="64"/>
        <item x="65"/>
        <item x="117"/>
        <item x="216"/>
        <item x="44"/>
        <item x="92"/>
        <item x="32"/>
        <item x="93"/>
        <item x="104"/>
        <item x="98"/>
        <item x="107"/>
        <item x="184"/>
        <item x="97"/>
        <item x="182"/>
        <item x="91"/>
        <item x="30"/>
        <item x="5"/>
        <item x="231"/>
        <item x="212"/>
        <item x="99"/>
        <item x="109"/>
        <item x="103"/>
        <item x="177"/>
        <item x="101"/>
        <item x="66"/>
        <item x="131"/>
        <item x="89"/>
        <item x="19"/>
        <item x="142"/>
        <item x="96"/>
        <item x="94"/>
        <item x="50"/>
        <item x="43"/>
        <item x="108"/>
        <item x="58"/>
        <item x="79"/>
        <item x="72"/>
        <item x="105"/>
        <item x="139"/>
        <item x="14"/>
        <item x="206"/>
        <item x="60"/>
        <item x="70"/>
        <item x="56"/>
        <item x="53"/>
        <item x="85"/>
        <item x="54"/>
        <item x="73"/>
        <item x="51"/>
        <item x="42"/>
        <item x="48"/>
        <item x="67"/>
        <item x="205"/>
        <item x="190"/>
        <item x="27"/>
        <item x="36"/>
        <item x="81"/>
        <item x="144"/>
        <item x="68"/>
        <item x="137"/>
        <item x="165"/>
        <item x="202"/>
        <item x="74"/>
        <item x="225"/>
        <item x="124"/>
        <item x="110"/>
        <item x="116"/>
        <item x="189"/>
        <item x="86"/>
        <item x="2"/>
        <item x="38"/>
        <item x="34"/>
        <item x="226"/>
        <item x="78"/>
        <item x="15"/>
        <item x="141"/>
        <item x="40"/>
        <item x="128"/>
        <item x="129"/>
        <item x="191"/>
        <item x="227"/>
        <item x="132"/>
        <item x="134"/>
        <item x="149"/>
        <item x="140"/>
        <item x="3"/>
        <item x="211"/>
        <item x="130"/>
        <item x="181"/>
        <item x="88"/>
        <item x="185"/>
        <item x="209"/>
        <item x="145"/>
        <item x="151"/>
        <item x="163"/>
        <item x="237"/>
        <item x="221"/>
      </items>
    </pivotField>
    <pivotField axis="axisRow" compact="0" numFmtId="1" outline="0" showAll="0" defaultSubtotal="0">
      <items count="56">
        <item x="55"/>
        <item x="1"/>
        <item x="46"/>
        <item x="24"/>
        <item x="51"/>
        <item x="21"/>
        <item x="44"/>
        <item x="54"/>
        <item x="26"/>
        <item x="53"/>
        <item x="34"/>
        <item x="35"/>
        <item x="47"/>
        <item x="43"/>
        <item x="33"/>
        <item x="10"/>
        <item x="19"/>
        <item x="3"/>
        <item x="13"/>
        <item x="27"/>
        <item x="8"/>
        <item x="12"/>
        <item x="22"/>
        <item x="9"/>
        <item x="39"/>
        <item x="14"/>
        <item x="25"/>
        <item x="5"/>
        <item x="7"/>
        <item x="18"/>
        <item x="6"/>
        <item x="29"/>
        <item x="37"/>
        <item x="32"/>
        <item x="2"/>
        <item x="23"/>
        <item x="52"/>
        <item x="30"/>
        <item x="41"/>
        <item x="31"/>
        <item x="0"/>
        <item x="42"/>
        <item x="45"/>
        <item x="49"/>
        <item x="28"/>
        <item x="40"/>
        <item x="38"/>
        <item x="16"/>
        <item x="36"/>
        <item x="4"/>
        <item x="15"/>
        <item x="17"/>
        <item x="11"/>
        <item x="20"/>
        <item x="48"/>
        <item x="50"/>
      </items>
    </pivotField>
    <pivotField compact="0" numFmtId="1" outline="0" showAll="0"/>
    <pivotField axis="axisRow" compact="0" outline="0" showAll="0" defaultSubtotal="0">
      <items count="11">
        <item x="8"/>
        <item x="2"/>
        <item x="6"/>
        <item x="7"/>
        <item x="0"/>
        <item x="9"/>
        <item x="4"/>
        <item x="3"/>
        <item x="10"/>
        <item x="5"/>
        <item x="1"/>
      </items>
    </pivotField>
    <pivotField axis="axisRow" compact="0" outline="0" showAll="0" defaultSubtotal="0">
      <items count="5">
        <item h="1" x="0"/>
        <item x="1"/>
        <item h="1" x="2"/>
        <item h="1" x="4"/>
        <item h="1" x="3"/>
      </items>
    </pivotField>
    <pivotField axis="axisRow" compact="0" outline="0" showAll="0" defaultSubtotal="0">
      <items count="5">
        <item x="1"/>
        <item x="3"/>
        <item x="0"/>
        <item x="2"/>
        <item x="4"/>
      </items>
    </pivotField>
    <pivotField compact="0" outline="0" showAll="0"/>
    <pivotField axis="axisRow" compact="0" outline="0" showAll="0" defaultSubtotal="0">
      <items count="122">
        <item x="74"/>
        <item x="24"/>
        <item x="2"/>
        <item x="47"/>
        <item x="52"/>
        <item x="116"/>
        <item x="40"/>
        <item x="18"/>
        <item x="120"/>
        <item x="48"/>
        <item x="49"/>
        <item x="73"/>
        <item x="3"/>
        <item x="108"/>
        <item x="7"/>
        <item x="45"/>
        <item x="8"/>
        <item x="64"/>
        <item x="10"/>
        <item x="4"/>
        <item x="88"/>
        <item x="1"/>
        <item x="16"/>
        <item x="15"/>
        <item x="14"/>
        <item x="22"/>
        <item x="42"/>
        <item x="5"/>
        <item x="44"/>
        <item x="117"/>
        <item x="80"/>
        <item x="84"/>
        <item x="17"/>
        <item x="51"/>
        <item x="32"/>
        <item x="75"/>
        <item x="86"/>
        <item x="85"/>
        <item x="23"/>
        <item x="79"/>
        <item x="119"/>
        <item x="72"/>
        <item x="55"/>
        <item x="90"/>
        <item x="92"/>
        <item x="106"/>
        <item x="56"/>
        <item x="70"/>
        <item x="71"/>
        <item x="100"/>
        <item x="104"/>
        <item x="9"/>
        <item x="97"/>
        <item x="109"/>
        <item x="20"/>
        <item x="34"/>
        <item x="41"/>
        <item x="58"/>
        <item x="59"/>
        <item x="118"/>
        <item x="110"/>
        <item x="102"/>
        <item x="98"/>
        <item x="103"/>
        <item x="105"/>
        <item x="95"/>
        <item x="33"/>
        <item x="107"/>
        <item x="6"/>
        <item x="26"/>
        <item x="25"/>
        <item x="66"/>
        <item x="53"/>
        <item x="68"/>
        <item x="82"/>
        <item x="65"/>
        <item x="111"/>
        <item x="54"/>
        <item x="61"/>
        <item x="63"/>
        <item x="112"/>
        <item x="50"/>
        <item x="60"/>
        <item x="57"/>
        <item x="78"/>
        <item x="96"/>
        <item x="115"/>
        <item x="113"/>
        <item x="30"/>
        <item x="13"/>
        <item x="37"/>
        <item x="121"/>
        <item x="11"/>
        <item x="87"/>
        <item x="77"/>
        <item x="35"/>
        <item x="46"/>
        <item x="27"/>
        <item x="89"/>
        <item x="21"/>
        <item x="31"/>
        <item x="43"/>
        <item x="67"/>
        <item x="38"/>
        <item x="29"/>
        <item x="39"/>
        <item x="28"/>
        <item x="94"/>
        <item x="19"/>
        <item x="0"/>
        <item x="69"/>
        <item x="36"/>
        <item x="62"/>
        <item x="81"/>
        <item x="114"/>
        <item x="93"/>
        <item x="91"/>
        <item x="83"/>
        <item x="99"/>
        <item x="76"/>
        <item x="12"/>
        <item x="101"/>
      </items>
    </pivotField>
    <pivotField axis="axisRow" compact="0" outline="0" showAll="0" defaultSubtotal="0">
      <items count="191">
        <item x="130"/>
        <item x="183"/>
        <item x="173"/>
        <item x="111"/>
        <item x="13"/>
        <item x="114"/>
        <item x="12"/>
        <item x="9"/>
        <item x="6"/>
        <item x="149"/>
        <item x="10"/>
        <item x="81"/>
        <item x="22"/>
        <item x="108"/>
        <item x="21"/>
        <item x="20"/>
        <item x="144"/>
        <item x="25"/>
        <item x="164"/>
        <item x="1"/>
        <item x="31"/>
        <item x="39"/>
        <item x="24"/>
        <item x="28"/>
        <item x="35"/>
        <item x="33"/>
        <item x="37"/>
        <item x="27"/>
        <item x="67"/>
        <item x="169"/>
        <item x="51"/>
        <item x="79"/>
        <item x="46"/>
        <item x="72"/>
        <item x="71"/>
        <item x="132"/>
        <item x="78"/>
        <item x="77"/>
        <item x="102"/>
        <item x="75"/>
        <item x="175"/>
        <item x="7"/>
        <item x="184"/>
        <item x="148"/>
        <item x="89"/>
        <item x="143"/>
        <item x="23"/>
        <item x="145"/>
        <item x="131"/>
        <item x="53"/>
        <item x="178"/>
        <item x="98"/>
        <item x="59"/>
        <item x="136"/>
        <item x="133"/>
        <item x="57"/>
        <item x="19"/>
        <item x="112"/>
        <item x="94"/>
        <item x="146"/>
        <item x="45"/>
        <item x="3"/>
        <item x="138"/>
        <item x="139"/>
        <item x="187"/>
        <item x="151"/>
        <item x="87"/>
        <item x="154"/>
        <item x="147"/>
        <item x="104"/>
        <item x="40"/>
        <item x="172"/>
        <item x="152"/>
        <item x="105"/>
        <item x="127"/>
        <item x="128"/>
        <item x="162"/>
        <item x="189"/>
        <item x="44"/>
        <item x="29"/>
        <item x="161"/>
        <item m="1" x="190"/>
        <item x="174"/>
        <item x="41"/>
        <item x="17"/>
        <item x="61"/>
        <item x="11"/>
        <item x="18"/>
        <item x="142"/>
        <item x="177"/>
        <item x="124"/>
        <item x="64"/>
        <item x="163"/>
        <item x="160"/>
        <item x="166"/>
        <item x="159"/>
        <item x="158"/>
        <item x="60"/>
        <item x="185"/>
        <item x="115"/>
        <item x="84"/>
        <item x="8"/>
        <item x="134"/>
        <item x="26"/>
        <item x="4"/>
        <item x="121"/>
        <item x="156"/>
        <item x="49"/>
        <item x="47"/>
        <item x="150"/>
        <item x="129"/>
        <item x="96"/>
        <item x="186"/>
        <item x="103"/>
        <item x="110"/>
        <item x="113"/>
        <item x="141"/>
        <item x="92"/>
        <item x="109"/>
        <item x="106"/>
        <item x="137"/>
        <item x="182"/>
        <item x="122"/>
        <item x="56"/>
        <item x="16"/>
        <item x="32"/>
        <item x="85"/>
        <item x="90"/>
        <item x="99"/>
        <item x="58"/>
        <item x="66"/>
        <item x="30"/>
        <item x="5"/>
        <item x="101"/>
        <item x="171"/>
        <item x="91"/>
        <item x="95"/>
        <item x="93"/>
        <item x="62"/>
        <item x="119"/>
        <item x="82"/>
        <item x="125"/>
        <item x="88"/>
        <item x="86"/>
        <item x="50"/>
        <item x="43"/>
        <item x="2"/>
        <item x="100"/>
        <item x="176"/>
        <item x="68"/>
        <item x="97"/>
        <item x="14"/>
        <item x="168"/>
        <item x="74"/>
        <item x="55"/>
        <item x="80"/>
        <item x="69"/>
        <item x="52"/>
        <item x="42"/>
        <item x="63"/>
        <item x="167"/>
        <item x="36"/>
        <item x="0"/>
        <item x="76"/>
        <item x="116"/>
        <item x="140"/>
        <item x="165"/>
        <item x="70"/>
        <item x="179"/>
        <item x="107"/>
        <item x="155"/>
        <item x="38"/>
        <item x="180"/>
        <item x="188"/>
        <item x="34"/>
        <item x="73"/>
        <item x="15"/>
        <item x="117"/>
        <item x="157"/>
        <item x="181"/>
        <item x="123"/>
        <item x="120"/>
        <item x="170"/>
        <item x="118"/>
        <item x="126"/>
        <item x="153"/>
        <item x="54"/>
        <item x="83"/>
        <item x="65"/>
        <item x="135"/>
        <item x="4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13">
    <field x="5"/>
    <field x="6"/>
    <field x="12"/>
    <field x="7"/>
    <field x="4"/>
    <field x="2"/>
    <field x="11"/>
    <field x="8"/>
    <field x="9"/>
    <field x="1"/>
    <field x="16"/>
    <field x="13"/>
    <field x="15"/>
  </rowFields>
  <rowItems count="51">
    <i>
      <x v="25"/>
      <x v="10"/>
      <x v="1"/>
      <x/>
      <x/>
      <x v="1"/>
      <x v="7"/>
      <x v="42"/>
      <x v="26"/>
      <x v="2"/>
      <x v="3"/>
      <x v="2"/>
      <x v="14"/>
    </i>
    <i r="3">
      <x v="5"/>
      <x/>
      <x v="2"/>
      <x v="7"/>
      <x v="196"/>
      <x v="23"/>
      <x v="5"/>
      <x v="10"/>
      <x v="2"/>
      <x v="107"/>
    </i>
    <i>
      <x v="26"/>
      <x v="10"/>
      <x v="1"/>
      <x/>
      <x/>
      <x v="2"/>
      <x v="6"/>
      <x v="15"/>
      <x v="23"/>
      <x v="15"/>
      <x v="69"/>
      <x v="2"/>
      <x v="42"/>
    </i>
    <i r="3">
      <x v="2"/>
      <x/>
      <x v="1"/>
      <x v="6"/>
      <x v="39"/>
      <x v="28"/>
      <x v="12"/>
      <x v="50"/>
      <x v="2"/>
      <x v="32"/>
    </i>
    <i r="3">
      <x v="3"/>
      <x/>
      <x v="3"/>
      <x v="6"/>
      <x v="2"/>
      <x v="20"/>
      <x v="16"/>
      <x v="101"/>
      <x v="2"/>
      <x v="68"/>
    </i>
    <i>
      <x v="27"/>
      <x v="10"/>
      <x v="1"/>
      <x v="3"/>
      <x v="1"/>
      <x/>
      <x v="1"/>
      <x v="70"/>
      <x v="31"/>
      <x v="7"/>
      <x v="32"/>
      <x v="1"/>
      <x v="1"/>
    </i>
    <i r="3">
      <x v="5"/>
      <x v="1"/>
      <x v="1"/>
      <x v="1"/>
      <x v="159"/>
      <x v="27"/>
      <x v="9"/>
      <x v="132"/>
      <x v="1"/>
      <x v="12"/>
    </i>
    <i>
      <x v="28"/>
      <x v="10"/>
      <x v="1"/>
      <x v="1"/>
      <x v="1"/>
      <x v="1"/>
      <x v="2"/>
      <x v="109"/>
      <x v="27"/>
      <x v="13"/>
      <x v="49"/>
      <x v="1"/>
      <x v="71"/>
    </i>
    <i r="3">
      <x v="2"/>
      <x v="1"/>
      <x v="1"/>
      <x v="3"/>
      <x v="68"/>
      <x v="30"/>
      <x v="7"/>
      <x v="30"/>
      <x v="1"/>
      <x v="25"/>
    </i>
    <i r="3">
      <x v="3"/>
      <x v="1"/>
      <x v="2"/>
      <x v="3"/>
      <x v="172"/>
      <x v="22"/>
      <x v="9"/>
      <x v="142"/>
      <x v="1"/>
      <x v="95"/>
    </i>
    <i r="3">
      <x v="5"/>
      <x v="1"/>
      <x v="2"/>
      <x v="3"/>
      <x v="182"/>
      <x v="25"/>
      <x v="5"/>
      <x v="151"/>
      <x v="1"/>
      <x v="21"/>
    </i>
    <i>
      <x v="29"/>
      <x v="10"/>
      <x v="1"/>
      <x v="3"/>
      <x v="1"/>
      <x v="1"/>
      <x v="2"/>
      <x v="190"/>
      <x v="28"/>
      <x v="5"/>
      <x v="156"/>
      <x v="1"/>
      <x v="105"/>
    </i>
    <i r="3">
      <x v="4"/>
      <x v="1"/>
      <x v="2"/>
      <x v="2"/>
      <x v="187"/>
      <x v="22"/>
      <x v="5"/>
      <x v="157"/>
      <x v="1"/>
      <x v="21"/>
    </i>
    <i r="3">
      <x v="5"/>
      <x v="1"/>
      <x v="2"/>
      <x v="2"/>
      <x v="191"/>
      <x v="23"/>
      <x v="5"/>
      <x v="60"/>
      <x v="1"/>
      <x v="106"/>
    </i>
    <i>
      <x v="31"/>
      <x v="10"/>
      <x v="1"/>
      <x v="1"/>
      <x/>
      <x v="1"/>
      <x v="7"/>
      <x v="126"/>
      <x v="30"/>
      <x v="18"/>
      <x v="124"/>
      <x v="2"/>
      <x v="92"/>
    </i>
    <i r="3">
      <x v="2"/>
      <x/>
      <x v="1"/>
      <x v="7"/>
      <x v="155"/>
      <x v="30"/>
      <x v="9"/>
      <x v="44"/>
      <x v="2"/>
      <x v="9"/>
    </i>
    <i r="3">
      <x v="3"/>
      <x/>
      <x v="1"/>
      <x v="6"/>
      <x v="40"/>
      <x v="27"/>
      <x v="1"/>
      <x v="1"/>
      <x v="2"/>
      <x v="5"/>
    </i>
    <i r="3">
      <x v="4"/>
      <x/>
      <x v="1"/>
      <x v="6"/>
      <x v="78"/>
      <x v="28"/>
      <x v="8"/>
      <x v="41"/>
      <x v="2"/>
      <x v="27"/>
    </i>
    <i>
      <x v="32"/>
      <x v="10"/>
      <x v="1"/>
      <x v="1"/>
      <x v="1"/>
      <x/>
      <x v="2"/>
      <x v="108"/>
      <x v="33"/>
      <x v="13"/>
      <x v="108"/>
      <x v="1"/>
      <x v="70"/>
    </i>
    <i r="3">
      <x v="2"/>
      <x v="1"/>
      <x/>
      <x v="3"/>
      <x v="171"/>
      <x v="35"/>
      <x v="9"/>
      <x v="141"/>
      <x v="1"/>
      <x v="97"/>
    </i>
    <i r="3">
      <x v="3"/>
      <x v="1"/>
      <x v="1"/>
      <x v="1"/>
      <x v="170"/>
      <x v="29"/>
      <x v="9"/>
      <x v="56"/>
      <x v="1"/>
      <x v="12"/>
    </i>
    <i>
      <x v="33"/>
      <x v="10"/>
      <x v="1"/>
      <x/>
      <x/>
      <x v="3"/>
      <x v="4"/>
      <x v="228"/>
      <x v="17"/>
      <x v="11"/>
      <x v="61"/>
      <x v="2"/>
      <x v="21"/>
    </i>
    <i r="3">
      <x v="1"/>
      <x/>
      <x v="4"/>
      <x v="7"/>
      <x v="14"/>
      <x v="13"/>
      <x v="12"/>
      <x v="51"/>
      <x v="2"/>
      <x v="34"/>
    </i>
    <i r="3">
      <x v="2"/>
      <x/>
      <x v="4"/>
      <x v="7"/>
      <x v="224"/>
      <x v="15"/>
      <x v="11"/>
      <x v="181"/>
      <x v="2"/>
      <x v="21"/>
    </i>
    <i r="3">
      <x v="3"/>
      <x/>
      <x v="5"/>
      <x v="6"/>
      <x v="6"/>
      <x v="11"/>
      <x v="12"/>
      <x v="52"/>
      <x v="1"/>
      <x v="34"/>
    </i>
    <i r="3">
      <x v="4"/>
      <x/>
      <x v="5"/>
      <x v="6"/>
      <x v="19"/>
      <x v="12"/>
      <x v="16"/>
      <x v="99"/>
      <x v="1"/>
      <x v="68"/>
    </i>
    <i r="3">
      <x v="5"/>
      <x/>
      <x v="5"/>
      <x v="6"/>
      <x v="239"/>
      <x v="8"/>
      <x v="11"/>
      <x v="175"/>
      <x v="1"/>
      <x v="21"/>
    </i>
    <i>
      <x v="34"/>
      <x v="10"/>
      <x v="1"/>
      <x/>
      <x/>
      <x v="5"/>
      <x v="7"/>
      <x v="63"/>
      <x v="8"/>
      <x v="4"/>
      <x v="24"/>
      <x v="1"/>
      <x v="21"/>
    </i>
    <i r="3">
      <x v="1"/>
      <x/>
      <x v="5"/>
      <x v="7"/>
      <x v="83"/>
      <x v="9"/>
      <x v="15"/>
      <x v="68"/>
      <x v="1"/>
      <x v="21"/>
    </i>
    <i r="3">
      <x v="2"/>
      <x/>
      <x v="7"/>
      <x v="7"/>
      <x v="57"/>
      <x v="7"/>
      <x v="4"/>
      <x v="18"/>
      <x v="1"/>
      <x v="21"/>
    </i>
    <i r="3">
      <x v="3"/>
      <x/>
      <x v="8"/>
      <x v="7"/>
      <x v="59"/>
      <x v="3"/>
      <x v="4"/>
      <x v="20"/>
      <x/>
      <x v="21"/>
    </i>
    <i r="3">
      <x v="4"/>
      <x/>
      <x v="8"/>
      <x v="7"/>
      <x v="102"/>
      <x v="4"/>
      <x v="16"/>
      <x v="102"/>
      <x/>
      <x v="2"/>
    </i>
    <i r="3">
      <x v="5"/>
      <x/>
      <x v="8"/>
      <x v="7"/>
      <x v="209"/>
      <x v="2"/>
      <x v="10"/>
      <x v="169"/>
      <x/>
      <x v="25"/>
    </i>
    <i>
      <x v="35"/>
      <x v="10"/>
      <x v="1"/>
      <x/>
      <x/>
      <x v="8"/>
      <x v="6"/>
      <x v="56"/>
      <x v="5"/>
      <x v="4"/>
      <x v="17"/>
      <x/>
      <x v="21"/>
    </i>
    <i r="3">
      <x v="1"/>
      <x/>
      <x v="8"/>
      <x v="6"/>
      <x v="225"/>
      <x v="5"/>
      <x v="11"/>
      <x v="122"/>
      <x/>
      <x v="21"/>
    </i>
    <i r="3">
      <x v="2"/>
      <x/>
      <x v="9"/>
      <x v="10"/>
      <x v="58"/>
      <x v="1"/>
      <x v="4"/>
      <x v="19"/>
      <x/>
      <x v="21"/>
    </i>
    <i r="3">
      <x v="3"/>
      <x/>
      <x v="9"/>
      <x v="10"/>
      <x v="146"/>
      <x/>
      <x v="16"/>
      <x v="100"/>
      <x/>
      <x v="68"/>
    </i>
    <i r="3">
      <x v="4"/>
      <x/>
      <x v="9"/>
      <x v="10"/>
      <x v="235"/>
      <x v="1"/>
      <x v="11"/>
      <x v="37"/>
      <x/>
      <x v="21"/>
    </i>
    <i>
      <x v="36"/>
      <x v="10"/>
      <x v="1"/>
      <x/>
      <x/>
      <x v="2"/>
      <x v="4"/>
      <x v="45"/>
      <x v="21"/>
      <x v="2"/>
      <x v="6"/>
      <x v="2"/>
      <x v="18"/>
    </i>
    <i r="3">
      <x v="3"/>
      <x/>
      <x v="2"/>
      <x v="7"/>
      <x v="229"/>
      <x v="21"/>
      <x v="11"/>
      <x v="182"/>
      <x v="2"/>
      <x v="21"/>
    </i>
    <i r="3">
      <x v="4"/>
      <x/>
      <x v="3"/>
      <x v="6"/>
      <x v="65"/>
      <x v="19"/>
      <x v="4"/>
      <x v="26"/>
      <x v="2"/>
      <x v="21"/>
    </i>
    <i>
      <x v="37"/>
      <x v="10"/>
      <x v="1"/>
      <x v="1"/>
      <x v="1"/>
      <x v="1"/>
      <x v="2"/>
      <x v="110"/>
      <x v="27"/>
      <x v="13"/>
      <x v="109"/>
      <x v="1"/>
      <x v="70"/>
    </i>
    <i r="3">
      <x v="2"/>
      <x v="1"/>
      <x v="1"/>
      <x v="2"/>
      <x v="174"/>
      <x v="29"/>
      <x v="9"/>
      <x v="144"/>
      <x v="1"/>
      <x v="97"/>
    </i>
    <i r="3">
      <x v="4"/>
      <x v="1"/>
      <x v="4"/>
      <x v="2"/>
      <x v="49"/>
      <x v="15"/>
      <x v="2"/>
      <x v="10"/>
      <x/>
      <x v="16"/>
    </i>
    <i r="3">
      <x v="5"/>
      <x v="1"/>
      <x v="4"/>
      <x v="3"/>
      <x v="54"/>
      <x v="15"/>
      <x v="3"/>
      <x v="15"/>
      <x/>
      <x v="24"/>
    </i>
    <i>
      <x v="38"/>
      <x v="10"/>
      <x v="1"/>
      <x/>
      <x v="1"/>
      <x v="2"/>
      <x v="2"/>
      <x v="62"/>
      <x v="22"/>
      <x v="4"/>
      <x v="23"/>
      <x v="1"/>
      <x v="21"/>
    </i>
    <i r="3">
      <x v="4"/>
      <x v="1"/>
      <x v="2"/>
      <x v="3"/>
      <x v="173"/>
      <x v="22"/>
      <x v="9"/>
      <x v="143"/>
      <x v="1"/>
      <x v="97"/>
    </i>
    <i>
      <x v="39"/>
      <x v="10"/>
      <x v="1"/>
      <x/>
      <x v="1"/>
      <x v="3"/>
      <x v="3"/>
      <x v="43"/>
      <x v="18"/>
      <x v="2"/>
      <x v="4"/>
      <x/>
      <x v="15"/>
    </i>
    <i r="3">
      <x v="1"/>
      <x v="1"/>
      <x v="5"/>
      <x v="10"/>
      <x v="189"/>
      <x v="10"/>
      <x v="5"/>
      <x/>
      <x v="4"/>
      <x v="104"/>
    </i>
    <i r="3">
      <x v="2"/>
      <x v="1"/>
      <x v="6"/>
      <x v="10"/>
      <x v="163"/>
      <x v="6"/>
      <x v="9"/>
      <x v="14"/>
      <x v="4"/>
      <x v="4"/>
    </i>
    <i t="grand">
      <x/>
    </i>
  </rowItems>
  <colItems count="1">
    <i/>
  </colItems>
  <pageFields count="1">
    <pageField fld="3" item="0" hier="-1"/>
  </pageFields>
  <formats count="6">
    <format dxfId="399">
      <pivotArea dataOnly="0" outline="0" fieldPosition="0">
        <references count="1">
          <reference field="11" count="0" defaultSubtotal="1"/>
        </references>
      </pivotArea>
    </format>
    <format dxfId="398">
      <pivotArea field="12" type="button" dataOnly="0" labelOnly="1" outline="0" axis="axisRow" fieldPosition="2"/>
    </format>
    <format dxfId="397">
      <pivotArea field="11" type="button" dataOnly="0" labelOnly="1" outline="0" axis="axisRow" fieldPosition="6"/>
    </format>
    <format dxfId="396">
      <pivotArea field="8" type="button" dataOnly="0" labelOnly="1" outline="0" axis="axisRow" fieldPosition="7"/>
    </format>
    <format dxfId="395">
      <pivotArea field="1" type="button" dataOnly="0" labelOnly="1" outline="0" axis="axisRow" fieldPosition="9"/>
    </format>
    <format dxfId="394">
      <pivotArea field="16" type="button" dataOnly="0" labelOnly="1" outline="0" axis="axisRow" fieldPosition="10"/>
    </format>
  </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ela przestawna1" cacheId="3" applyNumberFormats="0" applyBorderFormats="0" applyFontFormats="0" applyPatternFormats="0" applyAlignmentFormats="0" applyWidthHeightFormats="1" dataCaption="Values" updatedVersion="3" minRefreshableVersion="3" useAutoFormatting="1" itemPrintTitles="1" createdVersion="6" indent="0" compact="0" compactData="0" gridDropZones="1" multipleFieldFilters="0">
  <location ref="B12:S181" firstHeaderRow="2" firstDataRow="2" firstDataCol="12" rowPageCount="1" colPageCount="1"/>
  <pivotFields count="37">
    <pivotField compact="0" outline="0" showAll="0"/>
    <pivotField axis="axisRow" compact="0" outline="0" showAll="0" defaultSubtotal="0">
      <items count="19">
        <item x="0"/>
        <item x="17"/>
        <item x="5"/>
        <item x="9"/>
        <item x="1"/>
        <item x="7"/>
        <item x="15"/>
        <item x="11"/>
        <item x="6"/>
        <item x="4"/>
        <item x="14"/>
        <item x="2"/>
        <item x="10"/>
        <item x="12"/>
        <item x="18"/>
        <item x="16"/>
        <item x="3"/>
        <item x="13"/>
        <item x="8"/>
      </items>
    </pivotField>
    <pivotField compact="0" outline="0" showAll="0" defaultSubtotal="0"/>
    <pivotField axis="axisPage" compact="0" numFmtId="16" outline="0" showAll="0" defaultSubtotal="0">
      <items count="2">
        <item x="1"/>
        <item x="0"/>
      </items>
    </pivotField>
    <pivotField axis="axisRow" compact="0" outline="0" showAll="0" sortType="descending" defaultSubtotal="0">
      <items count="6">
        <item x="1"/>
        <item x="2"/>
        <item x="5"/>
        <item x="4"/>
        <item x="0"/>
        <item x="3"/>
      </items>
    </pivotField>
    <pivotField axis="axisRow" compact="0" outline="0" showAll="0" sortType="ascending" defaultSubtotal="0">
      <items count="40">
        <item x="12"/>
        <item x="21"/>
        <item x="26"/>
        <item x="2"/>
        <item x="32"/>
        <item x="17"/>
        <item x="33"/>
        <item x="37"/>
        <item x="19"/>
        <item x="28"/>
        <item x="20"/>
        <item x="35"/>
        <item x="39"/>
        <item x="0"/>
        <item x="13"/>
        <item x="15"/>
        <item x="6"/>
        <item x="9"/>
        <item x="25"/>
        <item x="27"/>
        <item x="30"/>
        <item x="24"/>
        <item x="23"/>
        <item x="16"/>
        <item x="18"/>
        <item x="4"/>
        <item x="8"/>
        <item x="5"/>
        <item x="11"/>
        <item x="10"/>
        <item x="34"/>
        <item x="7"/>
        <item x="14"/>
        <item x="3"/>
        <item x="36"/>
        <item x="1"/>
        <item x="38"/>
        <item x="22"/>
        <item x="29"/>
        <item x="31"/>
      </items>
    </pivotField>
    <pivotField axis="axisRow" compact="0" outline="0" showAll="0" defaultSubtotal="0">
      <items count="19">
        <item x="2"/>
        <item x="12"/>
        <item x="13"/>
        <item x="14"/>
        <item x="15"/>
        <item x="0"/>
        <item x="9"/>
        <item x="5"/>
        <item x="3"/>
        <item x="4"/>
        <item x="1"/>
        <item x="6"/>
        <item x="7"/>
        <item x="8"/>
        <item x="10"/>
        <item x="11"/>
        <item m="1" x="16"/>
        <item m="1" x="17"/>
        <item m="1" x="18"/>
      </items>
    </pivotField>
    <pivotField axis="axisRow" compact="0" outline="0" showAll="0" sortType="ascending" defaultSubtotal="0">
      <items count="6">
        <item x="3"/>
        <item x="5"/>
        <item x="1"/>
        <item x="4"/>
        <item x="2"/>
        <item x="0"/>
      </items>
    </pivotField>
    <pivotField axis="axisRow" compact="0" outline="0" showAll="0" defaultSubtotal="0">
      <items count="240">
        <item x="232"/>
        <item x="0"/>
        <item x="8"/>
        <item x="230"/>
        <item x="220"/>
        <item x="29"/>
        <item x="61"/>
        <item x="234"/>
        <item x="208"/>
        <item x="55"/>
        <item x="199"/>
        <item x="102"/>
        <item x="167"/>
        <item x="183"/>
        <item x="106"/>
        <item x="113"/>
        <item x="115"/>
        <item x="159"/>
        <item x="121"/>
        <item x="127"/>
        <item x="153"/>
        <item x="204"/>
        <item x="157"/>
        <item x="135"/>
        <item x="175"/>
        <item x="17"/>
        <item x="59"/>
        <item x="168"/>
        <item x="170"/>
        <item x="112"/>
        <item x="90"/>
        <item x="235"/>
        <item x="194"/>
        <item x="114"/>
        <item x="41"/>
        <item x="143"/>
        <item x="233"/>
        <item x="222"/>
        <item x="173"/>
        <item x="223"/>
        <item x="229"/>
        <item x="215"/>
        <item x="123"/>
        <item x="13"/>
        <item x="126"/>
        <item x="12"/>
        <item x="9"/>
        <item x="6"/>
        <item x="176"/>
        <item x="10"/>
        <item x="87"/>
        <item x="22"/>
        <item x="119"/>
        <item x="21"/>
        <item x="20"/>
        <item x="169"/>
        <item x="25"/>
        <item x="201"/>
        <item x="1"/>
        <item x="31"/>
        <item x="39"/>
        <item x="24"/>
        <item x="28"/>
        <item x="35"/>
        <item x="33"/>
        <item x="37"/>
        <item x="71"/>
        <item x="207"/>
        <item x="52"/>
        <item x="84"/>
        <item x="46"/>
        <item x="77"/>
        <item x="76"/>
        <item x="83"/>
        <item x="82"/>
        <item x="118"/>
        <item x="80"/>
        <item x="218"/>
        <item x="7"/>
        <item x="179"/>
        <item x="188"/>
        <item x="186"/>
        <item x="187"/>
        <item x="174"/>
        <item x="148"/>
        <item x="180"/>
        <item x="213"/>
        <item x="196"/>
        <item x="95"/>
        <item x="217"/>
        <item x="11"/>
        <item x="75"/>
        <item x="120"/>
        <item x="219"/>
        <item x="200"/>
        <item x="198"/>
        <item x="195"/>
        <item x="203"/>
        <item x="210"/>
        <item x="192"/>
        <item x="63"/>
        <item x="214"/>
        <item x="156"/>
        <item x="26"/>
        <item x="4"/>
        <item x="133"/>
        <item x="62"/>
        <item x="49"/>
        <item x="47"/>
        <item x="138"/>
        <item x="178"/>
        <item x="111"/>
        <item x="150"/>
        <item x="136"/>
        <item x="122"/>
        <item x="125"/>
        <item x="166"/>
        <item x="100"/>
        <item x="161"/>
        <item x="193"/>
        <item x="228"/>
        <item x="224"/>
        <item x="57"/>
        <item x="18"/>
        <item x="69"/>
        <item x="238"/>
        <item x="16"/>
        <item m="1" x="239"/>
        <item x="164"/>
        <item x="23"/>
        <item x="171"/>
        <item x="152"/>
        <item x="160"/>
        <item x="155"/>
        <item x="158"/>
        <item x="172"/>
        <item x="45"/>
        <item x="154"/>
        <item x="162"/>
        <item x="146"/>
        <item x="147"/>
        <item x="197"/>
        <item x="236"/>
        <item x="64"/>
        <item x="65"/>
        <item x="117"/>
        <item x="216"/>
        <item x="44"/>
        <item x="92"/>
        <item x="32"/>
        <item x="93"/>
        <item x="104"/>
        <item x="98"/>
        <item x="107"/>
        <item x="184"/>
        <item x="97"/>
        <item x="182"/>
        <item x="91"/>
        <item x="30"/>
        <item x="5"/>
        <item x="231"/>
        <item x="212"/>
        <item x="99"/>
        <item x="109"/>
        <item x="103"/>
        <item x="177"/>
        <item x="101"/>
        <item x="66"/>
        <item x="131"/>
        <item x="89"/>
        <item x="19"/>
        <item x="142"/>
        <item x="96"/>
        <item x="94"/>
        <item x="50"/>
        <item x="43"/>
        <item x="108"/>
        <item x="58"/>
        <item x="79"/>
        <item x="72"/>
        <item x="105"/>
        <item x="139"/>
        <item x="14"/>
        <item x="206"/>
        <item x="60"/>
        <item x="70"/>
        <item x="56"/>
        <item x="53"/>
        <item x="85"/>
        <item x="54"/>
        <item x="73"/>
        <item x="51"/>
        <item x="42"/>
        <item x="48"/>
        <item x="67"/>
        <item x="205"/>
        <item x="190"/>
        <item x="27"/>
        <item x="36"/>
        <item x="81"/>
        <item x="144"/>
        <item x="68"/>
        <item x="137"/>
        <item x="165"/>
        <item x="202"/>
        <item x="74"/>
        <item x="225"/>
        <item x="124"/>
        <item x="110"/>
        <item x="116"/>
        <item x="189"/>
        <item x="86"/>
        <item x="2"/>
        <item x="38"/>
        <item x="34"/>
        <item x="226"/>
        <item x="78"/>
        <item x="15"/>
        <item x="141"/>
        <item x="40"/>
        <item x="128"/>
        <item x="129"/>
        <item x="191"/>
        <item x="227"/>
        <item x="132"/>
        <item x="134"/>
        <item x="149"/>
        <item x="140"/>
        <item x="3"/>
        <item x="211"/>
        <item x="130"/>
        <item x="181"/>
        <item x="88"/>
        <item x="185"/>
        <item x="209"/>
        <item x="145"/>
        <item x="151"/>
        <item x="163"/>
        <item x="221"/>
        <item x="237"/>
      </items>
    </pivotField>
    <pivotField axis="axisRow" compact="0" numFmtId="1" outline="0" showAll="0" defaultSubtotal="0">
      <items count="56">
        <item x="55"/>
        <item x="1"/>
        <item x="46"/>
        <item x="24"/>
        <item x="51"/>
        <item x="21"/>
        <item x="44"/>
        <item x="54"/>
        <item x="26"/>
        <item x="53"/>
        <item x="34"/>
        <item x="35"/>
        <item x="47"/>
        <item x="43"/>
        <item x="33"/>
        <item x="10"/>
        <item x="19"/>
        <item x="3"/>
        <item x="13"/>
        <item x="27"/>
        <item x="8"/>
        <item x="12"/>
        <item x="22"/>
        <item x="9"/>
        <item x="39"/>
        <item x="14"/>
        <item x="25"/>
        <item x="5"/>
        <item x="7"/>
        <item x="18"/>
        <item x="6"/>
        <item x="29"/>
        <item x="37"/>
        <item x="32"/>
        <item x="2"/>
        <item x="23"/>
        <item x="52"/>
        <item x="30"/>
        <item x="41"/>
        <item x="31"/>
        <item x="0"/>
        <item x="42"/>
        <item x="45"/>
        <item x="49"/>
        <item x="28"/>
        <item x="40"/>
        <item x="38"/>
        <item x="16"/>
        <item x="36"/>
        <item x="4"/>
        <item x="15"/>
        <item x="17"/>
        <item x="11"/>
        <item x="20"/>
        <item x="48"/>
        <item x="50"/>
      </items>
    </pivotField>
    <pivotField compact="0" numFmtId="1" outline="0" showAll="0"/>
    <pivotField axis="axisRow" compact="0" outline="0" showAll="0" defaultSubtotal="0">
      <items count="11">
        <item x="8"/>
        <item x="2"/>
        <item x="6"/>
        <item x="7"/>
        <item x="0"/>
        <item x="9"/>
        <item x="4"/>
        <item x="3"/>
        <item x="10"/>
        <item x="5"/>
        <item x="1"/>
      </items>
    </pivotField>
    <pivotField axis="axisRow" compact="0" outline="0" showAll="0" defaultSubtotal="0">
      <items count="5">
        <item x="0"/>
        <item x="1"/>
        <item x="2"/>
        <item x="4"/>
        <item x="3"/>
      </items>
    </pivotField>
    <pivotField axis="axisRow" compact="0" outline="0" showAll="0" defaultSubtotal="0">
      <items count="5">
        <item x="1"/>
        <item x="3"/>
        <item x="0"/>
        <item x="2"/>
        <item x="4"/>
      </items>
    </pivotField>
    <pivotField compact="0" outline="0" showAll="0"/>
    <pivotField axis="axisRow" compact="0" outline="0" showAll="0" defaultSubtotal="0">
      <items count="122">
        <item x="74"/>
        <item x="24"/>
        <item x="2"/>
        <item x="47"/>
        <item x="52"/>
        <item x="116"/>
        <item x="40"/>
        <item x="18"/>
        <item x="120"/>
        <item x="48"/>
        <item x="49"/>
        <item x="73"/>
        <item x="3"/>
        <item x="108"/>
        <item x="7"/>
        <item x="45"/>
        <item x="8"/>
        <item x="64"/>
        <item x="10"/>
        <item x="4"/>
        <item x="88"/>
        <item x="1"/>
        <item x="16"/>
        <item x="15"/>
        <item x="14"/>
        <item x="22"/>
        <item x="42"/>
        <item x="5"/>
        <item x="44"/>
        <item x="117"/>
        <item x="80"/>
        <item x="84"/>
        <item x="17"/>
        <item x="51"/>
        <item x="32"/>
        <item x="75"/>
        <item x="86"/>
        <item x="85"/>
        <item x="23"/>
        <item x="79"/>
        <item x="119"/>
        <item x="72"/>
        <item x="55"/>
        <item x="90"/>
        <item x="92"/>
        <item x="106"/>
        <item x="56"/>
        <item x="70"/>
        <item x="71"/>
        <item x="100"/>
        <item x="104"/>
        <item x="9"/>
        <item x="97"/>
        <item x="109"/>
        <item x="20"/>
        <item x="34"/>
        <item x="41"/>
        <item x="58"/>
        <item x="59"/>
        <item x="118"/>
        <item x="110"/>
        <item x="102"/>
        <item x="98"/>
        <item x="103"/>
        <item x="105"/>
        <item x="95"/>
        <item x="33"/>
        <item x="107"/>
        <item x="6"/>
        <item x="26"/>
        <item x="25"/>
        <item x="66"/>
        <item x="53"/>
        <item x="68"/>
        <item x="82"/>
        <item x="65"/>
        <item x="111"/>
        <item x="54"/>
        <item x="61"/>
        <item x="63"/>
        <item x="112"/>
        <item x="50"/>
        <item x="60"/>
        <item x="57"/>
        <item x="78"/>
        <item x="96"/>
        <item x="115"/>
        <item x="113"/>
        <item x="30"/>
        <item x="13"/>
        <item x="37"/>
        <item x="121"/>
        <item x="11"/>
        <item x="87"/>
        <item x="77"/>
        <item x="35"/>
        <item x="46"/>
        <item x="27"/>
        <item x="89"/>
        <item x="21"/>
        <item x="31"/>
        <item x="43"/>
        <item x="67"/>
        <item x="38"/>
        <item x="29"/>
        <item x="39"/>
        <item x="28"/>
        <item x="94"/>
        <item x="19"/>
        <item x="0"/>
        <item x="69"/>
        <item x="36"/>
        <item x="62"/>
        <item x="81"/>
        <item x="114"/>
        <item x="93"/>
        <item x="91"/>
        <item x="83"/>
        <item x="99"/>
        <item x="76"/>
        <item x="12"/>
        <item x="101"/>
      </items>
    </pivotField>
    <pivotField axis="axisRow" compact="0" outline="0" showAll="0" defaultSubtotal="0">
      <items count="191">
        <item x="130"/>
        <item x="183"/>
        <item x="173"/>
        <item x="111"/>
        <item x="13"/>
        <item x="114"/>
        <item x="12"/>
        <item x="9"/>
        <item x="6"/>
        <item x="149"/>
        <item x="10"/>
        <item x="81"/>
        <item x="22"/>
        <item x="108"/>
        <item x="21"/>
        <item x="20"/>
        <item x="144"/>
        <item x="25"/>
        <item x="164"/>
        <item x="1"/>
        <item x="31"/>
        <item x="39"/>
        <item x="24"/>
        <item x="28"/>
        <item x="35"/>
        <item x="33"/>
        <item x="37"/>
        <item x="27"/>
        <item x="67"/>
        <item x="169"/>
        <item x="51"/>
        <item x="79"/>
        <item x="46"/>
        <item x="72"/>
        <item x="71"/>
        <item x="132"/>
        <item x="78"/>
        <item x="77"/>
        <item x="102"/>
        <item x="75"/>
        <item x="175"/>
        <item x="7"/>
        <item x="184"/>
        <item x="148"/>
        <item x="89"/>
        <item x="143"/>
        <item x="23"/>
        <item x="145"/>
        <item x="131"/>
        <item x="53"/>
        <item x="178"/>
        <item x="98"/>
        <item x="59"/>
        <item x="136"/>
        <item x="133"/>
        <item x="57"/>
        <item x="19"/>
        <item x="112"/>
        <item x="94"/>
        <item x="146"/>
        <item x="45"/>
        <item x="3"/>
        <item x="138"/>
        <item x="139"/>
        <item x="187"/>
        <item x="151"/>
        <item x="87"/>
        <item x="154"/>
        <item x="147"/>
        <item x="104"/>
        <item x="40"/>
        <item x="172"/>
        <item x="152"/>
        <item x="105"/>
        <item x="127"/>
        <item x="128"/>
        <item x="162"/>
        <item x="189"/>
        <item x="44"/>
        <item x="29"/>
        <item x="161"/>
        <item m="1" x="190"/>
        <item x="174"/>
        <item x="41"/>
        <item x="17"/>
        <item x="61"/>
        <item x="11"/>
        <item x="18"/>
        <item x="142"/>
        <item x="177"/>
        <item x="124"/>
        <item x="64"/>
        <item x="163"/>
        <item x="160"/>
        <item x="166"/>
        <item x="159"/>
        <item x="158"/>
        <item x="60"/>
        <item x="185"/>
        <item x="115"/>
        <item x="84"/>
        <item x="8"/>
        <item x="134"/>
        <item x="26"/>
        <item x="4"/>
        <item x="121"/>
        <item x="156"/>
        <item x="49"/>
        <item x="47"/>
        <item x="150"/>
        <item x="129"/>
        <item x="96"/>
        <item x="186"/>
        <item x="103"/>
        <item x="110"/>
        <item x="113"/>
        <item x="141"/>
        <item x="92"/>
        <item x="109"/>
        <item x="106"/>
        <item x="137"/>
        <item x="182"/>
        <item x="122"/>
        <item x="56"/>
        <item x="16"/>
        <item x="32"/>
        <item x="85"/>
        <item x="90"/>
        <item x="99"/>
        <item x="58"/>
        <item x="66"/>
        <item x="30"/>
        <item x="5"/>
        <item x="101"/>
        <item x="171"/>
        <item x="91"/>
        <item x="95"/>
        <item x="93"/>
        <item x="62"/>
        <item x="119"/>
        <item x="82"/>
        <item x="125"/>
        <item x="88"/>
        <item x="86"/>
        <item x="50"/>
        <item x="43"/>
        <item x="2"/>
        <item x="100"/>
        <item x="176"/>
        <item x="68"/>
        <item x="97"/>
        <item x="14"/>
        <item x="168"/>
        <item x="74"/>
        <item x="55"/>
        <item x="80"/>
        <item x="69"/>
        <item x="52"/>
        <item x="42"/>
        <item x="63"/>
        <item x="167"/>
        <item x="36"/>
        <item x="0"/>
        <item x="76"/>
        <item x="116"/>
        <item x="140"/>
        <item x="165"/>
        <item x="70"/>
        <item x="179"/>
        <item x="107"/>
        <item x="155"/>
        <item x="38"/>
        <item x="180"/>
        <item x="188"/>
        <item x="34"/>
        <item x="73"/>
        <item x="15"/>
        <item x="117"/>
        <item x="157"/>
        <item x="181"/>
        <item x="123"/>
        <item x="120"/>
        <item x="170"/>
        <item x="118"/>
        <item x="126"/>
        <item x="48"/>
        <item x="54"/>
        <item x="65"/>
        <item x="83"/>
        <item x="135"/>
        <item x="15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12">
    <field x="7"/>
    <field x="5"/>
    <field x="6"/>
    <field x="12"/>
    <field x="11"/>
    <field x="4"/>
    <field x="8"/>
    <field x="9"/>
    <field x="1"/>
    <field x="16"/>
    <field x="13"/>
    <field x="15"/>
  </rowFields>
  <rowItems count="168">
    <i>
      <x/>
      <x/>
      <x v="10"/>
      <x v="1"/>
      <x/>
      <x v="3"/>
      <x v="217"/>
      <x v="50"/>
      <x v="11"/>
      <x v="176"/>
      <x v="2"/>
      <x v="21"/>
    </i>
    <i r="1">
      <x v="3"/>
      <x v="10"/>
      <x v="1"/>
      <x v="1"/>
      <x v="2"/>
      <x v="21"/>
      <x v="50"/>
      <x v="16"/>
      <x v="90"/>
      <x v="3"/>
      <x v="7"/>
    </i>
    <i r="1">
      <x v="4"/>
      <x v="10"/>
      <x v="1"/>
      <x v="3"/>
      <x v="2"/>
      <x v="220"/>
      <x v="51"/>
      <x v="11"/>
      <x v="164"/>
      <x v="3"/>
      <x v="21"/>
    </i>
    <i r="1">
      <x v="5"/>
      <x v="10"/>
      <x v="1"/>
      <x v="4"/>
      <x v="2"/>
      <x v="95"/>
      <x v="50"/>
      <x v="16"/>
      <x v="92"/>
      <x v="3"/>
      <x v="121"/>
    </i>
    <i r="1">
      <x v="6"/>
      <x v="10"/>
      <x v="1"/>
      <x v="5"/>
      <x v="2"/>
      <x v="221"/>
      <x v="49"/>
      <x v="11"/>
      <x v="177"/>
      <x v="3"/>
      <x v="21"/>
    </i>
    <i r="1">
      <x v="7"/>
      <x v="10"/>
      <x v="1"/>
      <x v="7"/>
      <x v="2"/>
      <x v="27"/>
      <x v="48"/>
      <x v="12"/>
      <x v="45"/>
      <x v="3"/>
      <x v="31"/>
    </i>
    <i r="1">
      <x v="8"/>
      <x v="10"/>
      <x v="1"/>
      <x v="7"/>
      <x v="4"/>
      <x v="50"/>
      <x v="41"/>
      <x v="3"/>
      <x v="11"/>
      <x v="3"/>
      <x v="21"/>
    </i>
    <i r="1">
      <x v="9"/>
      <x v="10"/>
      <x v="1"/>
      <x v="9"/>
      <x v="4"/>
      <x v="40"/>
      <x v="27"/>
      <x v="1"/>
      <x v="1"/>
      <x v="3"/>
      <x v="5"/>
    </i>
    <i r="1">
      <x v="10"/>
      <x v="10"/>
      <x v="1"/>
      <x v="8"/>
      <x v="2"/>
      <x v="230"/>
      <x v="48"/>
      <x v="11"/>
      <x v="183"/>
      <x v="3"/>
      <x v="21"/>
    </i>
    <i r="1">
      <x v="11"/>
      <x v="10"/>
      <x v="3"/>
      <x v="10"/>
      <x v="2"/>
      <x v="239"/>
      <x v="55"/>
      <x v="18"/>
      <x v="63"/>
      <x v="3"/>
      <x v="21"/>
    </i>
    <i r="1">
      <x v="13"/>
      <x v="5"/>
      <x/>
      <x v="1"/>
      <x v="4"/>
      <x v="138"/>
      <x v="50"/>
      <x v="12"/>
      <x v="62"/>
      <x v="2"/>
      <x v="39"/>
    </i>
    <i r="1">
      <x v="16"/>
      <x v="8"/>
      <x/>
      <x v="7"/>
      <x v="4"/>
      <x v="104"/>
      <x v="49"/>
      <x v="16"/>
      <x v="104"/>
      <x v="2"/>
      <x v="2"/>
    </i>
    <i r="1">
      <x v="17"/>
      <x v="9"/>
      <x/>
      <x v="6"/>
      <x/>
      <x v="2"/>
      <x v="20"/>
      <x v="16"/>
      <x v="101"/>
      <x v="2"/>
      <x v="68"/>
    </i>
    <i r="4">
      <x v="9"/>
      <x v="4"/>
      <x v="2"/>
      <x v="20"/>
      <x v="16"/>
      <x v="101"/>
      <x v="2"/>
      <x v="68"/>
    </i>
    <i r="1">
      <x v="18"/>
      <x v="14"/>
      <x/>
      <x v="9"/>
      <x v="4"/>
      <x v="80"/>
      <x v="42"/>
      <x v="15"/>
      <x v="66"/>
      <x v="2"/>
      <x v="41"/>
    </i>
    <i r="1">
      <x v="19"/>
      <x v="10"/>
      <x v="2"/>
      <x/>
      <x v="5"/>
      <x v="185"/>
      <x v="16"/>
      <x v="5"/>
      <x v="130"/>
      <x v="1"/>
      <x v="103"/>
    </i>
    <i r="1">
      <x v="20"/>
      <x v="10"/>
      <x v="2"/>
      <x v="1"/>
      <x v="5"/>
      <x v="158"/>
      <x v="35"/>
      <x v="9"/>
      <x v="131"/>
      <x v="1"/>
      <x v="12"/>
    </i>
    <i r="1">
      <x v="21"/>
      <x v="10"/>
      <x v="2"/>
      <x v="3"/>
      <x v="1"/>
      <x v="182"/>
      <x v="25"/>
      <x v="5"/>
      <x v="151"/>
      <x v="1"/>
      <x v="21"/>
    </i>
    <i r="5">
      <x v="5"/>
      <x v="182"/>
      <x v="25"/>
      <x v="5"/>
      <x v="151"/>
      <x v="1"/>
      <x v="21"/>
    </i>
    <i r="1">
      <x v="22"/>
      <x v="10"/>
      <x v="2"/>
      <x v="2"/>
      <x v="5"/>
      <x v="161"/>
      <x v="30"/>
      <x v="9"/>
      <x v="134"/>
      <x v="1"/>
      <x v="10"/>
    </i>
    <i r="1">
      <x v="24"/>
      <x v="15"/>
      <x/>
      <x v="6"/>
      <x/>
      <x v="231"/>
      <x v="29"/>
      <x v="15"/>
      <x v="72"/>
      <x v="2"/>
      <x v="116"/>
    </i>
    <i r="1">
      <x v="25"/>
      <x v="12"/>
      <x/>
      <x v="4"/>
      <x/>
      <x v="208"/>
      <x v="18"/>
      <x v="10"/>
      <x v="133"/>
      <x v="2"/>
      <x v="25"/>
    </i>
    <i r="1">
      <x v="26"/>
      <x v="13"/>
      <x/>
      <x v="6"/>
      <x/>
      <x v="17"/>
      <x v="10"/>
      <x v="12"/>
      <x v="53"/>
      <x v="1"/>
      <x v="94"/>
    </i>
    <i r="1">
      <x v="27"/>
      <x v="11"/>
      <x/>
      <x v="7"/>
      <x/>
      <x v="102"/>
      <x v="4"/>
      <x v="16"/>
      <x v="102"/>
      <x/>
      <x v="2"/>
    </i>
    <i r="1">
      <x v="28"/>
      <x v="10"/>
      <x v="2"/>
      <x v="2"/>
      <x v="1"/>
      <x v="108"/>
      <x v="33"/>
      <x v="13"/>
      <x v="108"/>
      <x v="1"/>
      <x v="70"/>
    </i>
    <i r="1">
      <x v="29"/>
      <x v="10"/>
      <x v="2"/>
      <x v="3"/>
      <x v="1"/>
      <x v="43"/>
      <x v="18"/>
      <x v="2"/>
      <x v="4"/>
      <x/>
      <x v="16"/>
    </i>
    <i>
      <x v="1"/>
      <x/>
      <x v="10"/>
      <x v="1"/>
      <x/>
      <x v="5"/>
      <x v="9"/>
      <x v="33"/>
      <x v="11"/>
      <x v="186"/>
      <x v="2"/>
      <x v="21"/>
    </i>
    <i r="1">
      <x v="1"/>
      <x v="10"/>
      <x v="1"/>
      <x v="2"/>
      <x v="3"/>
      <x v="219"/>
      <x v="52"/>
      <x v="11"/>
      <x v="70"/>
      <x v="2"/>
      <x v="21"/>
    </i>
    <i r="1">
      <x v="2"/>
      <x v="10"/>
      <x v="1"/>
      <x v="2"/>
      <x v="5"/>
      <x v="30"/>
      <x v="47"/>
      <x v="11"/>
      <x v="188"/>
      <x v="2"/>
      <x v="21"/>
    </i>
    <i r="1">
      <x v="3"/>
      <x v="10"/>
      <x v="1"/>
      <x v="1"/>
      <x v="4"/>
      <x v="143"/>
      <x v="48"/>
      <x v="16"/>
      <x v="78"/>
      <x v="3"/>
      <x v="51"/>
    </i>
    <i r="1">
      <x v="4"/>
      <x v="10"/>
      <x v="1"/>
      <x v="3"/>
      <x v="2"/>
      <x v="94"/>
      <x v="50"/>
      <x v="16"/>
      <x v="91"/>
      <x v="3"/>
      <x v="61"/>
    </i>
    <i r="1">
      <x v="5"/>
      <x v="10"/>
      <x v="1"/>
      <x v="4"/>
      <x v="4"/>
      <x v="213"/>
      <x v="34"/>
      <x v="11"/>
      <x v="171"/>
      <x v="3"/>
      <x v="21"/>
    </i>
    <i r="1">
      <x v="6"/>
      <x v="10"/>
      <x v="1"/>
      <x v="5"/>
      <x v="2"/>
      <x v="96"/>
      <x v="49"/>
      <x v="16"/>
      <x v="93"/>
      <x v="3"/>
      <x v="62"/>
    </i>
    <i r="1">
      <x v="7"/>
      <x v="10"/>
      <x v="1"/>
      <x v="7"/>
      <x v="2"/>
      <x v="97"/>
      <x v="51"/>
      <x v="16"/>
      <x v="94"/>
      <x v="3"/>
      <x v="63"/>
    </i>
    <i r="1">
      <x v="8"/>
      <x v="10"/>
      <x v="1"/>
      <x v="7"/>
      <x v="4"/>
      <x v="22"/>
      <x v="45"/>
      <x v="16"/>
      <x v="189"/>
      <x v="3"/>
      <x v="119"/>
    </i>
    <i r="1">
      <x v="9"/>
      <x v="10"/>
      <x v="1"/>
      <x v="9"/>
      <x v="4"/>
      <x v="55"/>
      <x v="33"/>
      <x v="4"/>
      <x v="16"/>
      <x v="3"/>
      <x v="21"/>
    </i>
    <i r="1">
      <x v="10"/>
      <x v="10"/>
      <x v="1"/>
      <x v="8"/>
      <x v="2"/>
      <x v="99"/>
      <x v="48"/>
      <x v="16"/>
      <x v="96"/>
      <x v="3"/>
      <x v="65"/>
    </i>
    <i r="1">
      <x v="11"/>
      <x v="10"/>
      <x v="3"/>
      <x v="10"/>
      <x v="2"/>
      <x v="236"/>
      <x v="55"/>
      <x v="11"/>
      <x/>
      <x v="3"/>
      <x v="21"/>
    </i>
    <i r="1">
      <x v="13"/>
      <x v="5"/>
      <x/>
      <x v="1"/>
      <x v="4"/>
      <x v="106"/>
      <x v="44"/>
      <x v="16"/>
      <x v="32"/>
      <x v="2"/>
      <x v="2"/>
    </i>
    <i r="1">
      <x v="14"/>
      <x v="6"/>
      <x/>
      <x v="5"/>
      <x v="4"/>
      <x v="149"/>
      <x v="26"/>
      <x v="9"/>
      <x v="125"/>
      <x v="2"/>
      <x v="12"/>
    </i>
    <i r="1">
      <x v="15"/>
      <x v="7"/>
      <x/>
      <x v="5"/>
      <x v="4"/>
      <x v="192"/>
      <x v="31"/>
      <x v="5"/>
      <x v="158"/>
      <x v="2"/>
      <x v="21"/>
    </i>
    <i r="1">
      <x v="16"/>
      <x v="8"/>
      <x/>
      <x v="7"/>
      <x v="4"/>
      <x v="103"/>
      <x v="40"/>
      <x v="16"/>
      <x v="103"/>
      <x v="2"/>
      <x v="2"/>
    </i>
    <i r="1">
      <x v="17"/>
      <x v="9"/>
      <x/>
      <x v="9"/>
      <x v="4"/>
      <x v="79"/>
      <x v="41"/>
      <x v="15"/>
      <x v="65"/>
      <x v="2"/>
      <x v="21"/>
    </i>
    <i r="1">
      <x v="18"/>
      <x v="14"/>
      <x/>
      <x v="6"/>
      <x/>
      <x v="194"/>
      <x v="29"/>
      <x v="5"/>
      <x v="159"/>
      <x v="2"/>
      <x v="21"/>
    </i>
    <i r="4">
      <x v="9"/>
      <x v="4"/>
      <x v="194"/>
      <x v="29"/>
      <x v="5"/>
      <x v="159"/>
      <x v="2"/>
      <x v="21"/>
    </i>
    <i r="1">
      <x v="19"/>
      <x v="10"/>
      <x v="2"/>
      <x/>
      <x v="5"/>
      <x v="66"/>
      <x v="32"/>
      <x v="6"/>
      <x v="28"/>
      <x v="1"/>
      <x v="21"/>
    </i>
    <i r="4">
      <x v="1"/>
      <x v="1"/>
      <x v="66"/>
      <x v="32"/>
      <x v="6"/>
      <x v="28"/>
      <x v="1"/>
      <x v="21"/>
    </i>
    <i r="1">
      <x v="20"/>
      <x v="10"/>
      <x v="2"/>
      <x v="1"/>
      <x v="1"/>
      <x v="159"/>
      <x v="27"/>
      <x v="9"/>
      <x v="132"/>
      <x v="1"/>
      <x v="12"/>
    </i>
    <i r="5">
      <x v="5"/>
      <x v="159"/>
      <x v="27"/>
      <x v="9"/>
      <x v="132"/>
      <x v="1"/>
      <x v="12"/>
    </i>
    <i r="1">
      <x v="21"/>
      <x v="10"/>
      <x v="2"/>
      <x v="3"/>
      <x v="1"/>
      <x v="184"/>
      <x v="29"/>
      <x v="5"/>
      <x v="129"/>
      <x v="1"/>
      <x v="21"/>
    </i>
    <i r="5">
      <x v="5"/>
      <x v="184"/>
      <x v="29"/>
      <x v="5"/>
      <x v="129"/>
      <x v="1"/>
      <x v="21"/>
    </i>
    <i r="1">
      <x v="22"/>
      <x v="10"/>
      <x v="2"/>
      <x v="2"/>
      <x v="5"/>
      <x v="186"/>
      <x v="40"/>
      <x v="5"/>
      <x v="154"/>
      <x v="1"/>
      <x v="104"/>
    </i>
    <i r="1">
      <x v="24"/>
      <x v="15"/>
      <x/>
      <x v="6"/>
      <x/>
      <x v="82"/>
      <x v="26"/>
      <x v="15"/>
      <x v="67"/>
      <x v="2"/>
      <x v="41"/>
    </i>
    <i r="1">
      <x v="25"/>
      <x v="12"/>
      <x/>
      <x v="4"/>
      <x/>
      <x v="228"/>
      <x v="17"/>
      <x v="11"/>
      <x v="61"/>
      <x v="2"/>
      <x v="21"/>
    </i>
    <i r="1">
      <x v="26"/>
      <x v="13"/>
      <x/>
      <x v="6"/>
      <x/>
      <x v="226"/>
      <x v="8"/>
      <x v="11"/>
      <x v="175"/>
      <x v="1"/>
      <x v="21"/>
    </i>
    <i r="1">
      <x v="27"/>
      <x v="11"/>
      <x/>
      <x v="7"/>
      <x/>
      <x v="209"/>
      <x v="2"/>
      <x v="10"/>
      <x v="169"/>
      <x/>
      <x v="25"/>
    </i>
    <i r="1">
      <x v="28"/>
      <x v="10"/>
      <x v="2"/>
      <x v="2"/>
      <x v="1"/>
      <x v="13"/>
      <x v="32"/>
      <x v="15"/>
      <x v="190"/>
      <x v="1"/>
      <x v="44"/>
    </i>
    <i r="1">
      <x v="29"/>
      <x v="10"/>
      <x v="2"/>
      <x v="3"/>
      <x v="1"/>
      <x v="54"/>
      <x v="15"/>
      <x v="3"/>
      <x v="15"/>
      <x/>
      <x v="24"/>
    </i>
    <i r="1">
      <x v="30"/>
      <x v="10"/>
      <x v="4"/>
      <x v="10"/>
      <x v="4"/>
      <x v="234"/>
      <x v="55"/>
      <x v="16"/>
      <x v="63"/>
      <x v="2"/>
      <x v="21"/>
    </i>
    <i>
      <x v="2"/>
      <x/>
      <x v="10"/>
      <x v="1"/>
      <x/>
      <x v="5"/>
      <x v="178"/>
      <x v="37"/>
      <x v="5"/>
      <x v="148"/>
      <x v="2"/>
      <x v="101"/>
    </i>
    <i r="1">
      <x v="1"/>
      <x v="10"/>
      <x v="1"/>
      <x v="2"/>
      <x v="3"/>
      <x v="136"/>
      <x v="52"/>
      <x v="12"/>
      <x v="60"/>
      <x v="2"/>
      <x v="38"/>
    </i>
    <i r="1">
      <x v="2"/>
      <x v="10"/>
      <x v="1"/>
      <x v="2"/>
      <x v="5"/>
      <x v="180"/>
      <x v="38"/>
      <x v="5"/>
      <x v="150"/>
      <x v="2"/>
      <x v="21"/>
    </i>
    <i r="1">
      <x v="3"/>
      <x v="10"/>
      <x v="1"/>
      <x v="1"/>
      <x v="4"/>
      <x v="117"/>
      <x v="47"/>
      <x v="18"/>
      <x v="117"/>
      <x v="3"/>
      <x v="81"/>
    </i>
    <i r="1">
      <x v="4"/>
      <x v="10"/>
      <x v="1"/>
      <x v="3"/>
      <x v="4"/>
      <x v="23"/>
      <x v="39"/>
      <x v="11"/>
      <x v="57"/>
      <x v="3"/>
      <x v="21"/>
    </i>
    <i r="1">
      <x v="5"/>
      <x v="10"/>
      <x v="1"/>
      <x v="4"/>
      <x v="4"/>
      <x v="16"/>
      <x v="45"/>
      <x v="18"/>
      <x v="119"/>
      <x v="3"/>
      <x v="83"/>
    </i>
    <i r="1">
      <x v="6"/>
      <x v="10"/>
      <x v="1"/>
      <x v="5"/>
      <x v="2"/>
      <x v="28"/>
      <x v="48"/>
      <x v="12"/>
      <x v="44"/>
      <x v="3"/>
      <x v="31"/>
    </i>
    <i r="1">
      <x v="7"/>
      <x v="10"/>
      <x v="1"/>
      <x v="7"/>
      <x v="2"/>
      <x v="120"/>
      <x v="52"/>
      <x v="18"/>
      <x v="121"/>
      <x v="3"/>
      <x v="86"/>
    </i>
    <i r="1">
      <x v="8"/>
      <x v="10"/>
      <x v="1"/>
      <x v="7"/>
      <x v="4"/>
      <x v="113"/>
      <x v="42"/>
      <x v="18"/>
      <x v="111"/>
      <x v="3"/>
      <x v="75"/>
    </i>
    <i r="1">
      <x v="9"/>
      <x v="10"/>
      <x v="1"/>
      <x v="9"/>
      <x v="4"/>
      <x v="88"/>
      <x v="31"/>
      <x v="16"/>
      <x v="66"/>
      <x v="3"/>
      <x v="51"/>
    </i>
    <i r="1">
      <x v="10"/>
      <x v="10"/>
      <x v="1"/>
      <x v="8"/>
      <x v="4"/>
      <x v="216"/>
      <x v="26"/>
      <x v="11"/>
      <x v="175"/>
      <x v="3"/>
      <x v="21"/>
    </i>
    <i r="1">
      <x v="11"/>
      <x v="10"/>
      <x v="3"/>
      <x v="10"/>
      <x v="4"/>
      <x v="237"/>
      <x v="55"/>
      <x v="12"/>
      <x v="63"/>
      <x v="3"/>
      <x v="21"/>
    </i>
    <i r="1">
      <x v="13"/>
      <x v="5"/>
      <x/>
      <x v="3"/>
      <x v="4"/>
      <x v="134"/>
      <x v="43"/>
      <x v="12"/>
      <x v="57"/>
      <x v="2"/>
      <x v="33"/>
    </i>
    <i r="1">
      <x v="14"/>
      <x v="6"/>
      <x/>
      <x v="5"/>
      <x v="4"/>
      <x v="148"/>
      <x v="29"/>
      <x v="9"/>
      <x v="100"/>
      <x v="2"/>
      <x v="95"/>
    </i>
    <i r="1">
      <x v="15"/>
      <x v="7"/>
      <x/>
      <x v="5"/>
      <x v="4"/>
      <x v="130"/>
      <x v="53"/>
      <x v="12"/>
      <x v="47"/>
      <x v="2"/>
      <x v="32"/>
    </i>
    <i r="1">
      <x v="16"/>
      <x v="8"/>
      <x/>
      <x v="7"/>
      <x v="4"/>
      <x v="150"/>
      <x v="34"/>
      <x v="9"/>
      <x v="126"/>
      <x v="2"/>
      <x v="9"/>
    </i>
    <i r="1">
      <x v="17"/>
      <x v="9"/>
      <x/>
      <x v="9"/>
      <x v="4"/>
      <x v="152"/>
      <x v="28"/>
      <x v="9"/>
      <x v="127"/>
      <x v="2"/>
      <x v="12"/>
    </i>
    <i r="1">
      <x v="18"/>
      <x v="14"/>
      <x/>
      <x v="8"/>
      <x v="4"/>
      <x v="2"/>
      <x v="51"/>
      <x v="16"/>
      <x v="106"/>
      <x v="2"/>
      <x v="2"/>
    </i>
    <i r="1">
      <x v="19"/>
      <x v="10"/>
      <x v="2"/>
      <x/>
      <x v="5"/>
      <x v="157"/>
      <x v="33"/>
      <x v="9"/>
      <x v="130"/>
      <x v="1"/>
      <x v="3"/>
    </i>
    <i r="1">
      <x v="20"/>
      <x v="10"/>
      <x v="2"/>
      <x v="1"/>
      <x v="5"/>
      <x v="85"/>
      <x v="47"/>
      <x v="15"/>
      <x v="14"/>
      <x v="1"/>
      <x v="43"/>
    </i>
    <i r="1">
      <x v="21"/>
      <x v="10"/>
      <x v="2"/>
      <x v="3"/>
      <x v="5"/>
      <x v="179"/>
      <x v="47"/>
      <x v="5"/>
      <x v="149"/>
      <x v="1"/>
      <x v="21"/>
    </i>
    <i r="1">
      <x v="22"/>
      <x v="10"/>
      <x v="2"/>
      <x v="2"/>
      <x v="1"/>
      <x v="187"/>
      <x v="22"/>
      <x v="5"/>
      <x v="157"/>
      <x v="1"/>
      <x v="21"/>
    </i>
    <i r="5">
      <x v="5"/>
      <x v="187"/>
      <x v="22"/>
      <x v="5"/>
      <x v="157"/>
      <x v="1"/>
      <x v="21"/>
    </i>
    <i r="1">
      <x v="24"/>
      <x v="15"/>
      <x/>
      <x v="6"/>
      <x/>
      <x v="125"/>
      <x v="30"/>
      <x v="18"/>
      <x/>
      <x v="2"/>
      <x v="91"/>
    </i>
    <i r="1">
      <x v="25"/>
      <x v="12"/>
      <x/>
      <x v="6"/>
      <x/>
      <x v="61"/>
      <x v="20"/>
      <x v="4"/>
      <x v="22"/>
      <x v="2"/>
      <x v="21"/>
    </i>
    <i r="1">
      <x v="26"/>
      <x v="13"/>
      <x/>
      <x v="7"/>
      <x/>
      <x v="133"/>
      <x v="12"/>
      <x v="12"/>
      <x v="54"/>
      <x v="1"/>
      <x v="35"/>
    </i>
    <i r="1">
      <x v="27"/>
      <x v="11"/>
      <x/>
      <x v="7"/>
      <x/>
      <x v="59"/>
      <x v="3"/>
      <x v="4"/>
      <x v="20"/>
      <x/>
      <x v="21"/>
    </i>
    <i r="1">
      <x v="28"/>
      <x v="10"/>
      <x v="2"/>
      <x v="2"/>
      <x v="1"/>
      <x v="162"/>
      <x v="26"/>
      <x v="9"/>
      <x v="135"/>
      <x v="1"/>
      <x v="10"/>
    </i>
    <i r="1">
      <x v="29"/>
      <x v="10"/>
      <x v="2"/>
      <x v="3"/>
      <x v="1"/>
      <x v="53"/>
      <x v="16"/>
      <x v="3"/>
      <x v="14"/>
      <x/>
      <x v="23"/>
    </i>
    <i r="1">
      <x v="30"/>
      <x v="10"/>
      <x v="4"/>
      <x v="10"/>
      <x v="4"/>
      <x v="233"/>
      <x v="55"/>
      <x v="15"/>
      <x v="63"/>
      <x v="2"/>
      <x v="21"/>
    </i>
    <i>
      <x v="3"/>
      <x/>
      <x v="10"/>
      <x v="1"/>
      <x v="1"/>
      <x v="5"/>
      <x v="211"/>
      <x v="46"/>
      <x v="11"/>
      <x v="87"/>
      <x v="2"/>
      <x v="21"/>
    </i>
    <i r="1">
      <x v="1"/>
      <x v="10"/>
      <x v="1"/>
      <x v="2"/>
      <x v="5"/>
      <x v="107"/>
      <x v="34"/>
      <x v="17"/>
      <x v="107"/>
      <x v="2"/>
      <x v="69"/>
    </i>
    <i r="1">
      <x v="2"/>
      <x v="10"/>
      <x v="1"/>
      <x v="2"/>
      <x v="5"/>
      <x v="44"/>
      <x v="46"/>
      <x v="2"/>
      <x v="5"/>
      <x v="2"/>
      <x v="17"/>
    </i>
    <i r="1">
      <x v="3"/>
      <x v="10"/>
      <x v="1"/>
      <x v="1"/>
      <x v="4"/>
      <x v="210"/>
      <x v="47"/>
      <x v="10"/>
      <x v="170"/>
      <x v="3"/>
      <x v="115"/>
    </i>
    <i r="1">
      <x v="4"/>
      <x v="10"/>
      <x v="1"/>
      <x v="3"/>
      <x v="4"/>
      <x v="200"/>
      <x v="43"/>
      <x v="10"/>
      <x v="164"/>
      <x v="3"/>
      <x v="110"/>
    </i>
    <i r="1">
      <x v="5"/>
      <x v="10"/>
      <x v="1"/>
      <x v="4"/>
      <x v="4"/>
      <x v="5"/>
      <x v="50"/>
      <x v="16"/>
      <x v="79"/>
      <x v="3"/>
      <x v="7"/>
    </i>
    <i r="1">
      <x v="6"/>
      <x v="10"/>
      <x v="1"/>
      <x v="5"/>
      <x v="4"/>
      <x v="118"/>
      <x v="40"/>
      <x v="18"/>
      <x v="120"/>
      <x v="3"/>
      <x v="84"/>
    </i>
    <i r="1">
      <x v="7"/>
      <x v="10"/>
      <x v="1"/>
      <x v="9"/>
      <x v="2"/>
      <x v="98"/>
      <x v="48"/>
      <x v="16"/>
      <x v="95"/>
      <x v="3"/>
      <x v="64"/>
    </i>
    <i r="1">
      <x v="8"/>
      <x v="10"/>
      <x v="1"/>
      <x v="7"/>
      <x v="4"/>
      <x v="214"/>
      <x v="40"/>
      <x v="11"/>
      <x v="174"/>
      <x v="3"/>
      <x v="21"/>
    </i>
    <i r="1">
      <x v="9"/>
      <x v="10"/>
      <x v="1"/>
      <x v="9"/>
      <x v="4"/>
      <x v="119"/>
      <x v="32"/>
      <x v="18"/>
      <x v="95"/>
      <x v="3"/>
      <x v="85"/>
    </i>
    <i r="1">
      <x v="10"/>
      <x v="10"/>
      <x v="1"/>
      <x v="8"/>
      <x v="4"/>
      <x v="198"/>
      <x v="34"/>
      <x/>
      <x v="161"/>
      <x v="3"/>
      <x v="108"/>
    </i>
    <i r="1">
      <x v="11"/>
      <x v="10"/>
      <x v="3"/>
      <x v="10"/>
      <x v="4"/>
      <x v="239"/>
      <x v="55"/>
      <x v="18"/>
      <x v="63"/>
      <x v="3"/>
      <x v="21"/>
    </i>
    <i r="1">
      <x v="13"/>
      <x v="5"/>
      <x/>
      <x v="4"/>
      <x v="4"/>
      <x v="45"/>
      <x v="21"/>
      <x v="2"/>
      <x v="6"/>
      <x v="2"/>
      <x v="18"/>
    </i>
    <i r="1">
      <x v="14"/>
      <x v="6"/>
      <x/>
      <x v="5"/>
      <x v="4"/>
      <x v="105"/>
      <x v="49"/>
      <x v="16"/>
      <x v="105"/>
      <x v="2"/>
      <x v="2"/>
    </i>
    <i r="1">
      <x v="15"/>
      <x v="7"/>
      <x/>
      <x v="5"/>
      <x v="4"/>
      <x v="81"/>
      <x v="39"/>
      <x v="15"/>
      <x v="24"/>
      <x v="2"/>
      <x v="41"/>
    </i>
    <i r="1">
      <x v="16"/>
      <x v="8"/>
      <x/>
      <x v="7"/>
      <x/>
      <x v="47"/>
      <x v="30"/>
      <x v="2"/>
      <x v="8"/>
      <x v="2"/>
      <x v="19"/>
    </i>
    <i r="5">
      <x v="4"/>
      <x v="47"/>
      <x v="30"/>
      <x v="2"/>
      <x v="8"/>
      <x v="2"/>
      <x v="19"/>
    </i>
    <i r="1">
      <x v="17"/>
      <x v="9"/>
      <x/>
      <x v="6"/>
      <x/>
      <x v="193"/>
      <x v="14"/>
      <x v="5"/>
      <x v="185"/>
      <x v="2"/>
      <x v="21"/>
    </i>
    <i r="4">
      <x v="9"/>
      <x v="4"/>
      <x v="193"/>
      <x v="14"/>
      <x v="5"/>
      <x v="185"/>
      <x v="2"/>
      <x v="21"/>
    </i>
    <i r="1">
      <x v="18"/>
      <x v="14"/>
      <x/>
      <x v="8"/>
      <x v="4"/>
      <x v="131"/>
      <x v="53"/>
      <x v="12"/>
      <x v="48"/>
      <x v="2"/>
      <x v="32"/>
    </i>
    <i r="1">
      <x v="19"/>
      <x v="10"/>
      <x v="2"/>
      <x/>
      <x v="5"/>
      <x v="178"/>
      <x v="37"/>
      <x v="5"/>
      <x v="153"/>
      <x v="1"/>
      <x v="101"/>
    </i>
    <i r="1">
      <x v="20"/>
      <x v="10"/>
      <x v="2"/>
      <x v="1"/>
      <x v="5"/>
      <x v="181"/>
      <x v="51"/>
      <x v="5"/>
      <x v="146"/>
      <x v="1"/>
      <x v="102"/>
    </i>
    <i r="1">
      <x v="21"/>
      <x v="10"/>
      <x v="2"/>
      <x v="3"/>
      <x v="5"/>
      <x v="160"/>
      <x v="40"/>
      <x v="9"/>
      <x v="133"/>
      <x v="1"/>
      <x v="9"/>
    </i>
    <i r="1">
      <x v="22"/>
      <x v="10"/>
      <x v="2"/>
      <x v="2"/>
      <x v="5"/>
      <x v="69"/>
      <x v="38"/>
      <x v="7"/>
      <x v="31"/>
      <x v="1"/>
      <x v="25"/>
    </i>
    <i r="1">
      <x v="24"/>
      <x v="15"/>
      <x/>
      <x v="7"/>
      <x/>
      <x v="74"/>
      <x v="26"/>
      <x v="8"/>
      <x v="37"/>
      <x v="2"/>
      <x v="28"/>
    </i>
    <i r="1">
      <x v="25"/>
      <x v="12"/>
      <x/>
      <x v="6"/>
      <x/>
      <x v="65"/>
      <x v="19"/>
      <x v="4"/>
      <x v="26"/>
      <x v="2"/>
      <x v="21"/>
    </i>
    <i r="1">
      <x v="26"/>
      <x v="13"/>
      <x/>
      <x v="7"/>
      <x/>
      <x v="63"/>
      <x v="8"/>
      <x v="4"/>
      <x v="24"/>
      <x v="1"/>
      <x v="21"/>
    </i>
    <i r="1">
      <x v="27"/>
      <x v="11"/>
      <x/>
      <x v="10"/>
      <x/>
      <x v="58"/>
      <x v="1"/>
      <x v="4"/>
      <x v="19"/>
      <x/>
      <x v="21"/>
    </i>
    <i r="1">
      <x v="28"/>
      <x v="10"/>
      <x v="2"/>
      <x v="2"/>
      <x v="1"/>
      <x v="110"/>
      <x v="27"/>
      <x v="13"/>
      <x v="109"/>
      <x v="1"/>
      <x v="70"/>
    </i>
    <i r="1">
      <x v="29"/>
      <x v="10"/>
      <x v="2"/>
      <x v="2"/>
      <x v="1"/>
      <x v="49"/>
      <x v="15"/>
      <x v="2"/>
      <x v="10"/>
      <x/>
      <x v="16"/>
    </i>
    <i r="1">
      <x v="30"/>
      <x v="10"/>
      <x v="4"/>
      <x v="10"/>
      <x/>
      <x v="236"/>
      <x v="55"/>
      <x v="11"/>
      <x/>
      <x v="2"/>
      <x v="21"/>
    </i>
    <i>
      <x v="4"/>
      <x/>
      <x v="10"/>
      <x v="1"/>
      <x v="1"/>
      <x v="5"/>
      <x v="165"/>
      <x v="36"/>
      <x v="9"/>
      <x v="132"/>
      <x v="2"/>
      <x v="98"/>
    </i>
    <i r="1">
      <x v="1"/>
      <x v="10"/>
      <x v="1"/>
      <x v="2"/>
      <x v="5"/>
      <x v="169"/>
      <x v="50"/>
      <x v="9"/>
      <x v="140"/>
      <x v="2"/>
      <x v="96"/>
    </i>
    <i r="1">
      <x v="2"/>
      <x v="10"/>
      <x v="1"/>
      <x v="3"/>
      <x v="5"/>
      <x v="179"/>
      <x v="47"/>
      <x v="5"/>
      <x v="149"/>
      <x v="2"/>
      <x v="21"/>
    </i>
    <i r="1">
      <x v="4"/>
      <x v="10"/>
      <x v="1"/>
      <x v="3"/>
      <x v="4"/>
      <x v="18"/>
      <x v="42"/>
      <x v="18"/>
      <x v="118"/>
      <x v="3"/>
      <x v="82"/>
    </i>
    <i r="1">
      <x v="5"/>
      <x v="10"/>
      <x v="1"/>
      <x v="4"/>
      <x v="4"/>
      <x v="20"/>
      <x v="41"/>
      <x v="8"/>
      <x v="35"/>
      <x v="3"/>
      <x/>
    </i>
    <i r="1">
      <x v="6"/>
      <x v="10"/>
      <x v="1"/>
      <x v="5"/>
      <x v="4"/>
      <x v="87"/>
      <x v="42"/>
      <x v="16"/>
      <x v="80"/>
      <x v="3"/>
      <x v="118"/>
    </i>
    <i r="1">
      <x v="7"/>
      <x v="10"/>
      <x v="1"/>
      <x v="9"/>
      <x v="2"/>
      <x v="121"/>
      <x v="51"/>
      <x v="18"/>
      <x v="122"/>
      <x v="3"/>
      <x v="87"/>
    </i>
    <i r="1">
      <x v="9"/>
      <x v="10"/>
      <x v="1"/>
      <x v="9"/>
      <x v="4"/>
      <x v="199"/>
      <x v="34"/>
      <x v="10"/>
      <x v="163"/>
      <x v="3"/>
      <x v="6"/>
    </i>
    <i r="1">
      <x v="10"/>
      <x v="10"/>
      <x v="1"/>
      <x v="8"/>
      <x v="4"/>
      <x v="89"/>
      <x v="38"/>
      <x v="16"/>
      <x v="82"/>
      <x v="3"/>
      <x v="53"/>
    </i>
    <i r="1">
      <x v="11"/>
      <x v="10"/>
      <x v="3"/>
      <x v="10"/>
      <x v="4"/>
      <x v="234"/>
      <x v="55"/>
      <x v="16"/>
      <x v="63"/>
      <x v="3"/>
      <x v="21"/>
    </i>
    <i r="1">
      <x v="13"/>
      <x v="5"/>
      <x/>
      <x v="4"/>
      <x v="4"/>
      <x v="132"/>
      <x v="52"/>
      <x v="12"/>
      <x v="49"/>
      <x v="2"/>
      <x v="33"/>
    </i>
    <i r="1">
      <x v="14"/>
      <x v="6"/>
      <x/>
      <x v="5"/>
      <x v="4"/>
      <x v="64"/>
      <x v="18"/>
      <x v="4"/>
      <x v="25"/>
      <x v="2"/>
      <x v="21"/>
    </i>
    <i r="4">
      <x v="7"/>
      <x/>
      <x v="64"/>
      <x v="18"/>
      <x v="4"/>
      <x v="25"/>
      <x v="2"/>
      <x v="21"/>
    </i>
    <i r="1">
      <x v="15"/>
      <x v="7"/>
      <x/>
      <x v="5"/>
      <x v="4"/>
      <x v="51"/>
      <x v="25"/>
      <x v="3"/>
      <x v="12"/>
      <x v="2"/>
      <x v="22"/>
    </i>
    <i r="1">
      <x v="16"/>
      <x v="8"/>
      <x/>
      <x v="7"/>
      <x v="4"/>
      <x v="151"/>
      <x v="49"/>
      <x v="9"/>
      <x v="111"/>
      <x v="2"/>
      <x v="95"/>
    </i>
    <i r="1">
      <x v="17"/>
      <x v="9"/>
      <x/>
      <x v="6"/>
      <x/>
      <x v="46"/>
      <x v="23"/>
      <x v="2"/>
      <x v="7"/>
      <x v="2"/>
      <x v="14"/>
    </i>
    <i r="4">
      <x v="9"/>
      <x v="4"/>
      <x v="46"/>
      <x v="23"/>
      <x v="2"/>
      <x v="7"/>
      <x v="2"/>
      <x v="14"/>
    </i>
    <i r="1">
      <x v="18"/>
      <x v="14"/>
      <x/>
      <x v="8"/>
      <x v="4"/>
      <x v="72"/>
      <x v="33"/>
      <x v="7"/>
      <x v="34"/>
      <x v="2"/>
      <x v="26"/>
    </i>
    <i r="1">
      <x v="19"/>
      <x v="10"/>
      <x v="2"/>
      <x/>
      <x v="5"/>
      <x v="73"/>
      <x v="45"/>
      <x v="8"/>
      <x v="36"/>
      <x v="1"/>
      <x v="27"/>
    </i>
    <i r="1">
      <x v="20"/>
      <x v="10"/>
      <x v="2"/>
      <x v="1"/>
      <x v="5"/>
      <x v="38"/>
      <x v="49"/>
      <x v="12"/>
      <x v="56"/>
      <x v="1"/>
      <x v="36"/>
    </i>
    <i r="1">
      <x v="21"/>
      <x v="10"/>
      <x v="2"/>
      <x v="2"/>
      <x v="5"/>
      <x v="183"/>
      <x v="38"/>
      <x v="5"/>
      <x v="152"/>
      <x v="1"/>
      <x v="101"/>
    </i>
    <i r="1">
      <x v="22"/>
      <x v="10"/>
      <x v="2"/>
      <x v="2"/>
      <x v="5"/>
      <x v="48"/>
      <x v="43"/>
      <x v="2"/>
      <x v="9"/>
      <x v="1"/>
      <x v="20"/>
    </i>
    <i r="1">
      <x v="24"/>
      <x v="15"/>
      <x/>
      <x v="4"/>
      <x/>
      <x v="76"/>
      <x v="24"/>
      <x v="8"/>
      <x v="39"/>
      <x v="2"/>
      <x v="27"/>
    </i>
    <i r="1">
      <x v="25"/>
      <x v="12"/>
      <x/>
      <x v="6"/>
      <x/>
      <x v="227"/>
      <x v="13"/>
      <x v="11"/>
      <x v="180"/>
      <x v="2"/>
      <x v="21"/>
    </i>
    <i r="1">
      <x v="26"/>
      <x v="13"/>
      <x/>
      <x v="6"/>
      <x/>
      <x v="225"/>
      <x v="5"/>
      <x v="11"/>
      <x v="122"/>
      <x/>
      <x v="21"/>
    </i>
    <i r="1">
      <x v="27"/>
      <x v="11"/>
      <x/>
      <x v="10"/>
      <x/>
      <x v="235"/>
      <x v="1"/>
      <x v="11"/>
      <x v="37"/>
      <x/>
      <x v="21"/>
    </i>
    <i r="1">
      <x v="28"/>
      <x v="10"/>
      <x v="2"/>
      <x v="2"/>
      <x v="1"/>
      <x v="197"/>
      <x v="25"/>
      <x v="4"/>
      <x v="27"/>
      <x v="1"/>
      <x v="21"/>
    </i>
    <i r="1">
      <x v="29"/>
      <x v="10"/>
      <x v="2"/>
      <x v="10"/>
      <x v="1"/>
      <x v="60"/>
      <x v="8"/>
      <x v="4"/>
      <x v="21"/>
      <x v="4"/>
      <x v="21"/>
    </i>
    <i r="1">
      <x v="30"/>
      <x v="10"/>
      <x v="4"/>
      <x v="10"/>
      <x/>
      <x v="237"/>
      <x v="55"/>
      <x v="12"/>
      <x/>
      <x v="2"/>
      <x v="21"/>
    </i>
    <i>
      <x v="5"/>
      <x v="1"/>
      <x v="10"/>
      <x v="1"/>
      <x v="2"/>
      <x v="5"/>
      <x v="205"/>
      <x v="46"/>
      <x v="10"/>
      <x v="167"/>
      <x v="2"/>
      <x v="6"/>
    </i>
    <i r="1">
      <x v="2"/>
      <x v="10"/>
      <x v="2"/>
      <x v="10"/>
      <x v="1"/>
      <x v="189"/>
      <x v="10"/>
      <x v="5"/>
      <x v="187"/>
      <x v="4"/>
      <x v="104"/>
    </i>
    <i r="1">
      <x v="4"/>
      <x v="10"/>
      <x v="1"/>
      <x v="3"/>
      <x v="4"/>
      <x v="32"/>
      <x v="47"/>
      <x v="16"/>
      <x v="74"/>
      <x v="3"/>
      <x v="52"/>
    </i>
    <i r="1">
      <x v="6"/>
      <x v="10"/>
      <x v="1"/>
      <x v="5"/>
      <x v="4"/>
      <x v="28"/>
      <x v="48"/>
      <x v="12"/>
      <x v="44"/>
      <x v="3"/>
      <x v="31"/>
    </i>
    <i r="1">
      <x v="9"/>
      <x v="10"/>
      <x v="1"/>
      <x v="9"/>
      <x v="4"/>
      <x v="215"/>
      <x v="46"/>
      <x v="11"/>
      <x v="172"/>
      <x v="3"/>
      <x v="21"/>
    </i>
    <i r="1">
      <x v="10"/>
      <x v="10"/>
      <x v="1"/>
      <x v="8"/>
      <x v="4"/>
      <x v="24"/>
      <x v="24"/>
      <x v="12"/>
      <x v="43"/>
      <x v="3"/>
      <x v="93"/>
    </i>
    <i r="1">
      <x v="11"/>
      <x v="10"/>
      <x v="3"/>
      <x v="10"/>
      <x v="4"/>
      <x v="236"/>
      <x v="55"/>
      <x v="11"/>
      <x/>
      <x v="3"/>
      <x v="21"/>
    </i>
    <i r="1">
      <x v="13"/>
      <x v="5"/>
      <x/>
      <x v="4"/>
      <x v="4"/>
      <x v="1"/>
      <x v="40"/>
      <x/>
      <x v="162"/>
      <x v="2"/>
      <x v="109"/>
    </i>
    <i r="1">
      <x v="16"/>
      <x v="8"/>
      <x/>
      <x v="7"/>
      <x v="4"/>
      <x v="135"/>
      <x v="40"/>
      <x v="12"/>
      <x v="59"/>
      <x v="2"/>
      <x v="37"/>
    </i>
    <i r="1">
      <x v="17"/>
      <x v="9"/>
      <x/>
      <x v="9"/>
      <x v="4"/>
      <x v="71"/>
      <x v="34"/>
      <x v="7"/>
      <x v="33"/>
      <x v="2"/>
      <x v="25"/>
    </i>
    <i r="1">
      <x v="18"/>
      <x v="14"/>
      <x/>
      <x v="8"/>
      <x v="4"/>
      <x v="153"/>
      <x v="49"/>
      <x v="9"/>
      <x v="128"/>
      <x v="2"/>
      <x v="96"/>
    </i>
    <i r="1">
      <x v="19"/>
      <x v="10"/>
      <x v="2"/>
      <x v="1"/>
      <x v="5"/>
      <x v="52"/>
      <x v="33"/>
      <x v="3"/>
      <x v="13"/>
      <x v="1"/>
      <x v="22"/>
    </i>
    <i r="1">
      <x v="20"/>
      <x v="10"/>
      <x v="2"/>
      <x v="1"/>
      <x v="5"/>
      <x v="53"/>
      <x v="16"/>
      <x v="3"/>
      <x v="14"/>
      <x v="1"/>
      <x v="23"/>
    </i>
    <i r="1">
      <x v="22"/>
      <x v="10"/>
      <x v="2"/>
      <x v="2"/>
      <x v="5"/>
      <x v="86"/>
      <x v="41"/>
      <x v="15"/>
      <x v="71"/>
      <x v="1"/>
      <x v="45"/>
    </i>
    <i r="1">
      <x v="26"/>
      <x v="13"/>
      <x/>
      <x v="6"/>
      <x/>
      <x v="56"/>
      <x v="5"/>
      <x v="4"/>
      <x v="17"/>
      <x/>
      <x v="21"/>
    </i>
    <i r="1">
      <x v="27"/>
      <x v="11"/>
      <x/>
      <x v="10"/>
      <x/>
      <x v="146"/>
      <x/>
      <x v="16"/>
      <x v="100"/>
      <x/>
      <x v="68"/>
    </i>
    <i r="1">
      <x v="28"/>
      <x v="10"/>
      <x v="2"/>
      <x v="2"/>
      <x v="1"/>
      <x v="62"/>
      <x v="22"/>
      <x v="4"/>
      <x v="23"/>
      <x v="1"/>
      <x v="21"/>
    </i>
    <i r="1">
      <x v="29"/>
      <x v="10"/>
      <x v="2"/>
      <x v="10"/>
      <x v="1"/>
      <x v="163"/>
      <x v="6"/>
      <x v="9"/>
      <x v="14"/>
      <x v="4"/>
      <x v="4"/>
    </i>
    <i t="grand">
      <x/>
    </i>
  </rowItems>
  <colItems count="1">
    <i/>
  </colItems>
  <pageFields count="1">
    <pageField fld="3" item="1" hier="-1"/>
  </pageFields>
  <formats count="6">
    <format dxfId="393">
      <pivotArea dataOnly="0" outline="0" fieldPosition="0">
        <references count="1">
          <reference field="11" count="0" defaultSubtotal="1"/>
        </references>
      </pivotArea>
    </format>
    <format dxfId="392">
      <pivotArea field="12" type="button" dataOnly="0" labelOnly="1" outline="0" axis="axisRow" fieldPosition="3"/>
    </format>
    <format dxfId="391">
      <pivotArea field="11" type="button" dataOnly="0" labelOnly="1" outline="0" axis="axisRow" fieldPosition="4"/>
    </format>
    <format dxfId="390">
      <pivotArea field="8" type="button" dataOnly="0" labelOnly="1" outline="0" axis="axisRow" fieldPosition="6"/>
    </format>
    <format dxfId="389">
      <pivotArea field="1" type="button" dataOnly="0" labelOnly="1" outline="0" axis="axisRow" fieldPosition="8"/>
    </format>
    <format dxfId="388">
      <pivotArea field="16" type="button" dataOnly="0" labelOnly="1" outline="0" axis="axisRow" fieldPosition="9"/>
    </format>
  </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8" cacheId="2" applyNumberFormats="0" applyBorderFormats="0" applyFontFormats="0" applyPatternFormats="0" applyAlignmentFormats="0" applyWidthHeightFormats="1" dataCaption="Values" updatedVersion="3" minRefreshableVersion="3" useAutoFormatting="1" itemPrintTitles="1" createdVersion="6" indent="0" compact="0" compactData="0" gridDropZones="1" multipleFieldFilters="0">
  <location ref="B12:P111" firstHeaderRow="2" firstDataRow="2" firstDataCol="9"/>
  <pivotFields count="34">
    <pivotField compact="0" outline="0" showAll="0"/>
    <pivotField axis="axisRow" compact="0" outline="0" showAll="0" defaultSubtotal="0">
      <items count="19">
        <item x="18"/>
        <item x="0"/>
        <item x="4"/>
        <item x="5"/>
        <item x="7"/>
        <item x="14"/>
        <item x="8"/>
        <item x="10"/>
        <item x="11"/>
        <item x="15"/>
        <item x="6"/>
        <item x="3"/>
        <item x="9"/>
        <item x="17"/>
        <item x="13"/>
        <item x="12"/>
        <item x="1"/>
        <item x="16"/>
        <item x="2"/>
      </items>
    </pivotField>
    <pivotField axis="axisRow" compact="0" outline="0" showAll="0" defaultSubtotal="0">
      <items count="13">
        <item x="9"/>
        <item x="4"/>
        <item x="3"/>
        <item x="1"/>
        <item x="5"/>
        <item x="8"/>
        <item x="11"/>
        <item x="12"/>
        <item x="6"/>
        <item x="7"/>
        <item x="0"/>
        <item x="2"/>
        <item x="10"/>
      </items>
    </pivotField>
    <pivotField compact="0" numFmtId="16" outline="0" showAll="0" defaultSubtotal="0"/>
    <pivotField axis="axisRow" compact="0" outline="0" showAll="0" defaultSubtotal="0">
      <items count="6">
        <item h="1" x="3"/>
        <item h="1" x="0"/>
        <item h="1" x="5"/>
        <item h="1" x="1"/>
        <item x="2"/>
        <item x="4"/>
      </items>
    </pivotField>
    <pivotField compact="0" outline="0" showAll="0" defaultSubtotal="0"/>
    <pivotField compact="0" outline="0" showAll="0" defaultSubtotal="0"/>
    <pivotField compact="0" outline="0" showAll="0" defaultSubtotal="0"/>
    <pivotField axis="axisRow" compact="0" outline="0" showAll="0" defaultSubtotal="0">
      <items count="236">
        <item x="134"/>
        <item x="217"/>
        <item x="131"/>
        <item x="87"/>
        <item x="71"/>
        <item x="104"/>
        <item x="227"/>
        <item x="90"/>
        <item x="67"/>
        <item x="109"/>
        <item x="60"/>
        <item x="154"/>
        <item x="56"/>
        <item x="93"/>
        <item x="209"/>
        <item x="157"/>
        <item x="162"/>
        <item x="69"/>
        <item x="161"/>
        <item x="230"/>
        <item x="49"/>
        <item x="118"/>
        <item x="106"/>
        <item x="37"/>
        <item x="57"/>
        <item x="112"/>
        <item x="135"/>
        <item x="55"/>
        <item x="46"/>
        <item x="2"/>
        <item x="225"/>
        <item x="97"/>
        <item x="103"/>
        <item x="3"/>
        <item x="98"/>
        <item x="32"/>
        <item x="88"/>
        <item x="78"/>
        <item x="72"/>
        <item x="159"/>
        <item x="0"/>
        <item x="62"/>
        <item x="153"/>
        <item x="6"/>
        <item x="7"/>
        <item x="8"/>
        <item x="10"/>
        <item x="11"/>
        <item x="12"/>
        <item x="13"/>
        <item x="15"/>
        <item x="16"/>
        <item x="17"/>
        <item x="18"/>
        <item x="19"/>
        <item x="21"/>
        <item x="22"/>
        <item x="211"/>
        <item x="25"/>
        <item x="27"/>
        <item x="29"/>
        <item x="30"/>
        <item x="31"/>
        <item x="33"/>
        <item x="35"/>
        <item x="36"/>
        <item x="39"/>
        <item x="66"/>
        <item x="180"/>
        <item x="44"/>
        <item x="172"/>
        <item x="47"/>
        <item x="48"/>
        <item x="50"/>
        <item x="51"/>
        <item x="111"/>
        <item x="53"/>
        <item x="117"/>
        <item x="197"/>
        <item x="83"/>
        <item x="84"/>
        <item x="85"/>
        <item x="86"/>
        <item x="210"/>
        <item x="150"/>
        <item x="92"/>
        <item x="94"/>
        <item x="105"/>
        <item x="107"/>
        <item x="108"/>
        <item x="137"/>
        <item x="1"/>
        <item x="24"/>
        <item x="76"/>
        <item x="119"/>
        <item x="120"/>
        <item x="121"/>
        <item x="122"/>
        <item x="123"/>
        <item x="124"/>
        <item x="99"/>
        <item x="132"/>
        <item x="133"/>
        <item x="136"/>
        <item x="138"/>
        <item x="140"/>
        <item x="142"/>
        <item x="139"/>
        <item x="141"/>
        <item x="179"/>
        <item x="149"/>
        <item x="4"/>
        <item x="42"/>
        <item x="68"/>
        <item x="14"/>
        <item x="26"/>
        <item x="52"/>
        <item x="160"/>
        <item x="163"/>
        <item x="164"/>
        <item x="165"/>
        <item x="166"/>
        <item x="100"/>
        <item x="113"/>
        <item x="126"/>
        <item x="171"/>
        <item x="195"/>
        <item x="80"/>
        <item x="40"/>
        <item x="146"/>
        <item x="63"/>
        <item x="64"/>
        <item x="65"/>
        <item x="70"/>
        <item x="73"/>
        <item x="75"/>
        <item x="77"/>
        <item x="148"/>
        <item x="79"/>
        <item x="28"/>
        <item x="41"/>
        <item x="59"/>
        <item x="91"/>
        <item x="102"/>
        <item x="125"/>
        <item x="9"/>
        <item x="129"/>
        <item x="114"/>
        <item x="174"/>
        <item x="151"/>
        <item x="175"/>
        <item x="176"/>
        <item x="167"/>
        <item x="158"/>
        <item x="147"/>
        <item x="196"/>
        <item x="155"/>
        <item x="168"/>
        <item x="178"/>
        <item x="177"/>
        <item x="183"/>
        <item x="184"/>
        <item x="185"/>
        <item x="186"/>
        <item x="169"/>
        <item x="188"/>
        <item x="173"/>
        <item x="181"/>
        <item x="182"/>
        <item x="194"/>
        <item x="206"/>
        <item x="198"/>
        <item x="233"/>
        <item x="235"/>
        <item x="207"/>
        <item x="101"/>
        <item x="127"/>
        <item x="144"/>
        <item x="199"/>
        <item x="200"/>
        <item x="201"/>
        <item x="202"/>
        <item x="187"/>
        <item x="203"/>
        <item x="204"/>
        <item x="205"/>
        <item x="190"/>
        <item x="192"/>
        <item x="170"/>
        <item x="189"/>
        <item x="191"/>
        <item x="193"/>
        <item x="212"/>
        <item x="213"/>
        <item x="214"/>
        <item x="152"/>
        <item x="156"/>
        <item x="38"/>
        <item x="216"/>
        <item x="218"/>
        <item x="219"/>
        <item x="128"/>
        <item x="34"/>
        <item x="43"/>
        <item x="61"/>
        <item x="145"/>
        <item x="81"/>
        <item x="20"/>
        <item x="222"/>
        <item x="215"/>
        <item x="223"/>
        <item x="130"/>
        <item x="5"/>
        <item x="45"/>
        <item x="228"/>
        <item x="89"/>
        <item x="229"/>
        <item x="110"/>
        <item x="116"/>
        <item x="232"/>
        <item x="23"/>
        <item x="54"/>
        <item x="58"/>
        <item x="82"/>
        <item x="226"/>
        <item x="220"/>
        <item x="231"/>
        <item x="234"/>
        <item x="208"/>
        <item x="224"/>
        <item x="74"/>
        <item x="95"/>
        <item x="115"/>
        <item x="96"/>
        <item x="143"/>
        <item x="221"/>
      </items>
    </pivotField>
    <pivotField compact="0" numFmtId="1" outline="0" showAll="0" defaultSubtotal="0"/>
    <pivotField compact="0" numFmtId="1" outline="0" showAll="0"/>
    <pivotField axis="axisRow" compact="0" outline="0" showAll="0" defaultSubtotal="0">
      <items count="11">
        <item x="9"/>
        <item x="1"/>
        <item x="3"/>
        <item x="2"/>
        <item x="4"/>
        <item x="7"/>
        <item x="5"/>
        <item x="6"/>
        <item x="10"/>
        <item x="0"/>
        <item x="8"/>
      </items>
    </pivotField>
    <pivotField axis="axisRow" compact="0" outline="0" showAll="0" defaultSubtotal="0">
      <items count="5">
        <item x="1"/>
        <item x="0"/>
        <item x="2"/>
        <item x="3"/>
        <item x="4"/>
      </items>
    </pivotField>
    <pivotField axis="axisRow" compact="0" outline="0" showAll="0" defaultSubtotal="0">
      <items count="5">
        <item x="1"/>
        <item x="3"/>
        <item x="2"/>
        <item x="0"/>
        <item x="4"/>
      </items>
    </pivotField>
    <pivotField compact="0" outline="0" showAll="0"/>
    <pivotField axis="axisRow" compact="0" outline="0" showAll="0" defaultSubtotal="0">
      <items count="126">
        <item x="29"/>
        <item x="104"/>
        <item x="84"/>
        <item x="101"/>
        <item x="108"/>
        <item x="0"/>
        <item x="36"/>
        <item x="66"/>
        <item x="55"/>
        <item x="89"/>
        <item x="107"/>
        <item x="24"/>
        <item x="90"/>
        <item x="37"/>
        <item x="10"/>
        <item x="121"/>
        <item x="6"/>
        <item x="7"/>
        <item x="8"/>
        <item x="11"/>
        <item x="12"/>
        <item x="5"/>
        <item x="14"/>
        <item x="15"/>
        <item x="16"/>
        <item x="26"/>
        <item x="28"/>
        <item x="30"/>
        <item x="31"/>
        <item x="53"/>
        <item x="22"/>
        <item x="27"/>
        <item x="38"/>
        <item x="39"/>
        <item x="86"/>
        <item x="43"/>
        <item x="45"/>
        <item x="46"/>
        <item x="48"/>
        <item x="50"/>
        <item x="54"/>
        <item x="52"/>
        <item x="92"/>
        <item x="56"/>
        <item x="57"/>
        <item x="58"/>
        <item x="3"/>
        <item x="20"/>
        <item x="23"/>
        <item x="35"/>
        <item x="40"/>
        <item x="64"/>
        <item x="65"/>
        <item m="1" x="125"/>
        <item m="1" x="123"/>
        <item x="69"/>
        <item x="60"/>
        <item m="1" x="124"/>
        <item x="79"/>
        <item x="1"/>
        <item x="9"/>
        <item x="18"/>
        <item x="85"/>
        <item x="47"/>
        <item x="73"/>
        <item m="1" x="122"/>
        <item x="75"/>
        <item x="76"/>
        <item x="77"/>
        <item x="78"/>
        <item x="61"/>
        <item x="83"/>
        <item x="82"/>
        <item x="87"/>
        <item x="88"/>
        <item x="106"/>
        <item x="4"/>
        <item x="21"/>
        <item x="32"/>
        <item x="41"/>
        <item x="44"/>
        <item x="2"/>
        <item x="13"/>
        <item x="19"/>
        <item x="49"/>
        <item x="94"/>
        <item x="95"/>
        <item x="96"/>
        <item x="97"/>
        <item x="98"/>
        <item x="99"/>
        <item x="100"/>
        <item x="62"/>
        <item x="71"/>
        <item x="80"/>
        <item x="103"/>
        <item x="113"/>
        <item x="34"/>
        <item x="42"/>
        <item x="105"/>
        <item x="93"/>
        <item x="102"/>
        <item x="109"/>
        <item x="63"/>
        <item x="72"/>
        <item x="114"/>
        <item x="115"/>
        <item x="116"/>
        <item x="110"/>
        <item x="111"/>
        <item x="112"/>
        <item x="91"/>
        <item x="117"/>
        <item x="118"/>
        <item x="119"/>
        <item x="81"/>
        <item x="17"/>
        <item x="25"/>
        <item x="51"/>
        <item x="120"/>
        <item x="59"/>
        <item x="33"/>
        <item x="67"/>
        <item x="68"/>
        <item x="70"/>
        <item x="74"/>
      </items>
    </pivotField>
    <pivotField axis="axisRow" compact="0" outline="0" showAll="0" defaultSubtotal="0">
      <items count="186">
        <item x="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m="1" x="185"/>
        <item x="33"/>
        <item x="34"/>
        <item x="35"/>
        <item x="36"/>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3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9">
    <field x="12"/>
    <field x="4"/>
    <field x="2"/>
    <field x="11"/>
    <field x="8"/>
    <field x="1"/>
    <field x="16"/>
    <field x="13"/>
    <field x="15"/>
  </rowFields>
  <rowItems count="98">
    <i>
      <x/>
      <x v="5"/>
      <x v="1"/>
      <x v="6"/>
      <x v="82"/>
      <x v="15"/>
      <x v="82"/>
      <x v="2"/>
      <x v="41"/>
    </i>
    <i r="4">
      <x v="125"/>
      <x v="18"/>
      <x/>
      <x v="2"/>
      <x v="95"/>
    </i>
    <i r="4">
      <x v="194"/>
      <x v="5"/>
      <x v="170"/>
      <x v="2"/>
      <x v="21"/>
    </i>
    <i r="4">
      <x v="231"/>
      <x v="15"/>
      <x v="89"/>
      <x v="2"/>
      <x v="120"/>
    </i>
    <i r="3">
      <x v="7"/>
      <x v="47"/>
      <x v="2"/>
      <x v="12"/>
      <x v="2"/>
      <x v="19"/>
    </i>
    <i r="4">
      <x v="74"/>
      <x v="8"/>
      <x v="50"/>
      <x v="2"/>
      <x v="28"/>
    </i>
    <i r="2">
      <x v="2"/>
      <x v="4"/>
      <x v="76"/>
      <x v="8"/>
      <x v="52"/>
      <x v="2"/>
      <x v="27"/>
    </i>
    <i r="3">
      <x v="6"/>
      <x v="46"/>
      <x v="2"/>
      <x v="11"/>
      <x v="2"/>
      <x v="14"/>
    </i>
    <i r="2">
      <x v="3"/>
      <x v="4"/>
      <x v="208"/>
      <x v="10"/>
      <x v="151"/>
      <x v="2"/>
      <x v="25"/>
    </i>
    <i r="4">
      <x v="228"/>
      <x v="11"/>
      <x v="25"/>
      <x v="2"/>
      <x v="21"/>
    </i>
    <i r="3">
      <x v="6"/>
      <x v="2"/>
      <x v="16"/>
      <x v="110"/>
      <x v="2"/>
      <x v="72"/>
    </i>
    <i r="4">
      <x v="61"/>
      <x v="4"/>
      <x v="31"/>
      <x v="2"/>
      <x v="21"/>
    </i>
    <i r="4">
      <x v="65"/>
      <x v="4"/>
      <x v="37"/>
      <x v="2"/>
      <x v="21"/>
    </i>
    <i r="3">
      <x v="7"/>
      <x v="64"/>
      <x v="4"/>
      <x v="36"/>
      <x v="2"/>
      <x v="21"/>
    </i>
    <i r="2">
      <x v="4"/>
      <x v="6"/>
      <x v="193"/>
      <x v="5"/>
      <x/>
      <x v="2"/>
      <x v="21"/>
    </i>
    <i r="4">
      <x v="227"/>
      <x v="11"/>
      <x v="183"/>
      <x v="2"/>
      <x v="21"/>
    </i>
    <i r="2">
      <x v="5"/>
      <x v="6"/>
      <x v="17"/>
      <x v="12"/>
      <x v="68"/>
      <x v="1"/>
      <x v="98"/>
    </i>
    <i r="4">
      <x v="226"/>
      <x v="11"/>
      <x v="180"/>
      <x v="1"/>
      <x v="21"/>
    </i>
    <i r="3">
      <x v="7"/>
      <x v="63"/>
      <x v="4"/>
      <x v="34"/>
      <x v="1"/>
      <x v="21"/>
    </i>
    <i r="4">
      <x v="133"/>
      <x v="12"/>
      <x v="69"/>
      <x v="1"/>
      <x v="35"/>
    </i>
    <i r="2">
      <x v="8"/>
      <x v="6"/>
      <x v="56"/>
      <x v="4"/>
      <x v="23"/>
      <x/>
      <x v="21"/>
    </i>
    <i r="4">
      <x v="225"/>
      <x v="11"/>
      <x v="139"/>
      <x/>
      <x v="21"/>
    </i>
    <i r="3">
      <x v="7"/>
      <x v="59"/>
      <x v="4"/>
      <x v="28"/>
      <x/>
      <x v="21"/>
    </i>
    <i r="4">
      <x v="102"/>
      <x v="16"/>
      <x v="111"/>
      <x/>
      <x v="2"/>
    </i>
    <i r="4">
      <x v="209"/>
      <x v="10"/>
      <x v="171"/>
      <x/>
      <x v="25"/>
    </i>
    <i r="2">
      <x v="9"/>
      <x v="10"/>
      <x v="58"/>
      <x v="4"/>
      <x v="26"/>
      <x/>
      <x v="21"/>
    </i>
    <i r="4">
      <x v="146"/>
      <x v="16"/>
      <x v="109"/>
      <x/>
      <x v="72"/>
    </i>
    <i r="4">
      <x v="235"/>
      <x v="11"/>
      <x v="50"/>
      <x/>
      <x v="21"/>
    </i>
    <i>
      <x v="1"/>
      <x v="4"/>
      <x/>
      <x v="1"/>
      <x v="70"/>
      <x v="7"/>
      <x v="120"/>
      <x v="1"/>
      <x v="1"/>
    </i>
    <i r="3">
      <x v="2"/>
      <x v="108"/>
      <x v="13"/>
      <x v="59"/>
      <x v="1"/>
      <x v="74"/>
    </i>
    <i r="3">
      <x v="3"/>
      <x v="171"/>
      <x v="9"/>
      <x v="161"/>
      <x v="1"/>
      <x v="101"/>
    </i>
    <i r="2">
      <x v="1"/>
      <x v="1"/>
      <x v="159"/>
      <x v="9"/>
      <x v="146"/>
      <x v="1"/>
      <x v="12"/>
    </i>
    <i r="4">
      <x v="170"/>
      <x v="9"/>
      <x v="71"/>
      <x v="1"/>
      <x v="12"/>
    </i>
    <i r="3">
      <x v="2"/>
      <x v="109"/>
      <x v="13"/>
      <x v="64"/>
      <x v="1"/>
      <x v="75"/>
    </i>
    <i r="4">
      <x v="110"/>
      <x v="13"/>
      <x v="124"/>
      <x v="1"/>
      <x v="74"/>
    </i>
    <i r="4">
      <x v="174"/>
      <x v="9"/>
      <x v="167"/>
      <x v="1"/>
      <x v="101"/>
    </i>
    <i r="4">
      <x v="190"/>
      <x v="5"/>
      <x v="156"/>
      <x v="1"/>
      <x v="109"/>
    </i>
    <i r="3">
      <x v="3"/>
      <x v="68"/>
      <x v="7"/>
      <x v="148"/>
      <x v="1"/>
      <x v="25"/>
    </i>
    <i r="2">
      <x v="2"/>
      <x v="2"/>
      <x v="62"/>
      <x v="4"/>
      <x v="32"/>
      <x v="1"/>
      <x v="21"/>
    </i>
    <i r="4">
      <x v="187"/>
      <x v="5"/>
      <x v="157"/>
      <x v="1"/>
      <x v="21"/>
    </i>
    <i r="4">
      <x v="191"/>
      <x v="5"/>
      <x v="75"/>
      <x v="1"/>
      <x v="110"/>
    </i>
    <i r="3">
      <x v="3"/>
      <x v="172"/>
      <x v="9"/>
      <x v="182"/>
      <x v="1"/>
      <x v="99"/>
    </i>
    <i r="4">
      <x v="173"/>
      <x v="9"/>
      <x v="184"/>
      <x v="1"/>
      <x v="101"/>
    </i>
    <i r="4">
      <x v="182"/>
      <x v="5"/>
      <x/>
      <x v="1"/>
      <x v="21"/>
    </i>
    <i r="2">
      <x v="3"/>
      <x v="3"/>
      <x v="43"/>
      <x v="2"/>
      <x v="7"/>
      <x/>
      <x v="15"/>
    </i>
    <i r="2">
      <x v="4"/>
      <x v="2"/>
      <x v="49"/>
      <x v="2"/>
      <x v="14"/>
      <x/>
      <x v="16"/>
    </i>
    <i r="3">
      <x v="3"/>
      <x v="54"/>
      <x v="3"/>
      <x v="20"/>
      <x/>
      <x v="24"/>
    </i>
    <i r="2">
      <x v="5"/>
      <x v="10"/>
      <x v="189"/>
      <x v="5"/>
      <x/>
      <x v="4"/>
      <x v="108"/>
    </i>
    <i r="2">
      <x v="6"/>
      <x v="10"/>
      <x v="163"/>
      <x v="9"/>
      <x v="19"/>
      <x v="4"/>
      <x v="4"/>
    </i>
    <i r="1">
      <x v="5"/>
      <x v="1"/>
      <x v="6"/>
      <x v="39"/>
      <x v="12"/>
      <x v="133"/>
      <x v="2"/>
      <x v="32"/>
    </i>
    <i r="4">
      <x v="40"/>
      <x v="1"/>
      <x v="1"/>
      <x v="2"/>
      <x v="5"/>
    </i>
    <i r="4">
      <x v="78"/>
      <x v="8"/>
      <x v="160"/>
      <x v="2"/>
      <x v="27"/>
    </i>
    <i r="3">
      <x v="7"/>
      <x v="42"/>
      <x v="2"/>
      <x v="128"/>
      <x v="2"/>
      <x v="14"/>
    </i>
    <i r="4">
      <x v="126"/>
      <x v="18"/>
      <x v="159"/>
      <x v="2"/>
      <x v="96"/>
    </i>
    <i r="4">
      <x v="155"/>
      <x v="9"/>
      <x v="46"/>
      <x v="2"/>
      <x v="9"/>
    </i>
    <i r="2">
      <x v="2"/>
      <x v="4"/>
      <x v="45"/>
      <x v="2"/>
      <x v="9"/>
      <x v="2"/>
      <x v="18"/>
    </i>
    <i r="3">
      <x v="6"/>
      <x v="15"/>
      <x v="15"/>
      <x v="131"/>
      <x v="2"/>
      <x v="42"/>
    </i>
    <i r="3">
      <x v="7"/>
      <x v="196"/>
      <x v="5"/>
      <x v="14"/>
      <x v="2"/>
      <x v="111"/>
    </i>
    <i r="4">
      <x v="229"/>
      <x v="11"/>
      <x v="176"/>
      <x v="2"/>
      <x v="21"/>
    </i>
    <i r="2">
      <x v="3"/>
      <x v="4"/>
      <x v="228"/>
      <x v="11"/>
      <x v="25"/>
      <x v="2"/>
      <x v="21"/>
    </i>
    <i r="3">
      <x v="6"/>
      <x v="2"/>
      <x v="16"/>
      <x v="110"/>
      <x v="2"/>
      <x v="72"/>
    </i>
    <i r="4">
      <x v="65"/>
      <x v="4"/>
      <x v="37"/>
      <x v="2"/>
      <x v="21"/>
    </i>
    <i r="2">
      <x v="4"/>
      <x v="7"/>
      <x v="14"/>
      <x v="12"/>
      <x v="66"/>
      <x v="2"/>
      <x v="34"/>
    </i>
    <i r="4">
      <x v="224"/>
      <x v="11"/>
      <x v="177"/>
      <x v="2"/>
      <x v="21"/>
    </i>
    <i r="2">
      <x v="5"/>
      <x v="6"/>
      <x v="6"/>
      <x v="12"/>
      <x v="178"/>
      <x v="1"/>
      <x v="34"/>
    </i>
    <i r="4">
      <x v="19"/>
      <x v="16"/>
      <x v="181"/>
      <x v="1"/>
      <x v="72"/>
    </i>
    <i r="4">
      <x v="226"/>
      <x v="11"/>
      <x v="180"/>
      <x v="1"/>
      <x v="21"/>
    </i>
    <i r="3">
      <x v="7"/>
      <x v="63"/>
      <x v="4"/>
      <x v="34"/>
      <x v="1"/>
      <x v="21"/>
    </i>
    <i r="4">
      <x v="83"/>
      <x v="15"/>
      <x v="130"/>
      <x v="1"/>
      <x v="21"/>
    </i>
    <i r="2">
      <x v="7"/>
      <x v="7"/>
      <x v="57"/>
      <x v="4"/>
      <x v="168"/>
      <x v="1"/>
      <x v="21"/>
    </i>
    <i r="2">
      <x v="8"/>
      <x v="6"/>
      <x v="56"/>
      <x v="4"/>
      <x v="23"/>
      <x/>
      <x v="21"/>
    </i>
    <i r="4">
      <x v="225"/>
      <x v="11"/>
      <x v="139"/>
      <x/>
      <x v="21"/>
    </i>
    <i r="3">
      <x v="7"/>
      <x v="59"/>
      <x v="4"/>
      <x v="28"/>
      <x/>
      <x v="21"/>
    </i>
    <i r="4">
      <x v="102"/>
      <x v="16"/>
      <x v="111"/>
      <x/>
      <x v="2"/>
    </i>
    <i r="4">
      <x v="209"/>
      <x v="10"/>
      <x v="171"/>
      <x/>
      <x v="25"/>
    </i>
    <i r="2">
      <x v="9"/>
      <x v="10"/>
      <x v="58"/>
      <x v="4"/>
      <x v="26"/>
      <x/>
      <x v="21"/>
    </i>
    <i r="4">
      <x v="146"/>
      <x v="16"/>
      <x v="109"/>
      <x/>
      <x v="72"/>
    </i>
    <i r="4">
      <x v="235"/>
      <x v="11"/>
      <x v="50"/>
      <x/>
      <x v="21"/>
    </i>
    <i>
      <x v="2"/>
      <x v="4"/>
      <x/>
      <x v="1"/>
      <x v="66"/>
      <x v="6"/>
      <x v="39"/>
      <x v="1"/>
      <x v="21"/>
    </i>
    <i r="3">
      <x v="2"/>
      <x v="108"/>
      <x v="13"/>
      <x v="59"/>
      <x v="1"/>
      <x v="74"/>
    </i>
    <i r="3">
      <x v="3"/>
      <x v="13"/>
      <x v="15"/>
      <x/>
      <x v="1"/>
      <x v="44"/>
    </i>
    <i r="2">
      <x v="1"/>
      <x v="1"/>
      <x v="159"/>
      <x v="9"/>
      <x v="146"/>
      <x v="1"/>
      <x v="12"/>
    </i>
    <i r="3">
      <x v="2"/>
      <x v="110"/>
      <x v="13"/>
      <x v="124"/>
      <x v="1"/>
      <x v="74"/>
    </i>
    <i r="4">
      <x v="162"/>
      <x v="9"/>
      <x v="153"/>
      <x v="1"/>
      <x v="10"/>
    </i>
    <i r="4">
      <x v="184"/>
      <x v="5"/>
      <x/>
      <x v="1"/>
      <x v="21"/>
    </i>
    <i r="2">
      <x v="2"/>
      <x v="2"/>
      <x v="62"/>
      <x v="4"/>
      <x v="32"/>
      <x v="1"/>
      <x v="21"/>
    </i>
    <i r="4">
      <x v="187"/>
      <x v="5"/>
      <x v="157"/>
      <x v="1"/>
      <x v="21"/>
    </i>
    <i r="4">
      <x v="197"/>
      <x v="4"/>
      <x v="38"/>
      <x v="1"/>
      <x v="21"/>
    </i>
    <i r="3">
      <x v="3"/>
      <x v="182"/>
      <x v="5"/>
      <x/>
      <x v="1"/>
      <x v="21"/>
    </i>
    <i r="2">
      <x v="3"/>
      <x v="3"/>
      <x v="43"/>
      <x v="2"/>
      <x v="7"/>
      <x/>
      <x v="16"/>
    </i>
    <i r="2">
      <x v="4"/>
      <x v="2"/>
      <x v="49"/>
      <x v="2"/>
      <x v="14"/>
      <x/>
      <x v="16"/>
    </i>
    <i r="3">
      <x v="3"/>
      <x v="53"/>
      <x v="3"/>
      <x v="19"/>
      <x/>
      <x v="23"/>
    </i>
    <i r="4">
      <x v="54"/>
      <x v="3"/>
      <x v="20"/>
      <x/>
      <x v="24"/>
    </i>
    <i r="2">
      <x v="5"/>
      <x v="10"/>
      <x v="60"/>
      <x v="4"/>
      <x v="30"/>
      <x v="4"/>
      <x v="21"/>
    </i>
    <i r="4">
      <x v="189"/>
      <x v="5"/>
      <x/>
      <x v="4"/>
      <x v="108"/>
    </i>
    <i r="2">
      <x v="6"/>
      <x v="10"/>
      <x v="163"/>
      <x v="9"/>
      <x v="19"/>
      <x v="4"/>
      <x v="4"/>
    </i>
    <i>
      <x v="4"/>
      <x v="5"/>
      <x v="12"/>
      <x v="10"/>
      <x v="233"/>
      <x v="15"/>
      <x v="78"/>
      <x v="2"/>
      <x v="21"/>
    </i>
    <i t="grand">
      <x/>
    </i>
  </rowItems>
  <colItems count="1">
    <i/>
  </colItems>
  <formats count="388">
    <format dxfId="387">
      <pivotArea dataOnly="0" outline="0" fieldPosition="0">
        <references count="1">
          <reference field="11" count="0" defaultSubtotal="1"/>
        </references>
      </pivotArea>
    </format>
    <format dxfId="386">
      <pivotArea field="12" type="button" dataOnly="0" labelOnly="1" outline="0" axis="axisRow" fieldPosition="0"/>
    </format>
    <format dxfId="385">
      <pivotArea field="11" type="button" dataOnly="0" labelOnly="1" outline="0" axis="axisRow" fieldPosition="3"/>
    </format>
    <format dxfId="384">
      <pivotArea field="8" type="button" dataOnly="0" labelOnly="1" outline="0" axis="axisRow" fieldPosition="4"/>
    </format>
    <format dxfId="383">
      <pivotArea field="1" type="button" dataOnly="0" labelOnly="1" outline="0" axis="axisRow" fieldPosition="5"/>
    </format>
    <format dxfId="382">
      <pivotArea field="16" type="button" dataOnly="0" labelOnly="1" outline="0" axis="axisRow" fieldPosition="6"/>
    </format>
    <format dxfId="381">
      <pivotArea field="16" type="button" dataOnly="0" labelOnly="1" outline="0" axis="axisRow" fieldPosition="6"/>
    </format>
    <format dxfId="380">
      <pivotArea dataOnly="0" labelOnly="1" outline="0" fieldPosition="0">
        <references count="1">
          <reference field="12" count="4">
            <x v="0"/>
            <x v="1"/>
            <x v="2"/>
            <x v="4"/>
          </reference>
        </references>
      </pivotArea>
    </format>
    <format dxfId="379">
      <pivotArea dataOnly="0" labelOnly="1" outline="0" fieldPosition="0">
        <references count="2">
          <reference field="4" count="0"/>
          <reference field="12" count="1" selected="0">
            <x v="1"/>
          </reference>
        </references>
      </pivotArea>
    </format>
    <format dxfId="378">
      <pivotArea dataOnly="0" labelOnly="1" outline="0" fieldPosition="0">
        <references count="2">
          <reference field="4" count="1">
            <x v="4"/>
          </reference>
          <reference field="12" count="1" selected="0">
            <x v="2"/>
          </reference>
        </references>
      </pivotArea>
    </format>
    <format dxfId="377">
      <pivotArea dataOnly="0" labelOnly="1" outline="0" fieldPosition="0">
        <references count="2">
          <reference field="4" count="1">
            <x v="5"/>
          </reference>
          <reference field="12" count="1" selected="0">
            <x v="4"/>
          </reference>
        </references>
      </pivotArea>
    </format>
    <format dxfId="376">
      <pivotArea dataOnly="0" labelOnly="1" outline="0" fieldPosition="0">
        <references count="3">
          <reference field="2" count="7">
            <x v="0"/>
            <x v="1"/>
            <x v="2"/>
            <x v="3"/>
            <x v="4"/>
            <x v="5"/>
            <x v="6"/>
          </reference>
          <reference field="4" count="1" selected="0">
            <x v="4"/>
          </reference>
          <reference field="12" count="1" selected="0">
            <x v="1"/>
          </reference>
        </references>
      </pivotArea>
    </format>
    <format dxfId="375">
      <pivotArea dataOnly="0" labelOnly="1" outline="0" fieldPosition="0">
        <references count="3">
          <reference field="2" count="8">
            <x v="1"/>
            <x v="2"/>
            <x v="3"/>
            <x v="4"/>
            <x v="5"/>
            <x v="7"/>
            <x v="8"/>
            <x v="9"/>
          </reference>
          <reference field="4" count="1" selected="0">
            <x v="5"/>
          </reference>
          <reference field="12" count="1" selected="0">
            <x v="1"/>
          </reference>
        </references>
      </pivotArea>
    </format>
    <format dxfId="374">
      <pivotArea dataOnly="0" labelOnly="1" outline="0" fieldPosition="0">
        <references count="3">
          <reference field="2" count="7">
            <x v="0"/>
            <x v="1"/>
            <x v="2"/>
            <x v="3"/>
            <x v="4"/>
            <x v="5"/>
            <x v="6"/>
          </reference>
          <reference field="4" count="1" selected="0">
            <x v="4"/>
          </reference>
          <reference field="12" count="1" selected="0">
            <x v="2"/>
          </reference>
        </references>
      </pivotArea>
    </format>
    <format dxfId="373">
      <pivotArea dataOnly="0" labelOnly="1" outline="0" fieldPosition="0">
        <references count="3">
          <reference field="2" count="1">
            <x v="12"/>
          </reference>
          <reference field="4" count="1" selected="0">
            <x v="5"/>
          </reference>
          <reference field="12" count="1" selected="0">
            <x v="4"/>
          </reference>
        </references>
      </pivotArea>
    </format>
    <format dxfId="372">
      <pivotArea dataOnly="0" labelOnly="1" outline="0" fieldPosition="0">
        <references count="4">
          <reference field="2" count="1" selected="0">
            <x v="0"/>
          </reference>
          <reference field="4" count="1" selected="0">
            <x v="4"/>
          </reference>
          <reference field="11" count="3">
            <x v="1"/>
            <x v="2"/>
            <x v="3"/>
          </reference>
          <reference field="12" count="1" selected="0">
            <x v="1"/>
          </reference>
        </references>
      </pivotArea>
    </format>
    <format dxfId="371">
      <pivotArea dataOnly="0" labelOnly="1" outline="0" fieldPosition="0">
        <references count="4">
          <reference field="2" count="1" selected="0">
            <x v="1"/>
          </reference>
          <reference field="4" count="1" selected="0">
            <x v="4"/>
          </reference>
          <reference field="11" count="3">
            <x v="1"/>
            <x v="2"/>
            <x v="3"/>
          </reference>
          <reference field="12" count="1" selected="0">
            <x v="1"/>
          </reference>
        </references>
      </pivotArea>
    </format>
    <format dxfId="370">
      <pivotArea dataOnly="0" labelOnly="1" outline="0" fieldPosition="0">
        <references count="4">
          <reference field="2" count="1" selected="0">
            <x v="2"/>
          </reference>
          <reference field="4" count="1" selected="0">
            <x v="4"/>
          </reference>
          <reference field="11" count="2">
            <x v="2"/>
            <x v="3"/>
          </reference>
          <reference field="12" count="1" selected="0">
            <x v="1"/>
          </reference>
        </references>
      </pivotArea>
    </format>
    <format dxfId="369">
      <pivotArea dataOnly="0" labelOnly="1" outline="0" fieldPosition="0">
        <references count="4">
          <reference field="2" count="1" selected="0">
            <x v="4"/>
          </reference>
          <reference field="4" count="1" selected="0">
            <x v="4"/>
          </reference>
          <reference field="11" count="2">
            <x v="2"/>
            <x v="3"/>
          </reference>
          <reference field="12" count="1" selected="0">
            <x v="1"/>
          </reference>
        </references>
      </pivotArea>
    </format>
    <format dxfId="368">
      <pivotArea dataOnly="0" labelOnly="1" outline="0" fieldPosition="0">
        <references count="4">
          <reference field="2" count="1" selected="0">
            <x v="5"/>
          </reference>
          <reference field="4" count="1" selected="0">
            <x v="4"/>
          </reference>
          <reference field="11" count="1">
            <x v="10"/>
          </reference>
          <reference field="12" count="1" selected="0">
            <x v="1"/>
          </reference>
        </references>
      </pivotArea>
    </format>
    <format dxfId="367">
      <pivotArea dataOnly="0" labelOnly="1" outline="0" fieldPosition="0">
        <references count="4">
          <reference field="2" count="1" selected="0">
            <x v="1"/>
          </reference>
          <reference field="4" count="1" selected="0">
            <x v="5"/>
          </reference>
          <reference field="11" count="2">
            <x v="6"/>
            <x v="7"/>
          </reference>
          <reference field="12" count="1" selected="0">
            <x v="1"/>
          </reference>
        </references>
      </pivotArea>
    </format>
    <format dxfId="366">
      <pivotArea dataOnly="0" labelOnly="1" outline="0" fieldPosition="0">
        <references count="4">
          <reference field="2" count="1" selected="0">
            <x v="2"/>
          </reference>
          <reference field="4" count="1" selected="0">
            <x v="5"/>
          </reference>
          <reference field="11" count="3">
            <x v="4"/>
            <x v="6"/>
            <x v="7"/>
          </reference>
          <reference field="12" count="1" selected="0">
            <x v="1"/>
          </reference>
        </references>
      </pivotArea>
    </format>
    <format dxfId="365">
      <pivotArea dataOnly="0" labelOnly="1" outline="0" fieldPosition="0">
        <references count="4">
          <reference field="2" count="1" selected="0">
            <x v="3"/>
          </reference>
          <reference field="4" count="1" selected="0">
            <x v="5"/>
          </reference>
          <reference field="11" count="2">
            <x v="4"/>
            <x v="6"/>
          </reference>
          <reference field="12" count="1" selected="0">
            <x v="1"/>
          </reference>
        </references>
      </pivotArea>
    </format>
    <format dxfId="364">
      <pivotArea dataOnly="0" labelOnly="1" outline="0" fieldPosition="0">
        <references count="4">
          <reference field="2" count="1" selected="0">
            <x v="4"/>
          </reference>
          <reference field="4" count="1" selected="0">
            <x v="5"/>
          </reference>
          <reference field="11" count="1">
            <x v="7"/>
          </reference>
          <reference field="12" count="1" selected="0">
            <x v="1"/>
          </reference>
        </references>
      </pivotArea>
    </format>
    <format dxfId="363">
      <pivotArea dataOnly="0" labelOnly="1" outline="0" fieldPosition="0">
        <references count="4">
          <reference field="2" count="1" selected="0">
            <x v="5"/>
          </reference>
          <reference field="4" count="1" selected="0">
            <x v="5"/>
          </reference>
          <reference field="11" count="2">
            <x v="6"/>
            <x v="7"/>
          </reference>
          <reference field="12" count="1" selected="0">
            <x v="1"/>
          </reference>
        </references>
      </pivotArea>
    </format>
    <format dxfId="362">
      <pivotArea dataOnly="0" labelOnly="1" outline="0" fieldPosition="0">
        <references count="4">
          <reference field="2" count="1" selected="0">
            <x v="8"/>
          </reference>
          <reference field="4" count="1" selected="0">
            <x v="5"/>
          </reference>
          <reference field="11" count="2">
            <x v="6"/>
            <x v="7"/>
          </reference>
          <reference field="12" count="1" selected="0">
            <x v="1"/>
          </reference>
        </references>
      </pivotArea>
    </format>
    <format dxfId="361">
      <pivotArea dataOnly="0" labelOnly="1" outline="0" fieldPosition="0">
        <references count="4">
          <reference field="2" count="1" selected="0">
            <x v="9"/>
          </reference>
          <reference field="4" count="1" selected="0">
            <x v="5"/>
          </reference>
          <reference field="11" count="1">
            <x v="10"/>
          </reference>
          <reference field="12" count="1" selected="0">
            <x v="1"/>
          </reference>
        </references>
      </pivotArea>
    </format>
    <format dxfId="360">
      <pivotArea dataOnly="0" labelOnly="1" outline="0" fieldPosition="0">
        <references count="4">
          <reference field="2" count="1" selected="0">
            <x v="0"/>
          </reference>
          <reference field="4" count="1" selected="0">
            <x v="4"/>
          </reference>
          <reference field="11" count="3">
            <x v="1"/>
            <x v="2"/>
            <x v="3"/>
          </reference>
          <reference field="12" count="1" selected="0">
            <x v="2"/>
          </reference>
        </references>
      </pivotArea>
    </format>
    <format dxfId="359">
      <pivotArea dataOnly="0" labelOnly="1" outline="0" fieldPosition="0">
        <references count="4">
          <reference field="2" count="1" selected="0">
            <x v="1"/>
          </reference>
          <reference field="4" count="1" selected="0">
            <x v="4"/>
          </reference>
          <reference field="11" count="3">
            <x v="1"/>
            <x v="2"/>
            <x v="3"/>
          </reference>
          <reference field="12" count="1" selected="0">
            <x v="2"/>
          </reference>
        </references>
      </pivotArea>
    </format>
    <format dxfId="358">
      <pivotArea dataOnly="0" labelOnly="1" outline="0" fieldPosition="0">
        <references count="4">
          <reference field="2" count="1" selected="0">
            <x v="4"/>
          </reference>
          <reference field="4" count="1" selected="0">
            <x v="4"/>
          </reference>
          <reference field="11" count="2">
            <x v="2"/>
            <x v="3"/>
          </reference>
          <reference field="12" count="1" selected="0">
            <x v="2"/>
          </reference>
        </references>
      </pivotArea>
    </format>
    <format dxfId="357">
      <pivotArea dataOnly="0" labelOnly="1" outline="0" fieldPosition="0">
        <references count="4">
          <reference field="2" count="1" selected="0">
            <x v="5"/>
          </reference>
          <reference field="4" count="1" selected="0">
            <x v="4"/>
          </reference>
          <reference field="11" count="1">
            <x v="10"/>
          </reference>
          <reference field="12" count="1" selected="0">
            <x v="2"/>
          </reference>
        </references>
      </pivotArea>
    </format>
    <format dxfId="356">
      <pivotArea dataOnly="0" labelOnly="1" outline="0" fieldPosition="0">
        <references count="5">
          <reference field="2" count="1" selected="0">
            <x v="0"/>
          </reference>
          <reference field="4" count="1" selected="0">
            <x v="4"/>
          </reference>
          <reference field="8" count="1">
            <x v="70"/>
          </reference>
          <reference field="11" count="1" selected="0">
            <x v="1"/>
          </reference>
          <reference field="12" count="1" selected="0">
            <x v="1"/>
          </reference>
        </references>
      </pivotArea>
    </format>
    <format dxfId="355">
      <pivotArea dataOnly="0" labelOnly="1" outline="0" fieldPosition="0">
        <references count="5">
          <reference field="2" count="1" selected="0">
            <x v="0"/>
          </reference>
          <reference field="4" count="1" selected="0">
            <x v="4"/>
          </reference>
          <reference field="8" count="1">
            <x v="108"/>
          </reference>
          <reference field="11" count="1" selected="0">
            <x v="2"/>
          </reference>
          <reference field="12" count="1" selected="0">
            <x v="1"/>
          </reference>
        </references>
      </pivotArea>
    </format>
    <format dxfId="354">
      <pivotArea dataOnly="0" labelOnly="1" outline="0" fieldPosition="0">
        <references count="5">
          <reference field="2" count="1" selected="0">
            <x v="0"/>
          </reference>
          <reference field="4" count="1" selected="0">
            <x v="4"/>
          </reference>
          <reference field="8" count="1">
            <x v="171"/>
          </reference>
          <reference field="11" count="1" selected="0">
            <x v="3"/>
          </reference>
          <reference field="12" count="1" selected="0">
            <x v="1"/>
          </reference>
        </references>
      </pivotArea>
    </format>
    <format dxfId="353">
      <pivotArea dataOnly="0" labelOnly="1" outline="0" fieldPosition="0">
        <references count="5">
          <reference field="2" count="1" selected="0">
            <x v="1"/>
          </reference>
          <reference field="4" count="1" selected="0">
            <x v="4"/>
          </reference>
          <reference field="8" count="2">
            <x v="159"/>
            <x v="170"/>
          </reference>
          <reference field="11" count="1" selected="0">
            <x v="1"/>
          </reference>
          <reference field="12" count="1" selected="0">
            <x v="1"/>
          </reference>
        </references>
      </pivotArea>
    </format>
    <format dxfId="352">
      <pivotArea dataOnly="0" labelOnly="1" outline="0" fieldPosition="0">
        <references count="5">
          <reference field="2" count="1" selected="0">
            <x v="1"/>
          </reference>
          <reference field="4" count="1" selected="0">
            <x v="4"/>
          </reference>
          <reference field="8" count="4">
            <x v="109"/>
            <x v="110"/>
            <x v="174"/>
            <x v="190"/>
          </reference>
          <reference field="11" count="1" selected="0">
            <x v="2"/>
          </reference>
          <reference field="12" count="1" selected="0">
            <x v="1"/>
          </reference>
        </references>
      </pivotArea>
    </format>
    <format dxfId="351">
      <pivotArea dataOnly="0" labelOnly="1" outline="0" fieldPosition="0">
        <references count="5">
          <reference field="2" count="1" selected="0">
            <x v="1"/>
          </reference>
          <reference field="4" count="1" selected="0">
            <x v="4"/>
          </reference>
          <reference field="8" count="1">
            <x v="68"/>
          </reference>
          <reference field="11" count="1" selected="0">
            <x v="3"/>
          </reference>
          <reference field="12" count="1" selected="0">
            <x v="1"/>
          </reference>
        </references>
      </pivotArea>
    </format>
    <format dxfId="350">
      <pivotArea dataOnly="0" labelOnly="1" outline="0" fieldPosition="0">
        <references count="5">
          <reference field="2" count="1" selected="0">
            <x v="2"/>
          </reference>
          <reference field="4" count="1" selected="0">
            <x v="4"/>
          </reference>
          <reference field="8" count="3">
            <x v="62"/>
            <x v="187"/>
            <x v="191"/>
          </reference>
          <reference field="11" count="1" selected="0">
            <x v="2"/>
          </reference>
          <reference field="12" count="1" selected="0">
            <x v="1"/>
          </reference>
        </references>
      </pivotArea>
    </format>
    <format dxfId="349">
      <pivotArea dataOnly="0" labelOnly="1" outline="0" fieldPosition="0">
        <references count="5">
          <reference field="2" count="1" selected="0">
            <x v="2"/>
          </reference>
          <reference field="4" count="1" selected="0">
            <x v="4"/>
          </reference>
          <reference field="8" count="3">
            <x v="172"/>
            <x v="173"/>
            <x v="182"/>
          </reference>
          <reference field="11" count="1" selected="0">
            <x v="3"/>
          </reference>
          <reference field="12" count="1" selected="0">
            <x v="1"/>
          </reference>
        </references>
      </pivotArea>
    </format>
    <format dxfId="348">
      <pivotArea dataOnly="0" labelOnly="1" outline="0" fieldPosition="0">
        <references count="5">
          <reference field="2" count="1" selected="0">
            <x v="3"/>
          </reference>
          <reference field="4" count="1" selected="0">
            <x v="4"/>
          </reference>
          <reference field="8" count="1">
            <x v="43"/>
          </reference>
          <reference field="11" count="1" selected="0">
            <x v="3"/>
          </reference>
          <reference field="12" count="1" selected="0">
            <x v="1"/>
          </reference>
        </references>
      </pivotArea>
    </format>
    <format dxfId="347">
      <pivotArea dataOnly="0" labelOnly="1" outline="0" fieldPosition="0">
        <references count="5">
          <reference field="2" count="1" selected="0">
            <x v="4"/>
          </reference>
          <reference field="4" count="1" selected="0">
            <x v="4"/>
          </reference>
          <reference field="8" count="1">
            <x v="49"/>
          </reference>
          <reference field="11" count="1" selected="0">
            <x v="2"/>
          </reference>
          <reference field="12" count="1" selected="0">
            <x v="1"/>
          </reference>
        </references>
      </pivotArea>
    </format>
    <format dxfId="346">
      <pivotArea dataOnly="0" labelOnly="1" outline="0" fieldPosition="0">
        <references count="5">
          <reference field="2" count="1" selected="0">
            <x v="4"/>
          </reference>
          <reference field="4" count="1" selected="0">
            <x v="4"/>
          </reference>
          <reference field="8" count="1">
            <x v="54"/>
          </reference>
          <reference field="11" count="1" selected="0">
            <x v="3"/>
          </reference>
          <reference field="12" count="1" selected="0">
            <x v="1"/>
          </reference>
        </references>
      </pivotArea>
    </format>
    <format dxfId="345">
      <pivotArea dataOnly="0" labelOnly="1" outline="0" fieldPosition="0">
        <references count="5">
          <reference field="2" count="1" selected="0">
            <x v="5"/>
          </reference>
          <reference field="4" count="1" selected="0">
            <x v="4"/>
          </reference>
          <reference field="8" count="1">
            <x v="189"/>
          </reference>
          <reference field="11" count="1" selected="0">
            <x v="10"/>
          </reference>
          <reference field="12" count="1" selected="0">
            <x v="1"/>
          </reference>
        </references>
      </pivotArea>
    </format>
    <format dxfId="344">
      <pivotArea dataOnly="0" labelOnly="1" outline="0" fieldPosition="0">
        <references count="5">
          <reference field="2" count="1" selected="0">
            <x v="6"/>
          </reference>
          <reference field="4" count="1" selected="0">
            <x v="4"/>
          </reference>
          <reference field="8" count="1">
            <x v="163"/>
          </reference>
          <reference field="11" count="1" selected="0">
            <x v="10"/>
          </reference>
          <reference field="12" count="1" selected="0">
            <x v="1"/>
          </reference>
        </references>
      </pivotArea>
    </format>
    <format dxfId="343">
      <pivotArea dataOnly="0" labelOnly="1" outline="0" fieldPosition="0">
        <references count="5">
          <reference field="2" count="1" selected="0">
            <x v="1"/>
          </reference>
          <reference field="4" count="1" selected="0">
            <x v="5"/>
          </reference>
          <reference field="8" count="3">
            <x v="39"/>
            <x v="40"/>
            <x v="78"/>
          </reference>
          <reference field="11" count="1" selected="0">
            <x v="6"/>
          </reference>
          <reference field="12" count="1" selected="0">
            <x v="1"/>
          </reference>
        </references>
      </pivotArea>
    </format>
    <format dxfId="342">
      <pivotArea dataOnly="0" labelOnly="1" outline="0" fieldPosition="0">
        <references count="5">
          <reference field="2" count="1" selected="0">
            <x v="1"/>
          </reference>
          <reference field="4" count="1" selected="0">
            <x v="5"/>
          </reference>
          <reference field="8" count="3">
            <x v="42"/>
            <x v="126"/>
            <x v="155"/>
          </reference>
          <reference field="11" count="1" selected="0">
            <x v="7"/>
          </reference>
          <reference field="12" count="1" selected="0">
            <x v="1"/>
          </reference>
        </references>
      </pivotArea>
    </format>
    <format dxfId="341">
      <pivotArea dataOnly="0" labelOnly="1" outline="0" fieldPosition="0">
        <references count="5">
          <reference field="2" count="1" selected="0">
            <x v="2"/>
          </reference>
          <reference field="4" count="1" selected="0">
            <x v="5"/>
          </reference>
          <reference field="8" count="1">
            <x v="45"/>
          </reference>
          <reference field="11" count="1" selected="0">
            <x v="4"/>
          </reference>
          <reference field="12" count="1" selected="0">
            <x v="1"/>
          </reference>
        </references>
      </pivotArea>
    </format>
    <format dxfId="340">
      <pivotArea dataOnly="0" labelOnly="1" outline="0" fieldPosition="0">
        <references count="5">
          <reference field="2" count="1" selected="0">
            <x v="2"/>
          </reference>
          <reference field="4" count="1" selected="0">
            <x v="5"/>
          </reference>
          <reference field="8" count="1">
            <x v="15"/>
          </reference>
          <reference field="11" count="1" selected="0">
            <x v="6"/>
          </reference>
          <reference field="12" count="1" selected="0">
            <x v="1"/>
          </reference>
        </references>
      </pivotArea>
    </format>
    <format dxfId="339">
      <pivotArea dataOnly="0" labelOnly="1" outline="0" fieldPosition="0">
        <references count="5">
          <reference field="2" count="1" selected="0">
            <x v="2"/>
          </reference>
          <reference field="4" count="1" selected="0">
            <x v="5"/>
          </reference>
          <reference field="8" count="2">
            <x v="196"/>
            <x v="229"/>
          </reference>
          <reference field="11" count="1" selected="0">
            <x v="7"/>
          </reference>
          <reference field="12" count="1" selected="0">
            <x v="1"/>
          </reference>
        </references>
      </pivotArea>
    </format>
    <format dxfId="338">
      <pivotArea dataOnly="0" labelOnly="1" outline="0" fieldPosition="0">
        <references count="5">
          <reference field="2" count="1" selected="0">
            <x v="3"/>
          </reference>
          <reference field="4" count="1" selected="0">
            <x v="5"/>
          </reference>
          <reference field="8" count="1">
            <x v="228"/>
          </reference>
          <reference field="11" count="1" selected="0">
            <x v="4"/>
          </reference>
          <reference field="12" count="1" selected="0">
            <x v="1"/>
          </reference>
        </references>
      </pivotArea>
    </format>
    <format dxfId="337">
      <pivotArea dataOnly="0" labelOnly="1" outline="0" fieldPosition="0">
        <references count="5">
          <reference field="2" count="1" selected="0">
            <x v="3"/>
          </reference>
          <reference field="4" count="1" selected="0">
            <x v="5"/>
          </reference>
          <reference field="8" count="2">
            <x v="2"/>
            <x v="65"/>
          </reference>
          <reference field="11" count="1" selected="0">
            <x v="6"/>
          </reference>
          <reference field="12" count="1" selected="0">
            <x v="1"/>
          </reference>
        </references>
      </pivotArea>
    </format>
    <format dxfId="336">
      <pivotArea dataOnly="0" labelOnly="1" outline="0" fieldPosition="0">
        <references count="5">
          <reference field="2" count="1" selected="0">
            <x v="4"/>
          </reference>
          <reference field="4" count="1" selected="0">
            <x v="5"/>
          </reference>
          <reference field="8" count="2">
            <x v="14"/>
            <x v="224"/>
          </reference>
          <reference field="11" count="1" selected="0">
            <x v="7"/>
          </reference>
          <reference field="12" count="1" selected="0">
            <x v="1"/>
          </reference>
        </references>
      </pivotArea>
    </format>
    <format dxfId="335">
      <pivotArea dataOnly="0" labelOnly="1" outline="0" fieldPosition="0">
        <references count="5">
          <reference field="2" count="1" selected="0">
            <x v="5"/>
          </reference>
          <reference field="4" count="1" selected="0">
            <x v="5"/>
          </reference>
          <reference field="8" count="3">
            <x v="6"/>
            <x v="19"/>
            <x v="226"/>
          </reference>
          <reference field="11" count="1" selected="0">
            <x v="6"/>
          </reference>
          <reference field="12" count="1" selected="0">
            <x v="1"/>
          </reference>
        </references>
      </pivotArea>
    </format>
    <format dxfId="334">
      <pivotArea dataOnly="0" labelOnly="1" outline="0" fieldPosition="0">
        <references count="5">
          <reference field="2" count="1" selected="0">
            <x v="5"/>
          </reference>
          <reference field="4" count="1" selected="0">
            <x v="5"/>
          </reference>
          <reference field="8" count="2">
            <x v="63"/>
            <x v="83"/>
          </reference>
          <reference field="11" count="1" selected="0">
            <x v="7"/>
          </reference>
          <reference field="12" count="1" selected="0">
            <x v="1"/>
          </reference>
        </references>
      </pivotArea>
    </format>
    <format dxfId="333">
      <pivotArea dataOnly="0" labelOnly="1" outline="0" fieldPosition="0">
        <references count="5">
          <reference field="2" count="1" selected="0">
            <x v="7"/>
          </reference>
          <reference field="4" count="1" selected="0">
            <x v="5"/>
          </reference>
          <reference field="8" count="1">
            <x v="57"/>
          </reference>
          <reference field="11" count="1" selected="0">
            <x v="7"/>
          </reference>
          <reference field="12" count="1" selected="0">
            <x v="1"/>
          </reference>
        </references>
      </pivotArea>
    </format>
    <format dxfId="332">
      <pivotArea dataOnly="0" labelOnly="1" outline="0" fieldPosition="0">
        <references count="5">
          <reference field="2" count="1" selected="0">
            <x v="8"/>
          </reference>
          <reference field="4" count="1" selected="0">
            <x v="5"/>
          </reference>
          <reference field="8" count="2">
            <x v="56"/>
            <x v="225"/>
          </reference>
          <reference field="11" count="1" selected="0">
            <x v="6"/>
          </reference>
          <reference field="12" count="1" selected="0">
            <x v="1"/>
          </reference>
        </references>
      </pivotArea>
    </format>
    <format dxfId="331">
      <pivotArea dataOnly="0" labelOnly="1" outline="0" fieldPosition="0">
        <references count="5">
          <reference field="2" count="1" selected="0">
            <x v="8"/>
          </reference>
          <reference field="4" count="1" selected="0">
            <x v="5"/>
          </reference>
          <reference field="8" count="3">
            <x v="59"/>
            <x v="102"/>
            <x v="209"/>
          </reference>
          <reference field="11" count="1" selected="0">
            <x v="7"/>
          </reference>
          <reference field="12" count="1" selected="0">
            <x v="1"/>
          </reference>
        </references>
      </pivotArea>
    </format>
    <format dxfId="330">
      <pivotArea dataOnly="0" labelOnly="1" outline="0" fieldPosition="0">
        <references count="5">
          <reference field="2" count="1" selected="0">
            <x v="9"/>
          </reference>
          <reference field="4" count="1" selected="0">
            <x v="5"/>
          </reference>
          <reference field="8" count="3">
            <x v="58"/>
            <x v="146"/>
            <x v="235"/>
          </reference>
          <reference field="11" count="1" selected="0">
            <x v="10"/>
          </reference>
          <reference field="12" count="1" selected="0">
            <x v="1"/>
          </reference>
        </references>
      </pivotArea>
    </format>
    <format dxfId="329">
      <pivotArea dataOnly="0" labelOnly="1" outline="0" fieldPosition="0">
        <references count="5">
          <reference field="2" count="1" selected="0">
            <x v="0"/>
          </reference>
          <reference field="4" count="1" selected="0">
            <x v="4"/>
          </reference>
          <reference field="8" count="1">
            <x v="66"/>
          </reference>
          <reference field="11" count="1" selected="0">
            <x v="1"/>
          </reference>
          <reference field="12" count="1" selected="0">
            <x v="2"/>
          </reference>
        </references>
      </pivotArea>
    </format>
    <format dxfId="328">
      <pivotArea dataOnly="0" labelOnly="1" outline="0" fieldPosition="0">
        <references count="5">
          <reference field="2" count="1" selected="0">
            <x v="0"/>
          </reference>
          <reference field="4" count="1" selected="0">
            <x v="4"/>
          </reference>
          <reference field="8" count="1">
            <x v="108"/>
          </reference>
          <reference field="11" count="1" selected="0">
            <x v="2"/>
          </reference>
          <reference field="12" count="1" selected="0">
            <x v="2"/>
          </reference>
        </references>
      </pivotArea>
    </format>
    <format dxfId="327">
      <pivotArea dataOnly="0" labelOnly="1" outline="0" fieldPosition="0">
        <references count="5">
          <reference field="2" count="1" selected="0">
            <x v="0"/>
          </reference>
          <reference field="4" count="1" selected="0">
            <x v="4"/>
          </reference>
          <reference field="8" count="1">
            <x v="13"/>
          </reference>
          <reference field="11" count="1" selected="0">
            <x v="3"/>
          </reference>
          <reference field="12" count="1" selected="0">
            <x v="2"/>
          </reference>
        </references>
      </pivotArea>
    </format>
    <format dxfId="326">
      <pivotArea dataOnly="0" labelOnly="1" outline="0" fieldPosition="0">
        <references count="5">
          <reference field="2" count="1" selected="0">
            <x v="1"/>
          </reference>
          <reference field="4" count="1" selected="0">
            <x v="4"/>
          </reference>
          <reference field="8" count="1">
            <x v="159"/>
          </reference>
          <reference field="11" count="1" selected="0">
            <x v="1"/>
          </reference>
          <reference field="12" count="1" selected="0">
            <x v="2"/>
          </reference>
        </references>
      </pivotArea>
    </format>
    <format dxfId="325">
      <pivotArea dataOnly="0" labelOnly="1" outline="0" fieldPosition="0">
        <references count="5">
          <reference field="2" count="1" selected="0">
            <x v="1"/>
          </reference>
          <reference field="4" count="1" selected="0">
            <x v="4"/>
          </reference>
          <reference field="8" count="3">
            <x v="110"/>
            <x v="162"/>
            <x v="184"/>
          </reference>
          <reference field="11" count="1" selected="0">
            <x v="2"/>
          </reference>
          <reference field="12" count="1" selected="0">
            <x v="2"/>
          </reference>
        </references>
      </pivotArea>
    </format>
    <format dxfId="324">
      <pivotArea dataOnly="0" labelOnly="1" outline="0" fieldPosition="0">
        <references count="5">
          <reference field="2" count="1" selected="0">
            <x v="2"/>
          </reference>
          <reference field="4" count="1" selected="0">
            <x v="4"/>
          </reference>
          <reference field="8" count="3">
            <x v="62"/>
            <x v="187"/>
            <x v="197"/>
          </reference>
          <reference field="11" count="1" selected="0">
            <x v="2"/>
          </reference>
          <reference field="12" count="1" selected="0">
            <x v="2"/>
          </reference>
        </references>
      </pivotArea>
    </format>
    <format dxfId="323">
      <pivotArea dataOnly="0" labelOnly="1" outline="0" fieldPosition="0">
        <references count="5">
          <reference field="2" count="1" selected="0">
            <x v="2"/>
          </reference>
          <reference field="4" count="1" selected="0">
            <x v="4"/>
          </reference>
          <reference field="8" count="1">
            <x v="182"/>
          </reference>
          <reference field="11" count="1" selected="0">
            <x v="3"/>
          </reference>
          <reference field="12" count="1" selected="0">
            <x v="2"/>
          </reference>
        </references>
      </pivotArea>
    </format>
    <format dxfId="322">
      <pivotArea dataOnly="0" labelOnly="1" outline="0" fieldPosition="0">
        <references count="5">
          <reference field="2" count="1" selected="0">
            <x v="3"/>
          </reference>
          <reference field="4" count="1" selected="0">
            <x v="4"/>
          </reference>
          <reference field="8" count="1">
            <x v="43"/>
          </reference>
          <reference field="11" count="1" selected="0">
            <x v="3"/>
          </reference>
          <reference field="12" count="1" selected="0">
            <x v="2"/>
          </reference>
        </references>
      </pivotArea>
    </format>
    <format dxfId="321">
      <pivotArea dataOnly="0" labelOnly="1" outline="0" fieldPosition="0">
        <references count="5">
          <reference field="2" count="1" selected="0">
            <x v="4"/>
          </reference>
          <reference field="4" count="1" selected="0">
            <x v="4"/>
          </reference>
          <reference field="8" count="1">
            <x v="49"/>
          </reference>
          <reference field="11" count="1" selected="0">
            <x v="2"/>
          </reference>
          <reference field="12" count="1" selected="0">
            <x v="2"/>
          </reference>
        </references>
      </pivotArea>
    </format>
    <format dxfId="320">
      <pivotArea dataOnly="0" labelOnly="1" outline="0" fieldPosition="0">
        <references count="5">
          <reference field="2" count="1" selected="0">
            <x v="4"/>
          </reference>
          <reference field="4" count="1" selected="0">
            <x v="4"/>
          </reference>
          <reference field="8" count="2">
            <x v="53"/>
            <x v="54"/>
          </reference>
          <reference field="11" count="1" selected="0">
            <x v="3"/>
          </reference>
          <reference field="12" count="1" selected="0">
            <x v="2"/>
          </reference>
        </references>
      </pivotArea>
    </format>
    <format dxfId="319">
      <pivotArea dataOnly="0" labelOnly="1" outline="0" fieldPosition="0">
        <references count="5">
          <reference field="2" count="1" selected="0">
            <x v="5"/>
          </reference>
          <reference field="4" count="1" selected="0">
            <x v="4"/>
          </reference>
          <reference field="8" count="2">
            <x v="60"/>
            <x v="189"/>
          </reference>
          <reference field="11" count="1" selected="0">
            <x v="10"/>
          </reference>
          <reference field="12" count="1" selected="0">
            <x v="2"/>
          </reference>
        </references>
      </pivotArea>
    </format>
    <format dxfId="318">
      <pivotArea dataOnly="0" labelOnly="1" outline="0" fieldPosition="0">
        <references count="5">
          <reference field="2" count="1" selected="0">
            <x v="6"/>
          </reference>
          <reference field="4" count="1" selected="0">
            <x v="4"/>
          </reference>
          <reference field="8" count="1">
            <x v="163"/>
          </reference>
          <reference field="11" count="1" selected="0">
            <x v="10"/>
          </reference>
          <reference field="12" count="1" selected="0">
            <x v="2"/>
          </reference>
        </references>
      </pivotArea>
    </format>
    <format dxfId="317">
      <pivotArea dataOnly="0" labelOnly="1" outline="0" fieldPosition="0">
        <references count="5">
          <reference field="2" count="1" selected="0">
            <x v="12"/>
          </reference>
          <reference field="4" count="1" selected="0">
            <x v="5"/>
          </reference>
          <reference field="8" count="1">
            <x v="233"/>
          </reference>
          <reference field="11" count="1" selected="0">
            <x v="10"/>
          </reference>
          <reference field="12" count="1" selected="0">
            <x v="4"/>
          </reference>
        </references>
      </pivotArea>
    </format>
    <format dxfId="316">
      <pivotArea dataOnly="0" labelOnly="1" outline="0" fieldPosition="0">
        <references count="6">
          <reference field="1" count="1">
            <x v="7"/>
          </reference>
          <reference field="2" count="1" selected="0">
            <x v="0"/>
          </reference>
          <reference field="4" count="1" selected="0">
            <x v="4"/>
          </reference>
          <reference field="8" count="1" selected="0">
            <x v="70"/>
          </reference>
          <reference field="11" count="1" selected="0">
            <x v="1"/>
          </reference>
          <reference field="12" count="1" selected="0">
            <x v="1"/>
          </reference>
        </references>
      </pivotArea>
    </format>
    <format dxfId="315">
      <pivotArea dataOnly="0" labelOnly="1" outline="0" fieldPosition="0">
        <references count="6">
          <reference field="1" count="1">
            <x v="13"/>
          </reference>
          <reference field="2" count="1" selected="0">
            <x v="0"/>
          </reference>
          <reference field="4" count="1" selected="0">
            <x v="4"/>
          </reference>
          <reference field="8" count="1" selected="0">
            <x v="108"/>
          </reference>
          <reference field="11" count="1" selected="0">
            <x v="2"/>
          </reference>
          <reference field="12" count="1" selected="0">
            <x v="1"/>
          </reference>
        </references>
      </pivotArea>
    </format>
    <format dxfId="314">
      <pivotArea dataOnly="0" labelOnly="1" outline="0" fieldPosition="0">
        <references count="6">
          <reference field="1" count="1">
            <x v="9"/>
          </reference>
          <reference field="2" count="1" selected="0">
            <x v="0"/>
          </reference>
          <reference field="4" count="1" selected="0">
            <x v="4"/>
          </reference>
          <reference field="8" count="1" selected="0">
            <x v="171"/>
          </reference>
          <reference field="11" count="1" selected="0">
            <x v="3"/>
          </reference>
          <reference field="12" count="1" selected="0">
            <x v="1"/>
          </reference>
        </references>
      </pivotArea>
    </format>
    <format dxfId="313">
      <pivotArea dataOnly="0" labelOnly="1" outline="0" fieldPosition="0">
        <references count="6">
          <reference field="1" count="1">
            <x v="13"/>
          </reference>
          <reference field="2" count="1" selected="0">
            <x v="1"/>
          </reference>
          <reference field="4" count="1" selected="0">
            <x v="4"/>
          </reference>
          <reference field="8" count="1" selected="0">
            <x v="109"/>
          </reference>
          <reference field="11" count="1" selected="0">
            <x v="2"/>
          </reference>
          <reference field="12" count="1" selected="0">
            <x v="1"/>
          </reference>
        </references>
      </pivotArea>
    </format>
    <format dxfId="312">
      <pivotArea dataOnly="0" labelOnly="1" outline="0" fieldPosition="0">
        <references count="6">
          <reference field="1" count="1">
            <x v="9"/>
          </reference>
          <reference field="2" count="1" selected="0">
            <x v="1"/>
          </reference>
          <reference field="4" count="1" selected="0">
            <x v="4"/>
          </reference>
          <reference field="8" count="1" selected="0">
            <x v="174"/>
          </reference>
          <reference field="11" count="1" selected="0">
            <x v="2"/>
          </reference>
          <reference field="12" count="1" selected="0">
            <x v="1"/>
          </reference>
        </references>
      </pivotArea>
    </format>
    <format dxfId="311">
      <pivotArea dataOnly="0" labelOnly="1" outline="0" fieldPosition="0">
        <references count="6">
          <reference field="1" count="1">
            <x v="5"/>
          </reference>
          <reference field="2" count="1" selected="0">
            <x v="1"/>
          </reference>
          <reference field="4" count="1" selected="0">
            <x v="4"/>
          </reference>
          <reference field="8" count="1" selected="0">
            <x v="190"/>
          </reference>
          <reference field="11" count="1" selected="0">
            <x v="2"/>
          </reference>
          <reference field="12" count="1" selected="0">
            <x v="1"/>
          </reference>
        </references>
      </pivotArea>
    </format>
    <format dxfId="310">
      <pivotArea dataOnly="0" labelOnly="1" outline="0" fieldPosition="0">
        <references count="6">
          <reference field="1" count="1">
            <x v="7"/>
          </reference>
          <reference field="2" count="1" selected="0">
            <x v="1"/>
          </reference>
          <reference field="4" count="1" selected="0">
            <x v="4"/>
          </reference>
          <reference field="8" count="1" selected="0">
            <x v="68"/>
          </reference>
          <reference field="11" count="1" selected="0">
            <x v="3"/>
          </reference>
          <reference field="12" count="1" selected="0">
            <x v="1"/>
          </reference>
        </references>
      </pivotArea>
    </format>
    <format dxfId="309">
      <pivotArea dataOnly="0" labelOnly="1" outline="0" fieldPosition="0">
        <references count="6">
          <reference field="1" count="1">
            <x v="4"/>
          </reference>
          <reference field="2" count="1" selected="0">
            <x v="2"/>
          </reference>
          <reference field="4" count="1" selected="0">
            <x v="4"/>
          </reference>
          <reference field="8" count="1" selected="0">
            <x v="62"/>
          </reference>
          <reference field="11" count="1" selected="0">
            <x v="2"/>
          </reference>
          <reference field="12" count="1" selected="0">
            <x v="1"/>
          </reference>
        </references>
      </pivotArea>
    </format>
    <format dxfId="308">
      <pivotArea dataOnly="0" labelOnly="1" outline="0" fieldPosition="0">
        <references count="6">
          <reference field="1" count="1">
            <x v="5"/>
          </reference>
          <reference field="2" count="1" selected="0">
            <x v="2"/>
          </reference>
          <reference field="4" count="1" selected="0">
            <x v="4"/>
          </reference>
          <reference field="8" count="1" selected="0">
            <x v="187"/>
          </reference>
          <reference field="11" count="1" selected="0">
            <x v="2"/>
          </reference>
          <reference field="12" count="1" selected="0">
            <x v="1"/>
          </reference>
        </references>
      </pivotArea>
    </format>
    <format dxfId="307">
      <pivotArea dataOnly="0" labelOnly="1" outline="0" fieldPosition="0">
        <references count="6">
          <reference field="1" count="1">
            <x v="9"/>
          </reference>
          <reference field="2" count="1" selected="0">
            <x v="2"/>
          </reference>
          <reference field="4" count="1" selected="0">
            <x v="4"/>
          </reference>
          <reference field="8" count="1" selected="0">
            <x v="172"/>
          </reference>
          <reference field="11" count="1" selected="0">
            <x v="3"/>
          </reference>
          <reference field="12" count="1" selected="0">
            <x v="1"/>
          </reference>
        </references>
      </pivotArea>
    </format>
    <format dxfId="306">
      <pivotArea dataOnly="0" labelOnly="1" outline="0" fieldPosition="0">
        <references count="6">
          <reference field="1" count="1">
            <x v="5"/>
          </reference>
          <reference field="2" count="1" selected="0">
            <x v="2"/>
          </reference>
          <reference field="4" count="1" selected="0">
            <x v="4"/>
          </reference>
          <reference field="8" count="1" selected="0">
            <x v="182"/>
          </reference>
          <reference field="11" count="1" selected="0">
            <x v="3"/>
          </reference>
          <reference field="12" count="1" selected="0">
            <x v="1"/>
          </reference>
        </references>
      </pivotArea>
    </format>
    <format dxfId="305">
      <pivotArea dataOnly="0" labelOnly="1" outline="0" fieldPosition="0">
        <references count="6">
          <reference field="1" count="1">
            <x v="2"/>
          </reference>
          <reference field="2" count="1" selected="0">
            <x v="3"/>
          </reference>
          <reference field="4" count="1" selected="0">
            <x v="4"/>
          </reference>
          <reference field="8" count="1" selected="0">
            <x v="43"/>
          </reference>
          <reference field="11" count="1" selected="0">
            <x v="3"/>
          </reference>
          <reference field="12" count="1" selected="0">
            <x v="1"/>
          </reference>
        </references>
      </pivotArea>
    </format>
    <format dxfId="304">
      <pivotArea dataOnly="0" labelOnly="1" outline="0" fieldPosition="0">
        <references count="6">
          <reference field="1" count="1">
            <x v="3"/>
          </reference>
          <reference field="2" count="1" selected="0">
            <x v="4"/>
          </reference>
          <reference field="4" count="1" selected="0">
            <x v="4"/>
          </reference>
          <reference field="8" count="1" selected="0">
            <x v="54"/>
          </reference>
          <reference field="11" count="1" selected="0">
            <x v="3"/>
          </reference>
          <reference field="12" count="1" selected="0">
            <x v="1"/>
          </reference>
        </references>
      </pivotArea>
    </format>
    <format dxfId="303">
      <pivotArea dataOnly="0" labelOnly="1" outline="0" fieldPosition="0">
        <references count="6">
          <reference field="1" count="1">
            <x v="5"/>
          </reference>
          <reference field="2" count="1" selected="0">
            <x v="5"/>
          </reference>
          <reference field="4" count="1" selected="0">
            <x v="4"/>
          </reference>
          <reference field="8" count="1" selected="0">
            <x v="189"/>
          </reference>
          <reference field="11" count="1" selected="0">
            <x v="10"/>
          </reference>
          <reference field="12" count="1" selected="0">
            <x v="1"/>
          </reference>
        </references>
      </pivotArea>
    </format>
    <format dxfId="302">
      <pivotArea dataOnly="0" labelOnly="1" outline="0" fieldPosition="0">
        <references count="6">
          <reference field="1" count="1">
            <x v="9"/>
          </reference>
          <reference field="2" count="1" selected="0">
            <x v="6"/>
          </reference>
          <reference field="4" count="1" selected="0">
            <x v="4"/>
          </reference>
          <reference field="8" count="1" selected="0">
            <x v="163"/>
          </reference>
          <reference field="11" count="1" selected="0">
            <x v="10"/>
          </reference>
          <reference field="12" count="1" selected="0">
            <x v="1"/>
          </reference>
        </references>
      </pivotArea>
    </format>
    <format dxfId="301">
      <pivotArea dataOnly="0" labelOnly="1" outline="0" fieldPosition="0">
        <references count="6">
          <reference field="1" count="1">
            <x v="12"/>
          </reference>
          <reference field="2" count="1" selected="0">
            <x v="1"/>
          </reference>
          <reference field="4" count="1" selected="0">
            <x v="5"/>
          </reference>
          <reference field="8" count="1" selected="0">
            <x v="39"/>
          </reference>
          <reference field="11" count="1" selected="0">
            <x v="6"/>
          </reference>
          <reference field="12" count="1" selected="0">
            <x v="1"/>
          </reference>
        </references>
      </pivotArea>
    </format>
    <format dxfId="300">
      <pivotArea dataOnly="0" labelOnly="1" outline="0" fieldPosition="0">
        <references count="6">
          <reference field="1" count="1">
            <x v="1"/>
          </reference>
          <reference field="2" count="1" selected="0">
            <x v="1"/>
          </reference>
          <reference field="4" count="1" selected="0">
            <x v="5"/>
          </reference>
          <reference field="8" count="1" selected="0">
            <x v="40"/>
          </reference>
          <reference field="11" count="1" selected="0">
            <x v="6"/>
          </reference>
          <reference field="12" count="1" selected="0">
            <x v="1"/>
          </reference>
        </references>
      </pivotArea>
    </format>
    <format dxfId="299">
      <pivotArea dataOnly="0" labelOnly="1" outline="0" fieldPosition="0">
        <references count="6">
          <reference field="1" count="1">
            <x v="8"/>
          </reference>
          <reference field="2" count="1" selected="0">
            <x v="1"/>
          </reference>
          <reference field="4" count="1" selected="0">
            <x v="5"/>
          </reference>
          <reference field="8" count="1" selected="0">
            <x v="78"/>
          </reference>
          <reference field="11" count="1" selected="0">
            <x v="6"/>
          </reference>
          <reference field="12" count="1" selected="0">
            <x v="1"/>
          </reference>
        </references>
      </pivotArea>
    </format>
    <format dxfId="298">
      <pivotArea dataOnly="0" labelOnly="1" outline="0" fieldPosition="0">
        <references count="6">
          <reference field="1" count="1">
            <x v="2"/>
          </reference>
          <reference field="2" count="1" selected="0">
            <x v="1"/>
          </reference>
          <reference field="4" count="1" selected="0">
            <x v="5"/>
          </reference>
          <reference field="8" count="1" selected="0">
            <x v="42"/>
          </reference>
          <reference field="11" count="1" selected="0">
            <x v="7"/>
          </reference>
          <reference field="12" count="1" selected="0">
            <x v="1"/>
          </reference>
        </references>
      </pivotArea>
    </format>
    <format dxfId="297">
      <pivotArea dataOnly="0" labelOnly="1" outline="0" fieldPosition="0">
        <references count="6">
          <reference field="1" count="1">
            <x v="18"/>
          </reference>
          <reference field="2" count="1" selected="0">
            <x v="1"/>
          </reference>
          <reference field="4" count="1" selected="0">
            <x v="5"/>
          </reference>
          <reference field="8" count="1" selected="0">
            <x v="126"/>
          </reference>
          <reference field="11" count="1" selected="0">
            <x v="7"/>
          </reference>
          <reference field="12" count="1" selected="0">
            <x v="1"/>
          </reference>
        </references>
      </pivotArea>
    </format>
    <format dxfId="296">
      <pivotArea dataOnly="0" labelOnly="1" outline="0" fieldPosition="0">
        <references count="6">
          <reference field="1" count="1">
            <x v="9"/>
          </reference>
          <reference field="2" count="1" selected="0">
            <x v="1"/>
          </reference>
          <reference field="4" count="1" selected="0">
            <x v="5"/>
          </reference>
          <reference field="8" count="1" selected="0">
            <x v="155"/>
          </reference>
          <reference field="11" count="1" selected="0">
            <x v="7"/>
          </reference>
          <reference field="12" count="1" selected="0">
            <x v="1"/>
          </reference>
        </references>
      </pivotArea>
    </format>
    <format dxfId="295">
      <pivotArea dataOnly="0" labelOnly="1" outline="0" fieldPosition="0">
        <references count="6">
          <reference field="1" count="1">
            <x v="2"/>
          </reference>
          <reference field="2" count="1" selected="0">
            <x v="2"/>
          </reference>
          <reference field="4" count="1" selected="0">
            <x v="5"/>
          </reference>
          <reference field="8" count="1" selected="0">
            <x v="45"/>
          </reference>
          <reference field="11" count="1" selected="0">
            <x v="4"/>
          </reference>
          <reference field="12" count="1" selected="0">
            <x v="1"/>
          </reference>
        </references>
      </pivotArea>
    </format>
    <format dxfId="294">
      <pivotArea dataOnly="0" labelOnly="1" outline="0" fieldPosition="0">
        <references count="6">
          <reference field="1" count="1">
            <x v="15"/>
          </reference>
          <reference field="2" count="1" selected="0">
            <x v="2"/>
          </reference>
          <reference field="4" count="1" selected="0">
            <x v="5"/>
          </reference>
          <reference field="8" count="1" selected="0">
            <x v="15"/>
          </reference>
          <reference field="11" count="1" selected="0">
            <x v="6"/>
          </reference>
          <reference field="12" count="1" selected="0">
            <x v="1"/>
          </reference>
        </references>
      </pivotArea>
    </format>
    <format dxfId="293">
      <pivotArea dataOnly="0" labelOnly="1" outline="0" fieldPosition="0">
        <references count="6">
          <reference field="1" count="1">
            <x v="5"/>
          </reference>
          <reference field="2" count="1" selected="0">
            <x v="2"/>
          </reference>
          <reference field="4" count="1" selected="0">
            <x v="5"/>
          </reference>
          <reference field="8" count="1" selected="0">
            <x v="196"/>
          </reference>
          <reference field="11" count="1" selected="0">
            <x v="7"/>
          </reference>
          <reference field="12" count="1" selected="0">
            <x v="1"/>
          </reference>
        </references>
      </pivotArea>
    </format>
    <format dxfId="292">
      <pivotArea dataOnly="0" labelOnly="1" outline="0" fieldPosition="0">
        <references count="6">
          <reference field="1" count="1">
            <x v="11"/>
          </reference>
          <reference field="2" count="1" selected="0">
            <x v="2"/>
          </reference>
          <reference field="4" count="1" selected="0">
            <x v="5"/>
          </reference>
          <reference field="8" count="1" selected="0">
            <x v="229"/>
          </reference>
          <reference field="11" count="1" selected="0">
            <x v="7"/>
          </reference>
          <reference field="12" count="1" selected="0">
            <x v="1"/>
          </reference>
        </references>
      </pivotArea>
    </format>
    <format dxfId="291">
      <pivotArea dataOnly="0" labelOnly="1" outline="0" fieldPosition="0">
        <references count="6">
          <reference field="1" count="1">
            <x v="16"/>
          </reference>
          <reference field="2" count="1" selected="0">
            <x v="3"/>
          </reference>
          <reference field="4" count="1" selected="0">
            <x v="5"/>
          </reference>
          <reference field="8" count="1" selected="0">
            <x v="2"/>
          </reference>
          <reference field="11" count="1" selected="0">
            <x v="6"/>
          </reference>
          <reference field="12" count="1" selected="0">
            <x v="1"/>
          </reference>
        </references>
      </pivotArea>
    </format>
    <format dxfId="290">
      <pivotArea dataOnly="0" labelOnly="1" outline="0" fieldPosition="0">
        <references count="6">
          <reference field="1" count="1">
            <x v="4"/>
          </reference>
          <reference field="2" count="1" selected="0">
            <x v="3"/>
          </reference>
          <reference field="4" count="1" selected="0">
            <x v="5"/>
          </reference>
          <reference field="8" count="1" selected="0">
            <x v="65"/>
          </reference>
          <reference field="11" count="1" selected="0">
            <x v="6"/>
          </reference>
          <reference field="12" count="1" selected="0">
            <x v="1"/>
          </reference>
        </references>
      </pivotArea>
    </format>
    <format dxfId="289">
      <pivotArea dataOnly="0" labelOnly="1" outline="0" fieldPosition="0">
        <references count="6">
          <reference field="1" count="1">
            <x v="12"/>
          </reference>
          <reference field="2" count="1" selected="0">
            <x v="4"/>
          </reference>
          <reference field="4" count="1" selected="0">
            <x v="5"/>
          </reference>
          <reference field="8" count="1" selected="0">
            <x v="14"/>
          </reference>
          <reference field="11" count="1" selected="0">
            <x v="7"/>
          </reference>
          <reference field="12" count="1" selected="0">
            <x v="1"/>
          </reference>
        </references>
      </pivotArea>
    </format>
    <format dxfId="288">
      <pivotArea dataOnly="0" labelOnly="1" outline="0" fieldPosition="0">
        <references count="6">
          <reference field="1" count="1">
            <x v="11"/>
          </reference>
          <reference field="2" count="1" selected="0">
            <x v="4"/>
          </reference>
          <reference field="4" count="1" selected="0">
            <x v="5"/>
          </reference>
          <reference field="8" count="1" selected="0">
            <x v="224"/>
          </reference>
          <reference field="11" count="1" selected="0">
            <x v="7"/>
          </reference>
          <reference field="12" count="1" selected="0">
            <x v="1"/>
          </reference>
        </references>
      </pivotArea>
    </format>
    <format dxfId="287">
      <pivotArea dataOnly="0" labelOnly="1" outline="0" fieldPosition="0">
        <references count="6">
          <reference field="1" count="1">
            <x v="12"/>
          </reference>
          <reference field="2" count="1" selected="0">
            <x v="5"/>
          </reference>
          <reference field="4" count="1" selected="0">
            <x v="5"/>
          </reference>
          <reference field="8" count="1" selected="0">
            <x v="6"/>
          </reference>
          <reference field="11" count="1" selected="0">
            <x v="6"/>
          </reference>
          <reference field="12" count="1" selected="0">
            <x v="1"/>
          </reference>
        </references>
      </pivotArea>
    </format>
    <format dxfId="286">
      <pivotArea dataOnly="0" labelOnly="1" outline="0" fieldPosition="0">
        <references count="6">
          <reference field="1" count="1">
            <x v="16"/>
          </reference>
          <reference field="2" count="1" selected="0">
            <x v="5"/>
          </reference>
          <reference field="4" count="1" selected="0">
            <x v="5"/>
          </reference>
          <reference field="8" count="1" selected="0">
            <x v="19"/>
          </reference>
          <reference field="11" count="1" selected="0">
            <x v="6"/>
          </reference>
          <reference field="12" count="1" selected="0">
            <x v="1"/>
          </reference>
        </references>
      </pivotArea>
    </format>
    <format dxfId="285">
      <pivotArea dataOnly="0" labelOnly="1" outline="0" fieldPosition="0">
        <references count="6">
          <reference field="1" count="1">
            <x v="11"/>
          </reference>
          <reference field="2" count="1" selected="0">
            <x v="5"/>
          </reference>
          <reference field="4" count="1" selected="0">
            <x v="5"/>
          </reference>
          <reference field="8" count="1" selected="0">
            <x v="226"/>
          </reference>
          <reference field="11" count="1" selected="0">
            <x v="6"/>
          </reference>
          <reference field="12" count="1" selected="0">
            <x v="1"/>
          </reference>
        </references>
      </pivotArea>
    </format>
    <format dxfId="284">
      <pivotArea dataOnly="0" labelOnly="1" outline="0" fieldPosition="0">
        <references count="6">
          <reference field="1" count="1">
            <x v="4"/>
          </reference>
          <reference field="2" count="1" selected="0">
            <x v="5"/>
          </reference>
          <reference field="4" count="1" selected="0">
            <x v="5"/>
          </reference>
          <reference field="8" count="1" selected="0">
            <x v="63"/>
          </reference>
          <reference field="11" count="1" selected="0">
            <x v="7"/>
          </reference>
          <reference field="12" count="1" selected="0">
            <x v="1"/>
          </reference>
        </references>
      </pivotArea>
    </format>
    <format dxfId="283">
      <pivotArea dataOnly="0" labelOnly="1" outline="0" fieldPosition="0">
        <references count="6">
          <reference field="1" count="1">
            <x v="15"/>
          </reference>
          <reference field="2" count="1" selected="0">
            <x v="5"/>
          </reference>
          <reference field="4" count="1" selected="0">
            <x v="5"/>
          </reference>
          <reference field="8" count="1" selected="0">
            <x v="83"/>
          </reference>
          <reference field="11" count="1" selected="0">
            <x v="7"/>
          </reference>
          <reference field="12" count="1" selected="0">
            <x v="1"/>
          </reference>
        </references>
      </pivotArea>
    </format>
    <format dxfId="282">
      <pivotArea dataOnly="0" labelOnly="1" outline="0" fieldPosition="0">
        <references count="6">
          <reference field="1" count="1">
            <x v="4"/>
          </reference>
          <reference field="2" count="1" selected="0">
            <x v="7"/>
          </reference>
          <reference field="4" count="1" selected="0">
            <x v="5"/>
          </reference>
          <reference field="8" count="1" selected="0">
            <x v="57"/>
          </reference>
          <reference field="11" count="1" selected="0">
            <x v="7"/>
          </reference>
          <reference field="12" count="1" selected="0">
            <x v="1"/>
          </reference>
        </references>
      </pivotArea>
    </format>
    <format dxfId="281">
      <pivotArea dataOnly="0" labelOnly="1" outline="0" fieldPosition="0">
        <references count="6">
          <reference field="1" count="1">
            <x v="11"/>
          </reference>
          <reference field="2" count="1" selected="0">
            <x v="8"/>
          </reference>
          <reference field="4" count="1" selected="0">
            <x v="5"/>
          </reference>
          <reference field="8" count="1" selected="0">
            <x v="225"/>
          </reference>
          <reference field="11" count="1" selected="0">
            <x v="6"/>
          </reference>
          <reference field="12" count="1" selected="0">
            <x v="1"/>
          </reference>
        </references>
      </pivotArea>
    </format>
    <format dxfId="280">
      <pivotArea dataOnly="0" labelOnly="1" outline="0" fieldPosition="0">
        <references count="6">
          <reference field="1" count="1">
            <x v="4"/>
          </reference>
          <reference field="2" count="1" selected="0">
            <x v="8"/>
          </reference>
          <reference field="4" count="1" selected="0">
            <x v="5"/>
          </reference>
          <reference field="8" count="1" selected="0">
            <x v="59"/>
          </reference>
          <reference field="11" count="1" selected="0">
            <x v="7"/>
          </reference>
          <reference field="12" count="1" selected="0">
            <x v="1"/>
          </reference>
        </references>
      </pivotArea>
    </format>
    <format dxfId="279">
      <pivotArea dataOnly="0" labelOnly="1" outline="0" fieldPosition="0">
        <references count="6">
          <reference field="1" count="1">
            <x v="16"/>
          </reference>
          <reference field="2" count="1" selected="0">
            <x v="8"/>
          </reference>
          <reference field="4" count="1" selected="0">
            <x v="5"/>
          </reference>
          <reference field="8" count="1" selected="0">
            <x v="102"/>
          </reference>
          <reference field="11" count="1" selected="0">
            <x v="7"/>
          </reference>
          <reference field="12" count="1" selected="0">
            <x v="1"/>
          </reference>
        </references>
      </pivotArea>
    </format>
    <format dxfId="278">
      <pivotArea dataOnly="0" labelOnly="1" outline="0" fieldPosition="0">
        <references count="6">
          <reference field="1" count="1">
            <x v="10"/>
          </reference>
          <reference field="2" count="1" selected="0">
            <x v="8"/>
          </reference>
          <reference field="4" count="1" selected="0">
            <x v="5"/>
          </reference>
          <reference field="8" count="1" selected="0">
            <x v="209"/>
          </reference>
          <reference field="11" count="1" selected="0">
            <x v="7"/>
          </reference>
          <reference field="12" count="1" selected="0">
            <x v="1"/>
          </reference>
        </references>
      </pivotArea>
    </format>
    <format dxfId="277">
      <pivotArea dataOnly="0" labelOnly="1" outline="0" fieldPosition="0">
        <references count="6">
          <reference field="1" count="1">
            <x v="4"/>
          </reference>
          <reference field="2" count="1" selected="0">
            <x v="9"/>
          </reference>
          <reference field="4" count="1" selected="0">
            <x v="5"/>
          </reference>
          <reference field="8" count="1" selected="0">
            <x v="58"/>
          </reference>
          <reference field="11" count="1" selected="0">
            <x v="10"/>
          </reference>
          <reference field="12" count="1" selected="0">
            <x v="1"/>
          </reference>
        </references>
      </pivotArea>
    </format>
    <format dxfId="276">
      <pivotArea dataOnly="0" labelOnly="1" outline="0" fieldPosition="0">
        <references count="6">
          <reference field="1" count="1">
            <x v="16"/>
          </reference>
          <reference field="2" count="1" selected="0">
            <x v="9"/>
          </reference>
          <reference field="4" count="1" selected="0">
            <x v="5"/>
          </reference>
          <reference field="8" count="1" selected="0">
            <x v="146"/>
          </reference>
          <reference field="11" count="1" selected="0">
            <x v="10"/>
          </reference>
          <reference field="12" count="1" selected="0">
            <x v="1"/>
          </reference>
        </references>
      </pivotArea>
    </format>
    <format dxfId="275">
      <pivotArea dataOnly="0" labelOnly="1" outline="0" fieldPosition="0">
        <references count="6">
          <reference field="1" count="1">
            <x v="11"/>
          </reference>
          <reference field="2" count="1" selected="0">
            <x v="9"/>
          </reference>
          <reference field="4" count="1" selected="0">
            <x v="5"/>
          </reference>
          <reference field="8" count="1" selected="0">
            <x v="235"/>
          </reference>
          <reference field="11" count="1" selected="0">
            <x v="10"/>
          </reference>
          <reference field="12" count="1" selected="0">
            <x v="1"/>
          </reference>
        </references>
      </pivotArea>
    </format>
    <format dxfId="274">
      <pivotArea dataOnly="0" labelOnly="1" outline="0" fieldPosition="0">
        <references count="6">
          <reference field="1" count="1">
            <x v="6"/>
          </reference>
          <reference field="2" count="1" selected="0">
            <x v="0"/>
          </reference>
          <reference field="4" count="1" selected="0">
            <x v="4"/>
          </reference>
          <reference field="8" count="1" selected="0">
            <x v="66"/>
          </reference>
          <reference field="11" count="1" selected="0">
            <x v="1"/>
          </reference>
          <reference field="12" count="1" selected="0">
            <x v="2"/>
          </reference>
        </references>
      </pivotArea>
    </format>
    <format dxfId="273">
      <pivotArea dataOnly="0" labelOnly="1" outline="0" fieldPosition="0">
        <references count="6">
          <reference field="1" count="1">
            <x v="13"/>
          </reference>
          <reference field="2" count="1" selected="0">
            <x v="0"/>
          </reference>
          <reference field="4" count="1" selected="0">
            <x v="4"/>
          </reference>
          <reference field="8" count="1" selected="0">
            <x v="108"/>
          </reference>
          <reference field="11" count="1" selected="0">
            <x v="2"/>
          </reference>
          <reference field="12" count="1" selected="0">
            <x v="2"/>
          </reference>
        </references>
      </pivotArea>
    </format>
    <format dxfId="272">
      <pivotArea dataOnly="0" labelOnly="1" outline="0" fieldPosition="0">
        <references count="6">
          <reference field="1" count="1">
            <x v="15"/>
          </reference>
          <reference field="2" count="1" selected="0">
            <x v="0"/>
          </reference>
          <reference field="4" count="1" selected="0">
            <x v="4"/>
          </reference>
          <reference field="8" count="1" selected="0">
            <x v="13"/>
          </reference>
          <reference field="11" count="1" selected="0">
            <x v="3"/>
          </reference>
          <reference field="12" count="1" selected="0">
            <x v="2"/>
          </reference>
        </references>
      </pivotArea>
    </format>
    <format dxfId="271">
      <pivotArea dataOnly="0" labelOnly="1" outline="0" fieldPosition="0">
        <references count="6">
          <reference field="1" count="1">
            <x v="9"/>
          </reference>
          <reference field="2" count="1" selected="0">
            <x v="1"/>
          </reference>
          <reference field="4" count="1" selected="0">
            <x v="4"/>
          </reference>
          <reference field="8" count="1" selected="0">
            <x v="159"/>
          </reference>
          <reference field="11" count="1" selected="0">
            <x v="1"/>
          </reference>
          <reference field="12" count="1" selected="0">
            <x v="2"/>
          </reference>
        </references>
      </pivotArea>
    </format>
    <format dxfId="270">
      <pivotArea dataOnly="0" labelOnly="1" outline="0" fieldPosition="0">
        <references count="6">
          <reference field="1" count="1">
            <x v="13"/>
          </reference>
          <reference field="2" count="1" selected="0">
            <x v="1"/>
          </reference>
          <reference field="4" count="1" selected="0">
            <x v="4"/>
          </reference>
          <reference field="8" count="1" selected="0">
            <x v="110"/>
          </reference>
          <reference field="11" count="1" selected="0">
            <x v="2"/>
          </reference>
          <reference field="12" count="1" selected="0">
            <x v="2"/>
          </reference>
        </references>
      </pivotArea>
    </format>
    <format dxfId="269">
      <pivotArea dataOnly="0" labelOnly="1" outline="0" fieldPosition="0">
        <references count="6">
          <reference field="1" count="1">
            <x v="9"/>
          </reference>
          <reference field="2" count="1" selected="0">
            <x v="1"/>
          </reference>
          <reference field="4" count="1" selected="0">
            <x v="4"/>
          </reference>
          <reference field="8" count="1" selected="0">
            <x v="162"/>
          </reference>
          <reference field="11" count="1" selected="0">
            <x v="2"/>
          </reference>
          <reference field="12" count="1" selected="0">
            <x v="2"/>
          </reference>
        </references>
      </pivotArea>
    </format>
    <format dxfId="268">
      <pivotArea dataOnly="0" labelOnly="1" outline="0" fieldPosition="0">
        <references count="6">
          <reference field="1" count="1">
            <x v="5"/>
          </reference>
          <reference field="2" count="1" selected="0">
            <x v="1"/>
          </reference>
          <reference field="4" count="1" selected="0">
            <x v="4"/>
          </reference>
          <reference field="8" count="1" selected="0">
            <x v="184"/>
          </reference>
          <reference field="11" count="1" selected="0">
            <x v="2"/>
          </reference>
          <reference field="12" count="1" selected="0">
            <x v="2"/>
          </reference>
        </references>
      </pivotArea>
    </format>
    <format dxfId="267">
      <pivotArea dataOnly="0" labelOnly="1" outline="0" fieldPosition="0">
        <references count="6">
          <reference field="1" count="1">
            <x v="4"/>
          </reference>
          <reference field="2" count="1" selected="0">
            <x v="2"/>
          </reference>
          <reference field="4" count="1" selected="0">
            <x v="4"/>
          </reference>
          <reference field="8" count="1" selected="0">
            <x v="62"/>
          </reference>
          <reference field="11" count="1" selected="0">
            <x v="2"/>
          </reference>
          <reference field="12" count="1" selected="0">
            <x v="2"/>
          </reference>
        </references>
      </pivotArea>
    </format>
    <format dxfId="266">
      <pivotArea dataOnly="0" labelOnly="1" outline="0" fieldPosition="0">
        <references count="6">
          <reference field="1" count="1">
            <x v="5"/>
          </reference>
          <reference field="2" count="1" selected="0">
            <x v="2"/>
          </reference>
          <reference field="4" count="1" selected="0">
            <x v="4"/>
          </reference>
          <reference field="8" count="1" selected="0">
            <x v="187"/>
          </reference>
          <reference field="11" count="1" selected="0">
            <x v="2"/>
          </reference>
          <reference field="12" count="1" selected="0">
            <x v="2"/>
          </reference>
        </references>
      </pivotArea>
    </format>
    <format dxfId="265">
      <pivotArea dataOnly="0" labelOnly="1" outline="0" fieldPosition="0">
        <references count="6">
          <reference field="1" count="1">
            <x v="4"/>
          </reference>
          <reference field="2" count="1" selected="0">
            <x v="2"/>
          </reference>
          <reference field="4" count="1" selected="0">
            <x v="4"/>
          </reference>
          <reference field="8" count="1" selected="0">
            <x v="197"/>
          </reference>
          <reference field="11" count="1" selected="0">
            <x v="2"/>
          </reference>
          <reference field="12" count="1" selected="0">
            <x v="2"/>
          </reference>
        </references>
      </pivotArea>
    </format>
    <format dxfId="264">
      <pivotArea dataOnly="0" labelOnly="1" outline="0" fieldPosition="0">
        <references count="6">
          <reference field="1" count="1">
            <x v="5"/>
          </reference>
          <reference field="2" count="1" selected="0">
            <x v="2"/>
          </reference>
          <reference field="4" count="1" selected="0">
            <x v="4"/>
          </reference>
          <reference field="8" count="1" selected="0">
            <x v="182"/>
          </reference>
          <reference field="11" count="1" selected="0">
            <x v="3"/>
          </reference>
          <reference field="12" count="1" selected="0">
            <x v="2"/>
          </reference>
        </references>
      </pivotArea>
    </format>
    <format dxfId="263">
      <pivotArea dataOnly="0" labelOnly="1" outline="0" fieldPosition="0">
        <references count="6">
          <reference field="1" count="1">
            <x v="2"/>
          </reference>
          <reference field="2" count="1" selected="0">
            <x v="3"/>
          </reference>
          <reference field="4" count="1" selected="0">
            <x v="4"/>
          </reference>
          <reference field="8" count="1" selected="0">
            <x v="43"/>
          </reference>
          <reference field="11" count="1" selected="0">
            <x v="3"/>
          </reference>
          <reference field="12" count="1" selected="0">
            <x v="2"/>
          </reference>
        </references>
      </pivotArea>
    </format>
    <format dxfId="262">
      <pivotArea dataOnly="0" labelOnly="1" outline="0" fieldPosition="0">
        <references count="6">
          <reference field="1" count="1">
            <x v="3"/>
          </reference>
          <reference field="2" count="1" selected="0">
            <x v="4"/>
          </reference>
          <reference field="4" count="1" selected="0">
            <x v="4"/>
          </reference>
          <reference field="8" count="1" selected="0">
            <x v="53"/>
          </reference>
          <reference field="11" count="1" selected="0">
            <x v="3"/>
          </reference>
          <reference field="12" count="1" selected="0">
            <x v="2"/>
          </reference>
        </references>
      </pivotArea>
    </format>
    <format dxfId="261">
      <pivotArea dataOnly="0" labelOnly="1" outline="0" fieldPosition="0">
        <references count="6">
          <reference field="1" count="1">
            <x v="4"/>
          </reference>
          <reference field="2" count="1" selected="0">
            <x v="5"/>
          </reference>
          <reference field="4" count="1" selected="0">
            <x v="4"/>
          </reference>
          <reference field="8" count="1" selected="0">
            <x v="60"/>
          </reference>
          <reference field="11" count="1" selected="0">
            <x v="10"/>
          </reference>
          <reference field="12" count="1" selected="0">
            <x v="2"/>
          </reference>
        </references>
      </pivotArea>
    </format>
    <format dxfId="260">
      <pivotArea dataOnly="0" labelOnly="1" outline="0" fieldPosition="0">
        <references count="6">
          <reference field="1" count="1">
            <x v="5"/>
          </reference>
          <reference field="2" count="1" selected="0">
            <x v="5"/>
          </reference>
          <reference field="4" count="1" selected="0">
            <x v="4"/>
          </reference>
          <reference field="8" count="1" selected="0">
            <x v="189"/>
          </reference>
          <reference field="11" count="1" selected="0">
            <x v="10"/>
          </reference>
          <reference field="12" count="1" selected="0">
            <x v="2"/>
          </reference>
        </references>
      </pivotArea>
    </format>
    <format dxfId="259">
      <pivotArea dataOnly="0" labelOnly="1" outline="0" fieldPosition="0">
        <references count="6">
          <reference field="1" count="1">
            <x v="9"/>
          </reference>
          <reference field="2" count="1" selected="0">
            <x v="6"/>
          </reference>
          <reference field="4" count="1" selected="0">
            <x v="4"/>
          </reference>
          <reference field="8" count="1" selected="0">
            <x v="163"/>
          </reference>
          <reference field="11" count="1" selected="0">
            <x v="10"/>
          </reference>
          <reference field="12" count="1" selected="0">
            <x v="2"/>
          </reference>
        </references>
      </pivotArea>
    </format>
    <format dxfId="258">
      <pivotArea dataOnly="0" labelOnly="1" outline="0" fieldPosition="0">
        <references count="6">
          <reference field="1" count="1">
            <x v="15"/>
          </reference>
          <reference field="2" count="1" selected="0">
            <x v="12"/>
          </reference>
          <reference field="4" count="1" selected="0">
            <x v="5"/>
          </reference>
          <reference field="8" count="1" selected="0">
            <x v="233"/>
          </reference>
          <reference field="11" count="1" selected="0">
            <x v="10"/>
          </reference>
          <reference field="12" count="1" selected="0">
            <x v="4"/>
          </reference>
        </references>
      </pivotArea>
    </format>
    <format dxfId="257">
      <pivotArea dataOnly="0" labelOnly="1" outline="0" fieldPosition="0">
        <references count="7">
          <reference field="1" count="1" selected="0">
            <x v="7"/>
          </reference>
          <reference field="2" count="1" selected="0">
            <x v="0"/>
          </reference>
          <reference field="4" count="1" selected="0">
            <x v="4"/>
          </reference>
          <reference field="8" count="1" selected="0">
            <x v="70"/>
          </reference>
          <reference field="11" count="1" selected="0">
            <x v="1"/>
          </reference>
          <reference field="12" count="1" selected="0">
            <x v="1"/>
          </reference>
          <reference field="16" count="1">
            <x v="120"/>
          </reference>
        </references>
      </pivotArea>
    </format>
    <format dxfId="256">
      <pivotArea dataOnly="0" labelOnly="1" outline="0" fieldPosition="0">
        <references count="7">
          <reference field="1" count="1" selected="0">
            <x v="13"/>
          </reference>
          <reference field="2" count="1" selected="0">
            <x v="0"/>
          </reference>
          <reference field="4" count="1" selected="0">
            <x v="4"/>
          </reference>
          <reference field="8" count="1" selected="0">
            <x v="108"/>
          </reference>
          <reference field="11" count="1" selected="0">
            <x v="2"/>
          </reference>
          <reference field="12" count="1" selected="0">
            <x v="1"/>
          </reference>
          <reference field="16" count="1">
            <x v="59"/>
          </reference>
        </references>
      </pivotArea>
    </format>
    <format dxfId="255">
      <pivotArea dataOnly="0" labelOnly="1" outline="0" fieldPosition="0">
        <references count="7">
          <reference field="1" count="1" selected="0">
            <x v="9"/>
          </reference>
          <reference field="2" count="1" selected="0">
            <x v="0"/>
          </reference>
          <reference field="4" count="1" selected="0">
            <x v="4"/>
          </reference>
          <reference field="8" count="1" selected="0">
            <x v="171"/>
          </reference>
          <reference field="11" count="1" selected="0">
            <x v="3"/>
          </reference>
          <reference field="12" count="1" selected="0">
            <x v="1"/>
          </reference>
          <reference field="16" count="1">
            <x v="161"/>
          </reference>
        </references>
      </pivotArea>
    </format>
    <format dxfId="254">
      <pivotArea dataOnly="0" labelOnly="1" outline="0" fieldPosition="0">
        <references count="7">
          <reference field="1" count="1" selected="0">
            <x v="9"/>
          </reference>
          <reference field="2" count="1" selected="0">
            <x v="1"/>
          </reference>
          <reference field="4" count="1" selected="0">
            <x v="4"/>
          </reference>
          <reference field="8" count="1" selected="0">
            <x v="159"/>
          </reference>
          <reference field="11" count="1" selected="0">
            <x v="1"/>
          </reference>
          <reference field="12" count="1" selected="0">
            <x v="1"/>
          </reference>
          <reference field="16" count="1">
            <x v="146"/>
          </reference>
        </references>
      </pivotArea>
    </format>
    <format dxfId="253">
      <pivotArea dataOnly="0" labelOnly="1" outline="0" fieldPosition="0">
        <references count="7">
          <reference field="1" count="1" selected="0">
            <x v="9"/>
          </reference>
          <reference field="2" count="1" selected="0">
            <x v="1"/>
          </reference>
          <reference field="4" count="1" selected="0">
            <x v="4"/>
          </reference>
          <reference field="8" count="1" selected="0">
            <x v="170"/>
          </reference>
          <reference field="11" count="1" selected="0">
            <x v="1"/>
          </reference>
          <reference field="12" count="1" selected="0">
            <x v="1"/>
          </reference>
          <reference field="16" count="1">
            <x v="71"/>
          </reference>
        </references>
      </pivotArea>
    </format>
    <format dxfId="252">
      <pivotArea dataOnly="0" labelOnly="1" outline="0" fieldPosition="0">
        <references count="7">
          <reference field="1" count="1" selected="0">
            <x v="13"/>
          </reference>
          <reference field="2" count="1" selected="0">
            <x v="1"/>
          </reference>
          <reference field="4" count="1" selected="0">
            <x v="4"/>
          </reference>
          <reference field="8" count="1" selected="0">
            <x v="109"/>
          </reference>
          <reference field="11" count="1" selected="0">
            <x v="2"/>
          </reference>
          <reference field="12" count="1" selected="0">
            <x v="1"/>
          </reference>
          <reference field="16" count="1">
            <x v="64"/>
          </reference>
        </references>
      </pivotArea>
    </format>
    <format dxfId="251">
      <pivotArea dataOnly="0" labelOnly="1" outline="0" fieldPosition="0">
        <references count="7">
          <reference field="1" count="1" selected="0">
            <x v="13"/>
          </reference>
          <reference field="2" count="1" selected="0">
            <x v="1"/>
          </reference>
          <reference field="4" count="1" selected="0">
            <x v="4"/>
          </reference>
          <reference field="8" count="1" selected="0">
            <x v="110"/>
          </reference>
          <reference field="11" count="1" selected="0">
            <x v="2"/>
          </reference>
          <reference field="12" count="1" selected="0">
            <x v="1"/>
          </reference>
          <reference field="16" count="1">
            <x v="124"/>
          </reference>
        </references>
      </pivotArea>
    </format>
    <format dxfId="250">
      <pivotArea dataOnly="0" labelOnly="1" outline="0" fieldPosition="0">
        <references count="7">
          <reference field="1" count="1" selected="0">
            <x v="9"/>
          </reference>
          <reference field="2" count="1" selected="0">
            <x v="1"/>
          </reference>
          <reference field="4" count="1" selected="0">
            <x v="4"/>
          </reference>
          <reference field="8" count="1" selected="0">
            <x v="174"/>
          </reference>
          <reference field="11" count="1" selected="0">
            <x v="2"/>
          </reference>
          <reference field="12" count="1" selected="0">
            <x v="1"/>
          </reference>
          <reference field="16" count="1">
            <x v="167"/>
          </reference>
        </references>
      </pivotArea>
    </format>
    <format dxfId="249">
      <pivotArea dataOnly="0" labelOnly="1" outline="0" fieldPosition="0">
        <references count="7">
          <reference field="1" count="1" selected="0">
            <x v="5"/>
          </reference>
          <reference field="2" count="1" selected="0">
            <x v="1"/>
          </reference>
          <reference field="4" count="1" selected="0">
            <x v="4"/>
          </reference>
          <reference field="8" count="1" selected="0">
            <x v="190"/>
          </reference>
          <reference field="11" count="1" selected="0">
            <x v="2"/>
          </reference>
          <reference field="12" count="1" selected="0">
            <x v="1"/>
          </reference>
          <reference field="16" count="1">
            <x v="156"/>
          </reference>
        </references>
      </pivotArea>
    </format>
    <format dxfId="248">
      <pivotArea dataOnly="0" labelOnly="1" outline="0" fieldPosition="0">
        <references count="7">
          <reference field="1" count="1" selected="0">
            <x v="7"/>
          </reference>
          <reference field="2" count="1" selected="0">
            <x v="1"/>
          </reference>
          <reference field="4" count="1" selected="0">
            <x v="4"/>
          </reference>
          <reference field="8" count="1" selected="0">
            <x v="68"/>
          </reference>
          <reference field="11" count="1" selected="0">
            <x v="3"/>
          </reference>
          <reference field="12" count="1" selected="0">
            <x v="1"/>
          </reference>
          <reference field="16" count="1">
            <x v="148"/>
          </reference>
        </references>
      </pivotArea>
    </format>
    <format dxfId="247">
      <pivotArea dataOnly="0" labelOnly="1" outline="0" fieldPosition="0">
        <references count="7">
          <reference field="1" count="1" selected="0">
            <x v="4"/>
          </reference>
          <reference field="2" count="1" selected="0">
            <x v="2"/>
          </reference>
          <reference field="4" count="1" selected="0">
            <x v="4"/>
          </reference>
          <reference field="8" count="1" selected="0">
            <x v="62"/>
          </reference>
          <reference field="11" count="1" selected="0">
            <x v="2"/>
          </reference>
          <reference field="12" count="1" selected="0">
            <x v="1"/>
          </reference>
          <reference field="16" count="1">
            <x v="32"/>
          </reference>
        </references>
      </pivotArea>
    </format>
    <format dxfId="246">
      <pivotArea dataOnly="0" labelOnly="1" outline="0" fieldPosition="0">
        <references count="7">
          <reference field="1" count="1" selected="0">
            <x v="5"/>
          </reference>
          <reference field="2" count="1" selected="0">
            <x v="2"/>
          </reference>
          <reference field="4" count="1" selected="0">
            <x v="4"/>
          </reference>
          <reference field="8" count="1" selected="0">
            <x v="187"/>
          </reference>
          <reference field="11" count="1" selected="0">
            <x v="2"/>
          </reference>
          <reference field="12" count="1" selected="0">
            <x v="1"/>
          </reference>
          <reference field="16" count="1">
            <x v="157"/>
          </reference>
        </references>
      </pivotArea>
    </format>
    <format dxfId="245">
      <pivotArea dataOnly="0" labelOnly="1" outline="0" fieldPosition="0">
        <references count="7">
          <reference field="1" count="1" selected="0">
            <x v="5"/>
          </reference>
          <reference field="2" count="1" selected="0">
            <x v="2"/>
          </reference>
          <reference field="4" count="1" selected="0">
            <x v="4"/>
          </reference>
          <reference field="8" count="1" selected="0">
            <x v="191"/>
          </reference>
          <reference field="11" count="1" selected="0">
            <x v="2"/>
          </reference>
          <reference field="12" count="1" selected="0">
            <x v="1"/>
          </reference>
          <reference field="16" count="1">
            <x v="75"/>
          </reference>
        </references>
      </pivotArea>
    </format>
    <format dxfId="244">
      <pivotArea dataOnly="0" labelOnly="1" outline="0" fieldPosition="0">
        <references count="7">
          <reference field="1" count="1" selected="0">
            <x v="9"/>
          </reference>
          <reference field="2" count="1" selected="0">
            <x v="2"/>
          </reference>
          <reference field="4" count="1" selected="0">
            <x v="4"/>
          </reference>
          <reference field="8" count="1" selected="0">
            <x v="172"/>
          </reference>
          <reference field="11" count="1" selected="0">
            <x v="3"/>
          </reference>
          <reference field="12" count="1" selected="0">
            <x v="1"/>
          </reference>
          <reference field="16" count="1">
            <x v="182"/>
          </reference>
        </references>
      </pivotArea>
    </format>
    <format dxfId="243">
      <pivotArea dataOnly="0" labelOnly="1" outline="0" fieldPosition="0">
        <references count="7">
          <reference field="1" count="1" selected="0">
            <x v="9"/>
          </reference>
          <reference field="2" count="1" selected="0">
            <x v="2"/>
          </reference>
          <reference field="4" count="1" selected="0">
            <x v="4"/>
          </reference>
          <reference field="8" count="1" selected="0">
            <x v="173"/>
          </reference>
          <reference field="11" count="1" selected="0">
            <x v="3"/>
          </reference>
          <reference field="12" count="1" selected="0">
            <x v="1"/>
          </reference>
          <reference field="16" count="1">
            <x v="184"/>
          </reference>
        </references>
      </pivotArea>
    </format>
    <format dxfId="242">
      <pivotArea dataOnly="0" labelOnly="1" outline="0" fieldPosition="0">
        <references count="7">
          <reference field="1" count="1" selected="0">
            <x v="5"/>
          </reference>
          <reference field="2" count="1" selected="0">
            <x v="2"/>
          </reference>
          <reference field="4" count="1" selected="0">
            <x v="4"/>
          </reference>
          <reference field="8" count="1" selected="0">
            <x v="182"/>
          </reference>
          <reference field="11" count="1" selected="0">
            <x v="3"/>
          </reference>
          <reference field="12" count="1" selected="0">
            <x v="1"/>
          </reference>
          <reference field="16" count="1">
            <x v="0"/>
          </reference>
        </references>
      </pivotArea>
    </format>
    <format dxfId="241">
      <pivotArea dataOnly="0" labelOnly="1" outline="0" fieldPosition="0">
        <references count="7">
          <reference field="1" count="1" selected="0">
            <x v="2"/>
          </reference>
          <reference field="2" count="1" selected="0">
            <x v="3"/>
          </reference>
          <reference field="4" count="1" selected="0">
            <x v="4"/>
          </reference>
          <reference field="8" count="1" selected="0">
            <x v="43"/>
          </reference>
          <reference field="11" count="1" selected="0">
            <x v="3"/>
          </reference>
          <reference field="12" count="1" selected="0">
            <x v="1"/>
          </reference>
          <reference field="16" count="1">
            <x v="7"/>
          </reference>
        </references>
      </pivotArea>
    </format>
    <format dxfId="240">
      <pivotArea dataOnly="0" labelOnly="1" outline="0" fieldPosition="0">
        <references count="7">
          <reference field="1" count="1" selected="0">
            <x v="2"/>
          </reference>
          <reference field="2" count="1" selected="0">
            <x v="4"/>
          </reference>
          <reference field="4" count="1" selected="0">
            <x v="4"/>
          </reference>
          <reference field="8" count="1" selected="0">
            <x v="49"/>
          </reference>
          <reference field="11" count="1" selected="0">
            <x v="2"/>
          </reference>
          <reference field="12" count="1" selected="0">
            <x v="1"/>
          </reference>
          <reference field="16" count="1">
            <x v="14"/>
          </reference>
        </references>
      </pivotArea>
    </format>
    <format dxfId="239">
      <pivotArea dataOnly="0" labelOnly="1" outline="0" fieldPosition="0">
        <references count="7">
          <reference field="1" count="1" selected="0">
            <x v="3"/>
          </reference>
          <reference field="2" count="1" selected="0">
            <x v="4"/>
          </reference>
          <reference field="4" count="1" selected="0">
            <x v="4"/>
          </reference>
          <reference field="8" count="1" selected="0">
            <x v="54"/>
          </reference>
          <reference field="11" count="1" selected="0">
            <x v="3"/>
          </reference>
          <reference field="12" count="1" selected="0">
            <x v="1"/>
          </reference>
          <reference field="16" count="1">
            <x v="20"/>
          </reference>
        </references>
      </pivotArea>
    </format>
    <format dxfId="238">
      <pivotArea dataOnly="0" labelOnly="1" outline="0" fieldPosition="0">
        <references count="7">
          <reference field="1" count="1" selected="0">
            <x v="5"/>
          </reference>
          <reference field="2" count="1" selected="0">
            <x v="5"/>
          </reference>
          <reference field="4" count="1" selected="0">
            <x v="4"/>
          </reference>
          <reference field="8" count="1" selected="0">
            <x v="189"/>
          </reference>
          <reference field="11" count="1" selected="0">
            <x v="10"/>
          </reference>
          <reference field="12" count="1" selected="0">
            <x v="1"/>
          </reference>
          <reference field="16" count="1">
            <x v="0"/>
          </reference>
        </references>
      </pivotArea>
    </format>
    <format dxfId="237">
      <pivotArea dataOnly="0" labelOnly="1" outline="0" fieldPosition="0">
        <references count="7">
          <reference field="1" count="1" selected="0">
            <x v="9"/>
          </reference>
          <reference field="2" count="1" selected="0">
            <x v="6"/>
          </reference>
          <reference field="4" count="1" selected="0">
            <x v="4"/>
          </reference>
          <reference field="8" count="1" selected="0">
            <x v="163"/>
          </reference>
          <reference field="11" count="1" selected="0">
            <x v="10"/>
          </reference>
          <reference field="12" count="1" selected="0">
            <x v="1"/>
          </reference>
          <reference field="16" count="1">
            <x v="19"/>
          </reference>
        </references>
      </pivotArea>
    </format>
    <format dxfId="236">
      <pivotArea dataOnly="0" labelOnly="1" outline="0" fieldPosition="0">
        <references count="7">
          <reference field="1" count="1" selected="0">
            <x v="12"/>
          </reference>
          <reference field="2" count="1" selected="0">
            <x v="1"/>
          </reference>
          <reference field="4" count="1" selected="0">
            <x v="5"/>
          </reference>
          <reference field="8" count="1" selected="0">
            <x v="39"/>
          </reference>
          <reference field="11" count="1" selected="0">
            <x v="6"/>
          </reference>
          <reference field="12" count="1" selected="0">
            <x v="1"/>
          </reference>
          <reference field="16" count="1">
            <x v="133"/>
          </reference>
        </references>
      </pivotArea>
    </format>
    <format dxfId="235">
      <pivotArea dataOnly="0" labelOnly="1" outline="0" fieldPosition="0">
        <references count="7">
          <reference field="1" count="1" selected="0">
            <x v="1"/>
          </reference>
          <reference field="2" count="1" selected="0">
            <x v="1"/>
          </reference>
          <reference field="4" count="1" selected="0">
            <x v="5"/>
          </reference>
          <reference field="8" count="1" selected="0">
            <x v="40"/>
          </reference>
          <reference field="11" count="1" selected="0">
            <x v="6"/>
          </reference>
          <reference field="12" count="1" selected="0">
            <x v="1"/>
          </reference>
          <reference field="16" count="1">
            <x v="1"/>
          </reference>
        </references>
      </pivotArea>
    </format>
    <format dxfId="234">
      <pivotArea dataOnly="0" labelOnly="1" outline="0" fieldPosition="0">
        <references count="7">
          <reference field="1" count="1" selected="0">
            <x v="8"/>
          </reference>
          <reference field="2" count="1" selected="0">
            <x v="1"/>
          </reference>
          <reference field="4" count="1" selected="0">
            <x v="5"/>
          </reference>
          <reference field="8" count="1" selected="0">
            <x v="78"/>
          </reference>
          <reference field="11" count="1" selected="0">
            <x v="6"/>
          </reference>
          <reference field="12" count="1" selected="0">
            <x v="1"/>
          </reference>
          <reference field="16" count="1">
            <x v="160"/>
          </reference>
        </references>
      </pivotArea>
    </format>
    <format dxfId="233">
      <pivotArea dataOnly="0" labelOnly="1" outline="0" fieldPosition="0">
        <references count="7">
          <reference field="1" count="1" selected="0">
            <x v="2"/>
          </reference>
          <reference field="2" count="1" selected="0">
            <x v="1"/>
          </reference>
          <reference field="4" count="1" selected="0">
            <x v="5"/>
          </reference>
          <reference field="8" count="1" selected="0">
            <x v="42"/>
          </reference>
          <reference field="11" count="1" selected="0">
            <x v="7"/>
          </reference>
          <reference field="12" count="1" selected="0">
            <x v="1"/>
          </reference>
          <reference field="16" count="1">
            <x v="128"/>
          </reference>
        </references>
      </pivotArea>
    </format>
    <format dxfId="232">
      <pivotArea dataOnly="0" labelOnly="1" outline="0" fieldPosition="0">
        <references count="7">
          <reference field="1" count="1" selected="0">
            <x v="18"/>
          </reference>
          <reference field="2" count="1" selected="0">
            <x v="1"/>
          </reference>
          <reference field="4" count="1" selected="0">
            <x v="5"/>
          </reference>
          <reference field="8" count="1" selected="0">
            <x v="126"/>
          </reference>
          <reference field="11" count="1" selected="0">
            <x v="7"/>
          </reference>
          <reference field="12" count="1" selected="0">
            <x v="1"/>
          </reference>
          <reference field="16" count="1">
            <x v="159"/>
          </reference>
        </references>
      </pivotArea>
    </format>
    <format dxfId="231">
      <pivotArea dataOnly="0" labelOnly="1" outline="0" fieldPosition="0">
        <references count="7">
          <reference field="1" count="1" selected="0">
            <x v="9"/>
          </reference>
          <reference field="2" count="1" selected="0">
            <x v="1"/>
          </reference>
          <reference field="4" count="1" selected="0">
            <x v="5"/>
          </reference>
          <reference field="8" count="1" selected="0">
            <x v="155"/>
          </reference>
          <reference field="11" count="1" selected="0">
            <x v="7"/>
          </reference>
          <reference field="12" count="1" selected="0">
            <x v="1"/>
          </reference>
          <reference field="16" count="1">
            <x v="46"/>
          </reference>
        </references>
      </pivotArea>
    </format>
    <format dxfId="230">
      <pivotArea dataOnly="0" labelOnly="1" outline="0" fieldPosition="0">
        <references count="7">
          <reference field="1" count="1" selected="0">
            <x v="2"/>
          </reference>
          <reference field="2" count="1" selected="0">
            <x v="2"/>
          </reference>
          <reference field="4" count="1" selected="0">
            <x v="5"/>
          </reference>
          <reference field="8" count="1" selected="0">
            <x v="45"/>
          </reference>
          <reference field="11" count="1" selected="0">
            <x v="4"/>
          </reference>
          <reference field="12" count="1" selected="0">
            <x v="1"/>
          </reference>
          <reference field="16" count="1">
            <x v="9"/>
          </reference>
        </references>
      </pivotArea>
    </format>
    <format dxfId="229">
      <pivotArea dataOnly="0" labelOnly="1" outline="0" fieldPosition="0">
        <references count="7">
          <reference field="1" count="1" selected="0">
            <x v="15"/>
          </reference>
          <reference field="2" count="1" selected="0">
            <x v="2"/>
          </reference>
          <reference field="4" count="1" selected="0">
            <x v="5"/>
          </reference>
          <reference field="8" count="1" selected="0">
            <x v="15"/>
          </reference>
          <reference field="11" count="1" selected="0">
            <x v="6"/>
          </reference>
          <reference field="12" count="1" selected="0">
            <x v="1"/>
          </reference>
          <reference field="16" count="1">
            <x v="131"/>
          </reference>
        </references>
      </pivotArea>
    </format>
    <format dxfId="228">
      <pivotArea dataOnly="0" labelOnly="1" outline="0" fieldPosition="0">
        <references count="7">
          <reference field="1" count="1" selected="0">
            <x v="5"/>
          </reference>
          <reference field="2" count="1" selected="0">
            <x v="2"/>
          </reference>
          <reference field="4" count="1" selected="0">
            <x v="5"/>
          </reference>
          <reference field="8" count="1" selected="0">
            <x v="196"/>
          </reference>
          <reference field="11" count="1" selected="0">
            <x v="7"/>
          </reference>
          <reference field="12" count="1" selected="0">
            <x v="1"/>
          </reference>
          <reference field="16" count="1">
            <x v="14"/>
          </reference>
        </references>
      </pivotArea>
    </format>
    <format dxfId="227">
      <pivotArea dataOnly="0" labelOnly="1" outline="0" fieldPosition="0">
        <references count="7">
          <reference field="1" count="1" selected="0">
            <x v="11"/>
          </reference>
          <reference field="2" count="1" selected="0">
            <x v="2"/>
          </reference>
          <reference field="4" count="1" selected="0">
            <x v="5"/>
          </reference>
          <reference field="8" count="1" selected="0">
            <x v="229"/>
          </reference>
          <reference field="11" count="1" selected="0">
            <x v="7"/>
          </reference>
          <reference field="12" count="1" selected="0">
            <x v="1"/>
          </reference>
          <reference field="16" count="1">
            <x v="176"/>
          </reference>
        </references>
      </pivotArea>
    </format>
    <format dxfId="226">
      <pivotArea dataOnly="0" labelOnly="1" outline="0" fieldPosition="0">
        <references count="7">
          <reference field="1" count="1" selected="0">
            <x v="11"/>
          </reference>
          <reference field="2" count="1" selected="0">
            <x v="3"/>
          </reference>
          <reference field="4" count="1" selected="0">
            <x v="5"/>
          </reference>
          <reference field="8" count="1" selected="0">
            <x v="228"/>
          </reference>
          <reference field="11" count="1" selected="0">
            <x v="4"/>
          </reference>
          <reference field="12" count="1" selected="0">
            <x v="1"/>
          </reference>
          <reference field="16" count="1">
            <x v="25"/>
          </reference>
        </references>
      </pivotArea>
    </format>
    <format dxfId="225">
      <pivotArea dataOnly="0" labelOnly="1" outline="0" fieldPosition="0">
        <references count="7">
          <reference field="1" count="1" selected="0">
            <x v="16"/>
          </reference>
          <reference field="2" count="1" selected="0">
            <x v="3"/>
          </reference>
          <reference field="4" count="1" selected="0">
            <x v="5"/>
          </reference>
          <reference field="8" count="1" selected="0">
            <x v="2"/>
          </reference>
          <reference field="11" count="1" selected="0">
            <x v="6"/>
          </reference>
          <reference field="12" count="1" selected="0">
            <x v="1"/>
          </reference>
          <reference field="16" count="1">
            <x v="110"/>
          </reference>
        </references>
      </pivotArea>
    </format>
    <format dxfId="224">
      <pivotArea dataOnly="0" labelOnly="1" outline="0" fieldPosition="0">
        <references count="7">
          <reference field="1" count="1" selected="0">
            <x v="4"/>
          </reference>
          <reference field="2" count="1" selected="0">
            <x v="3"/>
          </reference>
          <reference field="4" count="1" selected="0">
            <x v="5"/>
          </reference>
          <reference field="8" count="1" selected="0">
            <x v="65"/>
          </reference>
          <reference field="11" count="1" selected="0">
            <x v="6"/>
          </reference>
          <reference field="12" count="1" selected="0">
            <x v="1"/>
          </reference>
          <reference field="16" count="1">
            <x v="37"/>
          </reference>
        </references>
      </pivotArea>
    </format>
    <format dxfId="223">
      <pivotArea dataOnly="0" labelOnly="1" outline="0" fieldPosition="0">
        <references count="7">
          <reference field="1" count="1" selected="0">
            <x v="12"/>
          </reference>
          <reference field="2" count="1" selected="0">
            <x v="4"/>
          </reference>
          <reference field="4" count="1" selected="0">
            <x v="5"/>
          </reference>
          <reference field="8" count="1" selected="0">
            <x v="14"/>
          </reference>
          <reference field="11" count="1" selected="0">
            <x v="7"/>
          </reference>
          <reference field="12" count="1" selected="0">
            <x v="1"/>
          </reference>
          <reference field="16" count="1">
            <x v="66"/>
          </reference>
        </references>
      </pivotArea>
    </format>
    <format dxfId="222">
      <pivotArea dataOnly="0" labelOnly="1" outline="0" fieldPosition="0">
        <references count="7">
          <reference field="1" count="1" selected="0">
            <x v="11"/>
          </reference>
          <reference field="2" count="1" selected="0">
            <x v="4"/>
          </reference>
          <reference field="4" count="1" selected="0">
            <x v="5"/>
          </reference>
          <reference field="8" count="1" selected="0">
            <x v="224"/>
          </reference>
          <reference field="11" count="1" selected="0">
            <x v="7"/>
          </reference>
          <reference field="12" count="1" selected="0">
            <x v="1"/>
          </reference>
          <reference field="16" count="1">
            <x v="177"/>
          </reference>
        </references>
      </pivotArea>
    </format>
    <format dxfId="221">
      <pivotArea dataOnly="0" labelOnly="1" outline="0" fieldPosition="0">
        <references count="7">
          <reference field="1" count="1" selected="0">
            <x v="12"/>
          </reference>
          <reference field="2" count="1" selected="0">
            <x v="5"/>
          </reference>
          <reference field="4" count="1" selected="0">
            <x v="5"/>
          </reference>
          <reference field="8" count="1" selected="0">
            <x v="6"/>
          </reference>
          <reference field="11" count="1" selected="0">
            <x v="6"/>
          </reference>
          <reference field="12" count="1" selected="0">
            <x v="1"/>
          </reference>
          <reference field="16" count="1">
            <x v="178"/>
          </reference>
        </references>
      </pivotArea>
    </format>
    <format dxfId="220">
      <pivotArea dataOnly="0" labelOnly="1" outline="0" fieldPosition="0">
        <references count="7">
          <reference field="1" count="1" selected="0">
            <x v="16"/>
          </reference>
          <reference field="2" count="1" selected="0">
            <x v="5"/>
          </reference>
          <reference field="4" count="1" selected="0">
            <x v="5"/>
          </reference>
          <reference field="8" count="1" selected="0">
            <x v="19"/>
          </reference>
          <reference field="11" count="1" selected="0">
            <x v="6"/>
          </reference>
          <reference field="12" count="1" selected="0">
            <x v="1"/>
          </reference>
          <reference field="16" count="1">
            <x v="181"/>
          </reference>
        </references>
      </pivotArea>
    </format>
    <format dxfId="219">
      <pivotArea dataOnly="0" labelOnly="1" outline="0" fieldPosition="0">
        <references count="7">
          <reference field="1" count="1" selected="0">
            <x v="11"/>
          </reference>
          <reference field="2" count="1" selected="0">
            <x v="5"/>
          </reference>
          <reference field="4" count="1" selected="0">
            <x v="5"/>
          </reference>
          <reference field="8" count="1" selected="0">
            <x v="226"/>
          </reference>
          <reference field="11" count="1" selected="0">
            <x v="6"/>
          </reference>
          <reference field="12" count="1" selected="0">
            <x v="1"/>
          </reference>
          <reference field="16" count="1">
            <x v="180"/>
          </reference>
        </references>
      </pivotArea>
    </format>
    <format dxfId="218">
      <pivotArea dataOnly="0" labelOnly="1" outline="0" fieldPosition="0">
        <references count="7">
          <reference field="1" count="1" selected="0">
            <x v="4"/>
          </reference>
          <reference field="2" count="1" selected="0">
            <x v="5"/>
          </reference>
          <reference field="4" count="1" selected="0">
            <x v="5"/>
          </reference>
          <reference field="8" count="1" selected="0">
            <x v="63"/>
          </reference>
          <reference field="11" count="1" selected="0">
            <x v="7"/>
          </reference>
          <reference field="12" count="1" selected="0">
            <x v="1"/>
          </reference>
          <reference field="16" count="1">
            <x v="34"/>
          </reference>
        </references>
      </pivotArea>
    </format>
    <format dxfId="217">
      <pivotArea dataOnly="0" labelOnly="1" outline="0" fieldPosition="0">
        <references count="7">
          <reference field="1" count="1" selected="0">
            <x v="15"/>
          </reference>
          <reference field="2" count="1" selected="0">
            <x v="5"/>
          </reference>
          <reference field="4" count="1" selected="0">
            <x v="5"/>
          </reference>
          <reference field="8" count="1" selected="0">
            <x v="83"/>
          </reference>
          <reference field="11" count="1" selected="0">
            <x v="7"/>
          </reference>
          <reference field="12" count="1" selected="0">
            <x v="1"/>
          </reference>
          <reference field="16" count="1">
            <x v="130"/>
          </reference>
        </references>
      </pivotArea>
    </format>
    <format dxfId="216">
      <pivotArea dataOnly="0" labelOnly="1" outline="0" fieldPosition="0">
        <references count="7">
          <reference field="1" count="1" selected="0">
            <x v="4"/>
          </reference>
          <reference field="2" count="1" selected="0">
            <x v="7"/>
          </reference>
          <reference field="4" count="1" selected="0">
            <x v="5"/>
          </reference>
          <reference field="8" count="1" selected="0">
            <x v="57"/>
          </reference>
          <reference field="11" count="1" selected="0">
            <x v="7"/>
          </reference>
          <reference field="12" count="1" selected="0">
            <x v="1"/>
          </reference>
          <reference field="16" count="1">
            <x v="168"/>
          </reference>
        </references>
      </pivotArea>
    </format>
    <format dxfId="215">
      <pivotArea dataOnly="0" labelOnly="1" outline="0" fieldPosition="0">
        <references count="7">
          <reference field="1" count="1" selected="0">
            <x v="4"/>
          </reference>
          <reference field="2" count="1" selected="0">
            <x v="8"/>
          </reference>
          <reference field="4" count="1" selected="0">
            <x v="5"/>
          </reference>
          <reference field="8" count="1" selected="0">
            <x v="56"/>
          </reference>
          <reference field="11" count="1" selected="0">
            <x v="6"/>
          </reference>
          <reference field="12" count="1" selected="0">
            <x v="1"/>
          </reference>
          <reference field="16" count="1">
            <x v="23"/>
          </reference>
        </references>
      </pivotArea>
    </format>
    <format dxfId="214">
      <pivotArea dataOnly="0" labelOnly="1" outline="0" fieldPosition="0">
        <references count="7">
          <reference field="1" count="1" selected="0">
            <x v="11"/>
          </reference>
          <reference field="2" count="1" selected="0">
            <x v="8"/>
          </reference>
          <reference field="4" count="1" selected="0">
            <x v="5"/>
          </reference>
          <reference field="8" count="1" selected="0">
            <x v="225"/>
          </reference>
          <reference field="11" count="1" selected="0">
            <x v="6"/>
          </reference>
          <reference field="12" count="1" selected="0">
            <x v="1"/>
          </reference>
          <reference field="16" count="1">
            <x v="139"/>
          </reference>
        </references>
      </pivotArea>
    </format>
    <format dxfId="213">
      <pivotArea dataOnly="0" labelOnly="1" outline="0" fieldPosition="0">
        <references count="7">
          <reference field="1" count="1" selected="0">
            <x v="4"/>
          </reference>
          <reference field="2" count="1" selected="0">
            <x v="8"/>
          </reference>
          <reference field="4" count="1" selected="0">
            <x v="5"/>
          </reference>
          <reference field="8" count="1" selected="0">
            <x v="59"/>
          </reference>
          <reference field="11" count="1" selected="0">
            <x v="7"/>
          </reference>
          <reference field="12" count="1" selected="0">
            <x v="1"/>
          </reference>
          <reference field="16" count="1">
            <x v="28"/>
          </reference>
        </references>
      </pivotArea>
    </format>
    <format dxfId="212">
      <pivotArea dataOnly="0" labelOnly="1" outline="0" fieldPosition="0">
        <references count="7">
          <reference field="1" count="1" selected="0">
            <x v="16"/>
          </reference>
          <reference field="2" count="1" selected="0">
            <x v="8"/>
          </reference>
          <reference field="4" count="1" selected="0">
            <x v="5"/>
          </reference>
          <reference field="8" count="1" selected="0">
            <x v="102"/>
          </reference>
          <reference field="11" count="1" selected="0">
            <x v="7"/>
          </reference>
          <reference field="12" count="1" selected="0">
            <x v="1"/>
          </reference>
          <reference field="16" count="1">
            <x v="111"/>
          </reference>
        </references>
      </pivotArea>
    </format>
    <format dxfId="211">
      <pivotArea dataOnly="0" labelOnly="1" outline="0" fieldPosition="0">
        <references count="7">
          <reference field="1" count="1" selected="0">
            <x v="10"/>
          </reference>
          <reference field="2" count="1" selected="0">
            <x v="8"/>
          </reference>
          <reference field="4" count="1" selected="0">
            <x v="5"/>
          </reference>
          <reference field="8" count="1" selected="0">
            <x v="209"/>
          </reference>
          <reference field="11" count="1" selected="0">
            <x v="7"/>
          </reference>
          <reference field="12" count="1" selected="0">
            <x v="1"/>
          </reference>
          <reference field="16" count="1">
            <x v="171"/>
          </reference>
        </references>
      </pivotArea>
    </format>
    <format dxfId="210">
      <pivotArea dataOnly="0" labelOnly="1" outline="0" fieldPosition="0">
        <references count="7">
          <reference field="1" count="1" selected="0">
            <x v="4"/>
          </reference>
          <reference field="2" count="1" selected="0">
            <x v="9"/>
          </reference>
          <reference field="4" count="1" selected="0">
            <x v="5"/>
          </reference>
          <reference field="8" count="1" selected="0">
            <x v="58"/>
          </reference>
          <reference field="11" count="1" selected="0">
            <x v="10"/>
          </reference>
          <reference field="12" count="1" selected="0">
            <x v="1"/>
          </reference>
          <reference field="16" count="1">
            <x v="26"/>
          </reference>
        </references>
      </pivotArea>
    </format>
    <format dxfId="209">
      <pivotArea dataOnly="0" labelOnly="1" outline="0" fieldPosition="0">
        <references count="7">
          <reference field="1" count="1" selected="0">
            <x v="16"/>
          </reference>
          <reference field="2" count="1" selected="0">
            <x v="9"/>
          </reference>
          <reference field="4" count="1" selected="0">
            <x v="5"/>
          </reference>
          <reference field="8" count="1" selected="0">
            <x v="146"/>
          </reference>
          <reference field="11" count="1" selected="0">
            <x v="10"/>
          </reference>
          <reference field="12" count="1" selected="0">
            <x v="1"/>
          </reference>
          <reference field="16" count="1">
            <x v="109"/>
          </reference>
        </references>
      </pivotArea>
    </format>
    <format dxfId="208">
      <pivotArea dataOnly="0" labelOnly="1" outline="0" fieldPosition="0">
        <references count="7">
          <reference field="1" count="1" selected="0">
            <x v="11"/>
          </reference>
          <reference field="2" count="1" selected="0">
            <x v="9"/>
          </reference>
          <reference field="4" count="1" selected="0">
            <x v="5"/>
          </reference>
          <reference field="8" count="1" selected="0">
            <x v="235"/>
          </reference>
          <reference field="11" count="1" selected="0">
            <x v="10"/>
          </reference>
          <reference field="12" count="1" selected="0">
            <x v="1"/>
          </reference>
          <reference field="16" count="1">
            <x v="50"/>
          </reference>
        </references>
      </pivotArea>
    </format>
    <format dxfId="207">
      <pivotArea dataOnly="0" labelOnly="1" outline="0" fieldPosition="0">
        <references count="7">
          <reference field="1" count="1" selected="0">
            <x v="6"/>
          </reference>
          <reference field="2" count="1" selected="0">
            <x v="0"/>
          </reference>
          <reference field="4" count="1" selected="0">
            <x v="4"/>
          </reference>
          <reference field="8" count="1" selected="0">
            <x v="66"/>
          </reference>
          <reference field="11" count="1" selected="0">
            <x v="1"/>
          </reference>
          <reference field="12" count="1" selected="0">
            <x v="2"/>
          </reference>
          <reference field="16" count="1">
            <x v="39"/>
          </reference>
        </references>
      </pivotArea>
    </format>
    <format dxfId="206">
      <pivotArea dataOnly="0" labelOnly="1" outline="0" fieldPosition="0">
        <references count="7">
          <reference field="1" count="1" selected="0">
            <x v="13"/>
          </reference>
          <reference field="2" count="1" selected="0">
            <x v="0"/>
          </reference>
          <reference field="4" count="1" selected="0">
            <x v="4"/>
          </reference>
          <reference field="8" count="1" selected="0">
            <x v="108"/>
          </reference>
          <reference field="11" count="1" selected="0">
            <x v="2"/>
          </reference>
          <reference field="12" count="1" selected="0">
            <x v="2"/>
          </reference>
          <reference field="16" count="1">
            <x v="59"/>
          </reference>
        </references>
      </pivotArea>
    </format>
    <format dxfId="205">
      <pivotArea dataOnly="0" labelOnly="1" outline="0" fieldPosition="0">
        <references count="7">
          <reference field="1" count="1" selected="0">
            <x v="15"/>
          </reference>
          <reference field="2" count="1" selected="0">
            <x v="0"/>
          </reference>
          <reference field="4" count="1" selected="0">
            <x v="4"/>
          </reference>
          <reference field="8" count="1" selected="0">
            <x v="13"/>
          </reference>
          <reference field="11" count="1" selected="0">
            <x v="3"/>
          </reference>
          <reference field="12" count="1" selected="0">
            <x v="2"/>
          </reference>
          <reference field="16" count="1">
            <x v="0"/>
          </reference>
        </references>
      </pivotArea>
    </format>
    <format dxfId="204">
      <pivotArea dataOnly="0" labelOnly="1" outline="0" fieldPosition="0">
        <references count="7">
          <reference field="1" count="1" selected="0">
            <x v="9"/>
          </reference>
          <reference field="2" count="1" selected="0">
            <x v="1"/>
          </reference>
          <reference field="4" count="1" selected="0">
            <x v="4"/>
          </reference>
          <reference field="8" count="1" selected="0">
            <x v="159"/>
          </reference>
          <reference field="11" count="1" selected="0">
            <x v="1"/>
          </reference>
          <reference field="12" count="1" selected="0">
            <x v="2"/>
          </reference>
          <reference field="16" count="1">
            <x v="146"/>
          </reference>
        </references>
      </pivotArea>
    </format>
    <format dxfId="203">
      <pivotArea dataOnly="0" labelOnly="1" outline="0" fieldPosition="0">
        <references count="7">
          <reference field="1" count="1" selected="0">
            <x v="13"/>
          </reference>
          <reference field="2" count="1" selected="0">
            <x v="1"/>
          </reference>
          <reference field="4" count="1" selected="0">
            <x v="4"/>
          </reference>
          <reference field="8" count="1" selected="0">
            <x v="110"/>
          </reference>
          <reference field="11" count="1" selected="0">
            <x v="2"/>
          </reference>
          <reference field="12" count="1" selected="0">
            <x v="2"/>
          </reference>
          <reference field="16" count="1">
            <x v="124"/>
          </reference>
        </references>
      </pivotArea>
    </format>
    <format dxfId="202">
      <pivotArea dataOnly="0" labelOnly="1" outline="0" fieldPosition="0">
        <references count="7">
          <reference field="1" count="1" selected="0">
            <x v="9"/>
          </reference>
          <reference field="2" count="1" selected="0">
            <x v="1"/>
          </reference>
          <reference field="4" count="1" selected="0">
            <x v="4"/>
          </reference>
          <reference field="8" count="1" selected="0">
            <x v="162"/>
          </reference>
          <reference field="11" count="1" selected="0">
            <x v="2"/>
          </reference>
          <reference field="12" count="1" selected="0">
            <x v="2"/>
          </reference>
          <reference field="16" count="1">
            <x v="153"/>
          </reference>
        </references>
      </pivotArea>
    </format>
    <format dxfId="201">
      <pivotArea dataOnly="0" labelOnly="1" outline="0" fieldPosition="0">
        <references count="7">
          <reference field="1" count="1" selected="0">
            <x v="5"/>
          </reference>
          <reference field="2" count="1" selected="0">
            <x v="1"/>
          </reference>
          <reference field="4" count="1" selected="0">
            <x v="4"/>
          </reference>
          <reference field="8" count="1" selected="0">
            <x v="184"/>
          </reference>
          <reference field="11" count="1" selected="0">
            <x v="2"/>
          </reference>
          <reference field="12" count="1" selected="0">
            <x v="2"/>
          </reference>
          <reference field="16" count="1">
            <x v="0"/>
          </reference>
        </references>
      </pivotArea>
    </format>
    <format dxfId="200">
      <pivotArea dataOnly="0" labelOnly="1" outline="0" fieldPosition="0">
        <references count="7">
          <reference field="1" count="1" selected="0">
            <x v="4"/>
          </reference>
          <reference field="2" count="1" selected="0">
            <x v="2"/>
          </reference>
          <reference field="4" count="1" selected="0">
            <x v="4"/>
          </reference>
          <reference field="8" count="1" selected="0">
            <x v="62"/>
          </reference>
          <reference field="11" count="1" selected="0">
            <x v="2"/>
          </reference>
          <reference field="12" count="1" selected="0">
            <x v="2"/>
          </reference>
          <reference field="16" count="1">
            <x v="32"/>
          </reference>
        </references>
      </pivotArea>
    </format>
    <format dxfId="199">
      <pivotArea dataOnly="0" labelOnly="1" outline="0" fieldPosition="0">
        <references count="7">
          <reference field="1" count="1" selected="0">
            <x v="5"/>
          </reference>
          <reference field="2" count="1" selected="0">
            <x v="2"/>
          </reference>
          <reference field="4" count="1" selected="0">
            <x v="4"/>
          </reference>
          <reference field="8" count="1" selected="0">
            <x v="187"/>
          </reference>
          <reference field="11" count="1" selected="0">
            <x v="2"/>
          </reference>
          <reference field="12" count="1" selected="0">
            <x v="2"/>
          </reference>
          <reference field="16" count="1">
            <x v="157"/>
          </reference>
        </references>
      </pivotArea>
    </format>
    <format dxfId="198">
      <pivotArea dataOnly="0" labelOnly="1" outline="0" fieldPosition="0">
        <references count="7">
          <reference field="1" count="1" selected="0">
            <x v="4"/>
          </reference>
          <reference field="2" count="1" selected="0">
            <x v="2"/>
          </reference>
          <reference field="4" count="1" selected="0">
            <x v="4"/>
          </reference>
          <reference field="8" count="1" selected="0">
            <x v="197"/>
          </reference>
          <reference field="11" count="1" selected="0">
            <x v="2"/>
          </reference>
          <reference field="12" count="1" selected="0">
            <x v="2"/>
          </reference>
          <reference field="16" count="1">
            <x v="38"/>
          </reference>
        </references>
      </pivotArea>
    </format>
    <format dxfId="197">
      <pivotArea dataOnly="0" labelOnly="1" outline="0" fieldPosition="0">
        <references count="7">
          <reference field="1" count="1" selected="0">
            <x v="5"/>
          </reference>
          <reference field="2" count="1" selected="0">
            <x v="2"/>
          </reference>
          <reference field="4" count="1" selected="0">
            <x v="4"/>
          </reference>
          <reference field="8" count="1" selected="0">
            <x v="182"/>
          </reference>
          <reference field="11" count="1" selected="0">
            <x v="3"/>
          </reference>
          <reference field="12" count="1" selected="0">
            <x v="2"/>
          </reference>
          <reference field="16" count="1">
            <x v="0"/>
          </reference>
        </references>
      </pivotArea>
    </format>
    <format dxfId="196">
      <pivotArea dataOnly="0" labelOnly="1" outline="0" fieldPosition="0">
        <references count="7">
          <reference field="1" count="1" selected="0">
            <x v="2"/>
          </reference>
          <reference field="2" count="1" selected="0">
            <x v="3"/>
          </reference>
          <reference field="4" count="1" selected="0">
            <x v="4"/>
          </reference>
          <reference field="8" count="1" selected="0">
            <x v="43"/>
          </reference>
          <reference field="11" count="1" selected="0">
            <x v="3"/>
          </reference>
          <reference field="12" count="1" selected="0">
            <x v="2"/>
          </reference>
          <reference field="16" count="1">
            <x v="7"/>
          </reference>
        </references>
      </pivotArea>
    </format>
    <format dxfId="195">
      <pivotArea dataOnly="0" labelOnly="1" outline="0" fieldPosition="0">
        <references count="7">
          <reference field="1" count="1" selected="0">
            <x v="2"/>
          </reference>
          <reference field="2" count="1" selected="0">
            <x v="4"/>
          </reference>
          <reference field="4" count="1" selected="0">
            <x v="4"/>
          </reference>
          <reference field="8" count="1" selected="0">
            <x v="49"/>
          </reference>
          <reference field="11" count="1" selected="0">
            <x v="2"/>
          </reference>
          <reference field="12" count="1" selected="0">
            <x v="2"/>
          </reference>
          <reference field="16" count="1">
            <x v="14"/>
          </reference>
        </references>
      </pivotArea>
    </format>
    <format dxfId="194">
      <pivotArea dataOnly="0" labelOnly="1" outline="0" fieldPosition="0">
        <references count="7">
          <reference field="1" count="1" selected="0">
            <x v="3"/>
          </reference>
          <reference field="2" count="1" selected="0">
            <x v="4"/>
          </reference>
          <reference field="4" count="1" selected="0">
            <x v="4"/>
          </reference>
          <reference field="8" count="1" selected="0">
            <x v="53"/>
          </reference>
          <reference field="11" count="1" selected="0">
            <x v="3"/>
          </reference>
          <reference field="12" count="1" selected="0">
            <x v="2"/>
          </reference>
          <reference field="16" count="1">
            <x v="19"/>
          </reference>
        </references>
      </pivotArea>
    </format>
    <format dxfId="193">
      <pivotArea dataOnly="0" labelOnly="1" outline="0" fieldPosition="0">
        <references count="7">
          <reference field="1" count="1" selected="0">
            <x v="3"/>
          </reference>
          <reference field="2" count="1" selected="0">
            <x v="4"/>
          </reference>
          <reference field="4" count="1" selected="0">
            <x v="4"/>
          </reference>
          <reference field="8" count="1" selected="0">
            <x v="54"/>
          </reference>
          <reference field="11" count="1" selected="0">
            <x v="3"/>
          </reference>
          <reference field="12" count="1" selected="0">
            <x v="2"/>
          </reference>
          <reference field="16" count="1">
            <x v="20"/>
          </reference>
        </references>
      </pivotArea>
    </format>
    <format dxfId="192">
      <pivotArea dataOnly="0" labelOnly="1" outline="0" fieldPosition="0">
        <references count="7">
          <reference field="1" count="1" selected="0">
            <x v="4"/>
          </reference>
          <reference field="2" count="1" selected="0">
            <x v="5"/>
          </reference>
          <reference field="4" count="1" selected="0">
            <x v="4"/>
          </reference>
          <reference field="8" count="1" selected="0">
            <x v="60"/>
          </reference>
          <reference field="11" count="1" selected="0">
            <x v="10"/>
          </reference>
          <reference field="12" count="1" selected="0">
            <x v="2"/>
          </reference>
          <reference field="16" count="1">
            <x v="30"/>
          </reference>
        </references>
      </pivotArea>
    </format>
    <format dxfId="191">
      <pivotArea dataOnly="0" labelOnly="1" outline="0" fieldPosition="0">
        <references count="7">
          <reference field="1" count="1" selected="0">
            <x v="5"/>
          </reference>
          <reference field="2" count="1" selected="0">
            <x v="5"/>
          </reference>
          <reference field="4" count="1" selected="0">
            <x v="4"/>
          </reference>
          <reference field="8" count="1" selected="0">
            <x v="189"/>
          </reference>
          <reference field="11" count="1" selected="0">
            <x v="10"/>
          </reference>
          <reference field="12" count="1" selected="0">
            <x v="2"/>
          </reference>
          <reference field="16" count="1">
            <x v="0"/>
          </reference>
        </references>
      </pivotArea>
    </format>
    <format dxfId="190">
      <pivotArea dataOnly="0" labelOnly="1" outline="0" fieldPosition="0">
        <references count="7">
          <reference field="1" count="1" selected="0">
            <x v="9"/>
          </reference>
          <reference field="2" count="1" selected="0">
            <x v="6"/>
          </reference>
          <reference field="4" count="1" selected="0">
            <x v="4"/>
          </reference>
          <reference field="8" count="1" selected="0">
            <x v="163"/>
          </reference>
          <reference field="11" count="1" selected="0">
            <x v="10"/>
          </reference>
          <reference field="12" count="1" selected="0">
            <x v="2"/>
          </reference>
          <reference field="16" count="1">
            <x v="19"/>
          </reference>
        </references>
      </pivotArea>
    </format>
    <format dxfId="189">
      <pivotArea dataOnly="0" labelOnly="1" outline="0" fieldPosition="0">
        <references count="7">
          <reference field="1" count="1" selected="0">
            <x v="15"/>
          </reference>
          <reference field="2" count="1" selected="0">
            <x v="12"/>
          </reference>
          <reference field="4" count="1" selected="0">
            <x v="5"/>
          </reference>
          <reference field="8" count="1" selected="0">
            <x v="233"/>
          </reference>
          <reference field="11" count="1" selected="0">
            <x v="10"/>
          </reference>
          <reference field="12" count="1" selected="0">
            <x v="4"/>
          </reference>
          <reference field="16" count="1">
            <x v="78"/>
          </reference>
        </references>
      </pivotArea>
    </format>
    <format dxfId="188">
      <pivotArea dataOnly="0" labelOnly="1" outline="0" fieldPosition="0">
        <references count="8">
          <reference field="1" count="1" selected="0">
            <x v="7"/>
          </reference>
          <reference field="2" count="1" selected="0">
            <x v="0"/>
          </reference>
          <reference field="4" count="1" selected="0">
            <x v="4"/>
          </reference>
          <reference field="8" count="1" selected="0">
            <x v="70"/>
          </reference>
          <reference field="11" count="1" selected="0">
            <x v="1"/>
          </reference>
          <reference field="12" count="1" selected="0">
            <x v="1"/>
          </reference>
          <reference field="13" count="1">
            <x v="1"/>
          </reference>
          <reference field="16" count="1" selected="0">
            <x v="120"/>
          </reference>
        </references>
      </pivotArea>
    </format>
    <format dxfId="187">
      <pivotArea dataOnly="0" labelOnly="1" outline="0" fieldPosition="0">
        <references count="8">
          <reference field="1" count="1" selected="0">
            <x v="2"/>
          </reference>
          <reference field="2" count="1" selected="0">
            <x v="3"/>
          </reference>
          <reference field="4" count="1" selected="0">
            <x v="4"/>
          </reference>
          <reference field="8" count="1" selected="0">
            <x v="43"/>
          </reference>
          <reference field="11" count="1" selected="0">
            <x v="3"/>
          </reference>
          <reference field="12" count="1" selected="0">
            <x v="1"/>
          </reference>
          <reference field="13" count="1">
            <x v="0"/>
          </reference>
          <reference field="16" count="1" selected="0">
            <x v="7"/>
          </reference>
        </references>
      </pivotArea>
    </format>
    <format dxfId="186">
      <pivotArea dataOnly="0" labelOnly="1" outline="0" fieldPosition="0">
        <references count="8">
          <reference field="1" count="1" selected="0">
            <x v="5"/>
          </reference>
          <reference field="2" count="1" selected="0">
            <x v="5"/>
          </reference>
          <reference field="4" count="1" selected="0">
            <x v="4"/>
          </reference>
          <reference field="8" count="1" selected="0">
            <x v="189"/>
          </reference>
          <reference field="11" count="1" selected="0">
            <x v="10"/>
          </reference>
          <reference field="12" count="1" selected="0">
            <x v="1"/>
          </reference>
          <reference field="13" count="1">
            <x v="4"/>
          </reference>
          <reference field="16" count="1" selected="0">
            <x v="0"/>
          </reference>
        </references>
      </pivotArea>
    </format>
    <format dxfId="185">
      <pivotArea dataOnly="0" labelOnly="1" outline="0" fieldPosition="0">
        <references count="8">
          <reference field="1" count="1" selected="0">
            <x v="12"/>
          </reference>
          <reference field="2" count="1" selected="0">
            <x v="1"/>
          </reference>
          <reference field="4" count="1" selected="0">
            <x v="5"/>
          </reference>
          <reference field="8" count="1" selected="0">
            <x v="39"/>
          </reference>
          <reference field="11" count="1" selected="0">
            <x v="6"/>
          </reference>
          <reference field="12" count="1" selected="0">
            <x v="1"/>
          </reference>
          <reference field="13" count="1">
            <x v="2"/>
          </reference>
          <reference field="16" count="1" selected="0">
            <x v="133"/>
          </reference>
        </references>
      </pivotArea>
    </format>
    <format dxfId="184">
      <pivotArea dataOnly="0" labelOnly="1" outline="0" fieldPosition="0">
        <references count="8">
          <reference field="1" count="1" selected="0">
            <x v="12"/>
          </reference>
          <reference field="2" count="1" selected="0">
            <x v="5"/>
          </reference>
          <reference field="4" count="1" selected="0">
            <x v="5"/>
          </reference>
          <reference field="8" count="1" selected="0">
            <x v="6"/>
          </reference>
          <reference field="11" count="1" selected="0">
            <x v="6"/>
          </reference>
          <reference field="12" count="1" selected="0">
            <x v="1"/>
          </reference>
          <reference field="13" count="1">
            <x v="1"/>
          </reference>
          <reference field="16" count="1" selected="0">
            <x v="178"/>
          </reference>
        </references>
      </pivotArea>
    </format>
    <format dxfId="183">
      <pivotArea dataOnly="0" labelOnly="1" outline="0" fieldPosition="0">
        <references count="8">
          <reference field="1" count="1" selected="0">
            <x v="4"/>
          </reference>
          <reference field="2" count="1" selected="0">
            <x v="8"/>
          </reference>
          <reference field="4" count="1" selected="0">
            <x v="5"/>
          </reference>
          <reference field="8" count="1" selected="0">
            <x v="56"/>
          </reference>
          <reference field="11" count="1" selected="0">
            <x v="6"/>
          </reference>
          <reference field="12" count="1" selected="0">
            <x v="1"/>
          </reference>
          <reference field="13" count="1">
            <x v="0"/>
          </reference>
          <reference field="16" count="1" selected="0">
            <x v="23"/>
          </reference>
        </references>
      </pivotArea>
    </format>
    <format dxfId="182">
      <pivotArea dataOnly="0" labelOnly="1" outline="0" fieldPosition="0">
        <references count="8">
          <reference field="1" count="1" selected="0">
            <x v="6"/>
          </reference>
          <reference field="2" count="1" selected="0">
            <x v="0"/>
          </reference>
          <reference field="4" count="1" selected="0">
            <x v="4"/>
          </reference>
          <reference field="8" count="1" selected="0">
            <x v="66"/>
          </reference>
          <reference field="11" count="1" selected="0">
            <x v="1"/>
          </reference>
          <reference field="12" count="1" selected="0">
            <x v="2"/>
          </reference>
          <reference field="13" count="1">
            <x v="1"/>
          </reference>
          <reference field="16" count="1" selected="0">
            <x v="39"/>
          </reference>
        </references>
      </pivotArea>
    </format>
    <format dxfId="181">
      <pivotArea dataOnly="0" labelOnly="1" outline="0" fieldPosition="0">
        <references count="8">
          <reference field="1" count="1" selected="0">
            <x v="2"/>
          </reference>
          <reference field="2" count="1" selected="0">
            <x v="3"/>
          </reference>
          <reference field="4" count="1" selected="0">
            <x v="4"/>
          </reference>
          <reference field="8" count="1" selected="0">
            <x v="43"/>
          </reference>
          <reference field="11" count="1" selected="0">
            <x v="3"/>
          </reference>
          <reference field="12" count="1" selected="0">
            <x v="2"/>
          </reference>
          <reference field="13" count="1">
            <x v="0"/>
          </reference>
          <reference field="16" count="1" selected="0">
            <x v="7"/>
          </reference>
        </references>
      </pivotArea>
    </format>
    <format dxfId="180">
      <pivotArea dataOnly="0" labelOnly="1" outline="0" fieldPosition="0">
        <references count="8">
          <reference field="1" count="1" selected="0">
            <x v="4"/>
          </reference>
          <reference field="2" count="1" selected="0">
            <x v="5"/>
          </reference>
          <reference field="4" count="1" selected="0">
            <x v="4"/>
          </reference>
          <reference field="8" count="1" selected="0">
            <x v="60"/>
          </reference>
          <reference field="11" count="1" selected="0">
            <x v="10"/>
          </reference>
          <reference field="12" count="1" selected="0">
            <x v="2"/>
          </reference>
          <reference field="13" count="1">
            <x v="4"/>
          </reference>
          <reference field="16" count="1" selected="0">
            <x v="30"/>
          </reference>
        </references>
      </pivotArea>
    </format>
    <format dxfId="179">
      <pivotArea dataOnly="0" labelOnly="1" outline="0" fieldPosition="0">
        <references count="8">
          <reference field="1" count="1" selected="0">
            <x v="15"/>
          </reference>
          <reference field="2" count="1" selected="0">
            <x v="12"/>
          </reference>
          <reference field="4" count="1" selected="0">
            <x v="5"/>
          </reference>
          <reference field="8" count="1" selected="0">
            <x v="233"/>
          </reference>
          <reference field="11" count="1" selected="0">
            <x v="10"/>
          </reference>
          <reference field="12" count="1" selected="0">
            <x v="4"/>
          </reference>
          <reference field="13" count="1">
            <x v="2"/>
          </reference>
          <reference field="16" count="1" selected="0">
            <x v="78"/>
          </reference>
        </references>
      </pivotArea>
    </format>
    <format dxfId="178">
      <pivotArea dataOnly="0" labelOnly="1" outline="0" fieldPosition="0">
        <references count="9">
          <reference field="1" count="1" selected="0">
            <x v="7"/>
          </reference>
          <reference field="2" count="1" selected="0">
            <x v="0"/>
          </reference>
          <reference field="4" count="1" selected="0">
            <x v="4"/>
          </reference>
          <reference field="8" count="1" selected="0">
            <x v="70"/>
          </reference>
          <reference field="11" count="1" selected="0">
            <x v="1"/>
          </reference>
          <reference field="12" count="1" selected="0">
            <x v="1"/>
          </reference>
          <reference field="13" count="1" selected="0">
            <x v="1"/>
          </reference>
          <reference field="15" count="1">
            <x v="1"/>
          </reference>
          <reference field="16" count="1" selected="0">
            <x v="120"/>
          </reference>
        </references>
      </pivotArea>
    </format>
    <format dxfId="177">
      <pivotArea dataOnly="0" labelOnly="1" outline="0" fieldPosition="0">
        <references count="9">
          <reference field="1" count="1" selected="0">
            <x v="13"/>
          </reference>
          <reference field="2" count="1" selected="0">
            <x v="0"/>
          </reference>
          <reference field="4" count="1" selected="0">
            <x v="4"/>
          </reference>
          <reference field="8" count="1" selected="0">
            <x v="108"/>
          </reference>
          <reference field="11" count="1" selected="0">
            <x v="2"/>
          </reference>
          <reference field="12" count="1" selected="0">
            <x v="1"/>
          </reference>
          <reference field="13" count="1" selected="0">
            <x v="1"/>
          </reference>
          <reference field="15" count="1">
            <x v="74"/>
          </reference>
          <reference field="16" count="1" selected="0">
            <x v="59"/>
          </reference>
        </references>
      </pivotArea>
    </format>
    <format dxfId="176">
      <pivotArea dataOnly="0" labelOnly="1" outline="0" fieldPosition="0">
        <references count="9">
          <reference field="1" count="1" selected="0">
            <x v="9"/>
          </reference>
          <reference field="2" count="1" selected="0">
            <x v="0"/>
          </reference>
          <reference field="4" count="1" selected="0">
            <x v="4"/>
          </reference>
          <reference field="8" count="1" selected="0">
            <x v="171"/>
          </reference>
          <reference field="11" count="1" selected="0">
            <x v="3"/>
          </reference>
          <reference field="12" count="1" selected="0">
            <x v="1"/>
          </reference>
          <reference field="13" count="1" selected="0">
            <x v="1"/>
          </reference>
          <reference field="15" count="1">
            <x v="101"/>
          </reference>
          <reference field="16" count="1" selected="0">
            <x v="161"/>
          </reference>
        </references>
      </pivotArea>
    </format>
    <format dxfId="175">
      <pivotArea dataOnly="0" labelOnly="1" outline="0" fieldPosition="0">
        <references count="9">
          <reference field="1" count="1" selected="0">
            <x v="9"/>
          </reference>
          <reference field="2" count="1" selected="0">
            <x v="1"/>
          </reference>
          <reference field="4" count="1" selected="0">
            <x v="4"/>
          </reference>
          <reference field="8" count="1" selected="0">
            <x v="159"/>
          </reference>
          <reference field="11" count="1" selected="0">
            <x v="1"/>
          </reference>
          <reference field="12" count="1" selected="0">
            <x v="1"/>
          </reference>
          <reference field="13" count="1" selected="0">
            <x v="1"/>
          </reference>
          <reference field="15" count="1">
            <x v="12"/>
          </reference>
          <reference field="16" count="1" selected="0">
            <x v="146"/>
          </reference>
        </references>
      </pivotArea>
    </format>
    <format dxfId="174">
      <pivotArea dataOnly="0" labelOnly="1" outline="0" fieldPosition="0">
        <references count="9">
          <reference field="1" count="1" selected="0">
            <x v="9"/>
          </reference>
          <reference field="2" count="1" selected="0">
            <x v="1"/>
          </reference>
          <reference field="4" count="1" selected="0">
            <x v="4"/>
          </reference>
          <reference field="8" count="1" selected="0">
            <x v="170"/>
          </reference>
          <reference field="11" count="1" selected="0">
            <x v="1"/>
          </reference>
          <reference field="12" count="1" selected="0">
            <x v="1"/>
          </reference>
          <reference field="13" count="1" selected="0">
            <x v="1"/>
          </reference>
          <reference field="15" count="1">
            <x v="12"/>
          </reference>
          <reference field="16" count="1" selected="0">
            <x v="71"/>
          </reference>
        </references>
      </pivotArea>
    </format>
    <format dxfId="173">
      <pivotArea dataOnly="0" labelOnly="1" outline="0" fieldPosition="0">
        <references count="9">
          <reference field="1" count="1" selected="0">
            <x v="13"/>
          </reference>
          <reference field="2" count="1" selected="0">
            <x v="1"/>
          </reference>
          <reference field="4" count="1" selected="0">
            <x v="4"/>
          </reference>
          <reference field="8" count="1" selected="0">
            <x v="109"/>
          </reference>
          <reference field="11" count="1" selected="0">
            <x v="2"/>
          </reference>
          <reference field="12" count="1" selected="0">
            <x v="1"/>
          </reference>
          <reference field="13" count="1" selected="0">
            <x v="1"/>
          </reference>
          <reference field="15" count="1">
            <x v="75"/>
          </reference>
          <reference field="16" count="1" selected="0">
            <x v="64"/>
          </reference>
        </references>
      </pivotArea>
    </format>
    <format dxfId="172">
      <pivotArea dataOnly="0" labelOnly="1" outline="0" fieldPosition="0">
        <references count="9">
          <reference field="1" count="1" selected="0">
            <x v="13"/>
          </reference>
          <reference field="2" count="1" selected="0">
            <x v="1"/>
          </reference>
          <reference field="4" count="1" selected="0">
            <x v="4"/>
          </reference>
          <reference field="8" count="1" selected="0">
            <x v="110"/>
          </reference>
          <reference field="11" count="1" selected="0">
            <x v="2"/>
          </reference>
          <reference field="12" count="1" selected="0">
            <x v="1"/>
          </reference>
          <reference field="13" count="1" selected="0">
            <x v="1"/>
          </reference>
          <reference field="15" count="1">
            <x v="74"/>
          </reference>
          <reference field="16" count="1" selected="0">
            <x v="124"/>
          </reference>
        </references>
      </pivotArea>
    </format>
    <format dxfId="171">
      <pivotArea dataOnly="0" labelOnly="1" outline="0" fieldPosition="0">
        <references count="9">
          <reference field="1" count="1" selected="0">
            <x v="9"/>
          </reference>
          <reference field="2" count="1" selected="0">
            <x v="1"/>
          </reference>
          <reference field="4" count="1" selected="0">
            <x v="4"/>
          </reference>
          <reference field="8" count="1" selected="0">
            <x v="174"/>
          </reference>
          <reference field="11" count="1" selected="0">
            <x v="2"/>
          </reference>
          <reference field="12" count="1" selected="0">
            <x v="1"/>
          </reference>
          <reference field="13" count="1" selected="0">
            <x v="1"/>
          </reference>
          <reference field="15" count="1">
            <x v="101"/>
          </reference>
          <reference field="16" count="1" selected="0">
            <x v="167"/>
          </reference>
        </references>
      </pivotArea>
    </format>
    <format dxfId="170">
      <pivotArea dataOnly="0" labelOnly="1" outline="0" fieldPosition="0">
        <references count="9">
          <reference field="1" count="1" selected="0">
            <x v="5"/>
          </reference>
          <reference field="2" count="1" selected="0">
            <x v="1"/>
          </reference>
          <reference field="4" count="1" selected="0">
            <x v="4"/>
          </reference>
          <reference field="8" count="1" selected="0">
            <x v="190"/>
          </reference>
          <reference field="11" count="1" selected="0">
            <x v="2"/>
          </reference>
          <reference field="12" count="1" selected="0">
            <x v="1"/>
          </reference>
          <reference field="13" count="1" selected="0">
            <x v="1"/>
          </reference>
          <reference field="15" count="1">
            <x v="109"/>
          </reference>
          <reference field="16" count="1" selected="0">
            <x v="156"/>
          </reference>
        </references>
      </pivotArea>
    </format>
    <format dxfId="169">
      <pivotArea dataOnly="0" labelOnly="1" outline="0" fieldPosition="0">
        <references count="9">
          <reference field="1" count="1" selected="0">
            <x v="7"/>
          </reference>
          <reference field="2" count="1" selected="0">
            <x v="1"/>
          </reference>
          <reference field="4" count="1" selected="0">
            <x v="4"/>
          </reference>
          <reference field="8" count="1" selected="0">
            <x v="68"/>
          </reference>
          <reference field="11" count="1" selected="0">
            <x v="3"/>
          </reference>
          <reference field="12" count="1" selected="0">
            <x v="1"/>
          </reference>
          <reference field="13" count="1" selected="0">
            <x v="1"/>
          </reference>
          <reference field="15" count="1">
            <x v="25"/>
          </reference>
          <reference field="16" count="1" selected="0">
            <x v="148"/>
          </reference>
        </references>
      </pivotArea>
    </format>
    <format dxfId="168">
      <pivotArea dataOnly="0" labelOnly="1" outline="0" fieldPosition="0">
        <references count="9">
          <reference field="1" count="1" selected="0">
            <x v="4"/>
          </reference>
          <reference field="2" count="1" selected="0">
            <x v="2"/>
          </reference>
          <reference field="4" count="1" selected="0">
            <x v="4"/>
          </reference>
          <reference field="8" count="1" selected="0">
            <x v="62"/>
          </reference>
          <reference field="11" count="1" selected="0">
            <x v="2"/>
          </reference>
          <reference field="12" count="1" selected="0">
            <x v="1"/>
          </reference>
          <reference field="13" count="1" selected="0">
            <x v="1"/>
          </reference>
          <reference field="15" count="1">
            <x v="21"/>
          </reference>
          <reference field="16" count="1" selected="0">
            <x v="32"/>
          </reference>
        </references>
      </pivotArea>
    </format>
    <format dxfId="167">
      <pivotArea dataOnly="0" labelOnly="1" outline="0" fieldPosition="0">
        <references count="9">
          <reference field="1" count="1" selected="0">
            <x v="5"/>
          </reference>
          <reference field="2" count="1" selected="0">
            <x v="2"/>
          </reference>
          <reference field="4" count="1" selected="0">
            <x v="4"/>
          </reference>
          <reference field="8" count="1" selected="0">
            <x v="187"/>
          </reference>
          <reference field="11" count="1" selected="0">
            <x v="2"/>
          </reference>
          <reference field="12" count="1" selected="0">
            <x v="1"/>
          </reference>
          <reference field="13" count="1" selected="0">
            <x v="1"/>
          </reference>
          <reference field="15" count="1">
            <x v="21"/>
          </reference>
          <reference field="16" count="1" selected="0">
            <x v="157"/>
          </reference>
        </references>
      </pivotArea>
    </format>
    <format dxfId="166">
      <pivotArea dataOnly="0" labelOnly="1" outline="0" fieldPosition="0">
        <references count="9">
          <reference field="1" count="1" selected="0">
            <x v="5"/>
          </reference>
          <reference field="2" count="1" selected="0">
            <x v="2"/>
          </reference>
          <reference field="4" count="1" selected="0">
            <x v="4"/>
          </reference>
          <reference field="8" count="1" selected="0">
            <x v="191"/>
          </reference>
          <reference field="11" count="1" selected="0">
            <x v="2"/>
          </reference>
          <reference field="12" count="1" selected="0">
            <x v="1"/>
          </reference>
          <reference field="13" count="1" selected="0">
            <x v="1"/>
          </reference>
          <reference field="15" count="1">
            <x v="110"/>
          </reference>
          <reference field="16" count="1" selected="0">
            <x v="75"/>
          </reference>
        </references>
      </pivotArea>
    </format>
    <format dxfId="165">
      <pivotArea dataOnly="0" labelOnly="1" outline="0" fieldPosition="0">
        <references count="9">
          <reference field="1" count="1" selected="0">
            <x v="9"/>
          </reference>
          <reference field="2" count="1" selected="0">
            <x v="2"/>
          </reference>
          <reference field="4" count="1" selected="0">
            <x v="4"/>
          </reference>
          <reference field="8" count="1" selected="0">
            <x v="172"/>
          </reference>
          <reference field="11" count="1" selected="0">
            <x v="3"/>
          </reference>
          <reference field="12" count="1" selected="0">
            <x v="1"/>
          </reference>
          <reference field="13" count="1" selected="0">
            <x v="1"/>
          </reference>
          <reference field="15" count="1">
            <x v="99"/>
          </reference>
          <reference field="16" count="1" selected="0">
            <x v="182"/>
          </reference>
        </references>
      </pivotArea>
    </format>
    <format dxfId="164">
      <pivotArea dataOnly="0" labelOnly="1" outline="0" fieldPosition="0">
        <references count="9">
          <reference field="1" count="1" selected="0">
            <x v="9"/>
          </reference>
          <reference field="2" count="1" selected="0">
            <x v="2"/>
          </reference>
          <reference field="4" count="1" selected="0">
            <x v="4"/>
          </reference>
          <reference field="8" count="1" selected="0">
            <x v="173"/>
          </reference>
          <reference field="11" count="1" selected="0">
            <x v="3"/>
          </reference>
          <reference field="12" count="1" selected="0">
            <x v="1"/>
          </reference>
          <reference field="13" count="1" selected="0">
            <x v="1"/>
          </reference>
          <reference field="15" count="1">
            <x v="101"/>
          </reference>
          <reference field="16" count="1" selected="0">
            <x v="184"/>
          </reference>
        </references>
      </pivotArea>
    </format>
    <format dxfId="163">
      <pivotArea dataOnly="0" labelOnly="1" outline="0" fieldPosition="0">
        <references count="9">
          <reference field="1" count="1" selected="0">
            <x v="5"/>
          </reference>
          <reference field="2" count="1" selected="0">
            <x v="2"/>
          </reference>
          <reference field="4" count="1" selected="0">
            <x v="4"/>
          </reference>
          <reference field="8" count="1" selected="0">
            <x v="182"/>
          </reference>
          <reference field="11" count="1" selected="0">
            <x v="3"/>
          </reference>
          <reference field="12" count="1" selected="0">
            <x v="1"/>
          </reference>
          <reference field="13" count="1" selected="0">
            <x v="1"/>
          </reference>
          <reference field="15" count="1">
            <x v="21"/>
          </reference>
          <reference field="16" count="1" selected="0">
            <x v="0"/>
          </reference>
        </references>
      </pivotArea>
    </format>
    <format dxfId="162">
      <pivotArea dataOnly="0" labelOnly="1" outline="0" fieldPosition="0">
        <references count="9">
          <reference field="1" count="1" selected="0">
            <x v="2"/>
          </reference>
          <reference field="2" count="1" selected="0">
            <x v="3"/>
          </reference>
          <reference field="4" count="1" selected="0">
            <x v="4"/>
          </reference>
          <reference field="8" count="1" selected="0">
            <x v="43"/>
          </reference>
          <reference field="11" count="1" selected="0">
            <x v="3"/>
          </reference>
          <reference field="12" count="1" selected="0">
            <x v="1"/>
          </reference>
          <reference field="13" count="1" selected="0">
            <x v="0"/>
          </reference>
          <reference field="15" count="1">
            <x v="15"/>
          </reference>
          <reference field="16" count="1" selected="0">
            <x v="7"/>
          </reference>
        </references>
      </pivotArea>
    </format>
    <format dxfId="161">
      <pivotArea dataOnly="0" labelOnly="1" outline="0" fieldPosition="0">
        <references count="9">
          <reference field="1" count="1" selected="0">
            <x v="2"/>
          </reference>
          <reference field="2" count="1" selected="0">
            <x v="4"/>
          </reference>
          <reference field="4" count="1" selected="0">
            <x v="4"/>
          </reference>
          <reference field="8" count="1" selected="0">
            <x v="49"/>
          </reference>
          <reference field="11" count="1" selected="0">
            <x v="2"/>
          </reference>
          <reference field="12" count="1" selected="0">
            <x v="1"/>
          </reference>
          <reference field="13" count="1" selected="0">
            <x v="0"/>
          </reference>
          <reference field="15" count="1">
            <x v="16"/>
          </reference>
          <reference field="16" count="1" selected="0">
            <x v="14"/>
          </reference>
        </references>
      </pivotArea>
    </format>
    <format dxfId="160">
      <pivotArea dataOnly="0" labelOnly="1" outline="0" fieldPosition="0">
        <references count="9">
          <reference field="1" count="1" selected="0">
            <x v="3"/>
          </reference>
          <reference field="2" count="1" selected="0">
            <x v="4"/>
          </reference>
          <reference field="4" count="1" selected="0">
            <x v="4"/>
          </reference>
          <reference field="8" count="1" selected="0">
            <x v="54"/>
          </reference>
          <reference field="11" count="1" selected="0">
            <x v="3"/>
          </reference>
          <reference field="12" count="1" selected="0">
            <x v="1"/>
          </reference>
          <reference field="13" count="1" selected="0">
            <x v="0"/>
          </reference>
          <reference field="15" count="1">
            <x v="24"/>
          </reference>
          <reference field="16" count="1" selected="0">
            <x v="20"/>
          </reference>
        </references>
      </pivotArea>
    </format>
    <format dxfId="159">
      <pivotArea dataOnly="0" labelOnly="1" outline="0" fieldPosition="0">
        <references count="9">
          <reference field="1" count="1" selected="0">
            <x v="5"/>
          </reference>
          <reference field="2" count="1" selected="0">
            <x v="5"/>
          </reference>
          <reference field="4" count="1" selected="0">
            <x v="4"/>
          </reference>
          <reference field="8" count="1" selected="0">
            <x v="189"/>
          </reference>
          <reference field="11" count="1" selected="0">
            <x v="10"/>
          </reference>
          <reference field="12" count="1" selected="0">
            <x v="1"/>
          </reference>
          <reference field="13" count="1" selected="0">
            <x v="4"/>
          </reference>
          <reference field="15" count="1">
            <x v="108"/>
          </reference>
          <reference field="16" count="1" selected="0">
            <x v="0"/>
          </reference>
        </references>
      </pivotArea>
    </format>
    <format dxfId="158">
      <pivotArea dataOnly="0" labelOnly="1" outline="0" fieldPosition="0">
        <references count="9">
          <reference field="1" count="1" selected="0">
            <x v="9"/>
          </reference>
          <reference field="2" count="1" selected="0">
            <x v="6"/>
          </reference>
          <reference field="4" count="1" selected="0">
            <x v="4"/>
          </reference>
          <reference field="8" count="1" selected="0">
            <x v="163"/>
          </reference>
          <reference field="11" count="1" selected="0">
            <x v="10"/>
          </reference>
          <reference field="12" count="1" selected="0">
            <x v="1"/>
          </reference>
          <reference field="13" count="1" selected="0">
            <x v="4"/>
          </reference>
          <reference field="15" count="1">
            <x v="4"/>
          </reference>
          <reference field="16" count="1" selected="0">
            <x v="19"/>
          </reference>
        </references>
      </pivotArea>
    </format>
    <format dxfId="157">
      <pivotArea dataOnly="0" labelOnly="1" outline="0" fieldPosition="0">
        <references count="9">
          <reference field="1" count="1" selected="0">
            <x v="12"/>
          </reference>
          <reference field="2" count="1" selected="0">
            <x v="1"/>
          </reference>
          <reference field="4" count="1" selected="0">
            <x v="5"/>
          </reference>
          <reference field="8" count="1" selected="0">
            <x v="39"/>
          </reference>
          <reference field="11" count="1" selected="0">
            <x v="6"/>
          </reference>
          <reference field="12" count="1" selected="0">
            <x v="1"/>
          </reference>
          <reference field="13" count="1" selected="0">
            <x v="2"/>
          </reference>
          <reference field="15" count="1">
            <x v="32"/>
          </reference>
          <reference field="16" count="1" selected="0">
            <x v="133"/>
          </reference>
        </references>
      </pivotArea>
    </format>
    <format dxfId="156">
      <pivotArea dataOnly="0" labelOnly="1" outline="0" fieldPosition="0">
        <references count="9">
          <reference field="1" count="1" selected="0">
            <x v="1"/>
          </reference>
          <reference field="2" count="1" selected="0">
            <x v="1"/>
          </reference>
          <reference field="4" count="1" selected="0">
            <x v="5"/>
          </reference>
          <reference field="8" count="1" selected="0">
            <x v="40"/>
          </reference>
          <reference field="11" count="1" selected="0">
            <x v="6"/>
          </reference>
          <reference field="12" count="1" selected="0">
            <x v="1"/>
          </reference>
          <reference field="13" count="1" selected="0">
            <x v="2"/>
          </reference>
          <reference field="15" count="1">
            <x v="5"/>
          </reference>
          <reference field="16" count="1" selected="0">
            <x v="1"/>
          </reference>
        </references>
      </pivotArea>
    </format>
    <format dxfId="155">
      <pivotArea dataOnly="0" labelOnly="1" outline="0" fieldPosition="0">
        <references count="9">
          <reference field="1" count="1" selected="0">
            <x v="8"/>
          </reference>
          <reference field="2" count="1" selected="0">
            <x v="1"/>
          </reference>
          <reference field="4" count="1" selected="0">
            <x v="5"/>
          </reference>
          <reference field="8" count="1" selected="0">
            <x v="78"/>
          </reference>
          <reference field="11" count="1" selected="0">
            <x v="6"/>
          </reference>
          <reference field="12" count="1" selected="0">
            <x v="1"/>
          </reference>
          <reference field="13" count="1" selected="0">
            <x v="2"/>
          </reference>
          <reference field="15" count="1">
            <x v="27"/>
          </reference>
          <reference field="16" count="1" selected="0">
            <x v="160"/>
          </reference>
        </references>
      </pivotArea>
    </format>
    <format dxfId="154">
      <pivotArea dataOnly="0" labelOnly="1" outline="0" fieldPosition="0">
        <references count="9">
          <reference field="1" count="1" selected="0">
            <x v="2"/>
          </reference>
          <reference field="2" count="1" selected="0">
            <x v="1"/>
          </reference>
          <reference field="4" count="1" selected="0">
            <x v="5"/>
          </reference>
          <reference field="8" count="1" selected="0">
            <x v="42"/>
          </reference>
          <reference field="11" count="1" selected="0">
            <x v="7"/>
          </reference>
          <reference field="12" count="1" selected="0">
            <x v="1"/>
          </reference>
          <reference field="13" count="1" selected="0">
            <x v="2"/>
          </reference>
          <reference field="15" count="1">
            <x v="14"/>
          </reference>
          <reference field="16" count="1" selected="0">
            <x v="128"/>
          </reference>
        </references>
      </pivotArea>
    </format>
    <format dxfId="153">
      <pivotArea dataOnly="0" labelOnly="1" outline="0" fieldPosition="0">
        <references count="9">
          <reference field="1" count="1" selected="0">
            <x v="18"/>
          </reference>
          <reference field="2" count="1" selected="0">
            <x v="1"/>
          </reference>
          <reference field="4" count="1" selected="0">
            <x v="5"/>
          </reference>
          <reference field="8" count="1" selected="0">
            <x v="126"/>
          </reference>
          <reference field="11" count="1" selected="0">
            <x v="7"/>
          </reference>
          <reference field="12" count="1" selected="0">
            <x v="1"/>
          </reference>
          <reference field="13" count="1" selected="0">
            <x v="2"/>
          </reference>
          <reference field="15" count="1">
            <x v="96"/>
          </reference>
          <reference field="16" count="1" selected="0">
            <x v="159"/>
          </reference>
        </references>
      </pivotArea>
    </format>
    <format dxfId="152">
      <pivotArea dataOnly="0" labelOnly="1" outline="0" fieldPosition="0">
        <references count="9">
          <reference field="1" count="1" selected="0">
            <x v="9"/>
          </reference>
          <reference field="2" count="1" selected="0">
            <x v="1"/>
          </reference>
          <reference field="4" count="1" selected="0">
            <x v="5"/>
          </reference>
          <reference field="8" count="1" selected="0">
            <x v="155"/>
          </reference>
          <reference field="11" count="1" selected="0">
            <x v="7"/>
          </reference>
          <reference field="12" count="1" selected="0">
            <x v="1"/>
          </reference>
          <reference field="13" count="1" selected="0">
            <x v="2"/>
          </reference>
          <reference field="15" count="1">
            <x v="9"/>
          </reference>
          <reference field="16" count="1" selected="0">
            <x v="46"/>
          </reference>
        </references>
      </pivotArea>
    </format>
    <format dxfId="151">
      <pivotArea dataOnly="0" labelOnly="1" outline="0" fieldPosition="0">
        <references count="9">
          <reference field="1" count="1" selected="0">
            <x v="2"/>
          </reference>
          <reference field="2" count="1" selected="0">
            <x v="2"/>
          </reference>
          <reference field="4" count="1" selected="0">
            <x v="5"/>
          </reference>
          <reference field="8" count="1" selected="0">
            <x v="45"/>
          </reference>
          <reference field="11" count="1" selected="0">
            <x v="4"/>
          </reference>
          <reference field="12" count="1" selected="0">
            <x v="1"/>
          </reference>
          <reference field="13" count="1" selected="0">
            <x v="2"/>
          </reference>
          <reference field="15" count="1">
            <x v="18"/>
          </reference>
          <reference field="16" count="1" selected="0">
            <x v="9"/>
          </reference>
        </references>
      </pivotArea>
    </format>
    <format dxfId="150">
      <pivotArea dataOnly="0" labelOnly="1" outline="0" fieldPosition="0">
        <references count="9">
          <reference field="1" count="1" selected="0">
            <x v="15"/>
          </reference>
          <reference field="2" count="1" selected="0">
            <x v="2"/>
          </reference>
          <reference field="4" count="1" selected="0">
            <x v="5"/>
          </reference>
          <reference field="8" count="1" selected="0">
            <x v="15"/>
          </reference>
          <reference field="11" count="1" selected="0">
            <x v="6"/>
          </reference>
          <reference field="12" count="1" selected="0">
            <x v="1"/>
          </reference>
          <reference field="13" count="1" selected="0">
            <x v="2"/>
          </reference>
          <reference field="15" count="1">
            <x v="42"/>
          </reference>
          <reference field="16" count="1" selected="0">
            <x v="131"/>
          </reference>
        </references>
      </pivotArea>
    </format>
    <format dxfId="149">
      <pivotArea dataOnly="0" labelOnly="1" outline="0" fieldPosition="0">
        <references count="9">
          <reference field="1" count="1" selected="0">
            <x v="5"/>
          </reference>
          <reference field="2" count="1" selected="0">
            <x v="2"/>
          </reference>
          <reference field="4" count="1" selected="0">
            <x v="5"/>
          </reference>
          <reference field="8" count="1" selected="0">
            <x v="196"/>
          </reference>
          <reference field="11" count="1" selected="0">
            <x v="7"/>
          </reference>
          <reference field="12" count="1" selected="0">
            <x v="1"/>
          </reference>
          <reference field="13" count="1" selected="0">
            <x v="2"/>
          </reference>
          <reference field="15" count="1">
            <x v="111"/>
          </reference>
          <reference field="16" count="1" selected="0">
            <x v="14"/>
          </reference>
        </references>
      </pivotArea>
    </format>
    <format dxfId="148">
      <pivotArea dataOnly="0" labelOnly="1" outline="0" fieldPosition="0">
        <references count="9">
          <reference field="1" count="1" selected="0">
            <x v="11"/>
          </reference>
          <reference field="2" count="1" selected="0">
            <x v="2"/>
          </reference>
          <reference field="4" count="1" selected="0">
            <x v="5"/>
          </reference>
          <reference field="8" count="1" selected="0">
            <x v="229"/>
          </reference>
          <reference field="11" count="1" selected="0">
            <x v="7"/>
          </reference>
          <reference field="12" count="1" selected="0">
            <x v="1"/>
          </reference>
          <reference field="13" count="1" selected="0">
            <x v="2"/>
          </reference>
          <reference field="15" count="1">
            <x v="21"/>
          </reference>
          <reference field="16" count="1" selected="0">
            <x v="176"/>
          </reference>
        </references>
      </pivotArea>
    </format>
    <format dxfId="147">
      <pivotArea dataOnly="0" labelOnly="1" outline="0" fieldPosition="0">
        <references count="9">
          <reference field="1" count="1" selected="0">
            <x v="11"/>
          </reference>
          <reference field="2" count="1" selected="0">
            <x v="3"/>
          </reference>
          <reference field="4" count="1" selected="0">
            <x v="5"/>
          </reference>
          <reference field="8" count="1" selected="0">
            <x v="228"/>
          </reference>
          <reference field="11" count="1" selected="0">
            <x v="4"/>
          </reference>
          <reference field="12" count="1" selected="0">
            <x v="1"/>
          </reference>
          <reference field="13" count="1" selected="0">
            <x v="2"/>
          </reference>
          <reference field="15" count="1">
            <x v="21"/>
          </reference>
          <reference field="16" count="1" selected="0">
            <x v="25"/>
          </reference>
        </references>
      </pivotArea>
    </format>
    <format dxfId="146">
      <pivotArea dataOnly="0" labelOnly="1" outline="0" fieldPosition="0">
        <references count="9">
          <reference field="1" count="1" selected="0">
            <x v="16"/>
          </reference>
          <reference field="2" count="1" selected="0">
            <x v="3"/>
          </reference>
          <reference field="4" count="1" selected="0">
            <x v="5"/>
          </reference>
          <reference field="8" count="1" selected="0">
            <x v="2"/>
          </reference>
          <reference field="11" count="1" selected="0">
            <x v="6"/>
          </reference>
          <reference field="12" count="1" selected="0">
            <x v="1"/>
          </reference>
          <reference field="13" count="1" selected="0">
            <x v="2"/>
          </reference>
          <reference field="15" count="1">
            <x v="72"/>
          </reference>
          <reference field="16" count="1" selected="0">
            <x v="110"/>
          </reference>
        </references>
      </pivotArea>
    </format>
    <format dxfId="145">
      <pivotArea dataOnly="0" labelOnly="1" outline="0" fieldPosition="0">
        <references count="9">
          <reference field="1" count="1" selected="0">
            <x v="4"/>
          </reference>
          <reference field="2" count="1" selected="0">
            <x v="3"/>
          </reference>
          <reference field="4" count="1" selected="0">
            <x v="5"/>
          </reference>
          <reference field="8" count="1" selected="0">
            <x v="65"/>
          </reference>
          <reference field="11" count="1" selected="0">
            <x v="6"/>
          </reference>
          <reference field="12" count="1" selected="0">
            <x v="1"/>
          </reference>
          <reference field="13" count="1" selected="0">
            <x v="2"/>
          </reference>
          <reference field="15" count="1">
            <x v="21"/>
          </reference>
          <reference field="16" count="1" selected="0">
            <x v="37"/>
          </reference>
        </references>
      </pivotArea>
    </format>
    <format dxfId="144">
      <pivotArea dataOnly="0" labelOnly="1" outline="0" fieldPosition="0">
        <references count="9">
          <reference field="1" count="1" selected="0">
            <x v="12"/>
          </reference>
          <reference field="2" count="1" selected="0">
            <x v="4"/>
          </reference>
          <reference field="4" count="1" selected="0">
            <x v="5"/>
          </reference>
          <reference field="8" count="1" selected="0">
            <x v="14"/>
          </reference>
          <reference field="11" count="1" selected="0">
            <x v="7"/>
          </reference>
          <reference field="12" count="1" selected="0">
            <x v="1"/>
          </reference>
          <reference field="13" count="1" selected="0">
            <x v="2"/>
          </reference>
          <reference field="15" count="1">
            <x v="34"/>
          </reference>
          <reference field="16" count="1" selected="0">
            <x v="66"/>
          </reference>
        </references>
      </pivotArea>
    </format>
    <format dxfId="143">
      <pivotArea dataOnly="0" labelOnly="1" outline="0" fieldPosition="0">
        <references count="9">
          <reference field="1" count="1" selected="0">
            <x v="11"/>
          </reference>
          <reference field="2" count="1" selected="0">
            <x v="4"/>
          </reference>
          <reference field="4" count="1" selected="0">
            <x v="5"/>
          </reference>
          <reference field="8" count="1" selected="0">
            <x v="224"/>
          </reference>
          <reference field="11" count="1" selected="0">
            <x v="7"/>
          </reference>
          <reference field="12" count="1" selected="0">
            <x v="1"/>
          </reference>
          <reference field="13" count="1" selected="0">
            <x v="2"/>
          </reference>
          <reference field="15" count="1">
            <x v="21"/>
          </reference>
          <reference field="16" count="1" selected="0">
            <x v="177"/>
          </reference>
        </references>
      </pivotArea>
    </format>
    <format dxfId="142">
      <pivotArea dataOnly="0" labelOnly="1" outline="0" fieldPosition="0">
        <references count="9">
          <reference field="1" count="1" selected="0">
            <x v="12"/>
          </reference>
          <reference field="2" count="1" selected="0">
            <x v="5"/>
          </reference>
          <reference field="4" count="1" selected="0">
            <x v="5"/>
          </reference>
          <reference field="8" count="1" selected="0">
            <x v="6"/>
          </reference>
          <reference field="11" count="1" selected="0">
            <x v="6"/>
          </reference>
          <reference field="12" count="1" selected="0">
            <x v="1"/>
          </reference>
          <reference field="13" count="1" selected="0">
            <x v="1"/>
          </reference>
          <reference field="15" count="1">
            <x v="34"/>
          </reference>
          <reference field="16" count="1" selected="0">
            <x v="178"/>
          </reference>
        </references>
      </pivotArea>
    </format>
    <format dxfId="141">
      <pivotArea dataOnly="0" labelOnly="1" outline="0" fieldPosition="0">
        <references count="9">
          <reference field="1" count="1" selected="0">
            <x v="16"/>
          </reference>
          <reference field="2" count="1" selected="0">
            <x v="5"/>
          </reference>
          <reference field="4" count="1" selected="0">
            <x v="5"/>
          </reference>
          <reference field="8" count="1" selected="0">
            <x v="19"/>
          </reference>
          <reference field="11" count="1" selected="0">
            <x v="6"/>
          </reference>
          <reference field="12" count="1" selected="0">
            <x v="1"/>
          </reference>
          <reference field="13" count="1" selected="0">
            <x v="1"/>
          </reference>
          <reference field="15" count="1">
            <x v="72"/>
          </reference>
          <reference field="16" count="1" selected="0">
            <x v="181"/>
          </reference>
        </references>
      </pivotArea>
    </format>
    <format dxfId="140">
      <pivotArea dataOnly="0" labelOnly="1" outline="0" fieldPosition="0">
        <references count="9">
          <reference field="1" count="1" selected="0">
            <x v="11"/>
          </reference>
          <reference field="2" count="1" selected="0">
            <x v="5"/>
          </reference>
          <reference field="4" count="1" selected="0">
            <x v="5"/>
          </reference>
          <reference field="8" count="1" selected="0">
            <x v="226"/>
          </reference>
          <reference field="11" count="1" selected="0">
            <x v="6"/>
          </reference>
          <reference field="12" count="1" selected="0">
            <x v="1"/>
          </reference>
          <reference field="13" count="1" selected="0">
            <x v="1"/>
          </reference>
          <reference field="15" count="1">
            <x v="21"/>
          </reference>
          <reference field="16" count="1" selected="0">
            <x v="180"/>
          </reference>
        </references>
      </pivotArea>
    </format>
    <format dxfId="139">
      <pivotArea dataOnly="0" labelOnly="1" outline="0" fieldPosition="0">
        <references count="9">
          <reference field="1" count="1" selected="0">
            <x v="4"/>
          </reference>
          <reference field="2" count="1" selected="0">
            <x v="5"/>
          </reference>
          <reference field="4" count="1" selected="0">
            <x v="5"/>
          </reference>
          <reference field="8" count="1" selected="0">
            <x v="63"/>
          </reference>
          <reference field="11" count="1" selected="0">
            <x v="7"/>
          </reference>
          <reference field="12" count="1" selected="0">
            <x v="1"/>
          </reference>
          <reference field="13" count="1" selected="0">
            <x v="1"/>
          </reference>
          <reference field="15" count="1">
            <x v="21"/>
          </reference>
          <reference field="16" count="1" selected="0">
            <x v="34"/>
          </reference>
        </references>
      </pivotArea>
    </format>
    <format dxfId="138">
      <pivotArea dataOnly="0" labelOnly="1" outline="0" fieldPosition="0">
        <references count="9">
          <reference field="1" count="1" selected="0">
            <x v="15"/>
          </reference>
          <reference field="2" count="1" selected="0">
            <x v="5"/>
          </reference>
          <reference field="4" count="1" selected="0">
            <x v="5"/>
          </reference>
          <reference field="8" count="1" selected="0">
            <x v="83"/>
          </reference>
          <reference field="11" count="1" selected="0">
            <x v="7"/>
          </reference>
          <reference field="12" count="1" selected="0">
            <x v="1"/>
          </reference>
          <reference field="13" count="1" selected="0">
            <x v="1"/>
          </reference>
          <reference field="15" count="1">
            <x v="21"/>
          </reference>
          <reference field="16" count="1" selected="0">
            <x v="130"/>
          </reference>
        </references>
      </pivotArea>
    </format>
    <format dxfId="137">
      <pivotArea dataOnly="0" labelOnly="1" outline="0" fieldPosition="0">
        <references count="9">
          <reference field="1" count="1" selected="0">
            <x v="4"/>
          </reference>
          <reference field="2" count="1" selected="0">
            <x v="7"/>
          </reference>
          <reference field="4" count="1" selected="0">
            <x v="5"/>
          </reference>
          <reference field="8" count="1" selected="0">
            <x v="57"/>
          </reference>
          <reference field="11" count="1" selected="0">
            <x v="7"/>
          </reference>
          <reference field="12" count="1" selected="0">
            <x v="1"/>
          </reference>
          <reference field="13" count="1" selected="0">
            <x v="1"/>
          </reference>
          <reference field="15" count="1">
            <x v="21"/>
          </reference>
          <reference field="16" count="1" selected="0">
            <x v="168"/>
          </reference>
        </references>
      </pivotArea>
    </format>
    <format dxfId="136">
      <pivotArea dataOnly="0" labelOnly="1" outline="0" fieldPosition="0">
        <references count="9">
          <reference field="1" count="1" selected="0">
            <x v="4"/>
          </reference>
          <reference field="2" count="1" selected="0">
            <x v="8"/>
          </reference>
          <reference field="4" count="1" selected="0">
            <x v="5"/>
          </reference>
          <reference field="8" count="1" selected="0">
            <x v="56"/>
          </reference>
          <reference field="11" count="1" selected="0">
            <x v="6"/>
          </reference>
          <reference field="12" count="1" selected="0">
            <x v="1"/>
          </reference>
          <reference field="13" count="1" selected="0">
            <x v="0"/>
          </reference>
          <reference field="15" count="1">
            <x v="21"/>
          </reference>
          <reference field="16" count="1" selected="0">
            <x v="23"/>
          </reference>
        </references>
      </pivotArea>
    </format>
    <format dxfId="135">
      <pivotArea dataOnly="0" labelOnly="1" outline="0" fieldPosition="0">
        <references count="9">
          <reference field="1" count="1" selected="0">
            <x v="11"/>
          </reference>
          <reference field="2" count="1" selected="0">
            <x v="8"/>
          </reference>
          <reference field="4" count="1" selected="0">
            <x v="5"/>
          </reference>
          <reference field="8" count="1" selected="0">
            <x v="225"/>
          </reference>
          <reference field="11" count="1" selected="0">
            <x v="6"/>
          </reference>
          <reference field="12" count="1" selected="0">
            <x v="1"/>
          </reference>
          <reference field="13" count="1" selected="0">
            <x v="0"/>
          </reference>
          <reference field="15" count="1">
            <x v="21"/>
          </reference>
          <reference field="16" count="1" selected="0">
            <x v="139"/>
          </reference>
        </references>
      </pivotArea>
    </format>
    <format dxfId="134">
      <pivotArea dataOnly="0" labelOnly="1" outline="0" fieldPosition="0">
        <references count="9">
          <reference field="1" count="1" selected="0">
            <x v="4"/>
          </reference>
          <reference field="2" count="1" selected="0">
            <x v="8"/>
          </reference>
          <reference field="4" count="1" selected="0">
            <x v="5"/>
          </reference>
          <reference field="8" count="1" selected="0">
            <x v="59"/>
          </reference>
          <reference field="11" count="1" selected="0">
            <x v="7"/>
          </reference>
          <reference field="12" count="1" selected="0">
            <x v="1"/>
          </reference>
          <reference field="13" count="1" selected="0">
            <x v="0"/>
          </reference>
          <reference field="15" count="1">
            <x v="21"/>
          </reference>
          <reference field="16" count="1" selected="0">
            <x v="28"/>
          </reference>
        </references>
      </pivotArea>
    </format>
    <format dxfId="133">
      <pivotArea dataOnly="0" labelOnly="1" outline="0" fieldPosition="0">
        <references count="9">
          <reference field="1" count="1" selected="0">
            <x v="16"/>
          </reference>
          <reference field="2" count="1" selected="0">
            <x v="8"/>
          </reference>
          <reference field="4" count="1" selected="0">
            <x v="5"/>
          </reference>
          <reference field="8" count="1" selected="0">
            <x v="102"/>
          </reference>
          <reference field="11" count="1" selected="0">
            <x v="7"/>
          </reference>
          <reference field="12" count="1" selected="0">
            <x v="1"/>
          </reference>
          <reference field="13" count="1" selected="0">
            <x v="0"/>
          </reference>
          <reference field="15" count="1">
            <x v="2"/>
          </reference>
          <reference field="16" count="1" selected="0">
            <x v="111"/>
          </reference>
        </references>
      </pivotArea>
    </format>
    <format dxfId="132">
      <pivotArea dataOnly="0" labelOnly="1" outline="0" fieldPosition="0">
        <references count="9">
          <reference field="1" count="1" selected="0">
            <x v="10"/>
          </reference>
          <reference field="2" count="1" selected="0">
            <x v="8"/>
          </reference>
          <reference field="4" count="1" selected="0">
            <x v="5"/>
          </reference>
          <reference field="8" count="1" selected="0">
            <x v="209"/>
          </reference>
          <reference field="11" count="1" selected="0">
            <x v="7"/>
          </reference>
          <reference field="12" count="1" selected="0">
            <x v="1"/>
          </reference>
          <reference field="13" count="1" selected="0">
            <x v="0"/>
          </reference>
          <reference field="15" count="1">
            <x v="25"/>
          </reference>
          <reference field="16" count="1" selected="0">
            <x v="171"/>
          </reference>
        </references>
      </pivotArea>
    </format>
    <format dxfId="131">
      <pivotArea dataOnly="0" labelOnly="1" outline="0" fieldPosition="0">
        <references count="9">
          <reference field="1" count="1" selected="0">
            <x v="4"/>
          </reference>
          <reference field="2" count="1" selected="0">
            <x v="9"/>
          </reference>
          <reference field="4" count="1" selected="0">
            <x v="5"/>
          </reference>
          <reference field="8" count="1" selected="0">
            <x v="58"/>
          </reference>
          <reference field="11" count="1" selected="0">
            <x v="10"/>
          </reference>
          <reference field="12" count="1" selected="0">
            <x v="1"/>
          </reference>
          <reference field="13" count="1" selected="0">
            <x v="0"/>
          </reference>
          <reference field="15" count="1">
            <x v="21"/>
          </reference>
          <reference field="16" count="1" selected="0">
            <x v="26"/>
          </reference>
        </references>
      </pivotArea>
    </format>
    <format dxfId="130">
      <pivotArea dataOnly="0" labelOnly="1" outline="0" fieldPosition="0">
        <references count="9">
          <reference field="1" count="1" selected="0">
            <x v="16"/>
          </reference>
          <reference field="2" count="1" selected="0">
            <x v="9"/>
          </reference>
          <reference field="4" count="1" selected="0">
            <x v="5"/>
          </reference>
          <reference field="8" count="1" selected="0">
            <x v="146"/>
          </reference>
          <reference field="11" count="1" selected="0">
            <x v="10"/>
          </reference>
          <reference field="12" count="1" selected="0">
            <x v="1"/>
          </reference>
          <reference field="13" count="1" selected="0">
            <x v="0"/>
          </reference>
          <reference field="15" count="1">
            <x v="72"/>
          </reference>
          <reference field="16" count="1" selected="0">
            <x v="109"/>
          </reference>
        </references>
      </pivotArea>
    </format>
    <format dxfId="129">
      <pivotArea dataOnly="0" labelOnly="1" outline="0" fieldPosition="0">
        <references count="9">
          <reference field="1" count="1" selected="0">
            <x v="11"/>
          </reference>
          <reference field="2" count="1" selected="0">
            <x v="9"/>
          </reference>
          <reference field="4" count="1" selected="0">
            <x v="5"/>
          </reference>
          <reference field="8" count="1" selected="0">
            <x v="235"/>
          </reference>
          <reference field="11" count="1" selected="0">
            <x v="10"/>
          </reference>
          <reference field="12" count="1" selected="0">
            <x v="1"/>
          </reference>
          <reference field="13" count="1" selected="0">
            <x v="0"/>
          </reference>
          <reference field="15" count="1">
            <x v="21"/>
          </reference>
          <reference field="16" count="1" selected="0">
            <x v="50"/>
          </reference>
        </references>
      </pivotArea>
    </format>
    <format dxfId="128">
      <pivotArea dataOnly="0" labelOnly="1" outline="0" fieldPosition="0">
        <references count="9">
          <reference field="1" count="1" selected="0">
            <x v="6"/>
          </reference>
          <reference field="2" count="1" selected="0">
            <x v="0"/>
          </reference>
          <reference field="4" count="1" selected="0">
            <x v="4"/>
          </reference>
          <reference field="8" count="1" selected="0">
            <x v="66"/>
          </reference>
          <reference field="11" count="1" selected="0">
            <x v="1"/>
          </reference>
          <reference field="12" count="1" selected="0">
            <x v="2"/>
          </reference>
          <reference field="13" count="1" selected="0">
            <x v="1"/>
          </reference>
          <reference field="15" count="1">
            <x v="21"/>
          </reference>
          <reference field="16" count="1" selected="0">
            <x v="39"/>
          </reference>
        </references>
      </pivotArea>
    </format>
    <format dxfId="127">
      <pivotArea dataOnly="0" labelOnly="1" outline="0" fieldPosition="0">
        <references count="9">
          <reference field="1" count="1" selected="0">
            <x v="13"/>
          </reference>
          <reference field="2" count="1" selected="0">
            <x v="0"/>
          </reference>
          <reference field="4" count="1" selected="0">
            <x v="4"/>
          </reference>
          <reference field="8" count="1" selected="0">
            <x v="108"/>
          </reference>
          <reference field="11" count="1" selected="0">
            <x v="2"/>
          </reference>
          <reference field="12" count="1" selected="0">
            <x v="2"/>
          </reference>
          <reference field="13" count="1" selected="0">
            <x v="1"/>
          </reference>
          <reference field="15" count="1">
            <x v="74"/>
          </reference>
          <reference field="16" count="1" selected="0">
            <x v="59"/>
          </reference>
        </references>
      </pivotArea>
    </format>
    <format dxfId="126">
      <pivotArea dataOnly="0" labelOnly="1" outline="0" fieldPosition="0">
        <references count="9">
          <reference field="1" count="1" selected="0">
            <x v="15"/>
          </reference>
          <reference field="2" count="1" selected="0">
            <x v="0"/>
          </reference>
          <reference field="4" count="1" selected="0">
            <x v="4"/>
          </reference>
          <reference field="8" count="1" selected="0">
            <x v="13"/>
          </reference>
          <reference field="11" count="1" selected="0">
            <x v="3"/>
          </reference>
          <reference field="12" count="1" selected="0">
            <x v="2"/>
          </reference>
          <reference field="13" count="1" selected="0">
            <x v="1"/>
          </reference>
          <reference field="15" count="1">
            <x v="44"/>
          </reference>
          <reference field="16" count="1" selected="0">
            <x v="0"/>
          </reference>
        </references>
      </pivotArea>
    </format>
    <format dxfId="125">
      <pivotArea dataOnly="0" labelOnly="1" outline="0" fieldPosition="0">
        <references count="9">
          <reference field="1" count="1" selected="0">
            <x v="9"/>
          </reference>
          <reference field="2" count="1" selected="0">
            <x v="1"/>
          </reference>
          <reference field="4" count="1" selected="0">
            <x v="4"/>
          </reference>
          <reference field="8" count="1" selected="0">
            <x v="159"/>
          </reference>
          <reference field="11" count="1" selected="0">
            <x v="1"/>
          </reference>
          <reference field="12" count="1" selected="0">
            <x v="2"/>
          </reference>
          <reference field="13" count="1" selected="0">
            <x v="1"/>
          </reference>
          <reference field="15" count="1">
            <x v="12"/>
          </reference>
          <reference field="16" count="1" selected="0">
            <x v="146"/>
          </reference>
        </references>
      </pivotArea>
    </format>
    <format dxfId="124">
      <pivotArea dataOnly="0" labelOnly="1" outline="0" fieldPosition="0">
        <references count="9">
          <reference field="1" count="1" selected="0">
            <x v="13"/>
          </reference>
          <reference field="2" count="1" selected="0">
            <x v="1"/>
          </reference>
          <reference field="4" count="1" selected="0">
            <x v="4"/>
          </reference>
          <reference field="8" count="1" selected="0">
            <x v="110"/>
          </reference>
          <reference field="11" count="1" selected="0">
            <x v="2"/>
          </reference>
          <reference field="12" count="1" selected="0">
            <x v="2"/>
          </reference>
          <reference field="13" count="1" selected="0">
            <x v="1"/>
          </reference>
          <reference field="15" count="1">
            <x v="74"/>
          </reference>
          <reference field="16" count="1" selected="0">
            <x v="124"/>
          </reference>
        </references>
      </pivotArea>
    </format>
    <format dxfId="123">
      <pivotArea dataOnly="0" labelOnly="1" outline="0" fieldPosition="0">
        <references count="9">
          <reference field="1" count="1" selected="0">
            <x v="9"/>
          </reference>
          <reference field="2" count="1" selected="0">
            <x v="1"/>
          </reference>
          <reference field="4" count="1" selected="0">
            <x v="4"/>
          </reference>
          <reference field="8" count="1" selected="0">
            <x v="162"/>
          </reference>
          <reference field="11" count="1" selected="0">
            <x v="2"/>
          </reference>
          <reference field="12" count="1" selected="0">
            <x v="2"/>
          </reference>
          <reference field="13" count="1" selected="0">
            <x v="1"/>
          </reference>
          <reference field="15" count="1">
            <x v="10"/>
          </reference>
          <reference field="16" count="1" selected="0">
            <x v="153"/>
          </reference>
        </references>
      </pivotArea>
    </format>
    <format dxfId="122">
      <pivotArea dataOnly="0" labelOnly="1" outline="0" fieldPosition="0">
        <references count="9">
          <reference field="1" count="1" selected="0">
            <x v="5"/>
          </reference>
          <reference field="2" count="1" selected="0">
            <x v="1"/>
          </reference>
          <reference field="4" count="1" selected="0">
            <x v="4"/>
          </reference>
          <reference field="8" count="1" selected="0">
            <x v="184"/>
          </reference>
          <reference field="11" count="1" selected="0">
            <x v="2"/>
          </reference>
          <reference field="12" count="1" selected="0">
            <x v="2"/>
          </reference>
          <reference field="13" count="1" selected="0">
            <x v="1"/>
          </reference>
          <reference field="15" count="1">
            <x v="21"/>
          </reference>
          <reference field="16" count="1" selected="0">
            <x v="0"/>
          </reference>
        </references>
      </pivotArea>
    </format>
    <format dxfId="121">
      <pivotArea dataOnly="0" labelOnly="1" outline="0" fieldPosition="0">
        <references count="9">
          <reference field="1" count="1" selected="0">
            <x v="4"/>
          </reference>
          <reference field="2" count="1" selected="0">
            <x v="2"/>
          </reference>
          <reference field="4" count="1" selected="0">
            <x v="4"/>
          </reference>
          <reference field="8" count="1" selected="0">
            <x v="62"/>
          </reference>
          <reference field="11" count="1" selected="0">
            <x v="2"/>
          </reference>
          <reference field="12" count="1" selected="0">
            <x v="2"/>
          </reference>
          <reference field="13" count="1" selected="0">
            <x v="1"/>
          </reference>
          <reference field="15" count="1">
            <x v="21"/>
          </reference>
          <reference field="16" count="1" selected="0">
            <x v="32"/>
          </reference>
        </references>
      </pivotArea>
    </format>
    <format dxfId="120">
      <pivotArea dataOnly="0" labelOnly="1" outline="0" fieldPosition="0">
        <references count="9">
          <reference field="1" count="1" selected="0">
            <x v="5"/>
          </reference>
          <reference field="2" count="1" selected="0">
            <x v="2"/>
          </reference>
          <reference field="4" count="1" selected="0">
            <x v="4"/>
          </reference>
          <reference field="8" count="1" selected="0">
            <x v="187"/>
          </reference>
          <reference field="11" count="1" selected="0">
            <x v="2"/>
          </reference>
          <reference field="12" count="1" selected="0">
            <x v="2"/>
          </reference>
          <reference field="13" count="1" selected="0">
            <x v="1"/>
          </reference>
          <reference field="15" count="1">
            <x v="21"/>
          </reference>
          <reference field="16" count="1" selected="0">
            <x v="157"/>
          </reference>
        </references>
      </pivotArea>
    </format>
    <format dxfId="119">
      <pivotArea dataOnly="0" labelOnly="1" outline="0" fieldPosition="0">
        <references count="9">
          <reference field="1" count="1" selected="0">
            <x v="4"/>
          </reference>
          <reference field="2" count="1" selected="0">
            <x v="2"/>
          </reference>
          <reference field="4" count="1" selected="0">
            <x v="4"/>
          </reference>
          <reference field="8" count="1" selected="0">
            <x v="197"/>
          </reference>
          <reference field="11" count="1" selected="0">
            <x v="2"/>
          </reference>
          <reference field="12" count="1" selected="0">
            <x v="2"/>
          </reference>
          <reference field="13" count="1" selected="0">
            <x v="1"/>
          </reference>
          <reference field="15" count="1">
            <x v="21"/>
          </reference>
          <reference field="16" count="1" selected="0">
            <x v="38"/>
          </reference>
        </references>
      </pivotArea>
    </format>
    <format dxfId="118">
      <pivotArea dataOnly="0" labelOnly="1" outline="0" fieldPosition="0">
        <references count="9">
          <reference field="1" count="1" selected="0">
            <x v="5"/>
          </reference>
          <reference field="2" count="1" selected="0">
            <x v="2"/>
          </reference>
          <reference field="4" count="1" selected="0">
            <x v="4"/>
          </reference>
          <reference field="8" count="1" selected="0">
            <x v="182"/>
          </reference>
          <reference field="11" count="1" selected="0">
            <x v="3"/>
          </reference>
          <reference field="12" count="1" selected="0">
            <x v="2"/>
          </reference>
          <reference field="13" count="1" selected="0">
            <x v="1"/>
          </reference>
          <reference field="15" count="1">
            <x v="21"/>
          </reference>
          <reference field="16" count="1" selected="0">
            <x v="0"/>
          </reference>
        </references>
      </pivotArea>
    </format>
    <format dxfId="117">
      <pivotArea dataOnly="0" labelOnly="1" outline="0" fieldPosition="0">
        <references count="9">
          <reference field="1" count="1" selected="0">
            <x v="2"/>
          </reference>
          <reference field="2" count="1" selected="0">
            <x v="3"/>
          </reference>
          <reference field="4" count="1" selected="0">
            <x v="4"/>
          </reference>
          <reference field="8" count="1" selected="0">
            <x v="43"/>
          </reference>
          <reference field="11" count="1" selected="0">
            <x v="3"/>
          </reference>
          <reference field="12" count="1" selected="0">
            <x v="2"/>
          </reference>
          <reference field="13" count="1" selected="0">
            <x v="0"/>
          </reference>
          <reference field="15" count="1">
            <x v="16"/>
          </reference>
          <reference field="16" count="1" selected="0">
            <x v="7"/>
          </reference>
        </references>
      </pivotArea>
    </format>
    <format dxfId="116">
      <pivotArea dataOnly="0" labelOnly="1" outline="0" fieldPosition="0">
        <references count="9">
          <reference field="1" count="1" selected="0">
            <x v="2"/>
          </reference>
          <reference field="2" count="1" selected="0">
            <x v="4"/>
          </reference>
          <reference field="4" count="1" selected="0">
            <x v="4"/>
          </reference>
          <reference field="8" count="1" selected="0">
            <x v="49"/>
          </reference>
          <reference field="11" count="1" selected="0">
            <x v="2"/>
          </reference>
          <reference field="12" count="1" selected="0">
            <x v="2"/>
          </reference>
          <reference field="13" count="1" selected="0">
            <x v="0"/>
          </reference>
          <reference field="15" count="1">
            <x v="16"/>
          </reference>
          <reference field="16" count="1" selected="0">
            <x v="14"/>
          </reference>
        </references>
      </pivotArea>
    </format>
    <format dxfId="115">
      <pivotArea dataOnly="0" labelOnly="1" outline="0" fieldPosition="0">
        <references count="9">
          <reference field="1" count="1" selected="0">
            <x v="3"/>
          </reference>
          <reference field="2" count="1" selected="0">
            <x v="4"/>
          </reference>
          <reference field="4" count="1" selected="0">
            <x v="4"/>
          </reference>
          <reference field="8" count="1" selected="0">
            <x v="53"/>
          </reference>
          <reference field="11" count="1" selected="0">
            <x v="3"/>
          </reference>
          <reference field="12" count="1" selected="0">
            <x v="2"/>
          </reference>
          <reference field="13" count="1" selected="0">
            <x v="0"/>
          </reference>
          <reference field="15" count="1">
            <x v="23"/>
          </reference>
          <reference field="16" count="1" selected="0">
            <x v="19"/>
          </reference>
        </references>
      </pivotArea>
    </format>
    <format dxfId="114">
      <pivotArea dataOnly="0" labelOnly="1" outline="0" fieldPosition="0">
        <references count="9">
          <reference field="1" count="1" selected="0">
            <x v="3"/>
          </reference>
          <reference field="2" count="1" selected="0">
            <x v="4"/>
          </reference>
          <reference field="4" count="1" selected="0">
            <x v="4"/>
          </reference>
          <reference field="8" count="1" selected="0">
            <x v="54"/>
          </reference>
          <reference field="11" count="1" selected="0">
            <x v="3"/>
          </reference>
          <reference field="12" count="1" selected="0">
            <x v="2"/>
          </reference>
          <reference field="13" count="1" selected="0">
            <x v="0"/>
          </reference>
          <reference field="15" count="1">
            <x v="24"/>
          </reference>
          <reference field="16" count="1" selected="0">
            <x v="20"/>
          </reference>
        </references>
      </pivotArea>
    </format>
    <format dxfId="113">
      <pivotArea dataOnly="0" labelOnly="1" outline="0" fieldPosition="0">
        <references count="9">
          <reference field="1" count="1" selected="0">
            <x v="4"/>
          </reference>
          <reference field="2" count="1" selected="0">
            <x v="5"/>
          </reference>
          <reference field="4" count="1" selected="0">
            <x v="4"/>
          </reference>
          <reference field="8" count="1" selected="0">
            <x v="60"/>
          </reference>
          <reference field="11" count="1" selected="0">
            <x v="10"/>
          </reference>
          <reference field="12" count="1" selected="0">
            <x v="2"/>
          </reference>
          <reference field="13" count="1" selected="0">
            <x v="4"/>
          </reference>
          <reference field="15" count="1">
            <x v="21"/>
          </reference>
          <reference field="16" count="1" selected="0">
            <x v="30"/>
          </reference>
        </references>
      </pivotArea>
    </format>
    <format dxfId="112">
      <pivotArea dataOnly="0" labelOnly="1" outline="0" fieldPosition="0">
        <references count="9">
          <reference field="1" count="1" selected="0">
            <x v="5"/>
          </reference>
          <reference field="2" count="1" selected="0">
            <x v="5"/>
          </reference>
          <reference field="4" count="1" selected="0">
            <x v="4"/>
          </reference>
          <reference field="8" count="1" selected="0">
            <x v="189"/>
          </reference>
          <reference field="11" count="1" selected="0">
            <x v="10"/>
          </reference>
          <reference field="12" count="1" selected="0">
            <x v="2"/>
          </reference>
          <reference field="13" count="1" selected="0">
            <x v="4"/>
          </reference>
          <reference field="15" count="1">
            <x v="108"/>
          </reference>
          <reference field="16" count="1" selected="0">
            <x v="0"/>
          </reference>
        </references>
      </pivotArea>
    </format>
    <format dxfId="111">
      <pivotArea dataOnly="0" labelOnly="1" outline="0" fieldPosition="0">
        <references count="9">
          <reference field="1" count="1" selected="0">
            <x v="9"/>
          </reference>
          <reference field="2" count="1" selected="0">
            <x v="6"/>
          </reference>
          <reference field="4" count="1" selected="0">
            <x v="4"/>
          </reference>
          <reference field="8" count="1" selected="0">
            <x v="163"/>
          </reference>
          <reference field="11" count="1" selected="0">
            <x v="10"/>
          </reference>
          <reference field="12" count="1" selected="0">
            <x v="2"/>
          </reference>
          <reference field="13" count="1" selected="0">
            <x v="4"/>
          </reference>
          <reference field="15" count="1">
            <x v="4"/>
          </reference>
          <reference field="16" count="1" selected="0">
            <x v="19"/>
          </reference>
        </references>
      </pivotArea>
    </format>
    <format dxfId="110">
      <pivotArea dataOnly="0" labelOnly="1" outline="0" fieldPosition="0">
        <references count="9">
          <reference field="1" count="1" selected="0">
            <x v="15"/>
          </reference>
          <reference field="2" count="1" selected="0">
            <x v="12"/>
          </reference>
          <reference field="4" count="1" selected="0">
            <x v="5"/>
          </reference>
          <reference field="8" count="1" selected="0">
            <x v="233"/>
          </reference>
          <reference field="11" count="1" selected="0">
            <x v="10"/>
          </reference>
          <reference field="12" count="1" selected="0">
            <x v="4"/>
          </reference>
          <reference field="13" count="1" selected="0">
            <x v="2"/>
          </reference>
          <reference field="15" count="1">
            <x v="21"/>
          </reference>
          <reference field="16" count="1" selected="0">
            <x v="78"/>
          </reference>
        </references>
      </pivotArea>
    </format>
    <format dxfId="109">
      <pivotArea dataOnly="0" outline="0" fieldPosition="0">
        <references count="1">
          <reference field="4" count="1">
            <x v="5"/>
          </reference>
        </references>
      </pivotArea>
    </format>
    <format dxfId="108">
      <pivotArea dataOnly="0" outline="0" fieldPosition="0">
        <references count="1">
          <reference field="4" count="1">
            <x v="4"/>
          </reference>
        </references>
      </pivotArea>
    </format>
    <format dxfId="107">
      <pivotArea dataOnly="0" outline="0" fieldPosition="0">
        <references count="1">
          <reference field="4" count="1">
            <x v="4"/>
          </reference>
        </references>
      </pivotArea>
    </format>
    <format dxfId="106">
      <pivotArea dataOnly="0" outline="0" fieldPosition="0">
        <references count="1">
          <reference field="4" count="1">
            <x v="5"/>
          </reference>
        </references>
      </pivotArea>
    </format>
    <format dxfId="105">
      <pivotArea dataOnly="0" labelOnly="1" outline="0" fieldPosition="0">
        <references count="1">
          <reference field="12" count="1">
            <x v="0"/>
          </reference>
        </references>
      </pivotArea>
    </format>
    <format dxfId="104">
      <pivotArea dataOnly="0" labelOnly="1" outline="0" fieldPosition="0">
        <references count="2">
          <reference field="4" count="1">
            <x v="5"/>
          </reference>
          <reference field="12" count="1" selected="0">
            <x v="0"/>
          </reference>
        </references>
      </pivotArea>
    </format>
    <format dxfId="103">
      <pivotArea dataOnly="0" labelOnly="1" outline="0" fieldPosition="0">
        <references count="3">
          <reference field="2" count="7">
            <x v="1"/>
            <x v="2"/>
            <x v="3"/>
            <x v="4"/>
            <x v="5"/>
            <x v="8"/>
            <x v="9"/>
          </reference>
          <reference field="4" count="1" selected="0">
            <x v="5"/>
          </reference>
          <reference field="12" count="1" selected="0">
            <x v="0"/>
          </reference>
        </references>
      </pivotArea>
    </format>
    <format dxfId="102">
      <pivotArea dataOnly="0" labelOnly="1" outline="0" fieldPosition="0">
        <references count="4">
          <reference field="2" count="1" selected="0">
            <x v="1"/>
          </reference>
          <reference field="4" count="1" selected="0">
            <x v="5"/>
          </reference>
          <reference field="11" count="2">
            <x v="6"/>
            <x v="7"/>
          </reference>
          <reference field="12" count="1" selected="0">
            <x v="0"/>
          </reference>
        </references>
      </pivotArea>
    </format>
    <format dxfId="101">
      <pivotArea dataOnly="0" labelOnly="1" outline="0" fieldPosition="0">
        <references count="4">
          <reference field="2" count="1" selected="0">
            <x v="2"/>
          </reference>
          <reference field="4" count="1" selected="0">
            <x v="5"/>
          </reference>
          <reference field="11" count="2">
            <x v="4"/>
            <x v="6"/>
          </reference>
          <reference field="12" count="1" selected="0">
            <x v="0"/>
          </reference>
        </references>
      </pivotArea>
    </format>
    <format dxfId="100">
      <pivotArea dataOnly="0" labelOnly="1" outline="0" fieldPosition="0">
        <references count="4">
          <reference field="2" count="1" selected="0">
            <x v="3"/>
          </reference>
          <reference field="4" count="1" selected="0">
            <x v="5"/>
          </reference>
          <reference field="11" count="3">
            <x v="4"/>
            <x v="6"/>
            <x v="7"/>
          </reference>
          <reference field="12" count="1" selected="0">
            <x v="0"/>
          </reference>
        </references>
      </pivotArea>
    </format>
    <format dxfId="99">
      <pivotArea dataOnly="0" labelOnly="1" outline="0" fieldPosition="0">
        <references count="4">
          <reference field="2" count="1" selected="0">
            <x v="4"/>
          </reference>
          <reference field="4" count="1" selected="0">
            <x v="5"/>
          </reference>
          <reference field="11" count="2">
            <x v="6"/>
            <x v="7"/>
          </reference>
          <reference field="12" count="1" selected="0">
            <x v="0"/>
          </reference>
        </references>
      </pivotArea>
    </format>
    <format dxfId="98">
      <pivotArea dataOnly="0" labelOnly="1" outline="0" fieldPosition="0">
        <references count="4">
          <reference field="2" count="1" selected="0">
            <x v="8"/>
          </reference>
          <reference field="4" count="1" selected="0">
            <x v="5"/>
          </reference>
          <reference field="11" count="2">
            <x v="6"/>
            <x v="7"/>
          </reference>
          <reference field="12" count="1" selected="0">
            <x v="0"/>
          </reference>
        </references>
      </pivotArea>
    </format>
    <format dxfId="97">
      <pivotArea dataOnly="0" labelOnly="1" outline="0" fieldPosition="0">
        <references count="4">
          <reference field="2" count="1" selected="0">
            <x v="9"/>
          </reference>
          <reference field="4" count="1" selected="0">
            <x v="5"/>
          </reference>
          <reference field="11" count="1">
            <x v="10"/>
          </reference>
          <reference field="12" count="1" selected="0">
            <x v="0"/>
          </reference>
        </references>
      </pivotArea>
    </format>
    <format dxfId="96">
      <pivotArea dataOnly="0" labelOnly="1" outline="0" fieldPosition="0">
        <references count="5">
          <reference field="2" count="1" selected="0">
            <x v="1"/>
          </reference>
          <reference field="4" count="1" selected="0">
            <x v="5"/>
          </reference>
          <reference field="8" count="4">
            <x v="82"/>
            <x v="125"/>
            <x v="194"/>
            <x v="231"/>
          </reference>
          <reference field="11" count="1" selected="0">
            <x v="6"/>
          </reference>
          <reference field="12" count="1" selected="0">
            <x v="0"/>
          </reference>
        </references>
      </pivotArea>
    </format>
    <format dxfId="95">
      <pivotArea dataOnly="0" labelOnly="1" outline="0" fieldPosition="0">
        <references count="5">
          <reference field="2" count="1" selected="0">
            <x v="1"/>
          </reference>
          <reference field="4" count="1" selected="0">
            <x v="5"/>
          </reference>
          <reference field="8" count="2">
            <x v="47"/>
            <x v="74"/>
          </reference>
          <reference field="11" count="1" selected="0">
            <x v="7"/>
          </reference>
          <reference field="12" count="1" selected="0">
            <x v="0"/>
          </reference>
        </references>
      </pivotArea>
    </format>
    <format dxfId="94">
      <pivotArea dataOnly="0" labelOnly="1" outline="0" fieldPosition="0">
        <references count="5">
          <reference field="2" count="1" selected="0">
            <x v="2"/>
          </reference>
          <reference field="4" count="1" selected="0">
            <x v="5"/>
          </reference>
          <reference field="8" count="1">
            <x v="76"/>
          </reference>
          <reference field="11" count="1" selected="0">
            <x v="4"/>
          </reference>
          <reference field="12" count="1" selected="0">
            <x v="0"/>
          </reference>
        </references>
      </pivotArea>
    </format>
    <format dxfId="93">
      <pivotArea dataOnly="0" labelOnly="1" outline="0" fieldPosition="0">
        <references count="5">
          <reference field="2" count="1" selected="0">
            <x v="2"/>
          </reference>
          <reference field="4" count="1" selected="0">
            <x v="5"/>
          </reference>
          <reference field="8" count="1">
            <x v="46"/>
          </reference>
          <reference field="11" count="1" selected="0">
            <x v="6"/>
          </reference>
          <reference field="12" count="1" selected="0">
            <x v="0"/>
          </reference>
        </references>
      </pivotArea>
    </format>
    <format dxfId="92">
      <pivotArea dataOnly="0" labelOnly="1" outline="0" fieldPosition="0">
        <references count="5">
          <reference field="2" count="1" selected="0">
            <x v="3"/>
          </reference>
          <reference field="4" count="1" selected="0">
            <x v="5"/>
          </reference>
          <reference field="8" count="2">
            <x v="208"/>
            <x v="228"/>
          </reference>
          <reference field="11" count="1" selected="0">
            <x v="4"/>
          </reference>
          <reference field="12" count="1" selected="0">
            <x v="0"/>
          </reference>
        </references>
      </pivotArea>
    </format>
    <format dxfId="91">
      <pivotArea dataOnly="0" labelOnly="1" outline="0" fieldPosition="0">
        <references count="5">
          <reference field="2" count="1" selected="0">
            <x v="3"/>
          </reference>
          <reference field="4" count="1" selected="0">
            <x v="5"/>
          </reference>
          <reference field="8" count="3">
            <x v="2"/>
            <x v="61"/>
            <x v="65"/>
          </reference>
          <reference field="11" count="1" selected="0">
            <x v="6"/>
          </reference>
          <reference field="12" count="1" selected="0">
            <x v="0"/>
          </reference>
        </references>
      </pivotArea>
    </format>
    <format dxfId="90">
      <pivotArea dataOnly="0" labelOnly="1" outline="0" fieldPosition="0">
        <references count="5">
          <reference field="2" count="1" selected="0">
            <x v="3"/>
          </reference>
          <reference field="4" count="1" selected="0">
            <x v="5"/>
          </reference>
          <reference field="8" count="1">
            <x v="64"/>
          </reference>
          <reference field="11" count="1" selected="0">
            <x v="7"/>
          </reference>
          <reference field="12" count="1" selected="0">
            <x v="0"/>
          </reference>
        </references>
      </pivotArea>
    </format>
    <format dxfId="89">
      <pivotArea dataOnly="0" labelOnly="1" outline="0" fieldPosition="0">
        <references count="5">
          <reference field="2" count="1" selected="0">
            <x v="4"/>
          </reference>
          <reference field="4" count="1" selected="0">
            <x v="5"/>
          </reference>
          <reference field="8" count="2">
            <x v="193"/>
            <x v="227"/>
          </reference>
          <reference field="11" count="1" selected="0">
            <x v="6"/>
          </reference>
          <reference field="12" count="1" selected="0">
            <x v="0"/>
          </reference>
        </references>
      </pivotArea>
    </format>
    <format dxfId="88">
      <pivotArea dataOnly="0" labelOnly="1" outline="0" fieldPosition="0">
        <references count="5">
          <reference field="2" count="1" selected="0">
            <x v="5"/>
          </reference>
          <reference field="4" count="1" selected="0">
            <x v="5"/>
          </reference>
          <reference field="8" count="2">
            <x v="17"/>
            <x v="226"/>
          </reference>
          <reference field="11" count="1" selected="0">
            <x v="6"/>
          </reference>
          <reference field="12" count="1" selected="0">
            <x v="0"/>
          </reference>
        </references>
      </pivotArea>
    </format>
    <format dxfId="87">
      <pivotArea dataOnly="0" labelOnly="1" outline="0" fieldPosition="0">
        <references count="5">
          <reference field="2" count="1" selected="0">
            <x v="5"/>
          </reference>
          <reference field="4" count="1" selected="0">
            <x v="5"/>
          </reference>
          <reference field="8" count="2">
            <x v="63"/>
            <x v="133"/>
          </reference>
          <reference field="11" count="1" selected="0">
            <x v="7"/>
          </reference>
          <reference field="12" count="1" selected="0">
            <x v="0"/>
          </reference>
        </references>
      </pivotArea>
    </format>
    <format dxfId="86">
      <pivotArea dataOnly="0" labelOnly="1" outline="0" fieldPosition="0">
        <references count="5">
          <reference field="2" count="1" selected="0">
            <x v="8"/>
          </reference>
          <reference field="4" count="1" selected="0">
            <x v="5"/>
          </reference>
          <reference field="8" count="2">
            <x v="56"/>
            <x v="225"/>
          </reference>
          <reference field="11" count="1" selected="0">
            <x v="6"/>
          </reference>
          <reference field="12" count="1" selected="0">
            <x v="0"/>
          </reference>
        </references>
      </pivotArea>
    </format>
    <format dxfId="85">
      <pivotArea dataOnly="0" labelOnly="1" outline="0" fieldPosition="0">
        <references count="5">
          <reference field="2" count="1" selected="0">
            <x v="8"/>
          </reference>
          <reference field="4" count="1" selected="0">
            <x v="5"/>
          </reference>
          <reference field="8" count="3">
            <x v="59"/>
            <x v="102"/>
            <x v="209"/>
          </reference>
          <reference field="11" count="1" selected="0">
            <x v="7"/>
          </reference>
          <reference field="12" count="1" selected="0">
            <x v="0"/>
          </reference>
        </references>
      </pivotArea>
    </format>
    <format dxfId="84">
      <pivotArea dataOnly="0" labelOnly="1" outline="0" fieldPosition="0">
        <references count="5">
          <reference field="2" count="1" selected="0">
            <x v="9"/>
          </reference>
          <reference field="4" count="1" selected="0">
            <x v="5"/>
          </reference>
          <reference field="8" count="3">
            <x v="58"/>
            <x v="146"/>
            <x v="235"/>
          </reference>
          <reference field="11" count="1" selected="0">
            <x v="10"/>
          </reference>
          <reference field="12" count="1" selected="0">
            <x v="0"/>
          </reference>
        </references>
      </pivotArea>
    </format>
    <format dxfId="83">
      <pivotArea dataOnly="0" labelOnly="1" outline="0" fieldPosition="0">
        <references count="6">
          <reference field="1" count="1">
            <x v="15"/>
          </reference>
          <reference field="2" count="1" selected="0">
            <x v="1"/>
          </reference>
          <reference field="4" count="1" selected="0">
            <x v="5"/>
          </reference>
          <reference field="8" count="1" selected="0">
            <x v="82"/>
          </reference>
          <reference field="11" count="1" selected="0">
            <x v="6"/>
          </reference>
          <reference field="12" count="1" selected="0">
            <x v="0"/>
          </reference>
        </references>
      </pivotArea>
    </format>
    <format dxfId="82">
      <pivotArea dataOnly="0" labelOnly="1" outline="0" fieldPosition="0">
        <references count="6">
          <reference field="1" count="1">
            <x v="18"/>
          </reference>
          <reference field="2" count="1" selected="0">
            <x v="1"/>
          </reference>
          <reference field="4" count="1" selected="0">
            <x v="5"/>
          </reference>
          <reference field="8" count="1" selected="0">
            <x v="125"/>
          </reference>
          <reference field="11" count="1" selected="0">
            <x v="6"/>
          </reference>
          <reference field="12" count="1" selected="0">
            <x v="0"/>
          </reference>
        </references>
      </pivotArea>
    </format>
    <format dxfId="81">
      <pivotArea dataOnly="0" labelOnly="1" outline="0" fieldPosition="0">
        <references count="6">
          <reference field="1" count="1">
            <x v="5"/>
          </reference>
          <reference field="2" count="1" selected="0">
            <x v="1"/>
          </reference>
          <reference field="4" count="1" selected="0">
            <x v="5"/>
          </reference>
          <reference field="8" count="1" selected="0">
            <x v="194"/>
          </reference>
          <reference field="11" count="1" selected="0">
            <x v="6"/>
          </reference>
          <reference field="12" count="1" selected="0">
            <x v="0"/>
          </reference>
        </references>
      </pivotArea>
    </format>
    <format dxfId="80">
      <pivotArea dataOnly="0" labelOnly="1" outline="0" fieldPosition="0">
        <references count="6">
          <reference field="1" count="1">
            <x v="15"/>
          </reference>
          <reference field="2" count="1" selected="0">
            <x v="1"/>
          </reference>
          <reference field="4" count="1" selected="0">
            <x v="5"/>
          </reference>
          <reference field="8" count="1" selected="0">
            <x v="231"/>
          </reference>
          <reference field="11" count="1" selected="0">
            <x v="6"/>
          </reference>
          <reference field="12" count="1" selected="0">
            <x v="0"/>
          </reference>
        </references>
      </pivotArea>
    </format>
    <format dxfId="79">
      <pivotArea dataOnly="0" labelOnly="1" outline="0" fieldPosition="0">
        <references count="6">
          <reference field="1" count="1">
            <x v="2"/>
          </reference>
          <reference field="2" count="1" selected="0">
            <x v="1"/>
          </reference>
          <reference field="4" count="1" selected="0">
            <x v="5"/>
          </reference>
          <reference field="8" count="1" selected="0">
            <x v="47"/>
          </reference>
          <reference field="11" count="1" selected="0">
            <x v="7"/>
          </reference>
          <reference field="12" count="1" selected="0">
            <x v="0"/>
          </reference>
        </references>
      </pivotArea>
    </format>
    <format dxfId="78">
      <pivotArea dataOnly="0" labelOnly="1" outline="0" fieldPosition="0">
        <references count="6">
          <reference field="1" count="1">
            <x v="8"/>
          </reference>
          <reference field="2" count="1" selected="0">
            <x v="1"/>
          </reference>
          <reference field="4" count="1" selected="0">
            <x v="5"/>
          </reference>
          <reference field="8" count="1" selected="0">
            <x v="74"/>
          </reference>
          <reference field="11" count="1" selected="0">
            <x v="7"/>
          </reference>
          <reference field="12" count="1" selected="0">
            <x v="0"/>
          </reference>
        </references>
      </pivotArea>
    </format>
    <format dxfId="77">
      <pivotArea dataOnly="0" labelOnly="1" outline="0" fieldPosition="0">
        <references count="6">
          <reference field="1" count="1">
            <x v="2"/>
          </reference>
          <reference field="2" count="1" selected="0">
            <x v="2"/>
          </reference>
          <reference field="4" count="1" selected="0">
            <x v="5"/>
          </reference>
          <reference field="8" count="1" selected="0">
            <x v="46"/>
          </reference>
          <reference field="11" count="1" selected="0">
            <x v="6"/>
          </reference>
          <reference field="12" count="1" selected="0">
            <x v="0"/>
          </reference>
        </references>
      </pivotArea>
    </format>
    <format dxfId="76">
      <pivotArea dataOnly="0" labelOnly="1" outline="0" fieldPosition="0">
        <references count="6">
          <reference field="1" count="1">
            <x v="10"/>
          </reference>
          <reference field="2" count="1" selected="0">
            <x v="3"/>
          </reference>
          <reference field="4" count="1" selected="0">
            <x v="5"/>
          </reference>
          <reference field="8" count="1" selected="0">
            <x v="208"/>
          </reference>
          <reference field="11" count="1" selected="0">
            <x v="4"/>
          </reference>
          <reference field="12" count="1" selected="0">
            <x v="0"/>
          </reference>
        </references>
      </pivotArea>
    </format>
    <format dxfId="75">
      <pivotArea dataOnly="0" labelOnly="1" outline="0" fieldPosition="0">
        <references count="6">
          <reference field="1" count="1">
            <x v="11"/>
          </reference>
          <reference field="2" count="1" selected="0">
            <x v="3"/>
          </reference>
          <reference field="4" count="1" selected="0">
            <x v="5"/>
          </reference>
          <reference field="8" count="1" selected="0">
            <x v="228"/>
          </reference>
          <reference field="11" count="1" selected="0">
            <x v="4"/>
          </reference>
          <reference field="12" count="1" selected="0">
            <x v="0"/>
          </reference>
        </references>
      </pivotArea>
    </format>
    <format dxfId="74">
      <pivotArea dataOnly="0" labelOnly="1" outline="0" fieldPosition="0">
        <references count="6">
          <reference field="1" count="1">
            <x v="16"/>
          </reference>
          <reference field="2" count="1" selected="0">
            <x v="3"/>
          </reference>
          <reference field="4" count="1" selected="0">
            <x v="5"/>
          </reference>
          <reference field="8" count="1" selected="0">
            <x v="2"/>
          </reference>
          <reference field="11" count="1" selected="0">
            <x v="6"/>
          </reference>
          <reference field="12" count="1" selected="0">
            <x v="0"/>
          </reference>
        </references>
      </pivotArea>
    </format>
    <format dxfId="73">
      <pivotArea dataOnly="0" labelOnly="1" outline="0" fieldPosition="0">
        <references count="6">
          <reference field="1" count="1">
            <x v="4"/>
          </reference>
          <reference field="2" count="1" selected="0">
            <x v="3"/>
          </reference>
          <reference field="4" count="1" selected="0">
            <x v="5"/>
          </reference>
          <reference field="8" count="1" selected="0">
            <x v="61"/>
          </reference>
          <reference field="11" count="1" selected="0">
            <x v="6"/>
          </reference>
          <reference field="12" count="1" selected="0">
            <x v="0"/>
          </reference>
        </references>
      </pivotArea>
    </format>
    <format dxfId="72">
      <pivotArea dataOnly="0" labelOnly="1" outline="0" fieldPosition="0">
        <references count="6">
          <reference field="1" count="1">
            <x v="5"/>
          </reference>
          <reference field="2" count="1" selected="0">
            <x v="4"/>
          </reference>
          <reference field="4" count="1" selected="0">
            <x v="5"/>
          </reference>
          <reference field="8" count="1" selected="0">
            <x v="193"/>
          </reference>
          <reference field="11" count="1" selected="0">
            <x v="6"/>
          </reference>
          <reference field="12" count="1" selected="0">
            <x v="0"/>
          </reference>
        </references>
      </pivotArea>
    </format>
    <format dxfId="71">
      <pivotArea dataOnly="0" labelOnly="1" outline="0" fieldPosition="0">
        <references count="6">
          <reference field="1" count="1">
            <x v="11"/>
          </reference>
          <reference field="2" count="1" selected="0">
            <x v="4"/>
          </reference>
          <reference field="4" count="1" selected="0">
            <x v="5"/>
          </reference>
          <reference field="8" count="1" selected="0">
            <x v="227"/>
          </reference>
          <reference field="11" count="1" selected="0">
            <x v="6"/>
          </reference>
          <reference field="12" count="1" selected="0">
            <x v="0"/>
          </reference>
        </references>
      </pivotArea>
    </format>
    <format dxfId="70">
      <pivotArea dataOnly="0" labelOnly="1" outline="0" fieldPosition="0">
        <references count="6">
          <reference field="1" count="1">
            <x v="12"/>
          </reference>
          <reference field="2" count="1" selected="0">
            <x v="5"/>
          </reference>
          <reference field="4" count="1" selected="0">
            <x v="5"/>
          </reference>
          <reference field="8" count="1" selected="0">
            <x v="17"/>
          </reference>
          <reference field="11" count="1" selected="0">
            <x v="6"/>
          </reference>
          <reference field="12" count="1" selected="0">
            <x v="0"/>
          </reference>
        </references>
      </pivotArea>
    </format>
    <format dxfId="69">
      <pivotArea dataOnly="0" labelOnly="1" outline="0" fieldPosition="0">
        <references count="6">
          <reference field="1" count="1">
            <x v="11"/>
          </reference>
          <reference field="2" count="1" selected="0">
            <x v="5"/>
          </reference>
          <reference field="4" count="1" selected="0">
            <x v="5"/>
          </reference>
          <reference field="8" count="1" selected="0">
            <x v="226"/>
          </reference>
          <reference field="11" count="1" selected="0">
            <x v="6"/>
          </reference>
          <reference field="12" count="1" selected="0">
            <x v="0"/>
          </reference>
        </references>
      </pivotArea>
    </format>
    <format dxfId="68">
      <pivotArea dataOnly="0" labelOnly="1" outline="0" fieldPosition="0">
        <references count="6">
          <reference field="1" count="1">
            <x v="4"/>
          </reference>
          <reference field="2" count="1" selected="0">
            <x v="5"/>
          </reference>
          <reference field="4" count="1" selected="0">
            <x v="5"/>
          </reference>
          <reference field="8" count="1" selected="0">
            <x v="63"/>
          </reference>
          <reference field="11" count="1" selected="0">
            <x v="7"/>
          </reference>
          <reference field="12" count="1" selected="0">
            <x v="0"/>
          </reference>
        </references>
      </pivotArea>
    </format>
    <format dxfId="67">
      <pivotArea dataOnly="0" labelOnly="1" outline="0" fieldPosition="0">
        <references count="6">
          <reference field="1" count="1">
            <x v="12"/>
          </reference>
          <reference field="2" count="1" selected="0">
            <x v="5"/>
          </reference>
          <reference field="4" count="1" selected="0">
            <x v="5"/>
          </reference>
          <reference field="8" count="1" selected="0">
            <x v="133"/>
          </reference>
          <reference field="11" count="1" selected="0">
            <x v="7"/>
          </reference>
          <reference field="12" count="1" selected="0">
            <x v="0"/>
          </reference>
        </references>
      </pivotArea>
    </format>
    <format dxfId="66">
      <pivotArea dataOnly="0" labelOnly="1" outline="0" fieldPosition="0">
        <references count="6">
          <reference field="1" count="1">
            <x v="4"/>
          </reference>
          <reference field="2" count="1" selected="0">
            <x v="8"/>
          </reference>
          <reference field="4" count="1" selected="0">
            <x v="5"/>
          </reference>
          <reference field="8" count="1" selected="0">
            <x v="56"/>
          </reference>
          <reference field="11" count="1" selected="0">
            <x v="6"/>
          </reference>
          <reference field="12" count="1" selected="0">
            <x v="0"/>
          </reference>
        </references>
      </pivotArea>
    </format>
    <format dxfId="65">
      <pivotArea dataOnly="0" labelOnly="1" outline="0" fieldPosition="0">
        <references count="6">
          <reference field="1" count="1">
            <x v="11"/>
          </reference>
          <reference field="2" count="1" selected="0">
            <x v="8"/>
          </reference>
          <reference field="4" count="1" selected="0">
            <x v="5"/>
          </reference>
          <reference field="8" count="1" selected="0">
            <x v="225"/>
          </reference>
          <reference field="11" count="1" selected="0">
            <x v="6"/>
          </reference>
          <reference field="12" count="1" selected="0">
            <x v="0"/>
          </reference>
        </references>
      </pivotArea>
    </format>
    <format dxfId="64">
      <pivotArea dataOnly="0" labelOnly="1" outline="0" fieldPosition="0">
        <references count="6">
          <reference field="1" count="1">
            <x v="4"/>
          </reference>
          <reference field="2" count="1" selected="0">
            <x v="8"/>
          </reference>
          <reference field="4" count="1" selected="0">
            <x v="5"/>
          </reference>
          <reference field="8" count="1" selected="0">
            <x v="59"/>
          </reference>
          <reference field="11" count="1" selected="0">
            <x v="7"/>
          </reference>
          <reference field="12" count="1" selected="0">
            <x v="0"/>
          </reference>
        </references>
      </pivotArea>
    </format>
    <format dxfId="63">
      <pivotArea dataOnly="0" labelOnly="1" outline="0" fieldPosition="0">
        <references count="6">
          <reference field="1" count="1">
            <x v="16"/>
          </reference>
          <reference field="2" count="1" selected="0">
            <x v="8"/>
          </reference>
          <reference field="4" count="1" selected="0">
            <x v="5"/>
          </reference>
          <reference field="8" count="1" selected="0">
            <x v="102"/>
          </reference>
          <reference field="11" count="1" selected="0">
            <x v="7"/>
          </reference>
          <reference field="12" count="1" selected="0">
            <x v="0"/>
          </reference>
        </references>
      </pivotArea>
    </format>
    <format dxfId="62">
      <pivotArea dataOnly="0" labelOnly="1" outline="0" fieldPosition="0">
        <references count="6">
          <reference field="1" count="1">
            <x v="10"/>
          </reference>
          <reference field="2" count="1" selected="0">
            <x v="8"/>
          </reference>
          <reference field="4" count="1" selected="0">
            <x v="5"/>
          </reference>
          <reference field="8" count="1" selected="0">
            <x v="209"/>
          </reference>
          <reference field="11" count="1" selected="0">
            <x v="7"/>
          </reference>
          <reference field="12" count="1" selected="0">
            <x v="0"/>
          </reference>
        </references>
      </pivotArea>
    </format>
    <format dxfId="61">
      <pivotArea dataOnly="0" labelOnly="1" outline="0" fieldPosition="0">
        <references count="6">
          <reference field="1" count="1">
            <x v="4"/>
          </reference>
          <reference field="2" count="1" selected="0">
            <x v="9"/>
          </reference>
          <reference field="4" count="1" selected="0">
            <x v="5"/>
          </reference>
          <reference field="8" count="1" selected="0">
            <x v="58"/>
          </reference>
          <reference field="11" count="1" selected="0">
            <x v="10"/>
          </reference>
          <reference field="12" count="1" selected="0">
            <x v="0"/>
          </reference>
        </references>
      </pivotArea>
    </format>
    <format dxfId="60">
      <pivotArea dataOnly="0" labelOnly="1" outline="0" fieldPosition="0">
        <references count="6">
          <reference field="1" count="1">
            <x v="16"/>
          </reference>
          <reference field="2" count="1" selected="0">
            <x v="9"/>
          </reference>
          <reference field="4" count="1" selected="0">
            <x v="5"/>
          </reference>
          <reference field="8" count="1" selected="0">
            <x v="146"/>
          </reference>
          <reference field="11" count="1" selected="0">
            <x v="10"/>
          </reference>
          <reference field="12" count="1" selected="0">
            <x v="0"/>
          </reference>
        </references>
      </pivotArea>
    </format>
    <format dxfId="59">
      <pivotArea dataOnly="0" labelOnly="1" outline="0" fieldPosition="0">
        <references count="6">
          <reference field="1" count="1">
            <x v="11"/>
          </reference>
          <reference field="2" count="1" selected="0">
            <x v="9"/>
          </reference>
          <reference field="4" count="1" selected="0">
            <x v="5"/>
          </reference>
          <reference field="8" count="1" selected="0">
            <x v="235"/>
          </reference>
          <reference field="11" count="1" selected="0">
            <x v="10"/>
          </reference>
          <reference field="12" count="1" selected="0">
            <x v="0"/>
          </reference>
        </references>
      </pivotArea>
    </format>
    <format dxfId="58">
      <pivotArea dataOnly="0" labelOnly="1" outline="0" fieldPosition="0">
        <references count="7">
          <reference field="1" count="1" selected="0">
            <x v="15"/>
          </reference>
          <reference field="2" count="1" selected="0">
            <x v="1"/>
          </reference>
          <reference field="4" count="1" selected="0">
            <x v="5"/>
          </reference>
          <reference field="8" count="1" selected="0">
            <x v="82"/>
          </reference>
          <reference field="11" count="1" selected="0">
            <x v="6"/>
          </reference>
          <reference field="12" count="1" selected="0">
            <x v="0"/>
          </reference>
          <reference field="16" count="1">
            <x v="82"/>
          </reference>
        </references>
      </pivotArea>
    </format>
    <format dxfId="57">
      <pivotArea dataOnly="0" labelOnly="1" outline="0" fieldPosition="0">
        <references count="7">
          <reference field="1" count="1" selected="0">
            <x v="18"/>
          </reference>
          <reference field="2" count="1" selected="0">
            <x v="1"/>
          </reference>
          <reference field="4" count="1" selected="0">
            <x v="5"/>
          </reference>
          <reference field="8" count="1" selected="0">
            <x v="125"/>
          </reference>
          <reference field="11" count="1" selected="0">
            <x v="6"/>
          </reference>
          <reference field="12" count="1" selected="0">
            <x v="0"/>
          </reference>
          <reference field="16" count="1">
            <x v="0"/>
          </reference>
        </references>
      </pivotArea>
    </format>
    <format dxfId="56">
      <pivotArea dataOnly="0" labelOnly="1" outline="0" fieldPosition="0">
        <references count="7">
          <reference field="1" count="1" selected="0">
            <x v="5"/>
          </reference>
          <reference field="2" count="1" selected="0">
            <x v="1"/>
          </reference>
          <reference field="4" count="1" selected="0">
            <x v="5"/>
          </reference>
          <reference field="8" count="1" selected="0">
            <x v="194"/>
          </reference>
          <reference field="11" count="1" selected="0">
            <x v="6"/>
          </reference>
          <reference field="12" count="1" selected="0">
            <x v="0"/>
          </reference>
          <reference field="16" count="1">
            <x v="170"/>
          </reference>
        </references>
      </pivotArea>
    </format>
    <format dxfId="55">
      <pivotArea dataOnly="0" labelOnly="1" outline="0" fieldPosition="0">
        <references count="7">
          <reference field="1" count="1" selected="0">
            <x v="15"/>
          </reference>
          <reference field="2" count="1" selected="0">
            <x v="1"/>
          </reference>
          <reference field="4" count="1" selected="0">
            <x v="5"/>
          </reference>
          <reference field="8" count="1" selected="0">
            <x v="231"/>
          </reference>
          <reference field="11" count="1" selected="0">
            <x v="6"/>
          </reference>
          <reference field="12" count="1" selected="0">
            <x v="0"/>
          </reference>
          <reference field="16" count="1">
            <x v="89"/>
          </reference>
        </references>
      </pivotArea>
    </format>
    <format dxfId="54">
      <pivotArea dataOnly="0" labelOnly="1" outline="0" fieldPosition="0">
        <references count="7">
          <reference field="1" count="1" selected="0">
            <x v="2"/>
          </reference>
          <reference field="2" count="1" selected="0">
            <x v="1"/>
          </reference>
          <reference field="4" count="1" selected="0">
            <x v="5"/>
          </reference>
          <reference field="8" count="1" selected="0">
            <x v="47"/>
          </reference>
          <reference field="11" count="1" selected="0">
            <x v="7"/>
          </reference>
          <reference field="12" count="1" selected="0">
            <x v="0"/>
          </reference>
          <reference field="16" count="1">
            <x v="12"/>
          </reference>
        </references>
      </pivotArea>
    </format>
    <format dxfId="53">
      <pivotArea dataOnly="0" labelOnly="1" outline="0" fieldPosition="0">
        <references count="7">
          <reference field="1" count="1" selected="0">
            <x v="8"/>
          </reference>
          <reference field="2" count="1" selected="0">
            <x v="1"/>
          </reference>
          <reference field="4" count="1" selected="0">
            <x v="5"/>
          </reference>
          <reference field="8" count="1" selected="0">
            <x v="74"/>
          </reference>
          <reference field="11" count="1" selected="0">
            <x v="7"/>
          </reference>
          <reference field="12" count="1" selected="0">
            <x v="0"/>
          </reference>
          <reference field="16" count="1">
            <x v="50"/>
          </reference>
        </references>
      </pivotArea>
    </format>
    <format dxfId="52">
      <pivotArea dataOnly="0" labelOnly="1" outline="0" fieldPosition="0">
        <references count="7">
          <reference field="1" count="1" selected="0">
            <x v="8"/>
          </reference>
          <reference field="2" count="1" selected="0">
            <x v="2"/>
          </reference>
          <reference field="4" count="1" selected="0">
            <x v="5"/>
          </reference>
          <reference field="8" count="1" selected="0">
            <x v="76"/>
          </reference>
          <reference field="11" count="1" selected="0">
            <x v="4"/>
          </reference>
          <reference field="12" count="1" selected="0">
            <x v="0"/>
          </reference>
          <reference field="16" count="1">
            <x v="52"/>
          </reference>
        </references>
      </pivotArea>
    </format>
    <format dxfId="51">
      <pivotArea dataOnly="0" labelOnly="1" outline="0" fieldPosition="0">
        <references count="7">
          <reference field="1" count="1" selected="0">
            <x v="2"/>
          </reference>
          <reference field="2" count="1" selected="0">
            <x v="2"/>
          </reference>
          <reference field="4" count="1" selected="0">
            <x v="5"/>
          </reference>
          <reference field="8" count="1" selected="0">
            <x v="46"/>
          </reference>
          <reference field="11" count="1" selected="0">
            <x v="6"/>
          </reference>
          <reference field="12" count="1" selected="0">
            <x v="0"/>
          </reference>
          <reference field="16" count="1">
            <x v="11"/>
          </reference>
        </references>
      </pivotArea>
    </format>
    <format dxfId="50">
      <pivotArea dataOnly="0" labelOnly="1" outline="0" fieldPosition="0">
        <references count="7">
          <reference field="1" count="1" selected="0">
            <x v="10"/>
          </reference>
          <reference field="2" count="1" selected="0">
            <x v="3"/>
          </reference>
          <reference field="4" count="1" selected="0">
            <x v="5"/>
          </reference>
          <reference field="8" count="1" selected="0">
            <x v="208"/>
          </reference>
          <reference field="11" count="1" selected="0">
            <x v="4"/>
          </reference>
          <reference field="12" count="1" selected="0">
            <x v="0"/>
          </reference>
          <reference field="16" count="1">
            <x v="151"/>
          </reference>
        </references>
      </pivotArea>
    </format>
    <format dxfId="49">
      <pivotArea dataOnly="0" labelOnly="1" outline="0" fieldPosition="0">
        <references count="7">
          <reference field="1" count="1" selected="0">
            <x v="11"/>
          </reference>
          <reference field="2" count="1" selected="0">
            <x v="3"/>
          </reference>
          <reference field="4" count="1" selected="0">
            <x v="5"/>
          </reference>
          <reference field="8" count="1" selected="0">
            <x v="228"/>
          </reference>
          <reference field="11" count="1" selected="0">
            <x v="4"/>
          </reference>
          <reference field="12" count="1" selected="0">
            <x v="0"/>
          </reference>
          <reference field="16" count="1">
            <x v="25"/>
          </reference>
        </references>
      </pivotArea>
    </format>
    <format dxfId="48">
      <pivotArea dataOnly="0" labelOnly="1" outline="0" fieldPosition="0">
        <references count="7">
          <reference field="1" count="1" selected="0">
            <x v="16"/>
          </reference>
          <reference field="2" count="1" selected="0">
            <x v="3"/>
          </reference>
          <reference field="4" count="1" selected="0">
            <x v="5"/>
          </reference>
          <reference field="8" count="1" selected="0">
            <x v="2"/>
          </reference>
          <reference field="11" count="1" selected="0">
            <x v="6"/>
          </reference>
          <reference field="12" count="1" selected="0">
            <x v="0"/>
          </reference>
          <reference field="16" count="1">
            <x v="110"/>
          </reference>
        </references>
      </pivotArea>
    </format>
    <format dxfId="47">
      <pivotArea dataOnly="0" labelOnly="1" outline="0" fieldPosition="0">
        <references count="7">
          <reference field="1" count="1" selected="0">
            <x v="4"/>
          </reference>
          <reference field="2" count="1" selected="0">
            <x v="3"/>
          </reference>
          <reference field="4" count="1" selected="0">
            <x v="5"/>
          </reference>
          <reference field="8" count="1" selected="0">
            <x v="61"/>
          </reference>
          <reference field="11" count="1" selected="0">
            <x v="6"/>
          </reference>
          <reference field="12" count="1" selected="0">
            <x v="0"/>
          </reference>
          <reference field="16" count="1">
            <x v="31"/>
          </reference>
        </references>
      </pivotArea>
    </format>
    <format dxfId="46">
      <pivotArea dataOnly="0" labelOnly="1" outline="0" fieldPosition="0">
        <references count="7">
          <reference field="1" count="1" selected="0">
            <x v="4"/>
          </reference>
          <reference field="2" count="1" selected="0">
            <x v="3"/>
          </reference>
          <reference field="4" count="1" selected="0">
            <x v="5"/>
          </reference>
          <reference field="8" count="1" selected="0">
            <x v="65"/>
          </reference>
          <reference field="11" count="1" selected="0">
            <x v="6"/>
          </reference>
          <reference field="12" count="1" selected="0">
            <x v="0"/>
          </reference>
          <reference field="16" count="1">
            <x v="37"/>
          </reference>
        </references>
      </pivotArea>
    </format>
    <format dxfId="45">
      <pivotArea dataOnly="0" labelOnly="1" outline="0" fieldPosition="0">
        <references count="7">
          <reference field="1" count="1" selected="0">
            <x v="4"/>
          </reference>
          <reference field="2" count="1" selected="0">
            <x v="3"/>
          </reference>
          <reference field="4" count="1" selected="0">
            <x v="5"/>
          </reference>
          <reference field="8" count="1" selected="0">
            <x v="64"/>
          </reference>
          <reference field="11" count="1" selected="0">
            <x v="7"/>
          </reference>
          <reference field="12" count="1" selected="0">
            <x v="0"/>
          </reference>
          <reference field="16" count="1">
            <x v="36"/>
          </reference>
        </references>
      </pivotArea>
    </format>
    <format dxfId="44">
      <pivotArea dataOnly="0" labelOnly="1" outline="0" fieldPosition="0">
        <references count="7">
          <reference field="1" count="1" selected="0">
            <x v="5"/>
          </reference>
          <reference field="2" count="1" selected="0">
            <x v="4"/>
          </reference>
          <reference field="4" count="1" selected="0">
            <x v="5"/>
          </reference>
          <reference field="8" count="1" selected="0">
            <x v="193"/>
          </reference>
          <reference field="11" count="1" selected="0">
            <x v="6"/>
          </reference>
          <reference field="12" count="1" selected="0">
            <x v="0"/>
          </reference>
          <reference field="16" count="1">
            <x v="0"/>
          </reference>
        </references>
      </pivotArea>
    </format>
    <format dxfId="43">
      <pivotArea dataOnly="0" labelOnly="1" outline="0" fieldPosition="0">
        <references count="7">
          <reference field="1" count="1" selected="0">
            <x v="11"/>
          </reference>
          <reference field="2" count="1" selected="0">
            <x v="4"/>
          </reference>
          <reference field="4" count="1" selected="0">
            <x v="5"/>
          </reference>
          <reference field="8" count="1" selected="0">
            <x v="227"/>
          </reference>
          <reference field="11" count="1" selected="0">
            <x v="6"/>
          </reference>
          <reference field="12" count="1" selected="0">
            <x v="0"/>
          </reference>
          <reference field="16" count="1">
            <x v="183"/>
          </reference>
        </references>
      </pivotArea>
    </format>
    <format dxfId="42">
      <pivotArea dataOnly="0" labelOnly="1" outline="0" fieldPosition="0">
        <references count="7">
          <reference field="1" count="1" selected="0">
            <x v="12"/>
          </reference>
          <reference field="2" count="1" selected="0">
            <x v="5"/>
          </reference>
          <reference field="4" count="1" selected="0">
            <x v="5"/>
          </reference>
          <reference field="8" count="1" selected="0">
            <x v="17"/>
          </reference>
          <reference field="11" count="1" selected="0">
            <x v="6"/>
          </reference>
          <reference field="12" count="1" selected="0">
            <x v="0"/>
          </reference>
          <reference field="16" count="1">
            <x v="68"/>
          </reference>
        </references>
      </pivotArea>
    </format>
    <format dxfId="41">
      <pivotArea dataOnly="0" labelOnly="1" outline="0" fieldPosition="0">
        <references count="7">
          <reference field="1" count="1" selected="0">
            <x v="11"/>
          </reference>
          <reference field="2" count="1" selected="0">
            <x v="5"/>
          </reference>
          <reference field="4" count="1" selected="0">
            <x v="5"/>
          </reference>
          <reference field="8" count="1" selected="0">
            <x v="226"/>
          </reference>
          <reference field="11" count="1" selected="0">
            <x v="6"/>
          </reference>
          <reference field="12" count="1" selected="0">
            <x v="0"/>
          </reference>
          <reference field="16" count="1">
            <x v="180"/>
          </reference>
        </references>
      </pivotArea>
    </format>
    <format dxfId="40">
      <pivotArea dataOnly="0" labelOnly="1" outline="0" fieldPosition="0">
        <references count="7">
          <reference field="1" count="1" selected="0">
            <x v="4"/>
          </reference>
          <reference field="2" count="1" selected="0">
            <x v="5"/>
          </reference>
          <reference field="4" count="1" selected="0">
            <x v="5"/>
          </reference>
          <reference field="8" count="1" selected="0">
            <x v="63"/>
          </reference>
          <reference field="11" count="1" selected="0">
            <x v="7"/>
          </reference>
          <reference field="12" count="1" selected="0">
            <x v="0"/>
          </reference>
          <reference field="16" count="1">
            <x v="34"/>
          </reference>
        </references>
      </pivotArea>
    </format>
    <format dxfId="39">
      <pivotArea dataOnly="0" labelOnly="1" outline="0" fieldPosition="0">
        <references count="7">
          <reference field="1" count="1" selected="0">
            <x v="12"/>
          </reference>
          <reference field="2" count="1" selected="0">
            <x v="5"/>
          </reference>
          <reference field="4" count="1" selected="0">
            <x v="5"/>
          </reference>
          <reference field="8" count="1" selected="0">
            <x v="133"/>
          </reference>
          <reference field="11" count="1" selected="0">
            <x v="7"/>
          </reference>
          <reference field="12" count="1" selected="0">
            <x v="0"/>
          </reference>
          <reference field="16" count="1">
            <x v="69"/>
          </reference>
        </references>
      </pivotArea>
    </format>
    <format dxfId="38">
      <pivotArea dataOnly="0" labelOnly="1" outline="0" fieldPosition="0">
        <references count="7">
          <reference field="1" count="1" selected="0">
            <x v="4"/>
          </reference>
          <reference field="2" count="1" selected="0">
            <x v="8"/>
          </reference>
          <reference field="4" count="1" selected="0">
            <x v="5"/>
          </reference>
          <reference field="8" count="1" selected="0">
            <x v="56"/>
          </reference>
          <reference field="11" count="1" selected="0">
            <x v="6"/>
          </reference>
          <reference field="12" count="1" selected="0">
            <x v="0"/>
          </reference>
          <reference field="16" count="1">
            <x v="23"/>
          </reference>
        </references>
      </pivotArea>
    </format>
    <format dxfId="37">
      <pivotArea dataOnly="0" labelOnly="1" outline="0" fieldPosition="0">
        <references count="7">
          <reference field="1" count="1" selected="0">
            <x v="11"/>
          </reference>
          <reference field="2" count="1" selected="0">
            <x v="8"/>
          </reference>
          <reference field="4" count="1" selected="0">
            <x v="5"/>
          </reference>
          <reference field="8" count="1" selected="0">
            <x v="225"/>
          </reference>
          <reference field="11" count="1" selected="0">
            <x v="6"/>
          </reference>
          <reference field="12" count="1" selected="0">
            <x v="0"/>
          </reference>
          <reference field="16" count="1">
            <x v="139"/>
          </reference>
        </references>
      </pivotArea>
    </format>
    <format dxfId="36">
      <pivotArea dataOnly="0" labelOnly="1" outline="0" fieldPosition="0">
        <references count="7">
          <reference field="1" count="1" selected="0">
            <x v="4"/>
          </reference>
          <reference field="2" count="1" selected="0">
            <x v="8"/>
          </reference>
          <reference field="4" count="1" selected="0">
            <x v="5"/>
          </reference>
          <reference field="8" count="1" selected="0">
            <x v="59"/>
          </reference>
          <reference field="11" count="1" selected="0">
            <x v="7"/>
          </reference>
          <reference field="12" count="1" selected="0">
            <x v="0"/>
          </reference>
          <reference field="16" count="1">
            <x v="28"/>
          </reference>
        </references>
      </pivotArea>
    </format>
    <format dxfId="35">
      <pivotArea dataOnly="0" labelOnly="1" outline="0" fieldPosition="0">
        <references count="7">
          <reference field="1" count="1" selected="0">
            <x v="16"/>
          </reference>
          <reference field="2" count="1" selected="0">
            <x v="8"/>
          </reference>
          <reference field="4" count="1" selected="0">
            <x v="5"/>
          </reference>
          <reference field="8" count="1" selected="0">
            <x v="102"/>
          </reference>
          <reference field="11" count="1" selected="0">
            <x v="7"/>
          </reference>
          <reference field="12" count="1" selected="0">
            <x v="0"/>
          </reference>
          <reference field="16" count="1">
            <x v="111"/>
          </reference>
        </references>
      </pivotArea>
    </format>
    <format dxfId="34">
      <pivotArea dataOnly="0" labelOnly="1" outline="0" fieldPosition="0">
        <references count="7">
          <reference field="1" count="1" selected="0">
            <x v="10"/>
          </reference>
          <reference field="2" count="1" selected="0">
            <x v="8"/>
          </reference>
          <reference field="4" count="1" selected="0">
            <x v="5"/>
          </reference>
          <reference field="8" count="1" selected="0">
            <x v="209"/>
          </reference>
          <reference field="11" count="1" selected="0">
            <x v="7"/>
          </reference>
          <reference field="12" count="1" selected="0">
            <x v="0"/>
          </reference>
          <reference field="16" count="1">
            <x v="171"/>
          </reference>
        </references>
      </pivotArea>
    </format>
    <format dxfId="33">
      <pivotArea dataOnly="0" labelOnly="1" outline="0" fieldPosition="0">
        <references count="7">
          <reference field="1" count="1" selected="0">
            <x v="4"/>
          </reference>
          <reference field="2" count="1" selected="0">
            <x v="9"/>
          </reference>
          <reference field="4" count="1" selected="0">
            <x v="5"/>
          </reference>
          <reference field="8" count="1" selected="0">
            <x v="58"/>
          </reference>
          <reference field="11" count="1" selected="0">
            <x v="10"/>
          </reference>
          <reference field="12" count="1" selected="0">
            <x v="0"/>
          </reference>
          <reference field="16" count="1">
            <x v="26"/>
          </reference>
        </references>
      </pivotArea>
    </format>
    <format dxfId="32">
      <pivotArea dataOnly="0" labelOnly="1" outline="0" fieldPosition="0">
        <references count="7">
          <reference field="1" count="1" selected="0">
            <x v="16"/>
          </reference>
          <reference field="2" count="1" selected="0">
            <x v="9"/>
          </reference>
          <reference field="4" count="1" selected="0">
            <x v="5"/>
          </reference>
          <reference field="8" count="1" selected="0">
            <x v="146"/>
          </reference>
          <reference field="11" count="1" selected="0">
            <x v="10"/>
          </reference>
          <reference field="12" count="1" selected="0">
            <x v="0"/>
          </reference>
          <reference field="16" count="1">
            <x v="109"/>
          </reference>
        </references>
      </pivotArea>
    </format>
    <format dxfId="31">
      <pivotArea dataOnly="0" labelOnly="1" outline="0" fieldPosition="0">
        <references count="7">
          <reference field="1" count="1" selected="0">
            <x v="11"/>
          </reference>
          <reference field="2" count="1" selected="0">
            <x v="9"/>
          </reference>
          <reference field="4" count="1" selected="0">
            <x v="5"/>
          </reference>
          <reference field="8" count="1" selected="0">
            <x v="235"/>
          </reference>
          <reference field="11" count="1" selected="0">
            <x v="10"/>
          </reference>
          <reference field="12" count="1" selected="0">
            <x v="0"/>
          </reference>
          <reference field="16" count="1">
            <x v="50"/>
          </reference>
        </references>
      </pivotArea>
    </format>
    <format dxfId="30">
      <pivotArea dataOnly="0" labelOnly="1" outline="0" fieldPosition="0">
        <references count="8">
          <reference field="1" count="1" selected="0">
            <x v="15"/>
          </reference>
          <reference field="2" count="1" selected="0">
            <x v="1"/>
          </reference>
          <reference field="4" count="1" selected="0">
            <x v="5"/>
          </reference>
          <reference field="8" count="1" selected="0">
            <x v="82"/>
          </reference>
          <reference field="11" count="1" selected="0">
            <x v="6"/>
          </reference>
          <reference field="12" count="1" selected="0">
            <x v="0"/>
          </reference>
          <reference field="13" count="1">
            <x v="2"/>
          </reference>
          <reference field="16" count="1" selected="0">
            <x v="82"/>
          </reference>
        </references>
      </pivotArea>
    </format>
    <format dxfId="29">
      <pivotArea dataOnly="0" labelOnly="1" outline="0" fieldPosition="0">
        <references count="8">
          <reference field="1" count="1" selected="0">
            <x v="12"/>
          </reference>
          <reference field="2" count="1" selected="0">
            <x v="5"/>
          </reference>
          <reference field="4" count="1" selected="0">
            <x v="5"/>
          </reference>
          <reference field="8" count="1" selected="0">
            <x v="17"/>
          </reference>
          <reference field="11" count="1" selected="0">
            <x v="6"/>
          </reference>
          <reference field="12" count="1" selected="0">
            <x v="0"/>
          </reference>
          <reference field="13" count="1">
            <x v="1"/>
          </reference>
          <reference field="16" count="1" selected="0">
            <x v="68"/>
          </reference>
        </references>
      </pivotArea>
    </format>
    <format dxfId="28">
      <pivotArea dataOnly="0" labelOnly="1" outline="0" fieldPosition="0">
        <references count="8">
          <reference field="1" count="1" selected="0">
            <x v="4"/>
          </reference>
          <reference field="2" count="1" selected="0">
            <x v="8"/>
          </reference>
          <reference field="4" count="1" selected="0">
            <x v="5"/>
          </reference>
          <reference field="8" count="1" selected="0">
            <x v="56"/>
          </reference>
          <reference field="11" count="1" selected="0">
            <x v="6"/>
          </reference>
          <reference field="12" count="1" selected="0">
            <x v="0"/>
          </reference>
          <reference field="13" count="1">
            <x v="0"/>
          </reference>
          <reference field="16" count="1" selected="0">
            <x v="23"/>
          </reference>
        </references>
      </pivotArea>
    </format>
    <format dxfId="27">
      <pivotArea dataOnly="0" labelOnly="1" outline="0" fieldPosition="0">
        <references count="9">
          <reference field="1" count="1" selected="0">
            <x v="15"/>
          </reference>
          <reference field="2" count="1" selected="0">
            <x v="1"/>
          </reference>
          <reference field="4" count="1" selected="0">
            <x v="5"/>
          </reference>
          <reference field="8" count="1" selected="0">
            <x v="82"/>
          </reference>
          <reference field="11" count="1" selected="0">
            <x v="6"/>
          </reference>
          <reference field="12" count="1" selected="0">
            <x v="0"/>
          </reference>
          <reference field="13" count="1" selected="0">
            <x v="2"/>
          </reference>
          <reference field="15" count="1">
            <x v="41"/>
          </reference>
          <reference field="16" count="1" selected="0">
            <x v="82"/>
          </reference>
        </references>
      </pivotArea>
    </format>
    <format dxfId="26">
      <pivotArea dataOnly="0" labelOnly="1" outline="0" fieldPosition="0">
        <references count="9">
          <reference field="1" count="1" selected="0">
            <x v="18"/>
          </reference>
          <reference field="2" count="1" selected="0">
            <x v="1"/>
          </reference>
          <reference field="4" count="1" selected="0">
            <x v="5"/>
          </reference>
          <reference field="8" count="1" selected="0">
            <x v="125"/>
          </reference>
          <reference field="11" count="1" selected="0">
            <x v="6"/>
          </reference>
          <reference field="12" count="1" selected="0">
            <x v="0"/>
          </reference>
          <reference field="13" count="1" selected="0">
            <x v="2"/>
          </reference>
          <reference field="15" count="1">
            <x v="95"/>
          </reference>
          <reference field="16" count="1" selected="0">
            <x v="0"/>
          </reference>
        </references>
      </pivotArea>
    </format>
    <format dxfId="25">
      <pivotArea dataOnly="0" labelOnly="1" outline="0" fieldPosition="0">
        <references count="9">
          <reference field="1" count="1" selected="0">
            <x v="5"/>
          </reference>
          <reference field="2" count="1" selected="0">
            <x v="1"/>
          </reference>
          <reference field="4" count="1" selected="0">
            <x v="5"/>
          </reference>
          <reference field="8" count="1" selected="0">
            <x v="194"/>
          </reference>
          <reference field="11" count="1" selected="0">
            <x v="6"/>
          </reference>
          <reference field="12" count="1" selected="0">
            <x v="0"/>
          </reference>
          <reference field="13" count="1" selected="0">
            <x v="2"/>
          </reference>
          <reference field="15" count="1">
            <x v="21"/>
          </reference>
          <reference field="16" count="1" selected="0">
            <x v="170"/>
          </reference>
        </references>
      </pivotArea>
    </format>
    <format dxfId="24">
      <pivotArea dataOnly="0" labelOnly="1" outline="0" fieldPosition="0">
        <references count="9">
          <reference field="1" count="1" selected="0">
            <x v="15"/>
          </reference>
          <reference field="2" count="1" selected="0">
            <x v="1"/>
          </reference>
          <reference field="4" count="1" selected="0">
            <x v="5"/>
          </reference>
          <reference field="8" count="1" selected="0">
            <x v="231"/>
          </reference>
          <reference field="11" count="1" selected="0">
            <x v="6"/>
          </reference>
          <reference field="12" count="1" selected="0">
            <x v="0"/>
          </reference>
          <reference field="13" count="1" selected="0">
            <x v="2"/>
          </reference>
          <reference field="15" count="1">
            <x v="120"/>
          </reference>
          <reference field="16" count="1" selected="0">
            <x v="89"/>
          </reference>
        </references>
      </pivotArea>
    </format>
    <format dxfId="23">
      <pivotArea dataOnly="0" labelOnly="1" outline="0" fieldPosition="0">
        <references count="9">
          <reference field="1" count="1" selected="0">
            <x v="2"/>
          </reference>
          <reference field="2" count="1" selected="0">
            <x v="1"/>
          </reference>
          <reference field="4" count="1" selected="0">
            <x v="5"/>
          </reference>
          <reference field="8" count="1" selected="0">
            <x v="47"/>
          </reference>
          <reference field="11" count="1" selected="0">
            <x v="7"/>
          </reference>
          <reference field="12" count="1" selected="0">
            <x v="0"/>
          </reference>
          <reference field="13" count="1" selected="0">
            <x v="2"/>
          </reference>
          <reference field="15" count="1">
            <x v="19"/>
          </reference>
          <reference field="16" count="1" selected="0">
            <x v="12"/>
          </reference>
        </references>
      </pivotArea>
    </format>
    <format dxfId="22">
      <pivotArea dataOnly="0" labelOnly="1" outline="0" fieldPosition="0">
        <references count="9">
          <reference field="1" count="1" selected="0">
            <x v="8"/>
          </reference>
          <reference field="2" count="1" selected="0">
            <x v="1"/>
          </reference>
          <reference field="4" count="1" selected="0">
            <x v="5"/>
          </reference>
          <reference field="8" count="1" selected="0">
            <x v="74"/>
          </reference>
          <reference field="11" count="1" selected="0">
            <x v="7"/>
          </reference>
          <reference field="12" count="1" selected="0">
            <x v="0"/>
          </reference>
          <reference field="13" count="1" selected="0">
            <x v="2"/>
          </reference>
          <reference field="15" count="1">
            <x v="28"/>
          </reference>
          <reference field="16" count="1" selected="0">
            <x v="50"/>
          </reference>
        </references>
      </pivotArea>
    </format>
    <format dxfId="21">
      <pivotArea dataOnly="0" labelOnly="1" outline="0" fieldPosition="0">
        <references count="9">
          <reference field="1" count="1" selected="0">
            <x v="8"/>
          </reference>
          <reference field="2" count="1" selected="0">
            <x v="2"/>
          </reference>
          <reference field="4" count="1" selected="0">
            <x v="5"/>
          </reference>
          <reference field="8" count="1" selected="0">
            <x v="76"/>
          </reference>
          <reference field="11" count="1" selected="0">
            <x v="4"/>
          </reference>
          <reference field="12" count="1" selected="0">
            <x v="0"/>
          </reference>
          <reference field="13" count="1" selected="0">
            <x v="2"/>
          </reference>
          <reference field="15" count="1">
            <x v="27"/>
          </reference>
          <reference field="16" count="1" selected="0">
            <x v="52"/>
          </reference>
        </references>
      </pivotArea>
    </format>
    <format dxfId="20">
      <pivotArea dataOnly="0" labelOnly="1" outline="0" fieldPosition="0">
        <references count="9">
          <reference field="1" count="1" selected="0">
            <x v="2"/>
          </reference>
          <reference field="2" count="1" selected="0">
            <x v="2"/>
          </reference>
          <reference field="4" count="1" selected="0">
            <x v="5"/>
          </reference>
          <reference field="8" count="1" selected="0">
            <x v="46"/>
          </reference>
          <reference field="11" count="1" selected="0">
            <x v="6"/>
          </reference>
          <reference field="12" count="1" selected="0">
            <x v="0"/>
          </reference>
          <reference field="13" count="1" selected="0">
            <x v="2"/>
          </reference>
          <reference field="15" count="1">
            <x v="14"/>
          </reference>
          <reference field="16" count="1" selected="0">
            <x v="11"/>
          </reference>
        </references>
      </pivotArea>
    </format>
    <format dxfId="19">
      <pivotArea dataOnly="0" labelOnly="1" outline="0" fieldPosition="0">
        <references count="9">
          <reference field="1" count="1" selected="0">
            <x v="10"/>
          </reference>
          <reference field="2" count="1" selected="0">
            <x v="3"/>
          </reference>
          <reference field="4" count="1" selected="0">
            <x v="5"/>
          </reference>
          <reference field="8" count="1" selected="0">
            <x v="208"/>
          </reference>
          <reference field="11" count="1" selected="0">
            <x v="4"/>
          </reference>
          <reference field="12" count="1" selected="0">
            <x v="0"/>
          </reference>
          <reference field="13" count="1" selected="0">
            <x v="2"/>
          </reference>
          <reference field="15" count="1">
            <x v="25"/>
          </reference>
          <reference field="16" count="1" selected="0">
            <x v="151"/>
          </reference>
        </references>
      </pivotArea>
    </format>
    <format dxfId="18">
      <pivotArea dataOnly="0" labelOnly="1" outline="0" fieldPosition="0">
        <references count="9">
          <reference field="1" count="1" selected="0">
            <x v="11"/>
          </reference>
          <reference field="2" count="1" selected="0">
            <x v="3"/>
          </reference>
          <reference field="4" count="1" selected="0">
            <x v="5"/>
          </reference>
          <reference field="8" count="1" selected="0">
            <x v="228"/>
          </reference>
          <reference field="11" count="1" selected="0">
            <x v="4"/>
          </reference>
          <reference field="12" count="1" selected="0">
            <x v="0"/>
          </reference>
          <reference field="13" count="1" selected="0">
            <x v="2"/>
          </reference>
          <reference field="15" count="1">
            <x v="21"/>
          </reference>
          <reference field="16" count="1" selected="0">
            <x v="25"/>
          </reference>
        </references>
      </pivotArea>
    </format>
    <format dxfId="17">
      <pivotArea dataOnly="0" labelOnly="1" outline="0" fieldPosition="0">
        <references count="9">
          <reference field="1" count="1" selected="0">
            <x v="16"/>
          </reference>
          <reference field="2" count="1" selected="0">
            <x v="3"/>
          </reference>
          <reference field="4" count="1" selected="0">
            <x v="5"/>
          </reference>
          <reference field="8" count="1" selected="0">
            <x v="2"/>
          </reference>
          <reference field="11" count="1" selected="0">
            <x v="6"/>
          </reference>
          <reference field="12" count="1" selected="0">
            <x v="0"/>
          </reference>
          <reference field="13" count="1" selected="0">
            <x v="2"/>
          </reference>
          <reference field="15" count="1">
            <x v="72"/>
          </reference>
          <reference field="16" count="1" selected="0">
            <x v="110"/>
          </reference>
        </references>
      </pivotArea>
    </format>
    <format dxfId="16">
      <pivotArea dataOnly="0" labelOnly="1" outline="0" fieldPosition="0">
        <references count="9">
          <reference field="1" count="1" selected="0">
            <x v="4"/>
          </reference>
          <reference field="2" count="1" selected="0">
            <x v="3"/>
          </reference>
          <reference field="4" count="1" selected="0">
            <x v="5"/>
          </reference>
          <reference field="8" count="1" selected="0">
            <x v="61"/>
          </reference>
          <reference field="11" count="1" selected="0">
            <x v="6"/>
          </reference>
          <reference field="12" count="1" selected="0">
            <x v="0"/>
          </reference>
          <reference field="13" count="1" selected="0">
            <x v="2"/>
          </reference>
          <reference field="15" count="1">
            <x v="21"/>
          </reference>
          <reference field="16" count="1" selected="0">
            <x v="31"/>
          </reference>
        </references>
      </pivotArea>
    </format>
    <format dxfId="15">
      <pivotArea dataOnly="0" labelOnly="1" outline="0" fieldPosition="0">
        <references count="9">
          <reference field="1" count="1" selected="0">
            <x v="4"/>
          </reference>
          <reference field="2" count="1" selected="0">
            <x v="3"/>
          </reference>
          <reference field="4" count="1" selected="0">
            <x v="5"/>
          </reference>
          <reference field="8" count="1" selected="0">
            <x v="65"/>
          </reference>
          <reference field="11" count="1" selected="0">
            <x v="6"/>
          </reference>
          <reference field="12" count="1" selected="0">
            <x v="0"/>
          </reference>
          <reference field="13" count="1" selected="0">
            <x v="2"/>
          </reference>
          <reference field="15" count="1">
            <x v="21"/>
          </reference>
          <reference field="16" count="1" selected="0">
            <x v="37"/>
          </reference>
        </references>
      </pivotArea>
    </format>
    <format dxfId="14">
      <pivotArea dataOnly="0" labelOnly="1" outline="0" fieldPosition="0">
        <references count="9">
          <reference field="1" count="1" selected="0">
            <x v="4"/>
          </reference>
          <reference field="2" count="1" selected="0">
            <x v="3"/>
          </reference>
          <reference field="4" count="1" selected="0">
            <x v="5"/>
          </reference>
          <reference field="8" count="1" selected="0">
            <x v="64"/>
          </reference>
          <reference field="11" count="1" selected="0">
            <x v="7"/>
          </reference>
          <reference field="12" count="1" selected="0">
            <x v="0"/>
          </reference>
          <reference field="13" count="1" selected="0">
            <x v="2"/>
          </reference>
          <reference field="15" count="1">
            <x v="21"/>
          </reference>
          <reference field="16" count="1" selected="0">
            <x v="36"/>
          </reference>
        </references>
      </pivotArea>
    </format>
    <format dxfId="13">
      <pivotArea dataOnly="0" labelOnly="1" outline="0" fieldPosition="0">
        <references count="9">
          <reference field="1" count="1" selected="0">
            <x v="5"/>
          </reference>
          <reference field="2" count="1" selected="0">
            <x v="4"/>
          </reference>
          <reference field="4" count="1" selected="0">
            <x v="5"/>
          </reference>
          <reference field="8" count="1" selected="0">
            <x v="193"/>
          </reference>
          <reference field="11" count="1" selected="0">
            <x v="6"/>
          </reference>
          <reference field="12" count="1" selected="0">
            <x v="0"/>
          </reference>
          <reference field="13" count="1" selected="0">
            <x v="2"/>
          </reference>
          <reference field="15" count="1">
            <x v="21"/>
          </reference>
          <reference field="16" count="1" selected="0">
            <x v="0"/>
          </reference>
        </references>
      </pivotArea>
    </format>
    <format dxfId="12">
      <pivotArea dataOnly="0" labelOnly="1" outline="0" fieldPosition="0">
        <references count="9">
          <reference field="1" count="1" selected="0">
            <x v="11"/>
          </reference>
          <reference field="2" count="1" selected="0">
            <x v="4"/>
          </reference>
          <reference field="4" count="1" selected="0">
            <x v="5"/>
          </reference>
          <reference field="8" count="1" selected="0">
            <x v="227"/>
          </reference>
          <reference field="11" count="1" selected="0">
            <x v="6"/>
          </reference>
          <reference field="12" count="1" selected="0">
            <x v="0"/>
          </reference>
          <reference field="13" count="1" selected="0">
            <x v="2"/>
          </reference>
          <reference field="15" count="1">
            <x v="21"/>
          </reference>
          <reference field="16" count="1" selected="0">
            <x v="183"/>
          </reference>
        </references>
      </pivotArea>
    </format>
    <format dxfId="11">
      <pivotArea dataOnly="0" labelOnly="1" outline="0" fieldPosition="0">
        <references count="9">
          <reference field="1" count="1" selected="0">
            <x v="12"/>
          </reference>
          <reference field="2" count="1" selected="0">
            <x v="5"/>
          </reference>
          <reference field="4" count="1" selected="0">
            <x v="5"/>
          </reference>
          <reference field="8" count="1" selected="0">
            <x v="17"/>
          </reference>
          <reference field="11" count="1" selected="0">
            <x v="6"/>
          </reference>
          <reference field="12" count="1" selected="0">
            <x v="0"/>
          </reference>
          <reference field="13" count="1" selected="0">
            <x v="1"/>
          </reference>
          <reference field="15" count="1">
            <x v="98"/>
          </reference>
          <reference field="16" count="1" selected="0">
            <x v="68"/>
          </reference>
        </references>
      </pivotArea>
    </format>
    <format dxfId="10">
      <pivotArea dataOnly="0" labelOnly="1" outline="0" fieldPosition="0">
        <references count="9">
          <reference field="1" count="1" selected="0">
            <x v="11"/>
          </reference>
          <reference field="2" count="1" selected="0">
            <x v="5"/>
          </reference>
          <reference field="4" count="1" selected="0">
            <x v="5"/>
          </reference>
          <reference field="8" count="1" selected="0">
            <x v="226"/>
          </reference>
          <reference field="11" count="1" selected="0">
            <x v="6"/>
          </reference>
          <reference field="12" count="1" selected="0">
            <x v="0"/>
          </reference>
          <reference field="13" count="1" selected="0">
            <x v="1"/>
          </reference>
          <reference field="15" count="1">
            <x v="21"/>
          </reference>
          <reference field="16" count="1" selected="0">
            <x v="180"/>
          </reference>
        </references>
      </pivotArea>
    </format>
    <format dxfId="9">
      <pivotArea dataOnly="0" labelOnly="1" outline="0" fieldPosition="0">
        <references count="9">
          <reference field="1" count="1" selected="0">
            <x v="4"/>
          </reference>
          <reference field="2" count="1" selected="0">
            <x v="5"/>
          </reference>
          <reference field="4" count="1" selected="0">
            <x v="5"/>
          </reference>
          <reference field="8" count="1" selected="0">
            <x v="63"/>
          </reference>
          <reference field="11" count="1" selected="0">
            <x v="7"/>
          </reference>
          <reference field="12" count="1" selected="0">
            <x v="0"/>
          </reference>
          <reference field="13" count="1" selected="0">
            <x v="1"/>
          </reference>
          <reference field="15" count="1">
            <x v="21"/>
          </reference>
          <reference field="16" count="1" selected="0">
            <x v="34"/>
          </reference>
        </references>
      </pivotArea>
    </format>
    <format dxfId="8">
      <pivotArea dataOnly="0" labelOnly="1" outline="0" fieldPosition="0">
        <references count="9">
          <reference field="1" count="1" selected="0">
            <x v="12"/>
          </reference>
          <reference field="2" count="1" selected="0">
            <x v="5"/>
          </reference>
          <reference field="4" count="1" selected="0">
            <x v="5"/>
          </reference>
          <reference field="8" count="1" selected="0">
            <x v="133"/>
          </reference>
          <reference field="11" count="1" selected="0">
            <x v="7"/>
          </reference>
          <reference field="12" count="1" selected="0">
            <x v="0"/>
          </reference>
          <reference field="13" count="1" selected="0">
            <x v="1"/>
          </reference>
          <reference field="15" count="1">
            <x v="35"/>
          </reference>
          <reference field="16" count="1" selected="0">
            <x v="69"/>
          </reference>
        </references>
      </pivotArea>
    </format>
    <format dxfId="7">
      <pivotArea dataOnly="0" labelOnly="1" outline="0" fieldPosition="0">
        <references count="9">
          <reference field="1" count="1" selected="0">
            <x v="4"/>
          </reference>
          <reference field="2" count="1" selected="0">
            <x v="8"/>
          </reference>
          <reference field="4" count="1" selected="0">
            <x v="5"/>
          </reference>
          <reference field="8" count="1" selected="0">
            <x v="56"/>
          </reference>
          <reference field="11" count="1" selected="0">
            <x v="6"/>
          </reference>
          <reference field="12" count="1" selected="0">
            <x v="0"/>
          </reference>
          <reference field="13" count="1" selected="0">
            <x v="0"/>
          </reference>
          <reference field="15" count="1">
            <x v="21"/>
          </reference>
          <reference field="16" count="1" selected="0">
            <x v="23"/>
          </reference>
        </references>
      </pivotArea>
    </format>
    <format dxfId="6">
      <pivotArea dataOnly="0" labelOnly="1" outline="0" fieldPosition="0">
        <references count="9">
          <reference field="1" count="1" selected="0">
            <x v="11"/>
          </reference>
          <reference field="2" count="1" selected="0">
            <x v="8"/>
          </reference>
          <reference field="4" count="1" selected="0">
            <x v="5"/>
          </reference>
          <reference field="8" count="1" selected="0">
            <x v="225"/>
          </reference>
          <reference field="11" count="1" selected="0">
            <x v="6"/>
          </reference>
          <reference field="12" count="1" selected="0">
            <x v="0"/>
          </reference>
          <reference field="13" count="1" selected="0">
            <x v="0"/>
          </reference>
          <reference field="15" count="1">
            <x v="21"/>
          </reference>
          <reference field="16" count="1" selected="0">
            <x v="139"/>
          </reference>
        </references>
      </pivotArea>
    </format>
    <format dxfId="5">
      <pivotArea dataOnly="0" labelOnly="1" outline="0" fieldPosition="0">
        <references count="9">
          <reference field="1" count="1" selected="0">
            <x v="4"/>
          </reference>
          <reference field="2" count="1" selected="0">
            <x v="8"/>
          </reference>
          <reference field="4" count="1" selected="0">
            <x v="5"/>
          </reference>
          <reference field="8" count="1" selected="0">
            <x v="59"/>
          </reference>
          <reference field="11" count="1" selected="0">
            <x v="7"/>
          </reference>
          <reference field="12" count="1" selected="0">
            <x v="0"/>
          </reference>
          <reference field="13" count="1" selected="0">
            <x v="0"/>
          </reference>
          <reference field="15" count="1">
            <x v="21"/>
          </reference>
          <reference field="16" count="1" selected="0">
            <x v="28"/>
          </reference>
        </references>
      </pivotArea>
    </format>
    <format dxfId="4">
      <pivotArea dataOnly="0" labelOnly="1" outline="0" fieldPosition="0">
        <references count="9">
          <reference field="1" count="1" selected="0">
            <x v="16"/>
          </reference>
          <reference field="2" count="1" selected="0">
            <x v="8"/>
          </reference>
          <reference field="4" count="1" selected="0">
            <x v="5"/>
          </reference>
          <reference field="8" count="1" selected="0">
            <x v="102"/>
          </reference>
          <reference field="11" count="1" selected="0">
            <x v="7"/>
          </reference>
          <reference field="12" count="1" selected="0">
            <x v="0"/>
          </reference>
          <reference field="13" count="1" selected="0">
            <x v="0"/>
          </reference>
          <reference field="15" count="1">
            <x v="2"/>
          </reference>
          <reference field="16" count="1" selected="0">
            <x v="111"/>
          </reference>
        </references>
      </pivotArea>
    </format>
    <format dxfId="3">
      <pivotArea dataOnly="0" labelOnly="1" outline="0" fieldPosition="0">
        <references count="9">
          <reference field="1" count="1" selected="0">
            <x v="10"/>
          </reference>
          <reference field="2" count="1" selected="0">
            <x v="8"/>
          </reference>
          <reference field="4" count="1" selected="0">
            <x v="5"/>
          </reference>
          <reference field="8" count="1" selected="0">
            <x v="209"/>
          </reference>
          <reference field="11" count="1" selected="0">
            <x v="7"/>
          </reference>
          <reference field="12" count="1" selected="0">
            <x v="0"/>
          </reference>
          <reference field="13" count="1" selected="0">
            <x v="0"/>
          </reference>
          <reference field="15" count="1">
            <x v="25"/>
          </reference>
          <reference field="16" count="1" selected="0">
            <x v="171"/>
          </reference>
        </references>
      </pivotArea>
    </format>
    <format dxfId="2">
      <pivotArea dataOnly="0" labelOnly="1" outline="0" fieldPosition="0">
        <references count="9">
          <reference field="1" count="1" selected="0">
            <x v="4"/>
          </reference>
          <reference field="2" count="1" selected="0">
            <x v="9"/>
          </reference>
          <reference field="4" count="1" selected="0">
            <x v="5"/>
          </reference>
          <reference field="8" count="1" selected="0">
            <x v="58"/>
          </reference>
          <reference field="11" count="1" selected="0">
            <x v="10"/>
          </reference>
          <reference field="12" count="1" selected="0">
            <x v="0"/>
          </reference>
          <reference field="13" count="1" selected="0">
            <x v="0"/>
          </reference>
          <reference field="15" count="1">
            <x v="21"/>
          </reference>
          <reference field="16" count="1" selected="0">
            <x v="26"/>
          </reference>
        </references>
      </pivotArea>
    </format>
    <format dxfId="1">
      <pivotArea dataOnly="0" labelOnly="1" outline="0" fieldPosition="0">
        <references count="9">
          <reference field="1" count="1" selected="0">
            <x v="16"/>
          </reference>
          <reference field="2" count="1" selected="0">
            <x v="9"/>
          </reference>
          <reference field="4" count="1" selected="0">
            <x v="5"/>
          </reference>
          <reference field="8" count="1" selected="0">
            <x v="146"/>
          </reference>
          <reference field="11" count="1" selected="0">
            <x v="10"/>
          </reference>
          <reference field="12" count="1" selected="0">
            <x v="0"/>
          </reference>
          <reference field="13" count="1" selected="0">
            <x v="0"/>
          </reference>
          <reference field="15" count="1">
            <x v="72"/>
          </reference>
          <reference field="16" count="1" selected="0">
            <x v="109"/>
          </reference>
        </references>
      </pivotArea>
    </format>
    <format dxfId="0">
      <pivotArea dataOnly="0" labelOnly="1" outline="0" fieldPosition="0">
        <references count="9">
          <reference field="1" count="1" selected="0">
            <x v="11"/>
          </reference>
          <reference field="2" count="1" selected="0">
            <x v="9"/>
          </reference>
          <reference field="4" count="1" selected="0">
            <x v="5"/>
          </reference>
          <reference field="8" count="1" selected="0">
            <x v="235"/>
          </reference>
          <reference field="11" count="1" selected="0">
            <x v="10"/>
          </reference>
          <reference field="12" count="1" selected="0">
            <x v="0"/>
          </reference>
          <reference field="13" count="1" selected="0">
            <x v="0"/>
          </reference>
          <reference field="15" count="1">
            <x v="21"/>
          </reference>
          <reference field="16" count="1" selected="0">
            <x v="5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0070C0"/>
    <pageSetUpPr fitToPage="1"/>
  </sheetPr>
  <dimension ref="A1:P55"/>
  <sheetViews>
    <sheetView zoomScaleNormal="100" workbookViewId="0">
      <selection activeCell="F39" sqref="F39"/>
    </sheetView>
  </sheetViews>
  <sheetFormatPr defaultColWidth="10.28515625" defaultRowHeight="12.75"/>
  <cols>
    <col min="1" max="1" width="2.7109375" style="49" customWidth="1"/>
    <col min="2" max="2" width="41.5703125" style="49" customWidth="1"/>
    <col min="3" max="3" width="2.7109375" style="49" customWidth="1"/>
    <col min="4" max="4" width="5" style="52" customWidth="1"/>
    <col min="5" max="5" width="4.7109375" style="52" customWidth="1"/>
    <col min="6" max="6" width="62.7109375" style="52" customWidth="1"/>
    <col min="7" max="7" width="1.28515625" style="52" customWidth="1"/>
    <col min="8" max="8" width="61.7109375" style="73" customWidth="1"/>
    <col min="9" max="9" width="3.85546875" style="52" customWidth="1"/>
    <col min="10" max="16384" width="10.28515625" style="52"/>
  </cols>
  <sheetData>
    <row r="1" spans="1:9">
      <c r="D1" s="50"/>
      <c r="E1" s="50"/>
      <c r="F1" s="50"/>
      <c r="G1" s="50"/>
      <c r="H1" s="51"/>
      <c r="I1" s="50"/>
    </row>
    <row r="2" spans="1:9" s="58" customFormat="1">
      <c r="A2" s="53"/>
      <c r="B2" s="54" t="s">
        <v>626</v>
      </c>
      <c r="C2" s="53"/>
      <c r="D2" s="55"/>
      <c r="E2" s="55"/>
      <c r="F2" s="56" t="s">
        <v>627</v>
      </c>
      <c r="G2" s="55"/>
      <c r="H2" s="57" t="s">
        <v>628</v>
      </c>
      <c r="I2" s="55"/>
    </row>
    <row r="3" spans="1:9">
      <c r="B3" s="54"/>
      <c r="D3" s="50"/>
      <c r="E3" s="50"/>
      <c r="F3" s="50"/>
      <c r="G3" s="50"/>
      <c r="H3" s="51"/>
      <c r="I3" s="50"/>
    </row>
    <row r="4" spans="1:9">
      <c r="B4" s="59" t="s">
        <v>629</v>
      </c>
      <c r="E4" s="60" t="s">
        <v>630</v>
      </c>
      <c r="F4" s="61" t="s">
        <v>631</v>
      </c>
      <c r="H4" s="62" t="s">
        <v>632</v>
      </c>
      <c r="I4" s="50"/>
    </row>
    <row r="5" spans="1:9">
      <c r="B5" s="1543" t="s">
        <v>633</v>
      </c>
      <c r="D5" s="50"/>
      <c r="E5" s="50" t="s">
        <v>634</v>
      </c>
      <c r="F5" s="50"/>
      <c r="G5" s="50"/>
      <c r="H5" s="63" t="s">
        <v>635</v>
      </c>
      <c r="I5" s="50"/>
    </row>
    <row r="6" spans="1:9">
      <c r="B6" s="1543"/>
      <c r="D6" s="50"/>
      <c r="E6" s="50" t="s">
        <v>636</v>
      </c>
      <c r="F6" s="50" t="s">
        <v>716</v>
      </c>
      <c r="G6" s="50"/>
      <c r="H6" s="64" t="s">
        <v>717</v>
      </c>
      <c r="I6" s="50"/>
    </row>
    <row r="7" spans="1:9">
      <c r="B7" s="1543"/>
      <c r="D7" s="50"/>
      <c r="E7" s="50" t="s">
        <v>637</v>
      </c>
      <c r="F7" s="50"/>
      <c r="G7" s="50"/>
      <c r="H7" s="63" t="s">
        <v>638</v>
      </c>
      <c r="I7" s="50"/>
    </row>
    <row r="8" spans="1:9">
      <c r="D8" s="50"/>
      <c r="E8" s="50" t="s">
        <v>639</v>
      </c>
      <c r="F8" s="50"/>
      <c r="G8" s="50"/>
      <c r="H8" s="65" t="s">
        <v>640</v>
      </c>
      <c r="I8" s="50"/>
    </row>
    <row r="9" spans="1:9">
      <c r="B9" s="66" t="s">
        <v>641</v>
      </c>
      <c r="D9" s="50"/>
      <c r="E9" s="50" t="s">
        <v>642</v>
      </c>
      <c r="F9" s="50"/>
      <c r="G9" s="50"/>
      <c r="H9" s="1547" t="s">
        <v>719</v>
      </c>
      <c r="I9" s="50"/>
    </row>
    <row r="10" spans="1:9" ht="21" customHeight="1">
      <c r="B10" s="67"/>
      <c r="D10" s="50"/>
      <c r="E10" s="50" t="s">
        <v>718</v>
      </c>
      <c r="F10" s="50"/>
      <c r="G10" s="50"/>
      <c r="H10" s="1547"/>
      <c r="I10" s="50"/>
    </row>
    <row r="11" spans="1:9">
      <c r="B11" s="59" t="s">
        <v>643</v>
      </c>
      <c r="D11" s="50"/>
      <c r="E11" s="50" t="s">
        <v>644</v>
      </c>
      <c r="F11" s="50"/>
      <c r="G11" s="50"/>
      <c r="H11" s="50"/>
      <c r="I11" s="50"/>
    </row>
    <row r="12" spans="1:9">
      <c r="B12" s="68" t="s">
        <v>645</v>
      </c>
      <c r="D12" s="50"/>
      <c r="E12" s="50" t="s">
        <v>636</v>
      </c>
      <c r="F12" s="50" t="s">
        <v>646</v>
      </c>
      <c r="G12" s="50"/>
      <c r="H12" s="64" t="s">
        <v>647</v>
      </c>
      <c r="I12" s="50"/>
    </row>
    <row r="13" spans="1:9">
      <c r="B13" s="68" t="s">
        <v>648</v>
      </c>
      <c r="D13" s="50"/>
      <c r="E13" s="50" t="s">
        <v>649</v>
      </c>
      <c r="F13" s="50"/>
      <c r="G13" s="50"/>
      <c r="H13" s="63" t="s">
        <v>650</v>
      </c>
      <c r="I13" s="50"/>
    </row>
    <row r="14" spans="1:9">
      <c r="B14" s="68" t="s">
        <v>651</v>
      </c>
      <c r="D14" s="50"/>
      <c r="E14" s="50" t="s">
        <v>652</v>
      </c>
      <c r="F14" s="50"/>
      <c r="G14" s="50"/>
      <c r="H14" s="63" t="s">
        <v>720</v>
      </c>
      <c r="I14" s="50"/>
    </row>
    <row r="15" spans="1:9">
      <c r="B15" s="1543" t="s">
        <v>653</v>
      </c>
      <c r="D15" s="50"/>
      <c r="E15" s="50" t="s">
        <v>721</v>
      </c>
      <c r="F15" s="50"/>
      <c r="G15" s="50"/>
      <c r="H15" s="50"/>
      <c r="I15" s="50"/>
    </row>
    <row r="16" spans="1:9">
      <c r="B16" s="1543"/>
      <c r="D16" s="50"/>
      <c r="E16" s="50"/>
      <c r="F16" s="50"/>
      <c r="G16" s="50"/>
      <c r="H16" s="50"/>
      <c r="I16" s="50"/>
    </row>
    <row r="17" spans="2:9">
      <c r="D17" s="50"/>
      <c r="E17" s="60" t="s">
        <v>654</v>
      </c>
      <c r="F17" s="61" t="s">
        <v>655</v>
      </c>
      <c r="H17" s="62" t="s">
        <v>656</v>
      </c>
      <c r="I17" s="50"/>
    </row>
    <row r="18" spans="2:9">
      <c r="B18" s="59" t="s">
        <v>657</v>
      </c>
      <c r="D18" s="50"/>
      <c r="E18" s="50" t="s">
        <v>634</v>
      </c>
      <c r="F18" s="50"/>
      <c r="G18" s="50"/>
      <c r="H18" s="63" t="s">
        <v>658</v>
      </c>
      <c r="I18" s="50"/>
    </row>
    <row r="19" spans="2:9">
      <c r="B19" s="68" t="s">
        <v>659</v>
      </c>
      <c r="D19" s="50"/>
      <c r="E19" s="50" t="s">
        <v>636</v>
      </c>
      <c r="F19" s="50" t="s">
        <v>660</v>
      </c>
      <c r="G19" s="50"/>
      <c r="H19" s="64" t="s">
        <v>661</v>
      </c>
      <c r="I19" s="50"/>
    </row>
    <row r="20" spans="2:9">
      <c r="B20" s="68" t="s">
        <v>662</v>
      </c>
      <c r="D20" s="50"/>
      <c r="E20" s="50" t="s">
        <v>663</v>
      </c>
      <c r="F20" s="50"/>
      <c r="G20" s="50"/>
      <c r="H20" s="63" t="s">
        <v>664</v>
      </c>
      <c r="I20" s="50"/>
    </row>
    <row r="21" spans="2:9">
      <c r="B21" s="68" t="s">
        <v>665</v>
      </c>
      <c r="D21" s="50"/>
      <c r="E21" s="50" t="s">
        <v>642</v>
      </c>
      <c r="F21" s="50"/>
      <c r="G21" s="50"/>
      <c r="H21" s="65" t="s">
        <v>640</v>
      </c>
      <c r="I21" s="50"/>
    </row>
    <row r="22" spans="2:9">
      <c r="B22" s="1543" t="s">
        <v>666</v>
      </c>
      <c r="D22" s="50"/>
      <c r="E22" s="1546" t="s">
        <v>723</v>
      </c>
      <c r="F22" s="1546"/>
      <c r="G22" s="50"/>
      <c r="H22" s="1547" t="s">
        <v>722</v>
      </c>
      <c r="I22" s="50"/>
    </row>
    <row r="23" spans="2:9" ht="19.5" customHeight="1">
      <c r="B23" s="1543"/>
      <c r="D23" s="50"/>
      <c r="E23" s="1546"/>
      <c r="F23" s="1546"/>
      <c r="G23" s="50"/>
      <c r="H23" s="1547"/>
      <c r="I23" s="50"/>
    </row>
    <row r="24" spans="2:9">
      <c r="D24" s="50"/>
      <c r="E24" s="50" t="s">
        <v>636</v>
      </c>
      <c r="F24" s="50" t="s">
        <v>667</v>
      </c>
      <c r="G24" s="50"/>
      <c r="H24" s="64" t="s">
        <v>668</v>
      </c>
      <c r="I24" s="50"/>
    </row>
    <row r="25" spans="2:9">
      <c r="B25" s="59" t="s">
        <v>669</v>
      </c>
      <c r="D25" s="50"/>
      <c r="E25" s="50" t="s">
        <v>652</v>
      </c>
      <c r="F25" s="50"/>
      <c r="G25" s="50"/>
      <c r="H25" s="63" t="s">
        <v>650</v>
      </c>
      <c r="I25" s="50"/>
    </row>
    <row r="26" spans="2:9">
      <c r="B26" s="68" t="s">
        <v>659</v>
      </c>
      <c r="D26" s="50"/>
      <c r="E26" s="50" t="s">
        <v>721</v>
      </c>
      <c r="F26" s="50"/>
      <c r="G26" s="50"/>
      <c r="H26" s="63" t="s">
        <v>724</v>
      </c>
      <c r="I26" s="50"/>
    </row>
    <row r="27" spans="2:9">
      <c r="B27" s="68" t="s">
        <v>662</v>
      </c>
      <c r="D27" s="50"/>
      <c r="E27" s="50"/>
      <c r="F27" s="50"/>
      <c r="G27" s="50"/>
      <c r="H27" s="51"/>
      <c r="I27" s="50"/>
    </row>
    <row r="28" spans="2:9">
      <c r="B28" s="68" t="s">
        <v>665</v>
      </c>
      <c r="D28" s="50"/>
      <c r="E28" s="60" t="s">
        <v>670</v>
      </c>
      <c r="F28" s="61" t="s">
        <v>671</v>
      </c>
      <c r="H28" s="62" t="s">
        <v>672</v>
      </c>
      <c r="I28" s="50"/>
    </row>
    <row r="29" spans="2:9">
      <c r="B29" s="1543" t="s">
        <v>666</v>
      </c>
      <c r="D29" s="50"/>
      <c r="E29" s="50" t="s">
        <v>673</v>
      </c>
      <c r="F29" s="50"/>
      <c r="G29" s="50"/>
      <c r="H29" s="63" t="s">
        <v>635</v>
      </c>
      <c r="I29" s="50"/>
    </row>
    <row r="30" spans="2:9">
      <c r="B30" s="1543"/>
      <c r="D30" s="50"/>
      <c r="E30" s="50" t="s">
        <v>636</v>
      </c>
      <c r="F30" s="50" t="s">
        <v>674</v>
      </c>
      <c r="G30" s="50"/>
      <c r="H30" s="64" t="s">
        <v>675</v>
      </c>
      <c r="I30" s="50"/>
    </row>
    <row r="31" spans="2:9">
      <c r="D31" s="50"/>
      <c r="E31" s="50" t="s">
        <v>676</v>
      </c>
      <c r="F31" s="50"/>
      <c r="G31" s="50"/>
      <c r="H31" s="63" t="s">
        <v>677</v>
      </c>
      <c r="I31" s="50"/>
    </row>
    <row r="32" spans="2:9">
      <c r="B32" s="59"/>
      <c r="D32" s="50"/>
      <c r="E32" s="50" t="s">
        <v>678</v>
      </c>
      <c r="F32" s="50"/>
      <c r="G32" s="50"/>
      <c r="H32" s="63" t="s">
        <v>679</v>
      </c>
      <c r="I32" s="50"/>
    </row>
    <row r="33" spans="2:9">
      <c r="B33" s="68"/>
      <c r="D33" s="50"/>
      <c r="E33" s="50" t="s">
        <v>680</v>
      </c>
      <c r="F33" s="50"/>
      <c r="G33" s="50"/>
      <c r="H33" s="69" t="s">
        <v>681</v>
      </c>
      <c r="I33" s="50"/>
    </row>
    <row r="34" spans="2:9">
      <c r="B34" s="68"/>
      <c r="D34" s="50"/>
      <c r="E34" s="50" t="s">
        <v>682</v>
      </c>
      <c r="F34" s="50"/>
      <c r="G34" s="50"/>
      <c r="H34" s="69" t="s">
        <v>683</v>
      </c>
      <c r="I34" s="50"/>
    </row>
    <row r="35" spans="2:9">
      <c r="B35" s="1543"/>
      <c r="D35" s="50"/>
      <c r="E35" s="50" t="s">
        <v>684</v>
      </c>
      <c r="F35" s="50"/>
      <c r="G35" s="50"/>
      <c r="H35" s="69" t="s">
        <v>685</v>
      </c>
      <c r="I35" s="50"/>
    </row>
    <row r="36" spans="2:9">
      <c r="B36" s="1543"/>
      <c r="D36" s="50"/>
      <c r="E36" s="50" t="s">
        <v>686</v>
      </c>
      <c r="F36" s="50"/>
      <c r="G36" s="50"/>
      <c r="H36" s="69" t="s">
        <v>687</v>
      </c>
      <c r="I36" s="50"/>
    </row>
    <row r="37" spans="2:9">
      <c r="D37" s="50"/>
      <c r="E37" s="50" t="s">
        <v>688</v>
      </c>
      <c r="F37" s="50"/>
      <c r="G37" s="50"/>
      <c r="H37" s="69" t="s">
        <v>689</v>
      </c>
      <c r="I37" s="50"/>
    </row>
    <row r="38" spans="2:9">
      <c r="D38" s="50"/>
      <c r="E38" s="50" t="s">
        <v>690</v>
      </c>
      <c r="F38" s="50"/>
      <c r="G38" s="50"/>
      <c r="H38" s="69" t="s">
        <v>691</v>
      </c>
      <c r="I38" s="50"/>
    </row>
    <row r="39" spans="2:9">
      <c r="D39" s="50"/>
      <c r="E39" s="50" t="s">
        <v>692</v>
      </c>
      <c r="F39" s="50"/>
      <c r="G39" s="50"/>
      <c r="H39" s="69" t="s">
        <v>693</v>
      </c>
      <c r="I39" s="50"/>
    </row>
    <row r="40" spans="2:9">
      <c r="D40" s="50"/>
      <c r="E40" s="50" t="s">
        <v>694</v>
      </c>
      <c r="F40" s="50"/>
      <c r="G40" s="50"/>
      <c r="H40" s="69" t="s">
        <v>695</v>
      </c>
      <c r="I40" s="50"/>
    </row>
    <row r="41" spans="2:9" ht="14.25" customHeight="1">
      <c r="D41" s="50"/>
      <c r="E41" s="1544" t="s">
        <v>725</v>
      </c>
      <c r="F41" s="1544"/>
      <c r="G41" s="50"/>
      <c r="H41" s="1545" t="s">
        <v>726</v>
      </c>
      <c r="I41" s="50"/>
    </row>
    <row r="42" spans="2:9">
      <c r="D42" s="50"/>
      <c r="E42" s="1544"/>
      <c r="F42" s="1544"/>
      <c r="G42" s="50"/>
      <c r="H42" s="1545"/>
      <c r="I42" s="50"/>
    </row>
    <row r="43" spans="2:9">
      <c r="D43" s="50"/>
      <c r="E43" s="1544"/>
      <c r="F43" s="1544"/>
      <c r="G43" s="50"/>
      <c r="H43" s="1545"/>
      <c r="I43" s="50"/>
    </row>
    <row r="44" spans="2:9">
      <c r="D44" s="50"/>
      <c r="E44" s="50" t="s">
        <v>636</v>
      </c>
      <c r="F44" s="50" t="s">
        <v>696</v>
      </c>
      <c r="G44" s="50"/>
      <c r="H44" s="64" t="s">
        <v>697</v>
      </c>
      <c r="I44" s="50"/>
    </row>
    <row r="45" spans="2:9">
      <c r="D45" s="50"/>
      <c r="E45" s="50" t="s">
        <v>698</v>
      </c>
      <c r="F45" s="50"/>
      <c r="G45" s="50"/>
      <c r="H45" s="63" t="s">
        <v>699</v>
      </c>
      <c r="I45" s="50"/>
    </row>
    <row r="46" spans="2:9">
      <c r="D46" s="50"/>
      <c r="E46" s="50" t="s">
        <v>678</v>
      </c>
      <c r="F46" s="50"/>
      <c r="G46" s="50"/>
      <c r="H46" s="63" t="s">
        <v>700</v>
      </c>
      <c r="I46" s="50"/>
    </row>
    <row r="47" spans="2:9">
      <c r="D47" s="50"/>
      <c r="E47" s="50" t="s">
        <v>701</v>
      </c>
      <c r="F47" s="50"/>
      <c r="G47" s="50"/>
      <c r="H47" s="65" t="s">
        <v>702</v>
      </c>
      <c r="I47" s="50"/>
    </row>
    <row r="48" spans="2:9">
      <c r="D48" s="50"/>
      <c r="E48" s="50" t="s">
        <v>703</v>
      </c>
      <c r="F48" s="50"/>
      <c r="G48" s="50"/>
      <c r="H48" s="69" t="s">
        <v>704</v>
      </c>
      <c r="I48" s="50"/>
    </row>
    <row r="49" spans="4:16" ht="13.5" customHeight="1">
      <c r="D49" s="50"/>
      <c r="E49" s="50" t="s">
        <v>705</v>
      </c>
      <c r="F49" s="50"/>
      <c r="G49" s="50"/>
      <c r="H49" s="70" t="s">
        <v>706</v>
      </c>
      <c r="I49" s="50"/>
      <c r="O49" s="71"/>
      <c r="P49" s="72" t="s">
        <v>707</v>
      </c>
    </row>
    <row r="50" spans="4:16">
      <c r="D50" s="50"/>
      <c r="E50" s="50" t="s">
        <v>708</v>
      </c>
      <c r="F50" s="50"/>
      <c r="G50" s="50"/>
      <c r="H50" s="70" t="s">
        <v>709</v>
      </c>
      <c r="I50" s="50"/>
    </row>
    <row r="51" spans="4:16">
      <c r="D51" s="50"/>
      <c r="E51" s="50" t="s">
        <v>710</v>
      </c>
      <c r="F51" s="50"/>
      <c r="G51" s="50"/>
      <c r="H51" s="70" t="s">
        <v>711</v>
      </c>
      <c r="I51" s="50"/>
    </row>
    <row r="52" spans="4:16">
      <c r="D52" s="50"/>
      <c r="E52" s="50" t="s">
        <v>712</v>
      </c>
      <c r="F52" s="50"/>
      <c r="G52" s="50"/>
      <c r="H52" s="70" t="s">
        <v>713</v>
      </c>
      <c r="I52" s="50"/>
    </row>
    <row r="53" spans="4:16">
      <c r="D53" s="50"/>
      <c r="E53" s="50" t="s">
        <v>714</v>
      </c>
      <c r="F53" s="50"/>
      <c r="G53" s="50"/>
      <c r="H53" s="70" t="s">
        <v>715</v>
      </c>
      <c r="I53" s="50"/>
    </row>
    <row r="54" spans="4:16">
      <c r="D54" s="50"/>
      <c r="E54" s="50" t="s">
        <v>727</v>
      </c>
      <c r="F54" s="50"/>
      <c r="G54" s="50"/>
      <c r="H54" s="63" t="s">
        <v>728</v>
      </c>
      <c r="I54" s="50"/>
    </row>
    <row r="55" spans="4:16">
      <c r="D55" s="50"/>
      <c r="E55" s="50"/>
      <c r="F55" s="50"/>
      <c r="G55" s="50"/>
      <c r="H55" s="51"/>
      <c r="I55" s="50"/>
    </row>
  </sheetData>
  <mergeCells count="10">
    <mergeCell ref="B35:B36"/>
    <mergeCell ref="E41:F43"/>
    <mergeCell ref="H41:H43"/>
    <mergeCell ref="E22:F23"/>
    <mergeCell ref="B5:B7"/>
    <mergeCell ref="H9:H10"/>
    <mergeCell ref="B15:B16"/>
    <mergeCell ref="B22:B23"/>
    <mergeCell ref="H22:H23"/>
    <mergeCell ref="B29:B30"/>
  </mergeCells>
  <printOptions horizontalCentered="1"/>
  <pageMargins left="0.19685039370078741" right="0.19685039370078741" top="0.39370078740157483" bottom="0.39370078740157483" header="0.31496062992125984" footer="0.31496062992125984"/>
  <pageSetup paperSize="9" scale="54" orientation="portrait" horizontalDpi="300" r:id="rId1"/>
</worksheet>
</file>

<file path=xl/worksheets/sheet10.xml><?xml version="1.0" encoding="utf-8"?>
<worksheet xmlns="http://schemas.openxmlformats.org/spreadsheetml/2006/main" xmlns:r="http://schemas.openxmlformats.org/officeDocument/2006/relationships">
  <sheetPr>
    <tabColor rgb="FFFF0000"/>
  </sheetPr>
  <dimension ref="A1:BM121"/>
  <sheetViews>
    <sheetView view="pageBreakPreview" topLeftCell="A91" zoomScaleNormal="100" zoomScaleSheetLayoutView="100" workbookViewId="0">
      <selection activeCell="J43" sqref="J43"/>
    </sheetView>
  </sheetViews>
  <sheetFormatPr defaultRowHeight="15" outlineLevelCol="1"/>
  <cols>
    <col min="1" max="1" width="4.42578125" style="333" customWidth="1"/>
    <col min="2" max="2" width="7.42578125" style="397" bestFit="1" customWidth="1"/>
    <col min="3" max="3" width="8.85546875" style="336" customWidth="1"/>
    <col min="4" max="4" width="11.28515625" style="333" bestFit="1" customWidth="1"/>
    <col min="5" max="5" width="14" style="333" bestFit="1" customWidth="1"/>
    <col min="6" max="6" width="22.85546875" style="866" customWidth="1"/>
    <col min="7" max="7" width="7" style="333" customWidth="1"/>
    <col min="8" max="8" width="11.42578125" style="333" customWidth="1"/>
    <col min="9" max="9" width="8.42578125" style="336" customWidth="1"/>
    <col min="10" max="10" width="18" style="446" customWidth="1"/>
    <col min="11" max="11" width="7.140625" style="481" customWidth="1" outlineLevel="1"/>
    <col min="12" max="13" width="5.7109375" style="401" customWidth="1" outlineLevel="1"/>
    <col min="14" max="14" width="7.5703125" style="820" customWidth="1" outlineLevel="1"/>
    <col min="15" max="15" width="7.42578125" style="820" customWidth="1" outlineLevel="1"/>
    <col min="16" max="16" width="8.5703125" style="974" customWidth="1" outlineLevel="1"/>
    <col min="17" max="17" width="9.140625" style="401" customWidth="1" outlineLevel="1"/>
    <col min="18" max="18" width="18" style="446" customWidth="1"/>
    <col min="19" max="23" width="9.140625" style="332"/>
    <col min="24" max="24" width="9.140625" style="337"/>
    <col min="25" max="65" width="9.140625" style="332"/>
    <col min="66" max="16384" width="9.140625" style="311"/>
  </cols>
  <sheetData>
    <row r="1" spans="1:65" s="1" customFormat="1" ht="12">
      <c r="A1" s="3"/>
      <c r="B1" s="3"/>
      <c r="C1" s="3"/>
      <c r="D1" s="3"/>
      <c r="E1" s="3"/>
      <c r="F1" s="3"/>
      <c r="G1" s="7"/>
      <c r="H1" s="7"/>
      <c r="I1" s="3"/>
      <c r="J1" s="756"/>
      <c r="K1" s="756"/>
      <c r="L1" s="741"/>
      <c r="M1" s="741"/>
      <c r="N1" s="741"/>
      <c r="O1" s="741"/>
      <c r="P1" s="741"/>
      <c r="Q1" s="7"/>
      <c r="R1" s="756"/>
      <c r="S1" s="3"/>
      <c r="T1" s="3"/>
      <c r="U1" s="3"/>
      <c r="V1" s="3"/>
      <c r="W1" s="3"/>
      <c r="X1" s="3"/>
      <c r="Y1" s="3"/>
      <c r="Z1" s="3"/>
      <c r="AA1" s="3"/>
      <c r="AB1" s="3"/>
      <c r="AC1" s="3"/>
      <c r="AD1" s="3"/>
      <c r="AE1" s="3"/>
      <c r="AF1" s="3"/>
      <c r="AG1" s="3"/>
    </row>
    <row r="2" spans="1:65" s="1" customFormat="1" ht="12">
      <c r="A2" s="3"/>
      <c r="B2" s="3"/>
      <c r="C2" s="3"/>
      <c r="D2" s="3"/>
      <c r="E2" s="3"/>
      <c r="F2" s="3"/>
      <c r="G2" s="7"/>
      <c r="H2" s="7"/>
      <c r="I2" s="3"/>
      <c r="J2" s="756"/>
      <c r="K2" s="756"/>
      <c r="L2" s="741"/>
      <c r="M2" s="741"/>
      <c r="N2" s="741"/>
      <c r="O2" s="741"/>
      <c r="P2" s="741"/>
      <c r="Q2" s="7"/>
      <c r="R2" s="756"/>
      <c r="S2" s="3"/>
      <c r="T2" s="3"/>
      <c r="U2" s="3"/>
      <c r="V2" s="3"/>
      <c r="W2" s="3"/>
      <c r="X2" s="3"/>
      <c r="Y2" s="3"/>
      <c r="Z2" s="3"/>
      <c r="AA2" s="3"/>
      <c r="AB2" s="3"/>
      <c r="AC2" s="3"/>
      <c r="AD2" s="3"/>
      <c r="AE2" s="3"/>
      <c r="AF2" s="3"/>
      <c r="AG2" s="3"/>
    </row>
    <row r="3" spans="1:65" s="1" customFormat="1" ht="12.75" customHeight="1">
      <c r="A3" s="3"/>
      <c r="B3" s="3"/>
      <c r="C3" s="4"/>
      <c r="D3" s="1553" t="s">
        <v>38</v>
      </c>
      <c r="E3" s="1553"/>
      <c r="F3" s="1553"/>
      <c r="G3" s="1553"/>
      <c r="H3" s="1553"/>
      <c r="I3" s="1602" t="s">
        <v>1503</v>
      </c>
      <c r="J3" s="1554"/>
      <c r="K3" s="1554"/>
      <c r="L3" s="1554"/>
      <c r="M3" s="1554"/>
      <c r="N3" s="1554"/>
      <c r="O3" s="1554"/>
      <c r="P3" s="1554"/>
      <c r="Q3" s="7"/>
      <c r="R3" s="3"/>
      <c r="S3" s="3"/>
      <c r="T3" s="3"/>
      <c r="U3" s="3"/>
      <c r="V3" s="3"/>
      <c r="W3" s="3"/>
      <c r="X3" s="3"/>
      <c r="Y3" s="3"/>
      <c r="Z3" s="3"/>
      <c r="AA3" s="3"/>
      <c r="AB3" s="3"/>
      <c r="AC3" s="3"/>
      <c r="AD3" s="3"/>
      <c r="AE3" s="3"/>
      <c r="AF3" s="3"/>
      <c r="AG3" s="3"/>
    </row>
    <row r="4" spans="1:65" s="1" customFormat="1" ht="12.75" customHeight="1">
      <c r="A4" s="3"/>
      <c r="B4" s="3"/>
      <c r="C4" s="4"/>
      <c r="D4" s="1553" t="s">
        <v>40</v>
      </c>
      <c r="E4" s="1553"/>
      <c r="F4" s="1553"/>
      <c r="G4" s="1553"/>
      <c r="H4" s="1553"/>
      <c r="I4" s="1554"/>
      <c r="J4" s="1554"/>
      <c r="K4" s="1554"/>
      <c r="L4" s="1554"/>
      <c r="M4" s="1554"/>
      <c r="N4" s="1554"/>
      <c r="O4" s="1554"/>
      <c r="P4" s="1554"/>
      <c r="Q4" s="7"/>
      <c r="R4" s="3"/>
      <c r="S4" s="3"/>
      <c r="T4" s="3"/>
      <c r="U4" s="3"/>
      <c r="V4" s="3"/>
      <c r="W4" s="3"/>
      <c r="X4" s="3"/>
      <c r="Y4" s="3"/>
      <c r="Z4" s="3"/>
      <c r="AA4" s="3"/>
      <c r="AB4" s="3"/>
      <c r="AC4" s="3"/>
      <c r="AD4" s="3"/>
      <c r="AE4" s="3"/>
      <c r="AF4" s="3"/>
      <c r="AG4" s="3"/>
    </row>
    <row r="5" spans="1:65" s="1" customFormat="1" ht="12.75" customHeight="1">
      <c r="A5" s="3"/>
      <c r="B5" s="3"/>
      <c r="C5" s="4"/>
      <c r="D5" s="1553"/>
      <c r="E5" s="1553"/>
      <c r="F5" s="1028"/>
      <c r="G5" s="1028"/>
      <c r="H5" s="1028"/>
      <c r="J5" s="773"/>
      <c r="K5" s="773"/>
      <c r="L5" s="6"/>
      <c r="M5" s="6"/>
      <c r="N5" s="6"/>
      <c r="O5" s="743"/>
      <c r="P5" s="743"/>
      <c r="Q5" s="7"/>
      <c r="R5" s="773"/>
      <c r="S5" s="3"/>
      <c r="T5" s="3"/>
      <c r="U5" s="3"/>
      <c r="V5" s="3"/>
      <c r="W5" s="3"/>
      <c r="X5" s="3"/>
      <c r="Y5" s="3"/>
      <c r="Z5" s="3"/>
      <c r="AA5" s="3"/>
      <c r="AB5" s="3"/>
      <c r="AC5" s="3"/>
      <c r="AD5" s="3"/>
      <c r="AE5" s="3"/>
      <c r="AF5" s="3"/>
      <c r="AG5" s="3"/>
    </row>
    <row r="6" spans="1:65" s="1" customFormat="1" ht="12.75" customHeight="1">
      <c r="A6" s="3"/>
      <c r="B6" s="3"/>
      <c r="C6" s="3"/>
      <c r="D6" s="1553" t="s">
        <v>41</v>
      </c>
      <c r="E6" s="1553"/>
      <c r="F6" s="1553"/>
      <c r="G6" s="1553"/>
      <c r="H6" s="1553"/>
      <c r="I6" s="1603" t="s">
        <v>1504</v>
      </c>
      <c r="J6" s="1554"/>
      <c r="K6" s="1554"/>
      <c r="L6" s="1554"/>
      <c r="M6" s="1554"/>
      <c r="N6" s="1554"/>
      <c r="O6" s="1554"/>
      <c r="P6" s="1554"/>
      <c r="Q6" s="7"/>
      <c r="R6" s="3"/>
      <c r="S6" s="3"/>
      <c r="T6" s="3"/>
      <c r="U6" s="3"/>
      <c r="V6" s="3"/>
      <c r="W6" s="3"/>
      <c r="X6" s="3"/>
      <c r="Y6" s="3"/>
      <c r="Z6" s="3"/>
      <c r="AA6" s="3"/>
      <c r="AB6" s="3"/>
      <c r="AC6" s="3"/>
      <c r="AD6" s="3"/>
      <c r="AE6" s="3"/>
      <c r="AF6" s="3"/>
      <c r="AG6" s="3"/>
    </row>
    <row r="7" spans="1:65" s="1" customFormat="1" ht="12.75" customHeight="1">
      <c r="A7" s="3"/>
      <c r="B7" s="3"/>
      <c r="C7" s="3"/>
      <c r="D7" s="1553" t="s">
        <v>43</v>
      </c>
      <c r="E7" s="1553"/>
      <c r="F7" s="1553"/>
      <c r="G7" s="1553"/>
      <c r="H7" s="1553"/>
      <c r="I7" s="1554"/>
      <c r="J7" s="1554"/>
      <c r="K7" s="1554"/>
      <c r="L7" s="1554"/>
      <c r="M7" s="1554"/>
      <c r="N7" s="1554"/>
      <c r="O7" s="1554"/>
      <c r="P7" s="1554"/>
      <c r="Q7" s="7"/>
      <c r="R7" s="3"/>
      <c r="S7" s="3"/>
      <c r="T7" s="3"/>
      <c r="U7" s="3"/>
      <c r="V7" s="3"/>
      <c r="W7" s="3"/>
      <c r="X7" s="3"/>
      <c r="Y7" s="3"/>
      <c r="Z7" s="3"/>
      <c r="AA7" s="3"/>
      <c r="AB7" s="3"/>
      <c r="AC7" s="3"/>
      <c r="AD7" s="3"/>
      <c r="AE7" s="3"/>
      <c r="AF7" s="3"/>
      <c r="AG7" s="3"/>
    </row>
    <row r="8" spans="1:65" s="1" customFormat="1" ht="12.75" customHeight="1">
      <c r="A8" s="3"/>
      <c r="B8" s="3"/>
      <c r="C8" s="3"/>
      <c r="D8" s="1553"/>
      <c r="E8" s="1553"/>
      <c r="F8" s="1028"/>
      <c r="G8" s="1028"/>
      <c r="H8" s="1028"/>
      <c r="J8" s="773"/>
      <c r="K8" s="773"/>
      <c r="L8" s="2"/>
      <c r="M8" s="744"/>
      <c r="N8" s="2"/>
      <c r="O8" s="743"/>
      <c r="P8" s="743"/>
      <c r="Q8" s="7"/>
      <c r="R8" s="773"/>
      <c r="S8" s="3"/>
      <c r="T8" s="3"/>
      <c r="U8" s="3"/>
      <c r="V8" s="3"/>
      <c r="W8" s="3"/>
      <c r="X8" s="3"/>
      <c r="Y8" s="3"/>
      <c r="Z8" s="3"/>
      <c r="AA8" s="3"/>
      <c r="AB8" s="3"/>
      <c r="AC8" s="3"/>
      <c r="AD8" s="3"/>
      <c r="AE8" s="3"/>
      <c r="AF8" s="3"/>
      <c r="AG8" s="3"/>
    </row>
    <row r="9" spans="1:65" s="1" customFormat="1" ht="14.25" customHeight="1">
      <c r="A9" s="3"/>
      <c r="B9" s="3"/>
      <c r="C9" s="3"/>
      <c r="D9" s="1553" t="s">
        <v>44</v>
      </c>
      <c r="E9" s="1553"/>
      <c r="F9" s="1553"/>
      <c r="G9" s="1553"/>
      <c r="H9" s="1553"/>
      <c r="I9" s="1599" t="s">
        <v>1505</v>
      </c>
      <c r="J9" s="1600"/>
      <c r="K9" s="1600"/>
      <c r="L9" s="1600"/>
      <c r="M9" s="1600"/>
      <c r="N9" s="1600"/>
      <c r="O9" s="1600"/>
      <c r="P9" s="1600"/>
      <c r="Q9" s="7"/>
      <c r="R9" s="3"/>
      <c r="S9" s="3"/>
      <c r="T9" s="3"/>
      <c r="U9" s="3"/>
      <c r="V9" s="3"/>
      <c r="W9" s="3"/>
      <c r="X9" s="3"/>
      <c r="Y9" s="3"/>
      <c r="Z9" s="3"/>
      <c r="AA9" s="3"/>
      <c r="AB9" s="3"/>
      <c r="AC9" s="3"/>
      <c r="AD9" s="3"/>
      <c r="AE9" s="3"/>
      <c r="AF9" s="3"/>
      <c r="AG9" s="3"/>
    </row>
    <row r="10" spans="1:65" s="1" customFormat="1" ht="12.75" customHeight="1">
      <c r="A10" s="3"/>
      <c r="B10" s="3"/>
      <c r="C10" s="5"/>
      <c r="D10" s="1553" t="s">
        <v>46</v>
      </c>
      <c r="E10" s="1553"/>
      <c r="F10" s="1553"/>
      <c r="G10" s="1553"/>
      <c r="H10" s="1553"/>
      <c r="I10" s="1601" t="s">
        <v>1506</v>
      </c>
      <c r="J10" s="1600"/>
      <c r="K10" s="1600"/>
      <c r="L10" s="1600"/>
      <c r="M10" s="1600"/>
      <c r="N10" s="1600"/>
      <c r="O10" s="1600"/>
      <c r="P10" s="1600"/>
      <c r="Q10" s="7"/>
      <c r="R10" s="3"/>
      <c r="S10" s="3"/>
      <c r="T10" s="3"/>
      <c r="U10" s="3"/>
      <c r="V10" s="3"/>
      <c r="W10" s="3"/>
      <c r="X10" s="3"/>
      <c r="Y10" s="3"/>
      <c r="Z10" s="3"/>
      <c r="AA10" s="3"/>
      <c r="AB10" s="3"/>
      <c r="AC10" s="3"/>
      <c r="AD10" s="3"/>
      <c r="AE10" s="3"/>
      <c r="AF10" s="3"/>
      <c r="AG10" s="3"/>
    </row>
    <row r="11" spans="1:65" s="1" customFormat="1">
      <c r="A11" s="3"/>
      <c r="B11" s="3"/>
      <c r="C11" s="3"/>
      <c r="D11" s="3"/>
      <c r="E11" s="878" t="s">
        <v>55</v>
      </c>
      <c r="F11" s="879" t="s">
        <v>12</v>
      </c>
      <c r="G11" s="7"/>
      <c r="H11" s="7"/>
      <c r="I11" s="3"/>
      <c r="J11" s="972"/>
      <c r="K11" s="756"/>
      <c r="M11" s="741"/>
      <c r="N11" s="741"/>
      <c r="O11" s="741"/>
      <c r="P11" s="741"/>
      <c r="Q11" s="7"/>
      <c r="R11" s="972"/>
      <c r="S11" s="3"/>
      <c r="T11" s="3"/>
      <c r="U11" s="3"/>
      <c r="V11" s="3"/>
      <c r="W11" s="3"/>
      <c r="X11" s="3"/>
      <c r="Y11" s="3"/>
      <c r="Z11" s="3"/>
      <c r="AA11" s="3"/>
      <c r="AB11" s="3"/>
      <c r="AC11" s="3"/>
      <c r="AD11" s="3"/>
      <c r="AE11" s="3"/>
      <c r="AF11" s="3"/>
      <c r="AG11" s="3"/>
    </row>
    <row r="12" spans="1:65" s="1" customFormat="1">
      <c r="A12" s="3"/>
      <c r="B12" s="3"/>
      <c r="C12" s="3"/>
      <c r="D12" s="3"/>
      <c r="E12" s="878" t="s">
        <v>58</v>
      </c>
      <c r="F12" s="879" t="s">
        <v>63</v>
      </c>
      <c r="G12" s="7"/>
      <c r="H12" s="7"/>
      <c r="I12" s="3"/>
      <c r="J12" s="895"/>
      <c r="K12" s="756"/>
      <c r="M12" s="741"/>
      <c r="N12" s="741"/>
      <c r="O12" s="741"/>
      <c r="P12" s="741"/>
      <c r="Q12" s="7"/>
      <c r="R12" s="895"/>
      <c r="S12" s="3"/>
      <c r="T12" s="3"/>
      <c r="U12" s="3"/>
      <c r="V12" s="3"/>
      <c r="W12" s="3"/>
      <c r="X12" s="3"/>
      <c r="Y12" s="3"/>
      <c r="Z12" s="3"/>
      <c r="AA12" s="3"/>
      <c r="AB12" s="3"/>
      <c r="AC12" s="3"/>
      <c r="AD12" s="3"/>
      <c r="AE12" s="3"/>
      <c r="AF12" s="3"/>
      <c r="AG12" s="3"/>
    </row>
    <row r="13" spans="1:65" s="1" customFormat="1" ht="12">
      <c r="A13" s="1025"/>
      <c r="B13" s="1025"/>
      <c r="C13" s="1025"/>
      <c r="D13" s="1025"/>
      <c r="E13" s="1025" t="s">
        <v>1432</v>
      </c>
      <c r="F13" s="1025"/>
      <c r="G13" s="1026" t="s">
        <v>1432</v>
      </c>
      <c r="H13" s="1026"/>
      <c r="I13" s="1025"/>
      <c r="J13" s="756"/>
      <c r="K13" s="756"/>
      <c r="L13" s="756"/>
      <c r="M13" s="756"/>
      <c r="N13" s="741"/>
      <c r="O13" s="741"/>
      <c r="P13" s="741"/>
      <c r="Q13" s="7"/>
      <c r="R13" s="756"/>
      <c r="S13" s="3"/>
      <c r="T13" s="3"/>
      <c r="U13" s="3"/>
      <c r="V13" s="3"/>
      <c r="W13" s="3"/>
      <c r="X13" s="3"/>
      <c r="Y13" s="3"/>
      <c r="Z13" s="3"/>
      <c r="AA13" s="3"/>
      <c r="AB13" s="3"/>
      <c r="AC13" s="3"/>
      <c r="AD13" s="3"/>
      <c r="AE13" s="3"/>
      <c r="AF13" s="3"/>
      <c r="AG13" s="3"/>
    </row>
    <row r="14" spans="1:65" ht="15.75">
      <c r="A14" s="698"/>
      <c r="B14" s="570"/>
      <c r="C14" s="884"/>
      <c r="D14" s="334"/>
      <c r="E14" s="1027"/>
      <c r="F14" s="334"/>
      <c r="G14" s="334"/>
      <c r="H14" s="570"/>
      <c r="I14" s="644"/>
      <c r="J14" s="570"/>
      <c r="K14" s="1021"/>
      <c r="L14" s="570"/>
      <c r="M14" s="649"/>
      <c r="N14" s="332"/>
      <c r="O14" s="332"/>
      <c r="P14" s="332"/>
      <c r="Q14" s="1121"/>
      <c r="R14" s="570"/>
      <c r="X14" s="332"/>
      <c r="BH14" s="311"/>
      <c r="BI14" s="311"/>
      <c r="BJ14" s="311"/>
      <c r="BK14" s="311"/>
      <c r="BL14" s="311"/>
      <c r="BM14" s="311"/>
    </row>
    <row r="15" spans="1:65" s="309" customFormat="1" ht="31.5" customHeight="1">
      <c r="A15" s="510" t="s">
        <v>48</v>
      </c>
      <c r="B15" s="734" t="s">
        <v>1544</v>
      </c>
      <c r="C15" s="737" t="s">
        <v>57</v>
      </c>
      <c r="D15" s="733" t="s">
        <v>69</v>
      </c>
      <c r="E15" s="735" t="s">
        <v>55</v>
      </c>
      <c r="F15" s="1130" t="s">
        <v>56</v>
      </c>
      <c r="G15" s="737" t="s">
        <v>434</v>
      </c>
      <c r="H15" s="735" t="s">
        <v>58</v>
      </c>
      <c r="I15" s="735" t="s">
        <v>59</v>
      </c>
      <c r="J15" s="1131" t="s">
        <v>61</v>
      </c>
      <c r="K15" s="1132" t="s">
        <v>68</v>
      </c>
      <c r="L15" s="739" t="s">
        <v>439</v>
      </c>
      <c r="M15" s="739" t="s">
        <v>437</v>
      </c>
      <c r="N15" s="823" t="s">
        <v>438</v>
      </c>
      <c r="O15" s="823" t="s">
        <v>63</v>
      </c>
      <c r="P15" s="739" t="s">
        <v>1455</v>
      </c>
      <c r="Q15" s="739" t="s">
        <v>432</v>
      </c>
      <c r="R15" s="1238" t="s">
        <v>61</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row>
    <row r="16" spans="1:65" s="325" customFormat="1" ht="12.75" customHeight="1">
      <c r="A16" s="628">
        <v>1</v>
      </c>
      <c r="B16" s="1620" t="s">
        <v>731</v>
      </c>
      <c r="C16" s="1623" t="s">
        <v>9</v>
      </c>
      <c r="D16" s="611" t="s">
        <v>32</v>
      </c>
      <c r="E16" s="612" t="s">
        <v>12</v>
      </c>
      <c r="F16" s="1122" t="s">
        <v>1163</v>
      </c>
      <c r="G16" s="1109">
        <v>1976</v>
      </c>
      <c r="H16" s="417" t="s">
        <v>63</v>
      </c>
      <c r="I16" s="417" t="s">
        <v>5</v>
      </c>
      <c r="J16" s="868" t="s">
        <v>1206</v>
      </c>
      <c r="K16" s="869">
        <v>73</v>
      </c>
      <c r="L16" s="596">
        <v>115</v>
      </c>
      <c r="M16" s="596">
        <v>100</v>
      </c>
      <c r="N16" s="870">
        <f t="shared" ref="N16:N39" si="0">M16/2</f>
        <v>50</v>
      </c>
      <c r="O16" s="870">
        <f t="shared" ref="O16:O39" si="1">L16+N16</f>
        <v>165</v>
      </c>
      <c r="P16" s="1029">
        <v>1</v>
      </c>
      <c r="Q16" s="596">
        <v>20</v>
      </c>
      <c r="R16" s="980" t="s">
        <v>1206</v>
      </c>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row>
    <row r="17" spans="1:65" s="328" customFormat="1" ht="12.75" customHeight="1" thickBot="1">
      <c r="A17" s="628">
        <v>2</v>
      </c>
      <c r="B17" s="1621"/>
      <c r="C17" s="1624"/>
      <c r="D17" s="1038" t="s">
        <v>26</v>
      </c>
      <c r="E17" s="1039" t="s">
        <v>12</v>
      </c>
      <c r="F17" s="1123" t="s">
        <v>1440</v>
      </c>
      <c r="G17" s="1040">
        <v>1976</v>
      </c>
      <c r="H17" s="1041" t="s">
        <v>63</v>
      </c>
      <c r="I17" s="1041" t="s">
        <v>5</v>
      </c>
      <c r="J17" s="1042" t="s">
        <v>1439</v>
      </c>
      <c r="K17" s="1022">
        <v>69.7</v>
      </c>
      <c r="L17" s="1043">
        <v>65</v>
      </c>
      <c r="M17" s="1043">
        <v>60</v>
      </c>
      <c r="N17" s="1044">
        <f t="shared" si="0"/>
        <v>30</v>
      </c>
      <c r="O17" s="1044">
        <f t="shared" si="1"/>
        <v>95</v>
      </c>
      <c r="P17" s="1045">
        <v>2</v>
      </c>
      <c r="Q17" s="1036">
        <v>18</v>
      </c>
      <c r="R17" s="980" t="s">
        <v>1439</v>
      </c>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row>
    <row r="18" spans="1:65" s="328" customFormat="1" ht="12.75" customHeight="1">
      <c r="A18" s="628">
        <v>3</v>
      </c>
      <c r="B18" s="1621"/>
      <c r="C18" s="1625" t="s">
        <v>17</v>
      </c>
      <c r="D18" s="1030" t="s">
        <v>32</v>
      </c>
      <c r="E18" s="1046" t="s">
        <v>12</v>
      </c>
      <c r="F18" s="1124" t="s">
        <v>1445</v>
      </c>
      <c r="G18" s="1047">
        <v>1974</v>
      </c>
      <c r="H18" s="950" t="s">
        <v>63</v>
      </c>
      <c r="I18" s="950" t="s">
        <v>5</v>
      </c>
      <c r="J18" s="1048" t="s">
        <v>1208</v>
      </c>
      <c r="K18" s="1032">
        <v>83.9</v>
      </c>
      <c r="L18" s="1033">
        <v>188</v>
      </c>
      <c r="M18" s="1033">
        <v>230</v>
      </c>
      <c r="N18" s="1034">
        <f t="shared" si="0"/>
        <v>115</v>
      </c>
      <c r="O18" s="1034">
        <f t="shared" si="1"/>
        <v>303</v>
      </c>
      <c r="P18" s="1035">
        <v>1</v>
      </c>
      <c r="Q18" s="1033">
        <v>20</v>
      </c>
      <c r="R18" s="1239" t="s">
        <v>1208</v>
      </c>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row>
    <row r="19" spans="1:65" s="556" customFormat="1" ht="12.75" customHeight="1">
      <c r="A19" s="628">
        <v>4</v>
      </c>
      <c r="B19" s="1621"/>
      <c r="C19" s="1626"/>
      <c r="D19" s="339" t="s">
        <v>23</v>
      </c>
      <c r="E19" s="361" t="s">
        <v>12</v>
      </c>
      <c r="F19" s="1125" t="s">
        <v>496</v>
      </c>
      <c r="G19" s="1031">
        <v>1973</v>
      </c>
      <c r="H19" s="340" t="s">
        <v>63</v>
      </c>
      <c r="I19" s="340" t="s">
        <v>5</v>
      </c>
      <c r="J19" s="411" t="s">
        <v>132</v>
      </c>
      <c r="K19" s="478">
        <v>82.8</v>
      </c>
      <c r="L19" s="363">
        <v>100</v>
      </c>
      <c r="M19" s="363">
        <v>168</v>
      </c>
      <c r="N19" s="813">
        <f t="shared" si="0"/>
        <v>84</v>
      </c>
      <c r="O19" s="813">
        <f t="shared" si="1"/>
        <v>184</v>
      </c>
      <c r="P19" s="1029">
        <v>2</v>
      </c>
      <c r="Q19" s="363">
        <v>18</v>
      </c>
      <c r="R19" s="980" t="s">
        <v>132</v>
      </c>
    </row>
    <row r="20" spans="1:65" s="556" customFormat="1" ht="12.75" customHeight="1">
      <c r="A20" s="628">
        <v>5</v>
      </c>
      <c r="B20" s="1621"/>
      <c r="C20" s="1626"/>
      <c r="D20" s="549" t="s">
        <v>37</v>
      </c>
      <c r="E20" s="590" t="s">
        <v>12</v>
      </c>
      <c r="F20" s="1126" t="s">
        <v>1275</v>
      </c>
      <c r="G20" s="1110">
        <v>1976</v>
      </c>
      <c r="H20" s="589" t="s">
        <v>63</v>
      </c>
      <c r="I20" s="589" t="s">
        <v>5</v>
      </c>
      <c r="J20" s="701" t="s">
        <v>1208</v>
      </c>
      <c r="K20" s="853">
        <v>84.9</v>
      </c>
      <c r="L20" s="595">
        <v>102</v>
      </c>
      <c r="M20" s="595">
        <v>157</v>
      </c>
      <c r="N20" s="818">
        <f t="shared" si="0"/>
        <v>78.5</v>
      </c>
      <c r="O20" s="818">
        <f t="shared" si="1"/>
        <v>180.5</v>
      </c>
      <c r="P20" s="1111">
        <v>3</v>
      </c>
      <c r="Q20" s="401">
        <v>16</v>
      </c>
      <c r="R20" s="1240" t="s">
        <v>1208</v>
      </c>
    </row>
    <row r="21" spans="1:65" s="556" customFormat="1" ht="12.75" customHeight="1" thickBot="1">
      <c r="A21" s="628">
        <v>6</v>
      </c>
      <c r="B21" s="1621"/>
      <c r="C21" s="1624"/>
      <c r="D21" s="1112" t="s">
        <v>11</v>
      </c>
      <c r="E21" s="1113" t="s">
        <v>12</v>
      </c>
      <c r="F21" s="1127" t="s">
        <v>451</v>
      </c>
      <c r="G21" s="1115">
        <v>1973</v>
      </c>
      <c r="H21" s="1078" t="s">
        <v>63</v>
      </c>
      <c r="I21" s="1078" t="s">
        <v>5</v>
      </c>
      <c r="J21" s="1079" t="s">
        <v>459</v>
      </c>
      <c r="K21" s="1009">
        <v>82.7</v>
      </c>
      <c r="L21" s="1008">
        <v>85</v>
      </c>
      <c r="M21" s="1008">
        <v>166</v>
      </c>
      <c r="N21" s="1070">
        <f t="shared" si="0"/>
        <v>83</v>
      </c>
      <c r="O21" s="1070">
        <f t="shared" si="1"/>
        <v>168</v>
      </c>
      <c r="P21" s="1116">
        <v>4</v>
      </c>
      <c r="Q21" s="979">
        <v>15</v>
      </c>
      <c r="R21" s="1240" t="s">
        <v>459</v>
      </c>
    </row>
    <row r="22" spans="1:65" s="556" customFormat="1" ht="12.75" customHeight="1">
      <c r="A22" s="628">
        <v>7</v>
      </c>
      <c r="B22" s="1621"/>
      <c r="C22" s="1627" t="s">
        <v>487</v>
      </c>
      <c r="D22" s="1049" t="s">
        <v>32</v>
      </c>
      <c r="E22" s="1050" t="s">
        <v>12</v>
      </c>
      <c r="F22" s="1128" t="s">
        <v>1184</v>
      </c>
      <c r="G22" s="1117">
        <v>1973</v>
      </c>
      <c r="H22" s="1052" t="s">
        <v>63</v>
      </c>
      <c r="I22" s="1052" t="s">
        <v>5</v>
      </c>
      <c r="J22" s="1118" t="s">
        <v>1214</v>
      </c>
      <c r="K22" s="1053">
        <v>100</v>
      </c>
      <c r="L22" s="975">
        <v>150</v>
      </c>
      <c r="M22" s="975">
        <v>212</v>
      </c>
      <c r="N22" s="1054">
        <f t="shared" si="0"/>
        <v>106</v>
      </c>
      <c r="O22" s="1054">
        <f t="shared" si="1"/>
        <v>256</v>
      </c>
      <c r="P22" s="976">
        <v>1</v>
      </c>
      <c r="Q22" s="1033">
        <v>20</v>
      </c>
      <c r="R22" s="1240" t="s">
        <v>1214</v>
      </c>
    </row>
    <row r="23" spans="1:65" s="556" customFormat="1" ht="12.75" customHeight="1">
      <c r="A23" s="628">
        <v>8</v>
      </c>
      <c r="B23" s="1621"/>
      <c r="C23" s="1626"/>
      <c r="D23" s="654" t="s">
        <v>14</v>
      </c>
      <c r="E23" s="590" t="s">
        <v>12</v>
      </c>
      <c r="F23" s="1126" t="s">
        <v>1087</v>
      </c>
      <c r="G23" s="1110">
        <v>1973</v>
      </c>
      <c r="H23" s="589" t="s">
        <v>63</v>
      </c>
      <c r="I23" s="589" t="s">
        <v>5</v>
      </c>
      <c r="J23" s="701" t="s">
        <v>1094</v>
      </c>
      <c r="K23" s="568">
        <v>110.7</v>
      </c>
      <c r="L23" s="595">
        <v>120</v>
      </c>
      <c r="M23" s="595">
        <v>145</v>
      </c>
      <c r="N23" s="818">
        <f t="shared" si="0"/>
        <v>72.5</v>
      </c>
      <c r="O23" s="818">
        <f t="shared" si="1"/>
        <v>192.5</v>
      </c>
      <c r="P23" s="973">
        <v>2</v>
      </c>
      <c r="Q23" s="363">
        <v>18</v>
      </c>
      <c r="R23" s="1240" t="s">
        <v>1094</v>
      </c>
    </row>
    <row r="24" spans="1:65" s="556" customFormat="1" ht="12.75" customHeight="1">
      <c r="A24" s="628">
        <v>9</v>
      </c>
      <c r="B24" s="1621"/>
      <c r="C24" s="1626"/>
      <c r="D24" s="654" t="s">
        <v>1035</v>
      </c>
      <c r="E24" s="1102" t="s">
        <v>12</v>
      </c>
      <c r="F24" s="1129" t="s">
        <v>1046</v>
      </c>
      <c r="G24" s="1119">
        <v>1974</v>
      </c>
      <c r="H24" s="1106" t="s">
        <v>63</v>
      </c>
      <c r="I24" s="589" t="s">
        <v>5</v>
      </c>
      <c r="J24" s="1120" t="s">
        <v>1061</v>
      </c>
      <c r="K24" s="853">
        <v>105.1</v>
      </c>
      <c r="L24" s="595">
        <v>86</v>
      </c>
      <c r="M24" s="595">
        <v>181</v>
      </c>
      <c r="N24" s="818">
        <f t="shared" si="0"/>
        <v>90.5</v>
      </c>
      <c r="O24" s="818">
        <f t="shared" si="1"/>
        <v>176.5</v>
      </c>
      <c r="P24" s="973">
        <v>3</v>
      </c>
      <c r="Q24" s="401">
        <v>16</v>
      </c>
      <c r="R24" s="1241" t="s">
        <v>1061</v>
      </c>
    </row>
    <row r="25" spans="1:65" s="325" customFormat="1" ht="12.75" customHeight="1">
      <c r="A25" s="628">
        <v>10</v>
      </c>
      <c r="B25" s="1621"/>
      <c r="C25" s="1626"/>
      <c r="D25" s="654" t="s">
        <v>18</v>
      </c>
      <c r="E25" s="590" t="s">
        <v>12</v>
      </c>
      <c r="F25" s="1126" t="s">
        <v>613</v>
      </c>
      <c r="G25" s="1110">
        <v>1976</v>
      </c>
      <c r="H25" s="589" t="s">
        <v>63</v>
      </c>
      <c r="I25" s="589" t="s">
        <v>5</v>
      </c>
      <c r="J25" s="861" t="s">
        <v>1208</v>
      </c>
      <c r="K25" s="568">
        <v>93.9</v>
      </c>
      <c r="L25" s="595">
        <v>71</v>
      </c>
      <c r="M25" s="595">
        <v>115</v>
      </c>
      <c r="N25" s="818">
        <f t="shared" si="0"/>
        <v>57.5</v>
      </c>
      <c r="O25" s="818">
        <f t="shared" si="1"/>
        <v>128.5</v>
      </c>
      <c r="P25" s="973">
        <v>4</v>
      </c>
      <c r="Q25" s="401">
        <v>15</v>
      </c>
      <c r="R25" s="1242" t="s">
        <v>1208</v>
      </c>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row>
    <row r="26" spans="1:65" s="556" customFormat="1" ht="12.75" customHeight="1" thickBot="1">
      <c r="A26" s="628">
        <v>11</v>
      </c>
      <c r="B26" s="1622"/>
      <c r="C26" s="1624"/>
      <c r="D26" s="1112" t="s">
        <v>23</v>
      </c>
      <c r="E26" s="1113" t="s">
        <v>12</v>
      </c>
      <c r="F26" s="1127" t="s">
        <v>500</v>
      </c>
      <c r="G26" s="1115">
        <v>1975</v>
      </c>
      <c r="H26" s="1078" t="s">
        <v>63</v>
      </c>
      <c r="I26" s="1078" t="s">
        <v>5</v>
      </c>
      <c r="J26" s="1079" t="s">
        <v>132</v>
      </c>
      <c r="K26" s="1009">
        <v>91.7</v>
      </c>
      <c r="L26" s="1008">
        <v>34</v>
      </c>
      <c r="M26" s="1008">
        <v>80</v>
      </c>
      <c r="N26" s="1070">
        <f t="shared" si="0"/>
        <v>40</v>
      </c>
      <c r="O26" s="1070">
        <f t="shared" si="1"/>
        <v>74</v>
      </c>
      <c r="P26" s="983">
        <v>5</v>
      </c>
      <c r="Q26" s="1043">
        <v>14</v>
      </c>
      <c r="R26" s="1240" t="s">
        <v>132</v>
      </c>
    </row>
    <row r="27" spans="1:65" s="325" customFormat="1" ht="12.75" customHeight="1">
      <c r="A27" s="628">
        <v>12</v>
      </c>
      <c r="B27" s="1638" t="s">
        <v>732</v>
      </c>
      <c r="C27" s="1627" t="s">
        <v>9</v>
      </c>
      <c r="D27" s="1049" t="s">
        <v>32</v>
      </c>
      <c r="E27" s="1050" t="s">
        <v>12</v>
      </c>
      <c r="F27" s="1051" t="s">
        <v>1181</v>
      </c>
      <c r="G27" s="1052">
        <v>1972</v>
      </c>
      <c r="H27" s="1052" t="s">
        <v>63</v>
      </c>
      <c r="I27" s="1052" t="s">
        <v>5</v>
      </c>
      <c r="J27" s="984" t="s">
        <v>1213</v>
      </c>
      <c r="K27" s="1053">
        <v>70</v>
      </c>
      <c r="L27" s="975">
        <v>138</v>
      </c>
      <c r="M27" s="975">
        <v>252</v>
      </c>
      <c r="N27" s="1054">
        <f t="shared" si="0"/>
        <v>126</v>
      </c>
      <c r="O27" s="1054">
        <f t="shared" si="1"/>
        <v>264</v>
      </c>
      <c r="P27" s="1035">
        <v>1</v>
      </c>
      <c r="Q27" s="1033">
        <v>20</v>
      </c>
      <c r="R27" s="1243" t="s">
        <v>1213</v>
      </c>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row>
    <row r="28" spans="1:65" s="324" customFormat="1" ht="12.75" customHeight="1">
      <c r="A28" s="628">
        <v>13</v>
      </c>
      <c r="B28" s="1621"/>
      <c r="C28" s="1626"/>
      <c r="D28" s="549" t="s">
        <v>26</v>
      </c>
      <c r="E28" s="590" t="s">
        <v>12</v>
      </c>
      <c r="F28" s="875" t="s">
        <v>856</v>
      </c>
      <c r="G28" s="589">
        <v>1971</v>
      </c>
      <c r="H28" s="589" t="s">
        <v>63</v>
      </c>
      <c r="I28" s="589" t="s">
        <v>5</v>
      </c>
      <c r="J28" s="861" t="s">
        <v>1208</v>
      </c>
      <c r="K28" s="568">
        <v>70.900000000000006</v>
      </c>
      <c r="L28" s="595">
        <v>71</v>
      </c>
      <c r="M28" s="595">
        <v>120</v>
      </c>
      <c r="N28" s="818">
        <f t="shared" si="0"/>
        <v>60</v>
      </c>
      <c r="O28" s="818">
        <f t="shared" si="1"/>
        <v>131</v>
      </c>
      <c r="P28" s="656">
        <v>2</v>
      </c>
      <c r="Q28" s="363">
        <v>18</v>
      </c>
      <c r="R28" s="1242" t="s">
        <v>1208</v>
      </c>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row>
    <row r="29" spans="1:65" s="686" customFormat="1" ht="12.75" customHeight="1" thickBot="1">
      <c r="A29" s="628">
        <v>14</v>
      </c>
      <c r="B29" s="1621"/>
      <c r="C29" s="1624"/>
      <c r="D29" s="1055" t="s">
        <v>26</v>
      </c>
      <c r="E29" s="981" t="s">
        <v>12</v>
      </c>
      <c r="F29" s="1056" t="s">
        <v>1439</v>
      </c>
      <c r="G29" s="1057">
        <v>1971</v>
      </c>
      <c r="H29" s="978" t="s">
        <v>63</v>
      </c>
      <c r="I29" s="978" t="s">
        <v>5</v>
      </c>
      <c r="J29" s="977" t="s">
        <v>1208</v>
      </c>
      <c r="K29" s="982">
        <v>61.1</v>
      </c>
      <c r="L29" s="1036">
        <v>57</v>
      </c>
      <c r="M29" s="1036">
        <v>100</v>
      </c>
      <c r="N29" s="1037">
        <f t="shared" si="0"/>
        <v>50</v>
      </c>
      <c r="O29" s="1037">
        <f t="shared" si="1"/>
        <v>107</v>
      </c>
      <c r="P29" s="1058">
        <v>3</v>
      </c>
      <c r="Q29" s="401">
        <v>16</v>
      </c>
      <c r="R29" s="996" t="s">
        <v>1208</v>
      </c>
    </row>
    <row r="30" spans="1:65" s="324" customFormat="1" ht="15.75">
      <c r="A30" s="628">
        <v>15</v>
      </c>
      <c r="B30" s="1621"/>
      <c r="C30" s="1635" t="s">
        <v>17</v>
      </c>
      <c r="D30" s="1133" t="s">
        <v>26</v>
      </c>
      <c r="E30" s="1050" t="s">
        <v>12</v>
      </c>
      <c r="F30" s="1063" t="s">
        <v>1362</v>
      </c>
      <c r="G30" s="1052">
        <v>1971</v>
      </c>
      <c r="H30" s="1052" t="s">
        <v>63</v>
      </c>
      <c r="I30" s="1052" t="s">
        <v>5</v>
      </c>
      <c r="J30" s="1118" t="s">
        <v>1357</v>
      </c>
      <c r="K30" s="988">
        <v>78.900000000000006</v>
      </c>
      <c r="L30" s="975">
        <v>111</v>
      </c>
      <c r="M30" s="975">
        <v>187</v>
      </c>
      <c r="N30" s="1054">
        <f t="shared" si="0"/>
        <v>93.5</v>
      </c>
      <c r="O30" s="1054">
        <f t="shared" si="1"/>
        <v>204.5</v>
      </c>
      <c r="P30" s="1065">
        <v>1</v>
      </c>
      <c r="Q30" s="1033">
        <v>20</v>
      </c>
      <c r="R30" s="1244" t="s">
        <v>1357</v>
      </c>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row>
    <row r="31" spans="1:65" s="324" customFormat="1" ht="15.75">
      <c r="A31" s="628">
        <v>16</v>
      </c>
      <c r="B31" s="1621"/>
      <c r="C31" s="1654"/>
      <c r="D31" s="654" t="s">
        <v>14</v>
      </c>
      <c r="E31" s="590" t="s">
        <v>12</v>
      </c>
      <c r="F31" s="876" t="s">
        <v>1088</v>
      </c>
      <c r="G31" s="589">
        <v>1972</v>
      </c>
      <c r="H31" s="589" t="s">
        <v>63</v>
      </c>
      <c r="I31" s="661" t="s">
        <v>5</v>
      </c>
      <c r="J31" s="701" t="s">
        <v>470</v>
      </c>
      <c r="K31" s="568">
        <v>77.400000000000006</v>
      </c>
      <c r="L31" s="595">
        <v>98</v>
      </c>
      <c r="M31" s="595">
        <v>168</v>
      </c>
      <c r="N31" s="818">
        <f t="shared" si="0"/>
        <v>84</v>
      </c>
      <c r="O31" s="818">
        <f t="shared" si="1"/>
        <v>182</v>
      </c>
      <c r="P31" s="656">
        <v>2</v>
      </c>
      <c r="Q31" s="363">
        <v>18</v>
      </c>
      <c r="R31" s="1240" t="s">
        <v>470</v>
      </c>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row>
    <row r="32" spans="1:65" s="324" customFormat="1" ht="15.75">
      <c r="A32" s="628">
        <v>17</v>
      </c>
      <c r="B32" s="1621"/>
      <c r="C32" s="1654"/>
      <c r="D32" s="654" t="s">
        <v>32</v>
      </c>
      <c r="E32" s="863" t="s">
        <v>12</v>
      </c>
      <c r="F32" s="1134" t="s">
        <v>1420</v>
      </c>
      <c r="G32" s="661">
        <v>1970</v>
      </c>
      <c r="H32" s="661" t="s">
        <v>63</v>
      </c>
      <c r="I32" s="661" t="s">
        <v>5</v>
      </c>
      <c r="J32" s="861" t="s">
        <v>1208</v>
      </c>
      <c r="K32" s="568">
        <v>82.7</v>
      </c>
      <c r="L32" s="595">
        <v>86</v>
      </c>
      <c r="M32" s="595">
        <v>160</v>
      </c>
      <c r="N32" s="818">
        <f t="shared" si="0"/>
        <v>80</v>
      </c>
      <c r="O32" s="818">
        <f t="shared" si="1"/>
        <v>166</v>
      </c>
      <c r="P32" s="656">
        <v>3</v>
      </c>
      <c r="Q32" s="401">
        <v>16</v>
      </c>
      <c r="R32" s="1242" t="s">
        <v>1208</v>
      </c>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row>
    <row r="33" spans="1:65" s="324" customFormat="1" ht="15.75">
      <c r="A33" s="628">
        <v>18</v>
      </c>
      <c r="B33" s="1621"/>
      <c r="C33" s="1654"/>
      <c r="D33" s="654" t="s">
        <v>11</v>
      </c>
      <c r="E33" s="590" t="s">
        <v>12</v>
      </c>
      <c r="F33" s="1071" t="s">
        <v>454</v>
      </c>
      <c r="G33" s="589">
        <v>1968</v>
      </c>
      <c r="H33" s="589" t="s">
        <v>63</v>
      </c>
      <c r="I33" s="589" t="s">
        <v>5</v>
      </c>
      <c r="J33" s="701" t="s">
        <v>463</v>
      </c>
      <c r="K33" s="862">
        <v>74.5</v>
      </c>
      <c r="L33" s="595">
        <v>79</v>
      </c>
      <c r="M33" s="595">
        <v>158</v>
      </c>
      <c r="N33" s="818">
        <f t="shared" si="0"/>
        <v>79</v>
      </c>
      <c r="O33" s="818">
        <f t="shared" si="1"/>
        <v>158</v>
      </c>
      <c r="P33" s="656">
        <v>4</v>
      </c>
      <c r="Q33" s="401">
        <v>15</v>
      </c>
      <c r="R33" s="1240" t="s">
        <v>463</v>
      </c>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row>
    <row r="34" spans="1:65" s="678" customFormat="1" ht="15.75">
      <c r="A34" s="628">
        <v>19</v>
      </c>
      <c r="B34" s="1621"/>
      <c r="C34" s="1654"/>
      <c r="D34" s="1072" t="s">
        <v>1304</v>
      </c>
      <c r="E34" s="1073" t="s">
        <v>12</v>
      </c>
      <c r="F34" s="1074" t="s">
        <v>1425</v>
      </c>
      <c r="G34" s="589">
        <v>1971</v>
      </c>
      <c r="H34" s="1075" t="s">
        <v>63</v>
      </c>
      <c r="I34" s="589" t="s">
        <v>5</v>
      </c>
      <c r="J34" s="1076" t="s">
        <v>1306</v>
      </c>
      <c r="K34" s="568">
        <v>85</v>
      </c>
      <c r="L34" s="595">
        <v>28</v>
      </c>
      <c r="M34" s="595">
        <v>118</v>
      </c>
      <c r="N34" s="818">
        <f t="shared" si="0"/>
        <v>59</v>
      </c>
      <c r="O34" s="818">
        <f t="shared" si="1"/>
        <v>87</v>
      </c>
      <c r="P34" s="656">
        <v>5</v>
      </c>
      <c r="Q34" s="363">
        <v>14</v>
      </c>
      <c r="R34" s="1245" t="s">
        <v>1306</v>
      </c>
    </row>
    <row r="35" spans="1:65" s="678" customFormat="1" ht="16.5" thickBot="1">
      <c r="A35" s="628">
        <v>20</v>
      </c>
      <c r="B35" s="1621"/>
      <c r="C35" s="1655"/>
      <c r="D35" s="549" t="s">
        <v>1448</v>
      </c>
      <c r="E35" s="1060" t="s">
        <v>12</v>
      </c>
      <c r="F35" s="1077" t="s">
        <v>1453</v>
      </c>
      <c r="G35" s="1010">
        <v>1972</v>
      </c>
      <c r="H35" s="1078" t="s">
        <v>63</v>
      </c>
      <c r="I35" s="1078" t="s">
        <v>5</v>
      </c>
      <c r="J35" s="1079" t="s">
        <v>1450</v>
      </c>
      <c r="K35" s="1069"/>
      <c r="L35" s="1008">
        <v>0</v>
      </c>
      <c r="M35" s="1008">
        <v>0</v>
      </c>
      <c r="N35" s="1070">
        <f t="shared" si="0"/>
        <v>0</v>
      </c>
      <c r="O35" s="1070">
        <f t="shared" si="1"/>
        <v>0</v>
      </c>
      <c r="P35" s="983" t="s">
        <v>75</v>
      </c>
      <c r="Q35" s="1143" t="s">
        <v>75</v>
      </c>
      <c r="R35" s="1246" t="s">
        <v>1450</v>
      </c>
    </row>
    <row r="36" spans="1:65" s="324" customFormat="1" ht="15.75">
      <c r="A36" s="628">
        <v>21</v>
      </c>
      <c r="B36" s="1621"/>
      <c r="C36" s="1635" t="s">
        <v>487</v>
      </c>
      <c r="D36" s="1135" t="s">
        <v>26</v>
      </c>
      <c r="E36" s="1136" t="s">
        <v>12</v>
      </c>
      <c r="F36" s="1137" t="s">
        <v>1364</v>
      </c>
      <c r="G36" s="1052">
        <v>1972</v>
      </c>
      <c r="H36" s="1052" t="s">
        <v>63</v>
      </c>
      <c r="I36" s="1052" t="s">
        <v>5</v>
      </c>
      <c r="J36" s="1118" t="s">
        <v>865</v>
      </c>
      <c r="K36" s="988">
        <v>94.5</v>
      </c>
      <c r="L36" s="975">
        <v>138</v>
      </c>
      <c r="M36" s="975">
        <v>228</v>
      </c>
      <c r="N36" s="1054">
        <f t="shared" si="0"/>
        <v>114</v>
      </c>
      <c r="O36" s="1054">
        <f t="shared" si="1"/>
        <v>252</v>
      </c>
      <c r="P36" s="1138">
        <v>1</v>
      </c>
      <c r="Q36" s="1033">
        <v>20</v>
      </c>
      <c r="R36" s="1244" t="s">
        <v>865</v>
      </c>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row>
    <row r="37" spans="1:65" s="327" customFormat="1" ht="15.75">
      <c r="A37" s="628">
        <v>22</v>
      </c>
      <c r="B37" s="1621"/>
      <c r="C37" s="1636"/>
      <c r="D37" s="549" t="s">
        <v>26</v>
      </c>
      <c r="E37" s="590" t="s">
        <v>12</v>
      </c>
      <c r="F37" s="875" t="s">
        <v>1367</v>
      </c>
      <c r="G37" s="589">
        <v>1972</v>
      </c>
      <c r="H37" s="589" t="s">
        <v>63</v>
      </c>
      <c r="I37" s="589" t="s">
        <v>5</v>
      </c>
      <c r="J37" s="701" t="s">
        <v>1356</v>
      </c>
      <c r="K37" s="568">
        <v>135</v>
      </c>
      <c r="L37" s="595">
        <v>150</v>
      </c>
      <c r="M37" s="595">
        <v>135</v>
      </c>
      <c r="N37" s="818">
        <f t="shared" si="0"/>
        <v>67.5</v>
      </c>
      <c r="O37" s="818">
        <f t="shared" si="1"/>
        <v>217.5</v>
      </c>
      <c r="P37" s="656">
        <v>2</v>
      </c>
      <c r="Q37" s="363">
        <v>18</v>
      </c>
      <c r="R37" s="1240" t="s">
        <v>1356</v>
      </c>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row>
    <row r="38" spans="1:65" s="867" customFormat="1" ht="15.75">
      <c r="A38" s="628">
        <v>23</v>
      </c>
      <c r="B38" s="1621"/>
      <c r="C38" s="1636"/>
      <c r="D38" s="549" t="s">
        <v>37</v>
      </c>
      <c r="E38" s="590" t="s">
        <v>12</v>
      </c>
      <c r="F38" s="876" t="s">
        <v>1279</v>
      </c>
      <c r="G38" s="589">
        <v>1971</v>
      </c>
      <c r="H38" s="589" t="s">
        <v>63</v>
      </c>
      <c r="I38" s="589" t="s">
        <v>5</v>
      </c>
      <c r="J38" s="701" t="s">
        <v>1208</v>
      </c>
      <c r="K38" s="853">
        <v>86.6</v>
      </c>
      <c r="L38" s="595">
        <v>99</v>
      </c>
      <c r="M38" s="595">
        <v>166</v>
      </c>
      <c r="N38" s="818">
        <f t="shared" si="0"/>
        <v>83</v>
      </c>
      <c r="O38" s="818">
        <f t="shared" si="1"/>
        <v>182</v>
      </c>
      <c r="P38" s="656">
        <v>3</v>
      </c>
      <c r="Q38" s="401">
        <v>16</v>
      </c>
      <c r="R38" s="1240" t="s">
        <v>1208</v>
      </c>
    </row>
    <row r="39" spans="1:65" s="325" customFormat="1" ht="12.75" customHeight="1" thickBot="1">
      <c r="A39" s="628">
        <v>24</v>
      </c>
      <c r="B39" s="1622"/>
      <c r="C39" s="1637"/>
      <c r="D39" s="1112" t="s">
        <v>32</v>
      </c>
      <c r="E39" s="1139" t="s">
        <v>12</v>
      </c>
      <c r="F39" s="1140" t="s">
        <v>1422</v>
      </c>
      <c r="G39" s="1141">
        <v>1970</v>
      </c>
      <c r="H39" s="1141" t="s">
        <v>63</v>
      </c>
      <c r="I39" s="1141" t="s">
        <v>5</v>
      </c>
      <c r="J39" s="1142" t="s">
        <v>1208</v>
      </c>
      <c r="K39" s="1069">
        <v>104.9</v>
      </c>
      <c r="L39" s="1008">
        <v>42</v>
      </c>
      <c r="M39" s="1008">
        <v>111</v>
      </c>
      <c r="N39" s="1070">
        <f t="shared" si="0"/>
        <v>55.5</v>
      </c>
      <c r="O39" s="1070">
        <f t="shared" si="1"/>
        <v>97.5</v>
      </c>
      <c r="P39" s="1058">
        <v>4</v>
      </c>
      <c r="Q39" s="979">
        <v>15</v>
      </c>
      <c r="R39" s="1247" t="s">
        <v>1208</v>
      </c>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row>
    <row r="40" spans="1:65" s="37" customFormat="1">
      <c r="A40" s="313"/>
      <c r="B40" s="313"/>
      <c r="C40" s="313"/>
      <c r="D40" s="313"/>
      <c r="E40" s="134"/>
      <c r="F40" s="134"/>
      <c r="G40" s="21"/>
      <c r="H40" s="313"/>
      <c r="I40" s="31"/>
      <c r="J40" s="134"/>
      <c r="K40" s="134"/>
      <c r="L40" s="774"/>
      <c r="M40" s="134"/>
      <c r="N40" s="134"/>
      <c r="O40" s="774"/>
      <c r="P40" s="134"/>
      <c r="Q40" s="313"/>
    </row>
    <row r="41" spans="1:65" s="37" customFormat="1">
      <c r="A41" s="313" t="s">
        <v>1508</v>
      </c>
      <c r="B41" s="313"/>
      <c r="C41" s="313"/>
      <c r="D41" s="313"/>
      <c r="E41" s="134"/>
      <c r="F41" s="134"/>
      <c r="G41" s="21"/>
      <c r="H41" s="313"/>
      <c r="I41" s="31"/>
      <c r="J41" s="134"/>
      <c r="K41" s="134"/>
      <c r="L41" s="774"/>
      <c r="M41" s="134"/>
      <c r="N41" s="134"/>
      <c r="O41" s="774"/>
      <c r="P41" s="134"/>
      <c r="Q41" s="313"/>
    </row>
    <row r="42" spans="1:65" s="37" customFormat="1">
      <c r="A42" s="313"/>
      <c r="B42" s="313"/>
      <c r="C42" s="313"/>
      <c r="D42" s="313"/>
      <c r="E42" s="134"/>
      <c r="F42" s="134"/>
      <c r="G42" s="21"/>
      <c r="H42" s="313"/>
      <c r="I42" s="31"/>
      <c r="J42" s="134"/>
      <c r="K42" s="134"/>
      <c r="L42" s="774"/>
      <c r="M42" s="134"/>
      <c r="N42" s="134"/>
      <c r="O42" s="774"/>
      <c r="P42" s="134"/>
      <c r="Q42" s="313"/>
    </row>
    <row r="43" spans="1:65" s="37" customFormat="1">
      <c r="A43" s="313" t="s">
        <v>1509</v>
      </c>
      <c r="B43" s="313"/>
      <c r="C43" s="313"/>
      <c r="D43" s="313"/>
      <c r="E43" s="134"/>
      <c r="F43" s="134"/>
      <c r="G43" s="21"/>
      <c r="H43" s="313"/>
      <c r="I43" s="31"/>
      <c r="J43" s="134"/>
      <c r="K43" s="134"/>
      <c r="L43" s="774"/>
      <c r="M43" s="134"/>
      <c r="N43" s="134"/>
      <c r="O43" s="774"/>
      <c r="P43" s="134"/>
      <c r="Q43" s="313"/>
    </row>
    <row r="44" spans="1:65" s="1" customFormat="1" ht="12">
      <c r="A44" s="3"/>
      <c r="B44" s="3"/>
      <c r="C44" s="3"/>
      <c r="D44" s="3"/>
      <c r="E44" s="3"/>
      <c r="F44" s="3"/>
      <c r="G44" s="7"/>
      <c r="H44" s="7"/>
      <c r="I44" s="3"/>
      <c r="J44" s="756"/>
      <c r="K44" s="756"/>
      <c r="L44" s="741"/>
      <c r="M44" s="741"/>
      <c r="N44" s="741"/>
      <c r="O44" s="741"/>
      <c r="P44" s="741"/>
      <c r="Q44" s="7"/>
      <c r="R44" s="756"/>
      <c r="S44" s="3"/>
      <c r="T44" s="3"/>
      <c r="U44" s="3"/>
      <c r="V44" s="3"/>
      <c r="W44" s="3"/>
      <c r="X44" s="3"/>
      <c r="Y44" s="3"/>
      <c r="Z44" s="3"/>
      <c r="AA44" s="3"/>
      <c r="AB44" s="3"/>
      <c r="AC44" s="3"/>
      <c r="AD44" s="3"/>
      <c r="AE44" s="3"/>
      <c r="AF44" s="3"/>
      <c r="AG44" s="3"/>
    </row>
    <row r="45" spans="1:65" s="1" customFormat="1" ht="12">
      <c r="A45" s="3"/>
      <c r="B45" s="3"/>
      <c r="C45" s="3"/>
      <c r="D45" s="3"/>
      <c r="E45" s="3"/>
      <c r="F45" s="3"/>
      <c r="G45" s="7"/>
      <c r="H45" s="7"/>
      <c r="I45" s="3"/>
      <c r="J45" s="756"/>
      <c r="K45" s="756"/>
      <c r="L45" s="741"/>
      <c r="M45" s="741"/>
      <c r="N45" s="741"/>
      <c r="O45" s="741"/>
      <c r="P45" s="741"/>
      <c r="Q45" s="7"/>
      <c r="R45" s="756"/>
      <c r="S45" s="3"/>
      <c r="T45" s="3"/>
      <c r="U45" s="3"/>
      <c r="V45" s="3"/>
      <c r="W45" s="3"/>
      <c r="X45" s="3"/>
      <c r="Y45" s="3"/>
      <c r="Z45" s="3"/>
      <c r="AA45" s="3"/>
      <c r="AB45" s="3"/>
      <c r="AC45" s="3"/>
      <c r="AD45" s="3"/>
      <c r="AE45" s="3"/>
      <c r="AF45" s="3"/>
      <c r="AG45" s="3"/>
    </row>
    <row r="46" spans="1:65" s="1" customFormat="1" ht="12.75" customHeight="1">
      <c r="A46" s="3"/>
      <c r="B46" s="3"/>
      <c r="C46" s="4"/>
      <c r="D46" s="1553" t="s">
        <v>38</v>
      </c>
      <c r="E46" s="1553"/>
      <c r="F46" s="1553"/>
      <c r="G46" s="1553"/>
      <c r="H46" s="1553"/>
      <c r="I46" s="1602" t="s">
        <v>1503</v>
      </c>
      <c r="J46" s="1554"/>
      <c r="K46" s="1554"/>
      <c r="L46" s="1554"/>
      <c r="M46" s="1554"/>
      <c r="N46" s="1554"/>
      <c r="O46" s="1554"/>
      <c r="P46" s="1554"/>
      <c r="Q46" s="7"/>
      <c r="R46" s="3"/>
      <c r="S46" s="3"/>
      <c r="T46" s="3"/>
      <c r="U46" s="3"/>
      <c r="V46" s="3"/>
      <c r="W46" s="3"/>
      <c r="X46" s="3"/>
      <c r="Y46" s="3"/>
      <c r="Z46" s="3"/>
      <c r="AA46" s="3"/>
      <c r="AB46" s="3"/>
      <c r="AC46" s="3"/>
      <c r="AD46" s="3"/>
      <c r="AE46" s="3"/>
      <c r="AF46" s="3"/>
      <c r="AG46" s="3"/>
    </row>
    <row r="47" spans="1:65" s="1" customFormat="1" ht="12.75" customHeight="1">
      <c r="A47" s="3"/>
      <c r="B47" s="3"/>
      <c r="C47" s="4"/>
      <c r="D47" s="1553" t="s">
        <v>40</v>
      </c>
      <c r="E47" s="1553"/>
      <c r="F47" s="1553"/>
      <c r="G47" s="1553"/>
      <c r="H47" s="1553"/>
      <c r="I47" s="1554"/>
      <c r="J47" s="1554"/>
      <c r="K47" s="1554"/>
      <c r="L47" s="1554"/>
      <c r="M47" s="1554"/>
      <c r="N47" s="1554"/>
      <c r="O47" s="1554"/>
      <c r="P47" s="1554"/>
      <c r="Q47" s="7"/>
      <c r="R47" s="3"/>
      <c r="S47" s="3"/>
      <c r="T47" s="3"/>
      <c r="U47" s="3"/>
      <c r="V47" s="3"/>
      <c r="W47" s="3"/>
      <c r="X47" s="3"/>
      <c r="Y47" s="3"/>
      <c r="Z47" s="3"/>
      <c r="AA47" s="3"/>
      <c r="AB47" s="3"/>
      <c r="AC47" s="3"/>
      <c r="AD47" s="3"/>
      <c r="AE47" s="3"/>
      <c r="AF47" s="3"/>
      <c r="AG47" s="3"/>
    </row>
    <row r="48" spans="1:65" s="1" customFormat="1" ht="12.75" customHeight="1">
      <c r="A48" s="3"/>
      <c r="B48" s="3"/>
      <c r="C48" s="4"/>
      <c r="D48" s="1553"/>
      <c r="E48" s="1553"/>
      <c r="F48" s="1028"/>
      <c r="G48" s="1028"/>
      <c r="H48" s="1028"/>
      <c r="J48" s="773"/>
      <c r="K48" s="773"/>
      <c r="L48" s="6"/>
      <c r="M48" s="6"/>
      <c r="N48" s="6"/>
      <c r="O48" s="743"/>
      <c r="P48" s="743"/>
      <c r="Q48" s="7"/>
      <c r="R48" s="773"/>
      <c r="S48" s="3"/>
      <c r="T48" s="3"/>
      <c r="U48" s="3"/>
      <c r="V48" s="3"/>
      <c r="W48" s="3"/>
      <c r="X48" s="3"/>
      <c r="Y48" s="3"/>
      <c r="Z48" s="3"/>
      <c r="AA48" s="3"/>
      <c r="AB48" s="3"/>
      <c r="AC48" s="3"/>
      <c r="AD48" s="3"/>
      <c r="AE48" s="3"/>
      <c r="AF48" s="3"/>
      <c r="AG48" s="3"/>
    </row>
    <row r="49" spans="1:65" s="1" customFormat="1" ht="12.75" customHeight="1">
      <c r="A49" s="3"/>
      <c r="B49" s="3"/>
      <c r="C49" s="3"/>
      <c r="D49" s="1553" t="s">
        <v>41</v>
      </c>
      <c r="E49" s="1553"/>
      <c r="F49" s="1553"/>
      <c r="G49" s="1553"/>
      <c r="H49" s="1553"/>
      <c r="I49" s="1603" t="s">
        <v>1504</v>
      </c>
      <c r="J49" s="1554"/>
      <c r="K49" s="1554"/>
      <c r="L49" s="1554"/>
      <c r="M49" s="1554"/>
      <c r="N49" s="1554"/>
      <c r="O49" s="1554"/>
      <c r="P49" s="1554"/>
      <c r="Q49" s="7"/>
      <c r="R49" s="3"/>
      <c r="S49" s="3"/>
      <c r="T49" s="3"/>
      <c r="U49" s="3"/>
      <c r="V49" s="3"/>
      <c r="W49" s="3"/>
      <c r="X49" s="3"/>
      <c r="Y49" s="3"/>
      <c r="Z49" s="3"/>
      <c r="AA49" s="3"/>
      <c r="AB49" s="3"/>
      <c r="AC49" s="3"/>
      <c r="AD49" s="3"/>
      <c r="AE49" s="3"/>
      <c r="AF49" s="3"/>
      <c r="AG49" s="3"/>
    </row>
    <row r="50" spans="1:65" s="1" customFormat="1" ht="12.75" customHeight="1">
      <c r="A50" s="3"/>
      <c r="B50" s="3"/>
      <c r="C50" s="3"/>
      <c r="D50" s="1553" t="s">
        <v>43</v>
      </c>
      <c r="E50" s="1553"/>
      <c r="F50" s="1553"/>
      <c r="G50" s="1553"/>
      <c r="H50" s="1553"/>
      <c r="I50" s="1554"/>
      <c r="J50" s="1554"/>
      <c r="K50" s="1554"/>
      <c r="L50" s="1554"/>
      <c r="M50" s="1554"/>
      <c r="N50" s="1554"/>
      <c r="O50" s="1554"/>
      <c r="P50" s="1554"/>
      <c r="Q50" s="7"/>
      <c r="R50" s="3"/>
      <c r="S50" s="3"/>
      <c r="T50" s="3"/>
      <c r="U50" s="3"/>
      <c r="V50" s="3"/>
      <c r="W50" s="3"/>
      <c r="X50" s="3"/>
      <c r="Y50" s="3"/>
      <c r="Z50" s="3"/>
      <c r="AA50" s="3"/>
      <c r="AB50" s="3"/>
      <c r="AC50" s="3"/>
      <c r="AD50" s="3"/>
      <c r="AE50" s="3"/>
      <c r="AF50" s="3"/>
      <c r="AG50" s="3"/>
    </row>
    <row r="51" spans="1:65" s="1" customFormat="1" ht="12.75" customHeight="1">
      <c r="A51" s="3"/>
      <c r="B51" s="3"/>
      <c r="C51" s="3"/>
      <c r="D51" s="1553"/>
      <c r="E51" s="1553"/>
      <c r="F51" s="1028"/>
      <c r="G51" s="1028"/>
      <c r="H51" s="1028"/>
      <c r="J51" s="773"/>
      <c r="K51" s="773"/>
      <c r="L51" s="2"/>
      <c r="M51" s="744"/>
      <c r="N51" s="2"/>
      <c r="O51" s="743"/>
      <c r="P51" s="743"/>
      <c r="Q51" s="7"/>
      <c r="R51" s="773"/>
      <c r="S51" s="3"/>
      <c r="T51" s="3"/>
      <c r="U51" s="3"/>
      <c r="V51" s="3"/>
      <c r="W51" s="3"/>
      <c r="X51" s="3"/>
      <c r="Y51" s="3"/>
      <c r="Z51" s="3"/>
      <c r="AA51" s="3"/>
      <c r="AB51" s="3"/>
      <c r="AC51" s="3"/>
      <c r="AD51" s="3"/>
      <c r="AE51" s="3"/>
      <c r="AF51" s="3"/>
      <c r="AG51" s="3"/>
    </row>
    <row r="52" spans="1:65" s="1" customFormat="1" ht="14.25" customHeight="1">
      <c r="A52" s="3"/>
      <c r="B52" s="3"/>
      <c r="C52" s="3"/>
      <c r="D52" s="1553" t="s">
        <v>44</v>
      </c>
      <c r="E52" s="1553"/>
      <c r="F52" s="1553"/>
      <c r="G52" s="1553"/>
      <c r="H52" s="1553"/>
      <c r="I52" s="1599" t="s">
        <v>1505</v>
      </c>
      <c r="J52" s="1600"/>
      <c r="K52" s="1600"/>
      <c r="L52" s="1600"/>
      <c r="M52" s="1600"/>
      <c r="N52" s="1600"/>
      <c r="O52" s="1600"/>
      <c r="P52" s="1600"/>
      <c r="Q52" s="7"/>
      <c r="R52" s="3"/>
      <c r="S52" s="3"/>
      <c r="T52" s="3"/>
      <c r="U52" s="3"/>
      <c r="V52" s="3"/>
      <c r="W52" s="3"/>
      <c r="X52" s="3"/>
      <c r="Y52" s="3"/>
      <c r="Z52" s="3"/>
      <c r="AA52" s="3"/>
      <c r="AB52" s="3"/>
      <c r="AC52" s="3"/>
      <c r="AD52" s="3"/>
      <c r="AE52" s="3"/>
      <c r="AF52" s="3"/>
      <c r="AG52" s="3"/>
    </row>
    <row r="53" spans="1:65" s="1" customFormat="1" ht="12.75" customHeight="1">
      <c r="A53" s="3"/>
      <c r="B53" s="3"/>
      <c r="C53" s="5"/>
      <c r="D53" s="1553" t="s">
        <v>46</v>
      </c>
      <c r="E53" s="1553"/>
      <c r="F53" s="1553"/>
      <c r="G53" s="1553"/>
      <c r="H53" s="1553"/>
      <c r="I53" s="1601" t="s">
        <v>1506</v>
      </c>
      <c r="J53" s="1600"/>
      <c r="K53" s="1600"/>
      <c r="L53" s="1600"/>
      <c r="M53" s="1600"/>
      <c r="N53" s="1600"/>
      <c r="O53" s="1600"/>
      <c r="P53" s="1600"/>
      <c r="Q53" s="7"/>
      <c r="R53" s="3"/>
      <c r="S53" s="3"/>
      <c r="T53" s="3"/>
      <c r="U53" s="3"/>
      <c r="V53" s="3"/>
      <c r="W53" s="3"/>
      <c r="X53" s="3"/>
      <c r="Y53" s="3"/>
      <c r="Z53" s="3"/>
      <c r="AA53" s="3"/>
      <c r="AB53" s="3"/>
      <c r="AC53" s="3"/>
      <c r="AD53" s="3"/>
      <c r="AE53" s="3"/>
      <c r="AF53" s="3"/>
      <c r="AG53" s="3"/>
    </row>
    <row r="54" spans="1:65" s="1" customFormat="1">
      <c r="A54" s="3"/>
      <c r="B54" s="3"/>
      <c r="C54" s="3"/>
      <c r="D54" s="3"/>
      <c r="E54" s="878" t="s">
        <v>55</v>
      </c>
      <c r="F54" s="879" t="s">
        <v>12</v>
      </c>
      <c r="G54" s="7"/>
      <c r="H54" s="7"/>
      <c r="I54" s="3"/>
      <c r="J54" s="972"/>
      <c r="K54" s="756"/>
      <c r="M54" s="741"/>
      <c r="N54" s="741"/>
      <c r="O54" s="741"/>
      <c r="P54" s="741"/>
      <c r="Q54" s="7"/>
      <c r="R54" s="972"/>
      <c r="S54" s="3"/>
      <c r="T54" s="3"/>
      <c r="U54" s="3"/>
      <c r="V54" s="3"/>
      <c r="W54" s="3"/>
      <c r="X54" s="3"/>
      <c r="Y54" s="3"/>
      <c r="Z54" s="3"/>
      <c r="AA54" s="3"/>
      <c r="AB54" s="3"/>
      <c r="AC54" s="3"/>
      <c r="AD54" s="3"/>
      <c r="AE54" s="3"/>
      <c r="AF54" s="3"/>
      <c r="AG54" s="3"/>
    </row>
    <row r="55" spans="1:65" s="1" customFormat="1">
      <c r="A55" s="3"/>
      <c r="B55" s="3"/>
      <c r="C55" s="3"/>
      <c r="D55" s="3"/>
      <c r="E55" s="878" t="s">
        <v>58</v>
      </c>
      <c r="F55" s="879" t="s">
        <v>63</v>
      </c>
      <c r="G55" s="7"/>
      <c r="H55" s="7"/>
      <c r="I55" s="3"/>
      <c r="J55" s="895"/>
      <c r="K55" s="756"/>
      <c r="M55" s="741"/>
      <c r="N55" s="741"/>
      <c r="O55" s="741"/>
      <c r="P55" s="741"/>
      <c r="Q55" s="7"/>
      <c r="R55" s="895"/>
      <c r="S55" s="3"/>
      <c r="T55" s="3"/>
      <c r="U55" s="3"/>
      <c r="V55" s="3"/>
      <c r="W55" s="3"/>
      <c r="X55" s="3"/>
      <c r="Y55" s="3"/>
      <c r="Z55" s="3"/>
      <c r="AA55" s="3"/>
      <c r="AB55" s="3"/>
      <c r="AC55" s="3"/>
      <c r="AD55" s="3"/>
      <c r="AE55" s="3"/>
      <c r="AF55" s="3"/>
      <c r="AG55" s="3"/>
    </row>
    <row r="56" spans="1:65" s="1" customFormat="1" ht="12">
      <c r="A56" s="1025"/>
      <c r="B56" s="1025"/>
      <c r="C56" s="1025"/>
      <c r="D56" s="1025"/>
      <c r="E56" s="1025" t="s">
        <v>1432</v>
      </c>
      <c r="F56" s="1025"/>
      <c r="G56" s="1026" t="s">
        <v>1432</v>
      </c>
      <c r="H56" s="1026"/>
      <c r="I56" s="1025"/>
      <c r="J56" s="756"/>
      <c r="K56" s="756"/>
      <c r="L56" s="756"/>
      <c r="M56" s="756"/>
      <c r="N56" s="741"/>
      <c r="O56" s="741"/>
      <c r="P56" s="741"/>
      <c r="Q56" s="7"/>
      <c r="R56" s="756"/>
      <c r="S56" s="3"/>
      <c r="T56" s="3"/>
      <c r="U56" s="3"/>
      <c r="V56" s="3"/>
      <c r="W56" s="3"/>
      <c r="X56" s="3"/>
      <c r="Y56" s="3"/>
      <c r="Z56" s="3"/>
      <c r="AA56" s="3"/>
      <c r="AB56" s="3"/>
      <c r="AC56" s="3"/>
      <c r="AD56" s="3"/>
      <c r="AE56" s="3"/>
      <c r="AF56" s="3"/>
      <c r="AG56" s="3"/>
    </row>
    <row r="57" spans="1:65" ht="15.75">
      <c r="A57" s="698"/>
      <c r="B57" s="570"/>
      <c r="C57" s="884"/>
      <c r="D57" s="334"/>
      <c r="E57" s="1027"/>
      <c r="F57" s="334"/>
      <c r="G57" s="334"/>
      <c r="H57" s="570"/>
      <c r="I57" s="644"/>
      <c r="J57" s="570"/>
      <c r="K57" s="1021"/>
      <c r="L57" s="570"/>
      <c r="M57" s="649"/>
      <c r="N57" s="332"/>
      <c r="O57" s="332"/>
      <c r="P57" s="332"/>
      <c r="Q57" s="1121"/>
      <c r="R57" s="570"/>
      <c r="X57" s="332"/>
      <c r="BH57" s="311"/>
      <c r="BI57" s="311"/>
      <c r="BJ57" s="311"/>
      <c r="BK57" s="311"/>
      <c r="BL57" s="311"/>
      <c r="BM57" s="311"/>
    </row>
    <row r="58" spans="1:65" s="309" customFormat="1" ht="31.5" customHeight="1" thickBot="1">
      <c r="A58" s="510" t="s">
        <v>48</v>
      </c>
      <c r="B58" s="734" t="s">
        <v>1544</v>
      </c>
      <c r="C58" s="737" t="s">
        <v>57</v>
      </c>
      <c r="D58" s="733" t="s">
        <v>69</v>
      </c>
      <c r="E58" s="735" t="s">
        <v>55</v>
      </c>
      <c r="F58" s="1130" t="s">
        <v>56</v>
      </c>
      <c r="G58" s="737" t="s">
        <v>434</v>
      </c>
      <c r="H58" s="735" t="s">
        <v>58</v>
      </c>
      <c r="I58" s="735" t="s">
        <v>59</v>
      </c>
      <c r="J58" s="1131" t="s">
        <v>61</v>
      </c>
      <c r="K58" s="1132" t="s">
        <v>68</v>
      </c>
      <c r="L58" s="739" t="s">
        <v>439</v>
      </c>
      <c r="M58" s="739" t="s">
        <v>437</v>
      </c>
      <c r="N58" s="823" t="s">
        <v>438</v>
      </c>
      <c r="O58" s="823" t="s">
        <v>63</v>
      </c>
      <c r="P58" s="739" t="s">
        <v>1455</v>
      </c>
      <c r="Q58" s="739" t="s">
        <v>432</v>
      </c>
      <c r="R58" s="1238" t="s">
        <v>61</v>
      </c>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row>
    <row r="59" spans="1:65" s="324" customFormat="1" ht="15.75">
      <c r="A59" s="338">
        <v>1</v>
      </c>
      <c r="B59" s="1630" t="s">
        <v>729</v>
      </c>
      <c r="C59" s="1640" t="s">
        <v>9</v>
      </c>
      <c r="D59" s="1062" t="s">
        <v>26</v>
      </c>
      <c r="E59" s="1050" t="s">
        <v>12</v>
      </c>
      <c r="F59" s="1063" t="s">
        <v>1361</v>
      </c>
      <c r="G59" s="1052">
        <v>1964</v>
      </c>
      <c r="H59" s="1052" t="s">
        <v>63</v>
      </c>
      <c r="I59" s="1052" t="s">
        <v>5</v>
      </c>
      <c r="J59" s="1064" t="s">
        <v>1208</v>
      </c>
      <c r="K59" s="988">
        <v>70.5</v>
      </c>
      <c r="L59" s="975">
        <v>115</v>
      </c>
      <c r="M59" s="975">
        <v>188</v>
      </c>
      <c r="N59" s="1054">
        <f t="shared" ref="N59:N77" si="2">M59/2</f>
        <v>94</v>
      </c>
      <c r="O59" s="1054">
        <f t="shared" ref="O59:O77" si="3">L59+N59</f>
        <v>209</v>
      </c>
      <c r="P59" s="1065">
        <v>1</v>
      </c>
      <c r="Q59" s="1033">
        <v>20</v>
      </c>
      <c r="R59" s="1248" t="s">
        <v>1208</v>
      </c>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row>
    <row r="60" spans="1:65" s="324" customFormat="1" ht="15" customHeight="1">
      <c r="A60" s="338">
        <v>2</v>
      </c>
      <c r="B60" s="1653"/>
      <c r="C60" s="1651"/>
      <c r="D60" s="1061" t="s">
        <v>32</v>
      </c>
      <c r="E60" s="590" t="s">
        <v>12</v>
      </c>
      <c r="F60" s="876" t="s">
        <v>1160</v>
      </c>
      <c r="G60" s="589">
        <v>1964</v>
      </c>
      <c r="H60" s="589" t="s">
        <v>63</v>
      </c>
      <c r="I60" s="589" t="s">
        <v>5</v>
      </c>
      <c r="J60" s="701" t="s">
        <v>1204</v>
      </c>
      <c r="K60" s="862">
        <v>68</v>
      </c>
      <c r="L60" s="595">
        <v>95</v>
      </c>
      <c r="M60" s="595">
        <v>208</v>
      </c>
      <c r="N60" s="818">
        <f t="shared" si="2"/>
        <v>104</v>
      </c>
      <c r="O60" s="818">
        <f t="shared" si="3"/>
        <v>199</v>
      </c>
      <c r="P60" s="656">
        <v>2</v>
      </c>
      <c r="Q60" s="363">
        <v>18</v>
      </c>
      <c r="R60" s="1240" t="s">
        <v>1204</v>
      </c>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row>
    <row r="61" spans="1:65" s="678" customFormat="1" ht="15" customHeight="1">
      <c r="A61" s="338">
        <v>3</v>
      </c>
      <c r="B61" s="1653"/>
      <c r="C61" s="1651"/>
      <c r="D61" s="1061" t="s">
        <v>32</v>
      </c>
      <c r="E61" s="590" t="s">
        <v>12</v>
      </c>
      <c r="F61" s="876" t="s">
        <v>1170</v>
      </c>
      <c r="G61" s="589">
        <v>1964</v>
      </c>
      <c r="H61" s="589" t="s">
        <v>63</v>
      </c>
      <c r="I61" s="589" t="s">
        <v>5</v>
      </c>
      <c r="J61" s="701" t="s">
        <v>1202</v>
      </c>
      <c r="K61" s="862">
        <v>68</v>
      </c>
      <c r="L61" s="595">
        <v>102</v>
      </c>
      <c r="M61" s="595">
        <v>178</v>
      </c>
      <c r="N61" s="818">
        <f t="shared" si="2"/>
        <v>89</v>
      </c>
      <c r="O61" s="818">
        <f t="shared" si="3"/>
        <v>191</v>
      </c>
      <c r="P61" s="656">
        <v>3</v>
      </c>
      <c r="Q61" s="401">
        <v>16</v>
      </c>
      <c r="R61" s="1240" t="s">
        <v>1202</v>
      </c>
    </row>
    <row r="62" spans="1:65" s="324" customFormat="1" ht="15" customHeight="1">
      <c r="A62" s="338">
        <v>4</v>
      </c>
      <c r="B62" s="1653"/>
      <c r="C62" s="1651"/>
      <c r="D62" s="1061" t="s">
        <v>32</v>
      </c>
      <c r="E62" s="863" t="s">
        <v>12</v>
      </c>
      <c r="F62" s="874" t="s">
        <v>1421</v>
      </c>
      <c r="G62" s="661">
        <v>1963</v>
      </c>
      <c r="H62" s="661" t="s">
        <v>63</v>
      </c>
      <c r="I62" s="661" t="s">
        <v>5</v>
      </c>
      <c r="J62" s="861" t="s">
        <v>1208</v>
      </c>
      <c r="K62" s="568">
        <v>62.4</v>
      </c>
      <c r="L62" s="595">
        <v>81</v>
      </c>
      <c r="M62" s="595">
        <v>183</v>
      </c>
      <c r="N62" s="818">
        <f t="shared" si="2"/>
        <v>91.5</v>
      </c>
      <c r="O62" s="818">
        <f t="shared" si="3"/>
        <v>172.5</v>
      </c>
      <c r="P62" s="656">
        <v>4</v>
      </c>
      <c r="Q62" s="401">
        <v>15</v>
      </c>
      <c r="R62" s="1242" t="s">
        <v>1208</v>
      </c>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row>
    <row r="63" spans="1:65" s="324" customFormat="1" ht="15" customHeight="1">
      <c r="A63" s="338">
        <v>5</v>
      </c>
      <c r="B63" s="1653"/>
      <c r="C63" s="1651"/>
      <c r="D63" s="1060" t="s">
        <v>1408</v>
      </c>
      <c r="E63" s="549" t="s">
        <v>12</v>
      </c>
      <c r="F63" s="873" t="s">
        <v>1446</v>
      </c>
      <c r="G63" s="592">
        <v>1966</v>
      </c>
      <c r="H63" s="589" t="s">
        <v>63</v>
      </c>
      <c r="I63" s="589" t="s">
        <v>5</v>
      </c>
      <c r="J63" s="701" t="s">
        <v>1208</v>
      </c>
      <c r="K63" s="568">
        <v>73</v>
      </c>
      <c r="L63" s="595">
        <v>0</v>
      </c>
      <c r="M63" s="595">
        <v>0</v>
      </c>
      <c r="N63" s="818">
        <f t="shared" si="2"/>
        <v>0</v>
      </c>
      <c r="O63" s="818">
        <f t="shared" si="3"/>
        <v>0</v>
      </c>
      <c r="P63" s="656" t="s">
        <v>75</v>
      </c>
      <c r="Q63" s="595" t="s">
        <v>75</v>
      </c>
      <c r="R63" s="1240" t="s">
        <v>1208</v>
      </c>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row>
    <row r="64" spans="1:65" s="327" customFormat="1" ht="13.5" customHeight="1" thickBot="1">
      <c r="A64" s="338">
        <v>6</v>
      </c>
      <c r="B64" s="1653"/>
      <c r="C64" s="1652"/>
      <c r="D64" s="1066" t="s">
        <v>26</v>
      </c>
      <c r="E64" s="1067" t="s">
        <v>12</v>
      </c>
      <c r="F64" s="1068" t="s">
        <v>1365</v>
      </c>
      <c r="G64" s="994">
        <v>1964</v>
      </c>
      <c r="H64" s="994" t="s">
        <v>63</v>
      </c>
      <c r="I64" s="994" t="s">
        <v>5</v>
      </c>
      <c r="J64" s="993" t="s">
        <v>1373</v>
      </c>
      <c r="K64" s="1069">
        <v>72.900000000000006</v>
      </c>
      <c r="L64" s="1008">
        <v>0</v>
      </c>
      <c r="M64" s="1008">
        <v>0</v>
      </c>
      <c r="N64" s="1070">
        <f t="shared" si="2"/>
        <v>0</v>
      </c>
      <c r="O64" s="1070">
        <f t="shared" si="3"/>
        <v>0</v>
      </c>
      <c r="P64" s="1058" t="s">
        <v>75</v>
      </c>
      <c r="Q64" s="1008" t="s">
        <v>75</v>
      </c>
      <c r="R64" s="1249" t="s">
        <v>1373</v>
      </c>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row>
    <row r="65" spans="1:65" s="324" customFormat="1" ht="15" customHeight="1">
      <c r="A65" s="338">
        <v>7</v>
      </c>
      <c r="B65" s="1653"/>
      <c r="C65" s="1640" t="s">
        <v>17</v>
      </c>
      <c r="D65" s="1144" t="s">
        <v>16</v>
      </c>
      <c r="E65" s="1050" t="s">
        <v>12</v>
      </c>
      <c r="F65" s="1145" t="s">
        <v>483</v>
      </c>
      <c r="G65" s="1052">
        <v>1964</v>
      </c>
      <c r="H65" s="1052" t="s">
        <v>63</v>
      </c>
      <c r="I65" s="1052" t="s">
        <v>5</v>
      </c>
      <c r="J65" s="1146" t="s">
        <v>1208</v>
      </c>
      <c r="K65" s="1147">
        <v>77</v>
      </c>
      <c r="L65" s="989">
        <v>122</v>
      </c>
      <c r="M65" s="989">
        <v>185</v>
      </c>
      <c r="N65" s="1054">
        <f t="shared" si="2"/>
        <v>92.5</v>
      </c>
      <c r="O65" s="1054">
        <f t="shared" si="3"/>
        <v>214.5</v>
      </c>
      <c r="P65" s="976">
        <v>1</v>
      </c>
      <c r="Q65" s="989">
        <v>20</v>
      </c>
      <c r="R65" s="1250" t="s">
        <v>1208</v>
      </c>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row>
    <row r="66" spans="1:65" s="324" customFormat="1" ht="15" customHeight="1" thickBot="1">
      <c r="A66" s="338">
        <v>8</v>
      </c>
      <c r="B66" s="1653"/>
      <c r="C66" s="1652"/>
      <c r="D66" s="1148" t="s">
        <v>32</v>
      </c>
      <c r="E66" s="1067" t="s">
        <v>12</v>
      </c>
      <c r="F66" s="1149" t="s">
        <v>1166</v>
      </c>
      <c r="G66" s="994">
        <v>1965</v>
      </c>
      <c r="H66" s="994" t="s">
        <v>63</v>
      </c>
      <c r="I66" s="994" t="s">
        <v>5</v>
      </c>
      <c r="J66" s="993" t="s">
        <v>1208</v>
      </c>
      <c r="K66" s="1009">
        <v>80</v>
      </c>
      <c r="L66" s="1010">
        <v>112</v>
      </c>
      <c r="M66" s="1010">
        <v>161</v>
      </c>
      <c r="N66" s="1070">
        <f t="shared" si="2"/>
        <v>80.5</v>
      </c>
      <c r="O66" s="1070">
        <f t="shared" si="3"/>
        <v>192.5</v>
      </c>
      <c r="P66" s="983">
        <v>2</v>
      </c>
      <c r="Q66" s="1010">
        <v>18</v>
      </c>
      <c r="R66" s="1249" t="s">
        <v>1208</v>
      </c>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row>
    <row r="67" spans="1:65" s="324" customFormat="1" ht="15" customHeight="1">
      <c r="A67" s="338">
        <v>9</v>
      </c>
      <c r="B67" s="1653"/>
      <c r="C67" s="1640" t="s">
        <v>487</v>
      </c>
      <c r="D67" s="1144" t="s">
        <v>32</v>
      </c>
      <c r="E67" s="1150" t="s">
        <v>12</v>
      </c>
      <c r="F67" s="1151" t="s">
        <v>1188</v>
      </c>
      <c r="G67" s="1152">
        <v>1967</v>
      </c>
      <c r="H67" s="1152" t="s">
        <v>63</v>
      </c>
      <c r="I67" s="1152" t="s">
        <v>5</v>
      </c>
      <c r="J67" s="1146" t="s">
        <v>1208</v>
      </c>
      <c r="K67" s="1053">
        <v>97</v>
      </c>
      <c r="L67" s="975">
        <v>122</v>
      </c>
      <c r="M67" s="975">
        <v>192</v>
      </c>
      <c r="N67" s="1054">
        <f t="shared" si="2"/>
        <v>96</v>
      </c>
      <c r="O67" s="1054">
        <f t="shared" si="3"/>
        <v>218</v>
      </c>
      <c r="P67" s="1065">
        <v>1</v>
      </c>
      <c r="Q67" s="1033">
        <v>20</v>
      </c>
      <c r="R67" s="1250" t="s">
        <v>1208</v>
      </c>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row>
    <row r="68" spans="1:65" s="324" customFormat="1" ht="15" customHeight="1">
      <c r="A68" s="338">
        <v>10</v>
      </c>
      <c r="B68" s="1653"/>
      <c r="C68" s="1651"/>
      <c r="D68" s="1060" t="s">
        <v>26</v>
      </c>
      <c r="E68" s="585" t="s">
        <v>12</v>
      </c>
      <c r="F68" s="1059" t="s">
        <v>1368</v>
      </c>
      <c r="G68" s="550">
        <v>1967</v>
      </c>
      <c r="H68" s="550" t="s">
        <v>63</v>
      </c>
      <c r="I68" s="550" t="s">
        <v>5</v>
      </c>
      <c r="J68" s="558" t="s">
        <v>1529</v>
      </c>
      <c r="K68" s="568">
        <v>86.4</v>
      </c>
      <c r="L68" s="595">
        <v>120</v>
      </c>
      <c r="M68" s="595">
        <v>187</v>
      </c>
      <c r="N68" s="818">
        <f t="shared" si="2"/>
        <v>93.5</v>
      </c>
      <c r="O68" s="818">
        <f t="shared" si="3"/>
        <v>213.5</v>
      </c>
      <c r="P68" s="656">
        <v>2</v>
      </c>
      <c r="Q68" s="363">
        <v>18</v>
      </c>
      <c r="R68" s="1251" t="s">
        <v>1529</v>
      </c>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row>
    <row r="69" spans="1:65" s="324" customFormat="1" ht="15" customHeight="1">
      <c r="A69" s="338">
        <v>11</v>
      </c>
      <c r="B69" s="1653"/>
      <c r="C69" s="1651"/>
      <c r="D69" s="1061" t="s">
        <v>16</v>
      </c>
      <c r="E69" s="585" t="s">
        <v>12</v>
      </c>
      <c r="F69" s="1153" t="s">
        <v>484</v>
      </c>
      <c r="G69" s="550">
        <v>1965</v>
      </c>
      <c r="H69" s="550" t="s">
        <v>63</v>
      </c>
      <c r="I69" s="550" t="s">
        <v>5</v>
      </c>
      <c r="J69" s="1154" t="s">
        <v>1208</v>
      </c>
      <c r="K69" s="853">
        <v>102.2</v>
      </c>
      <c r="L69" s="595">
        <v>116</v>
      </c>
      <c r="M69" s="595">
        <v>184</v>
      </c>
      <c r="N69" s="818">
        <f t="shared" si="2"/>
        <v>92</v>
      </c>
      <c r="O69" s="818">
        <f t="shared" si="3"/>
        <v>208</v>
      </c>
      <c r="P69" s="656">
        <v>3</v>
      </c>
      <c r="Q69" s="401">
        <v>16</v>
      </c>
      <c r="R69" s="1252" t="s">
        <v>1208</v>
      </c>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row>
    <row r="70" spans="1:65" s="324" customFormat="1" ht="15" customHeight="1" thickBot="1">
      <c r="A70" s="338">
        <v>12</v>
      </c>
      <c r="B70" s="1551"/>
      <c r="C70" s="1652"/>
      <c r="D70" s="1148" t="s">
        <v>16</v>
      </c>
      <c r="E70" s="1067" t="s">
        <v>12</v>
      </c>
      <c r="F70" s="1155" t="s">
        <v>480</v>
      </c>
      <c r="G70" s="994">
        <v>1967</v>
      </c>
      <c r="H70" s="994" t="s">
        <v>63</v>
      </c>
      <c r="I70" s="994" t="s">
        <v>5</v>
      </c>
      <c r="J70" s="1156" t="s">
        <v>1208</v>
      </c>
      <c r="K70" s="1157">
        <v>103.5</v>
      </c>
      <c r="L70" s="1008">
        <v>45</v>
      </c>
      <c r="M70" s="1008">
        <v>126</v>
      </c>
      <c r="N70" s="1070">
        <f t="shared" si="2"/>
        <v>63</v>
      </c>
      <c r="O70" s="1070">
        <f t="shared" si="3"/>
        <v>108</v>
      </c>
      <c r="P70" s="1058">
        <v>4</v>
      </c>
      <c r="Q70" s="401">
        <v>15</v>
      </c>
      <c r="R70" s="1253" t="s">
        <v>1208</v>
      </c>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row>
    <row r="71" spans="1:65" s="324" customFormat="1" ht="15" customHeight="1" thickBot="1">
      <c r="A71" s="338">
        <v>13</v>
      </c>
      <c r="B71" s="1649" t="s">
        <v>733</v>
      </c>
      <c r="C71" s="1158" t="s">
        <v>9</v>
      </c>
      <c r="D71" s="1159" t="s">
        <v>1304</v>
      </c>
      <c r="E71" s="1160" t="s">
        <v>12</v>
      </c>
      <c r="F71" s="1161" t="s">
        <v>1307</v>
      </c>
      <c r="G71" s="1162">
        <v>1958</v>
      </c>
      <c r="H71" s="1163" t="s">
        <v>63</v>
      </c>
      <c r="I71" s="1164" t="s">
        <v>5</v>
      </c>
      <c r="J71" s="1165" t="s">
        <v>1306</v>
      </c>
      <c r="K71" s="1166">
        <v>73</v>
      </c>
      <c r="L71" s="1167">
        <v>47</v>
      </c>
      <c r="M71" s="1167">
        <v>160</v>
      </c>
      <c r="N71" s="1168">
        <f t="shared" si="2"/>
        <v>80</v>
      </c>
      <c r="O71" s="1168">
        <f t="shared" si="3"/>
        <v>127</v>
      </c>
      <c r="P71" s="1169">
        <v>1</v>
      </c>
      <c r="Q71" s="1170">
        <v>20</v>
      </c>
      <c r="R71" s="1254" t="s">
        <v>1306</v>
      </c>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32"/>
      <c r="BM71" s="332"/>
    </row>
    <row r="72" spans="1:65" s="325" customFormat="1" ht="12.75" customHeight="1" thickBot="1">
      <c r="A72" s="338">
        <v>14</v>
      </c>
      <c r="B72" s="1650"/>
      <c r="C72" s="1635" t="s">
        <v>17</v>
      </c>
      <c r="D72" s="1049" t="s">
        <v>32</v>
      </c>
      <c r="E72" s="1050" t="s">
        <v>12</v>
      </c>
      <c r="F72" s="1051" t="s">
        <v>1460</v>
      </c>
      <c r="G72" s="1171">
        <v>1962</v>
      </c>
      <c r="H72" s="1052" t="s">
        <v>63</v>
      </c>
      <c r="I72" s="1052" t="s">
        <v>5</v>
      </c>
      <c r="J72" s="1118" t="s">
        <v>1208</v>
      </c>
      <c r="K72" s="1053">
        <v>81</v>
      </c>
      <c r="L72" s="989">
        <v>88</v>
      </c>
      <c r="M72" s="989">
        <v>143</v>
      </c>
      <c r="N72" s="1054">
        <f t="shared" si="2"/>
        <v>71.5</v>
      </c>
      <c r="O72" s="1054">
        <f t="shared" si="3"/>
        <v>159.5</v>
      </c>
      <c r="P72" s="1172">
        <v>1</v>
      </c>
      <c r="Q72" s="1033">
        <v>20</v>
      </c>
      <c r="R72" s="1244" t="s">
        <v>1208</v>
      </c>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row>
    <row r="73" spans="1:65" s="325" customFormat="1" ht="12.75" customHeight="1" thickBot="1">
      <c r="A73" s="338">
        <v>15</v>
      </c>
      <c r="B73" s="1650"/>
      <c r="C73" s="1636"/>
      <c r="D73" s="1060" t="s">
        <v>32</v>
      </c>
      <c r="E73" s="590" t="s">
        <v>12</v>
      </c>
      <c r="F73" s="864" t="s">
        <v>1175</v>
      </c>
      <c r="G73" s="589">
        <v>1960</v>
      </c>
      <c r="H73" s="589" t="s">
        <v>63</v>
      </c>
      <c r="I73" s="589" t="s">
        <v>5</v>
      </c>
      <c r="J73" s="701" t="s">
        <v>1211</v>
      </c>
      <c r="K73" s="853">
        <v>84.2</v>
      </c>
      <c r="L73" s="595">
        <v>91</v>
      </c>
      <c r="M73" s="595">
        <v>112</v>
      </c>
      <c r="N73" s="818">
        <f t="shared" si="2"/>
        <v>56</v>
      </c>
      <c r="O73" s="818">
        <f t="shared" si="3"/>
        <v>147</v>
      </c>
      <c r="P73" s="1174">
        <v>2</v>
      </c>
      <c r="Q73" s="363">
        <v>18</v>
      </c>
      <c r="R73" s="1240" t="s">
        <v>1211</v>
      </c>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row>
    <row r="74" spans="1:65" s="325" customFormat="1" ht="12.75" customHeight="1" thickBot="1">
      <c r="A74" s="338">
        <v>16</v>
      </c>
      <c r="B74" s="1650"/>
      <c r="C74" s="1637"/>
      <c r="D74" s="1066" t="s">
        <v>1408</v>
      </c>
      <c r="E74" s="1175" t="s">
        <v>12</v>
      </c>
      <c r="F74" s="1077" t="s">
        <v>1447</v>
      </c>
      <c r="G74" s="1010">
        <v>1962</v>
      </c>
      <c r="H74" s="1078" t="s">
        <v>63</v>
      </c>
      <c r="I74" s="1078" t="s">
        <v>5</v>
      </c>
      <c r="J74" s="1079" t="s">
        <v>1208</v>
      </c>
      <c r="K74" s="1069">
        <v>73.75</v>
      </c>
      <c r="L74" s="1010">
        <v>18</v>
      </c>
      <c r="M74" s="1010">
        <v>63</v>
      </c>
      <c r="N74" s="1070">
        <f t="shared" si="2"/>
        <v>31.5</v>
      </c>
      <c r="O74" s="1070">
        <f t="shared" si="3"/>
        <v>49.5</v>
      </c>
      <c r="P74" s="1176">
        <v>3</v>
      </c>
      <c r="Q74" s="401">
        <v>16</v>
      </c>
      <c r="R74" s="1246" t="s">
        <v>1208</v>
      </c>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row>
    <row r="75" spans="1:65" s="324" customFormat="1" ht="15" customHeight="1" thickBot="1">
      <c r="A75" s="338">
        <v>17</v>
      </c>
      <c r="B75" s="1650"/>
      <c r="C75" s="1643" t="s">
        <v>487</v>
      </c>
      <c r="D75" s="1178" t="s">
        <v>32</v>
      </c>
      <c r="E75" s="1179" t="s">
        <v>12</v>
      </c>
      <c r="F75" s="1180" t="s">
        <v>1167</v>
      </c>
      <c r="G75" s="1181">
        <v>1961</v>
      </c>
      <c r="H75" s="1181" t="s">
        <v>63</v>
      </c>
      <c r="I75" s="1181" t="s">
        <v>5</v>
      </c>
      <c r="J75" s="1182" t="s">
        <v>1208</v>
      </c>
      <c r="K75" s="1183">
        <v>110</v>
      </c>
      <c r="L75" s="1184">
        <v>137</v>
      </c>
      <c r="M75" s="1184">
        <v>189</v>
      </c>
      <c r="N75" s="1185">
        <f t="shared" si="2"/>
        <v>94.5</v>
      </c>
      <c r="O75" s="1185">
        <f t="shared" si="3"/>
        <v>231.5</v>
      </c>
      <c r="P75" s="1186">
        <v>1</v>
      </c>
      <c r="Q75" s="1033">
        <v>20</v>
      </c>
      <c r="R75" s="1255" t="s">
        <v>1208</v>
      </c>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row>
    <row r="76" spans="1:65" s="325" customFormat="1" ht="12.75" customHeight="1" thickBot="1">
      <c r="A76" s="338">
        <v>18</v>
      </c>
      <c r="B76" s="1650"/>
      <c r="C76" s="1643"/>
      <c r="D76" s="654" t="s">
        <v>32</v>
      </c>
      <c r="E76" s="590" t="s">
        <v>12</v>
      </c>
      <c r="F76" s="876" t="s">
        <v>1186</v>
      </c>
      <c r="G76" s="589">
        <v>1962</v>
      </c>
      <c r="H76" s="589" t="s">
        <v>63</v>
      </c>
      <c r="I76" s="589" t="s">
        <v>5</v>
      </c>
      <c r="J76" s="701" t="s">
        <v>1215</v>
      </c>
      <c r="K76" s="862">
        <v>96</v>
      </c>
      <c r="L76" s="595">
        <v>107</v>
      </c>
      <c r="M76" s="595">
        <v>199</v>
      </c>
      <c r="N76" s="818">
        <f t="shared" si="2"/>
        <v>99.5</v>
      </c>
      <c r="O76" s="818">
        <f t="shared" si="3"/>
        <v>206.5</v>
      </c>
      <c r="P76" s="1174">
        <v>2</v>
      </c>
      <c r="Q76" s="363">
        <v>18</v>
      </c>
      <c r="R76" s="1240" t="s">
        <v>1215</v>
      </c>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row>
    <row r="77" spans="1:65" s="325" customFormat="1" ht="12.75" customHeight="1" thickBot="1">
      <c r="A77" s="338">
        <v>19</v>
      </c>
      <c r="B77" s="1650"/>
      <c r="C77" s="1644"/>
      <c r="D77" s="1112" t="s">
        <v>32</v>
      </c>
      <c r="E77" s="1113" t="s">
        <v>12</v>
      </c>
      <c r="F77" s="1114" t="s">
        <v>1173</v>
      </c>
      <c r="G77" s="1078">
        <v>1962</v>
      </c>
      <c r="H77" s="1078" t="s">
        <v>63</v>
      </c>
      <c r="I77" s="1078" t="s">
        <v>5</v>
      </c>
      <c r="J77" s="1079" t="s">
        <v>1202</v>
      </c>
      <c r="K77" s="1009">
        <v>108.9</v>
      </c>
      <c r="L77" s="1008">
        <v>103</v>
      </c>
      <c r="M77" s="1008">
        <v>194</v>
      </c>
      <c r="N77" s="1070">
        <f t="shared" si="2"/>
        <v>97</v>
      </c>
      <c r="O77" s="1070">
        <f t="shared" si="3"/>
        <v>200</v>
      </c>
      <c r="P77" s="1188">
        <v>3</v>
      </c>
      <c r="Q77" s="979">
        <v>16</v>
      </c>
      <c r="R77" s="1246" t="s">
        <v>1202</v>
      </c>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row>
    <row r="78" spans="1:65" s="37" customFormat="1">
      <c r="A78" s="313"/>
      <c r="B78" s="313"/>
      <c r="C78" s="313"/>
      <c r="D78" s="313"/>
      <c r="E78" s="134"/>
      <c r="F78" s="134"/>
      <c r="G78" s="21"/>
      <c r="H78" s="313"/>
      <c r="I78" s="31"/>
      <c r="J78" s="134"/>
      <c r="K78" s="134"/>
      <c r="L78" s="774"/>
      <c r="M78" s="134"/>
      <c r="N78" s="134"/>
      <c r="O78" s="774"/>
      <c r="P78" s="134"/>
      <c r="Q78" s="313"/>
    </row>
    <row r="79" spans="1:65" s="37" customFormat="1">
      <c r="A79" s="313" t="s">
        <v>1508</v>
      </c>
      <c r="B79" s="313"/>
      <c r="C79" s="313"/>
      <c r="D79" s="313"/>
      <c r="E79" s="134"/>
      <c r="F79" s="134"/>
      <c r="G79" s="21"/>
      <c r="H79" s="313"/>
      <c r="I79" s="31"/>
      <c r="J79" s="134"/>
      <c r="K79" s="134"/>
      <c r="L79" s="774"/>
      <c r="M79" s="134"/>
      <c r="N79" s="134"/>
      <c r="O79" s="774"/>
      <c r="P79" s="134"/>
      <c r="Q79" s="313"/>
    </row>
    <row r="80" spans="1:65" s="37" customFormat="1">
      <c r="A80" s="313"/>
      <c r="B80" s="313"/>
      <c r="C80" s="313"/>
      <c r="D80" s="313"/>
      <c r="E80" s="134"/>
      <c r="F80" s="134"/>
      <c r="G80" s="21"/>
      <c r="H80" s="313"/>
      <c r="I80" s="31"/>
      <c r="J80" s="134"/>
      <c r="K80" s="134"/>
      <c r="L80" s="774"/>
      <c r="M80" s="134"/>
      <c r="N80" s="134"/>
      <c r="O80" s="774"/>
      <c r="P80" s="134"/>
      <c r="Q80" s="313"/>
    </row>
    <row r="81" spans="1:65" s="37" customFormat="1">
      <c r="A81" s="313" t="s">
        <v>1509</v>
      </c>
      <c r="B81" s="313"/>
      <c r="C81" s="313"/>
      <c r="D81" s="313"/>
      <c r="E81" s="134"/>
      <c r="F81" s="134"/>
      <c r="G81" s="21"/>
      <c r="H81" s="313"/>
      <c r="I81" s="31"/>
      <c r="J81" s="134"/>
      <c r="K81" s="134"/>
      <c r="L81" s="774"/>
      <c r="M81" s="134"/>
      <c r="N81" s="134"/>
      <c r="O81" s="774"/>
      <c r="P81" s="134"/>
      <c r="Q81" s="313"/>
    </row>
    <row r="82" spans="1:65" s="1" customFormat="1" ht="12">
      <c r="A82" s="3"/>
      <c r="B82" s="3"/>
      <c r="C82" s="3"/>
      <c r="D82" s="3"/>
      <c r="E82" s="3"/>
      <c r="F82" s="3"/>
      <c r="G82" s="7"/>
      <c r="H82" s="7"/>
      <c r="I82" s="3"/>
      <c r="J82" s="756"/>
      <c r="K82" s="756"/>
      <c r="L82" s="741"/>
      <c r="M82" s="741"/>
      <c r="N82" s="741"/>
      <c r="O82" s="741"/>
      <c r="P82" s="741"/>
      <c r="Q82" s="7"/>
      <c r="R82" s="756"/>
      <c r="S82" s="3"/>
      <c r="T82" s="3"/>
      <c r="U82" s="3"/>
      <c r="V82" s="3"/>
      <c r="W82" s="3"/>
      <c r="X82" s="3"/>
      <c r="Y82" s="3"/>
      <c r="Z82" s="3"/>
      <c r="AA82" s="3"/>
      <c r="AB82" s="3"/>
      <c r="AC82" s="3"/>
      <c r="AD82" s="3"/>
      <c r="AE82" s="3"/>
      <c r="AF82" s="3"/>
      <c r="AG82" s="3"/>
    </row>
    <row r="83" spans="1:65" s="1" customFormat="1" ht="12">
      <c r="A83" s="3"/>
      <c r="B83" s="3"/>
      <c r="C83" s="3"/>
      <c r="D83" s="3"/>
      <c r="E83" s="3"/>
      <c r="F83" s="3"/>
      <c r="G83" s="7"/>
      <c r="H83" s="7"/>
      <c r="I83" s="3"/>
      <c r="J83" s="756"/>
      <c r="K83" s="756"/>
      <c r="L83" s="741"/>
      <c r="M83" s="741"/>
      <c r="N83" s="741"/>
      <c r="O83" s="741"/>
      <c r="P83" s="741"/>
      <c r="Q83" s="7"/>
      <c r="R83" s="756"/>
      <c r="S83" s="3"/>
      <c r="T83" s="3"/>
      <c r="U83" s="3"/>
      <c r="V83" s="3"/>
      <c r="W83" s="3"/>
      <c r="X83" s="3"/>
      <c r="Y83" s="3"/>
      <c r="Z83" s="3"/>
      <c r="AA83" s="3"/>
      <c r="AB83" s="3"/>
      <c r="AC83" s="3"/>
      <c r="AD83" s="3"/>
      <c r="AE83" s="3"/>
      <c r="AF83" s="3"/>
      <c r="AG83" s="3"/>
    </row>
    <row r="84" spans="1:65" s="1" customFormat="1" ht="12.75" customHeight="1">
      <c r="A84" s="3"/>
      <c r="B84" s="3"/>
      <c r="C84" s="4"/>
      <c r="D84" s="1553" t="s">
        <v>38</v>
      </c>
      <c r="E84" s="1553"/>
      <c r="F84" s="1553"/>
      <c r="G84" s="1553"/>
      <c r="H84" s="1553"/>
      <c r="I84" s="1602" t="s">
        <v>1503</v>
      </c>
      <c r="J84" s="1554"/>
      <c r="K84" s="1554"/>
      <c r="L84" s="1554"/>
      <c r="M84" s="1554"/>
      <c r="N84" s="1554"/>
      <c r="O84" s="1554"/>
      <c r="P84" s="1554"/>
      <c r="Q84" s="7"/>
      <c r="R84" s="3"/>
      <c r="S84" s="3"/>
      <c r="T84" s="3"/>
      <c r="U84" s="3"/>
      <c r="V84" s="3"/>
      <c r="W84" s="3"/>
      <c r="X84" s="3"/>
      <c r="Y84" s="3"/>
      <c r="Z84" s="3"/>
      <c r="AA84" s="3"/>
      <c r="AB84" s="3"/>
      <c r="AC84" s="3"/>
      <c r="AD84" s="3"/>
      <c r="AE84" s="3"/>
      <c r="AF84" s="3"/>
      <c r="AG84" s="3"/>
    </row>
    <row r="85" spans="1:65" s="1" customFormat="1" ht="12.75" customHeight="1">
      <c r="A85" s="3"/>
      <c r="B85" s="3"/>
      <c r="C85" s="4"/>
      <c r="D85" s="1553" t="s">
        <v>40</v>
      </c>
      <c r="E85" s="1553"/>
      <c r="F85" s="1553"/>
      <c r="G85" s="1553"/>
      <c r="H85" s="1553"/>
      <c r="I85" s="1554"/>
      <c r="J85" s="1554"/>
      <c r="K85" s="1554"/>
      <c r="L85" s="1554"/>
      <c r="M85" s="1554"/>
      <c r="N85" s="1554"/>
      <c r="O85" s="1554"/>
      <c r="P85" s="1554"/>
      <c r="Q85" s="7"/>
      <c r="R85" s="3"/>
      <c r="S85" s="3"/>
      <c r="T85" s="3"/>
      <c r="U85" s="3"/>
      <c r="V85" s="3"/>
      <c r="W85" s="3"/>
      <c r="X85" s="3"/>
      <c r="Y85" s="3"/>
      <c r="Z85" s="3"/>
      <c r="AA85" s="3"/>
      <c r="AB85" s="3"/>
      <c r="AC85" s="3"/>
      <c r="AD85" s="3"/>
      <c r="AE85" s="3"/>
      <c r="AF85" s="3"/>
      <c r="AG85" s="3"/>
    </row>
    <row r="86" spans="1:65" s="1" customFormat="1" ht="12.75" customHeight="1">
      <c r="A86" s="3"/>
      <c r="B86" s="3"/>
      <c r="C86" s="4"/>
      <c r="D86" s="1553"/>
      <c r="E86" s="1553"/>
      <c r="F86" s="1028"/>
      <c r="G86" s="1028"/>
      <c r="H86" s="1028"/>
      <c r="J86" s="773"/>
      <c r="K86" s="773"/>
      <c r="L86" s="6"/>
      <c r="M86" s="6"/>
      <c r="N86" s="6"/>
      <c r="O86" s="743"/>
      <c r="P86" s="743"/>
      <c r="Q86" s="7"/>
      <c r="R86" s="773"/>
      <c r="S86" s="3"/>
      <c r="T86" s="3"/>
      <c r="U86" s="3"/>
      <c r="V86" s="3"/>
      <c r="W86" s="3"/>
      <c r="X86" s="3"/>
      <c r="Y86" s="3"/>
      <c r="Z86" s="3"/>
      <c r="AA86" s="3"/>
      <c r="AB86" s="3"/>
      <c r="AC86" s="3"/>
      <c r="AD86" s="3"/>
      <c r="AE86" s="3"/>
      <c r="AF86" s="3"/>
      <c r="AG86" s="3"/>
    </row>
    <row r="87" spans="1:65" s="1" customFormat="1" ht="12.75" customHeight="1">
      <c r="A87" s="3"/>
      <c r="B87" s="3"/>
      <c r="C87" s="3"/>
      <c r="D87" s="1553" t="s">
        <v>41</v>
      </c>
      <c r="E87" s="1553"/>
      <c r="F87" s="1553"/>
      <c r="G87" s="1553"/>
      <c r="H87" s="1553"/>
      <c r="I87" s="1603" t="s">
        <v>1504</v>
      </c>
      <c r="J87" s="1554"/>
      <c r="K87" s="1554"/>
      <c r="L87" s="1554"/>
      <c r="M87" s="1554"/>
      <c r="N87" s="1554"/>
      <c r="O87" s="1554"/>
      <c r="P87" s="1554"/>
      <c r="Q87" s="7"/>
      <c r="R87" s="3"/>
      <c r="S87" s="3"/>
      <c r="T87" s="3"/>
      <c r="U87" s="3"/>
      <c r="V87" s="3"/>
      <c r="W87" s="3"/>
      <c r="X87" s="3"/>
      <c r="Y87" s="3"/>
      <c r="Z87" s="3"/>
      <c r="AA87" s="3"/>
      <c r="AB87" s="3"/>
      <c r="AC87" s="3"/>
      <c r="AD87" s="3"/>
      <c r="AE87" s="3"/>
      <c r="AF87" s="3"/>
      <c r="AG87" s="3"/>
    </row>
    <row r="88" spans="1:65" s="1" customFormat="1" ht="12.75" customHeight="1">
      <c r="A88" s="3"/>
      <c r="B88" s="3"/>
      <c r="C88" s="3"/>
      <c r="D88" s="1553" t="s">
        <v>43</v>
      </c>
      <c r="E88" s="1553"/>
      <c r="F88" s="1553"/>
      <c r="G88" s="1553"/>
      <c r="H88" s="1553"/>
      <c r="I88" s="1554"/>
      <c r="J88" s="1554"/>
      <c r="K88" s="1554"/>
      <c r="L88" s="1554"/>
      <c r="M88" s="1554"/>
      <c r="N88" s="1554"/>
      <c r="O88" s="1554"/>
      <c r="P88" s="1554"/>
      <c r="Q88" s="7"/>
      <c r="R88" s="3"/>
      <c r="S88" s="3"/>
      <c r="T88" s="3"/>
      <c r="U88" s="3"/>
      <c r="V88" s="3"/>
      <c r="W88" s="3"/>
      <c r="X88" s="3"/>
      <c r="Y88" s="3"/>
      <c r="Z88" s="3"/>
      <c r="AA88" s="3"/>
      <c r="AB88" s="3"/>
      <c r="AC88" s="3"/>
      <c r="AD88" s="3"/>
      <c r="AE88" s="3"/>
      <c r="AF88" s="3"/>
      <c r="AG88" s="3"/>
    </row>
    <row r="89" spans="1:65" s="1" customFormat="1" ht="12.75" customHeight="1">
      <c r="A89" s="3"/>
      <c r="B89" s="3"/>
      <c r="C89" s="3"/>
      <c r="D89" s="1553"/>
      <c r="E89" s="1553"/>
      <c r="F89" s="1028"/>
      <c r="G89" s="1028"/>
      <c r="H89" s="1028"/>
      <c r="J89" s="773"/>
      <c r="K89" s="773"/>
      <c r="L89" s="2"/>
      <c r="M89" s="744"/>
      <c r="N89" s="2"/>
      <c r="O89" s="743"/>
      <c r="P89" s="743"/>
      <c r="Q89" s="7"/>
      <c r="R89" s="773"/>
      <c r="S89" s="3"/>
      <c r="T89" s="3"/>
      <c r="U89" s="3"/>
      <c r="V89" s="3"/>
      <c r="W89" s="3"/>
      <c r="X89" s="3"/>
      <c r="Y89" s="3"/>
      <c r="Z89" s="3"/>
      <c r="AA89" s="3"/>
      <c r="AB89" s="3"/>
      <c r="AC89" s="3"/>
      <c r="AD89" s="3"/>
      <c r="AE89" s="3"/>
      <c r="AF89" s="3"/>
      <c r="AG89" s="3"/>
    </row>
    <row r="90" spans="1:65" s="1" customFormat="1" ht="14.25" customHeight="1">
      <c r="A90" s="3"/>
      <c r="B90" s="3"/>
      <c r="C90" s="3"/>
      <c r="D90" s="1553" t="s">
        <v>44</v>
      </c>
      <c r="E90" s="1553"/>
      <c r="F90" s="1553"/>
      <c r="G90" s="1553"/>
      <c r="H90" s="1553"/>
      <c r="I90" s="1599" t="s">
        <v>1505</v>
      </c>
      <c r="J90" s="1600"/>
      <c r="K90" s="1600"/>
      <c r="L90" s="1600"/>
      <c r="M90" s="1600"/>
      <c r="N90" s="1600"/>
      <c r="O90" s="1600"/>
      <c r="P90" s="1600"/>
      <c r="Q90" s="7"/>
      <c r="R90" s="3"/>
      <c r="S90" s="3"/>
      <c r="T90" s="3"/>
      <c r="U90" s="3"/>
      <c r="V90" s="3"/>
      <c r="W90" s="3"/>
      <c r="X90" s="3"/>
      <c r="Y90" s="3"/>
      <c r="Z90" s="3"/>
      <c r="AA90" s="3"/>
      <c r="AB90" s="3"/>
      <c r="AC90" s="3"/>
      <c r="AD90" s="3"/>
      <c r="AE90" s="3"/>
      <c r="AF90" s="3"/>
      <c r="AG90" s="3"/>
    </row>
    <row r="91" spans="1:65" s="1" customFormat="1" ht="12.75" customHeight="1">
      <c r="A91" s="3"/>
      <c r="B91" s="3"/>
      <c r="C91" s="5"/>
      <c r="D91" s="1553" t="s">
        <v>46</v>
      </c>
      <c r="E91" s="1553"/>
      <c r="F91" s="1553"/>
      <c r="G91" s="1553"/>
      <c r="H91" s="1553"/>
      <c r="I91" s="1601" t="s">
        <v>1506</v>
      </c>
      <c r="J91" s="1600"/>
      <c r="K91" s="1600"/>
      <c r="L91" s="1600"/>
      <c r="M91" s="1600"/>
      <c r="N91" s="1600"/>
      <c r="O91" s="1600"/>
      <c r="P91" s="1600"/>
      <c r="Q91" s="7"/>
      <c r="R91" s="3"/>
      <c r="S91" s="3"/>
      <c r="T91" s="3"/>
      <c r="U91" s="3"/>
      <c r="V91" s="3"/>
      <c r="W91" s="3"/>
      <c r="X91" s="3"/>
      <c r="Y91" s="3"/>
      <c r="Z91" s="3"/>
      <c r="AA91" s="3"/>
      <c r="AB91" s="3"/>
      <c r="AC91" s="3"/>
      <c r="AD91" s="3"/>
      <c r="AE91" s="3"/>
      <c r="AF91" s="3"/>
      <c r="AG91" s="3"/>
    </row>
    <row r="92" spans="1:65" s="1" customFormat="1">
      <c r="A92" s="3"/>
      <c r="B92" s="3"/>
      <c r="C92" s="3"/>
      <c r="D92" s="3"/>
      <c r="E92" s="878" t="s">
        <v>55</v>
      </c>
      <c r="F92" s="879" t="s">
        <v>12</v>
      </c>
      <c r="G92" s="7"/>
      <c r="H92" s="7"/>
      <c r="I92" s="3"/>
      <c r="J92" s="972"/>
      <c r="K92" s="756"/>
      <c r="M92" s="741"/>
      <c r="N92" s="741"/>
      <c r="O92" s="741"/>
      <c r="P92" s="741"/>
      <c r="Q92" s="7"/>
      <c r="R92" s="972"/>
      <c r="S92" s="3"/>
      <c r="T92" s="3"/>
      <c r="U92" s="3"/>
      <c r="V92" s="3"/>
      <c r="W92" s="3"/>
      <c r="X92" s="3"/>
      <c r="Y92" s="3"/>
      <c r="Z92" s="3"/>
      <c r="AA92" s="3"/>
      <c r="AB92" s="3"/>
      <c r="AC92" s="3"/>
      <c r="AD92" s="3"/>
      <c r="AE92" s="3"/>
      <c r="AF92" s="3"/>
      <c r="AG92" s="3"/>
    </row>
    <row r="93" spans="1:65" s="1" customFormat="1">
      <c r="A93" s="3"/>
      <c r="B93" s="3"/>
      <c r="C93" s="3"/>
      <c r="D93" s="3"/>
      <c r="E93" s="878" t="s">
        <v>58</v>
      </c>
      <c r="F93" s="879" t="s">
        <v>63</v>
      </c>
      <c r="G93" s="7"/>
      <c r="H93" s="7"/>
      <c r="I93" s="3"/>
      <c r="J93" s="895"/>
      <c r="K93" s="756"/>
      <c r="M93" s="741"/>
      <c r="N93" s="741"/>
      <c r="O93" s="741"/>
      <c r="P93" s="741"/>
      <c r="Q93" s="7"/>
      <c r="R93" s="895"/>
      <c r="S93" s="3"/>
      <c r="T93" s="3"/>
      <c r="U93" s="3"/>
      <c r="V93" s="3"/>
      <c r="W93" s="3"/>
      <c r="X93" s="3"/>
      <c r="Y93" s="3"/>
      <c r="Z93" s="3"/>
      <c r="AA93" s="3"/>
      <c r="AB93" s="3"/>
      <c r="AC93" s="3"/>
      <c r="AD93" s="3"/>
      <c r="AE93" s="3"/>
      <c r="AF93" s="3"/>
      <c r="AG93" s="3"/>
    </row>
    <row r="94" spans="1:65" s="1" customFormat="1">
      <c r="A94" s="3"/>
      <c r="B94" s="3"/>
      <c r="C94" s="3"/>
      <c r="D94" s="3"/>
      <c r="E94" s="878"/>
      <c r="F94" s="879"/>
      <c r="G94" s="7"/>
      <c r="H94" s="7"/>
      <c r="I94" s="3"/>
      <c r="J94" s="895"/>
      <c r="K94" s="756"/>
      <c r="M94" s="741"/>
      <c r="N94" s="741"/>
      <c r="O94" s="741"/>
      <c r="P94" s="741"/>
      <c r="Q94" s="7"/>
      <c r="R94" s="895"/>
      <c r="S94" s="3"/>
      <c r="T94" s="3"/>
      <c r="U94" s="3"/>
      <c r="V94" s="3"/>
      <c r="W94" s="3"/>
      <c r="X94" s="3"/>
      <c r="Y94" s="3"/>
      <c r="Z94" s="3"/>
      <c r="AA94" s="3"/>
      <c r="AB94" s="3"/>
      <c r="AC94" s="3"/>
      <c r="AD94" s="3"/>
      <c r="AE94" s="3"/>
      <c r="AF94" s="3"/>
      <c r="AG94" s="3"/>
    </row>
    <row r="95" spans="1:65" s="309" customFormat="1" ht="31.5" customHeight="1" thickBot="1">
      <c r="A95" s="510" t="s">
        <v>48</v>
      </c>
      <c r="B95" s="734" t="s">
        <v>1544</v>
      </c>
      <c r="C95" s="737" t="s">
        <v>57</v>
      </c>
      <c r="D95" s="733" t="s">
        <v>69</v>
      </c>
      <c r="E95" s="735" t="s">
        <v>55</v>
      </c>
      <c r="F95" s="1130" t="s">
        <v>56</v>
      </c>
      <c r="G95" s="737" t="s">
        <v>434</v>
      </c>
      <c r="H95" s="735" t="s">
        <v>58</v>
      </c>
      <c r="I95" s="735" t="s">
        <v>59</v>
      </c>
      <c r="J95" s="1131" t="s">
        <v>61</v>
      </c>
      <c r="K95" s="1132" t="s">
        <v>68</v>
      </c>
      <c r="L95" s="739" t="s">
        <v>439</v>
      </c>
      <c r="M95" s="739" t="s">
        <v>437</v>
      </c>
      <c r="N95" s="823" t="s">
        <v>438</v>
      </c>
      <c r="O95" s="823" t="s">
        <v>63</v>
      </c>
      <c r="P95" s="739" t="s">
        <v>1455</v>
      </c>
      <c r="Q95" s="739" t="s">
        <v>432</v>
      </c>
      <c r="R95" s="1238" t="s">
        <v>61</v>
      </c>
      <c r="S95" s="331"/>
      <c r="T95" s="331"/>
      <c r="U95" s="331"/>
      <c r="V95" s="331"/>
      <c r="W95" s="331"/>
      <c r="X95" s="331"/>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row>
    <row r="96" spans="1:65" s="327" customFormat="1" ht="12.75" customHeight="1" thickBot="1">
      <c r="A96" s="1080">
        <v>1</v>
      </c>
      <c r="B96" s="1625" t="s">
        <v>734</v>
      </c>
      <c r="C96" s="1190" t="s">
        <v>9</v>
      </c>
      <c r="D96" s="1191" t="s">
        <v>32</v>
      </c>
      <c r="E96" s="1192" t="s">
        <v>12</v>
      </c>
      <c r="F96" s="1193" t="s">
        <v>1191</v>
      </c>
      <c r="G96" s="1190">
        <v>1956</v>
      </c>
      <c r="H96" s="1190" t="s">
        <v>63</v>
      </c>
      <c r="I96" s="1190" t="s">
        <v>3</v>
      </c>
      <c r="J96" s="1194" t="s">
        <v>1208</v>
      </c>
      <c r="K96" s="1195">
        <v>73</v>
      </c>
      <c r="L96" s="1167">
        <v>100</v>
      </c>
      <c r="M96" s="1167">
        <v>232</v>
      </c>
      <c r="N96" s="1168">
        <f t="shared" ref="N96:N116" si="4">M96/2</f>
        <v>116</v>
      </c>
      <c r="O96" s="1168">
        <f t="shared" ref="O96:O116" si="5">L96+N96</f>
        <v>216</v>
      </c>
      <c r="P96" s="1196">
        <v>1</v>
      </c>
      <c r="Q96" s="1170">
        <v>20</v>
      </c>
      <c r="R96" s="1256" t="s">
        <v>1208</v>
      </c>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c r="BJ96" s="332"/>
      <c r="BK96" s="332"/>
      <c r="BL96" s="332"/>
      <c r="BM96" s="332"/>
    </row>
    <row r="97" spans="1:65" s="812" customFormat="1" ht="12.75" customHeight="1">
      <c r="A97" s="1080">
        <v>2</v>
      </c>
      <c r="B97" s="1620"/>
      <c r="C97" s="1635" t="s">
        <v>17</v>
      </c>
      <c r="D97" s="1049" t="s">
        <v>32</v>
      </c>
      <c r="E97" s="1050" t="s">
        <v>12</v>
      </c>
      <c r="F97" s="1051" t="s">
        <v>1165</v>
      </c>
      <c r="G97" s="1052">
        <v>1953</v>
      </c>
      <c r="H97" s="1052" t="s">
        <v>63</v>
      </c>
      <c r="I97" s="1052" t="s">
        <v>3</v>
      </c>
      <c r="J97" s="1118" t="s">
        <v>1208</v>
      </c>
      <c r="K97" s="1053">
        <v>82</v>
      </c>
      <c r="L97" s="989">
        <v>194</v>
      </c>
      <c r="M97" s="989">
        <v>265</v>
      </c>
      <c r="N97" s="1054">
        <f t="shared" si="4"/>
        <v>132.5</v>
      </c>
      <c r="O97" s="1054">
        <f t="shared" si="5"/>
        <v>326.5</v>
      </c>
      <c r="P97" s="1172">
        <v>1</v>
      </c>
      <c r="Q97" s="1033">
        <v>20</v>
      </c>
      <c r="R97" s="1244" t="s">
        <v>1208</v>
      </c>
    </row>
    <row r="98" spans="1:65" s="325" customFormat="1" ht="12.75" customHeight="1">
      <c r="A98" s="1080">
        <v>3</v>
      </c>
      <c r="B98" s="1620"/>
      <c r="C98" s="1643"/>
      <c r="D98" s="654" t="s">
        <v>32</v>
      </c>
      <c r="E98" s="590" t="s">
        <v>12</v>
      </c>
      <c r="F98" s="876" t="s">
        <v>1162</v>
      </c>
      <c r="G98" s="592">
        <v>1957</v>
      </c>
      <c r="H98" s="589" t="s">
        <v>63</v>
      </c>
      <c r="I98" s="589" t="s">
        <v>3</v>
      </c>
      <c r="J98" s="701" t="s">
        <v>1208</v>
      </c>
      <c r="K98" s="862">
        <v>82.2</v>
      </c>
      <c r="L98" s="592">
        <v>183</v>
      </c>
      <c r="M98" s="592">
        <v>250</v>
      </c>
      <c r="N98" s="818">
        <f t="shared" si="4"/>
        <v>125</v>
      </c>
      <c r="O98" s="818">
        <f t="shared" si="5"/>
        <v>308</v>
      </c>
      <c r="P98" s="1197">
        <v>2</v>
      </c>
      <c r="Q98" s="363">
        <v>18</v>
      </c>
      <c r="R98" s="1240" t="s">
        <v>1208</v>
      </c>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row>
    <row r="99" spans="1:65" s="325" customFormat="1" ht="12.75" customHeight="1">
      <c r="A99" s="1080">
        <v>4</v>
      </c>
      <c r="B99" s="1620"/>
      <c r="C99" s="1643"/>
      <c r="D99" s="549" t="s">
        <v>26</v>
      </c>
      <c r="E99" s="590" t="s">
        <v>12</v>
      </c>
      <c r="F99" s="875" t="s">
        <v>1363</v>
      </c>
      <c r="G99" s="589">
        <v>1956</v>
      </c>
      <c r="H99" s="589" t="s">
        <v>63</v>
      </c>
      <c r="I99" s="589" t="s">
        <v>3</v>
      </c>
      <c r="J99" s="558" t="s">
        <v>863</v>
      </c>
      <c r="K99" s="568">
        <v>80.5</v>
      </c>
      <c r="L99" s="592">
        <v>168</v>
      </c>
      <c r="M99" s="592">
        <v>252</v>
      </c>
      <c r="N99" s="818">
        <f t="shared" si="4"/>
        <v>126</v>
      </c>
      <c r="O99" s="818">
        <f t="shared" si="5"/>
        <v>294</v>
      </c>
      <c r="P99" s="1197">
        <v>3</v>
      </c>
      <c r="Q99" s="401">
        <v>16</v>
      </c>
      <c r="R99" s="1251" t="s">
        <v>863</v>
      </c>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row>
    <row r="100" spans="1:65" s="325" customFormat="1" ht="12.75" customHeight="1" thickBot="1">
      <c r="A100" s="1080">
        <v>5</v>
      </c>
      <c r="B100" s="1620"/>
      <c r="C100" s="1644"/>
      <c r="D100" s="1175" t="s">
        <v>37</v>
      </c>
      <c r="E100" s="1113" t="s">
        <v>12</v>
      </c>
      <c r="F100" s="1114" t="s">
        <v>1281</v>
      </c>
      <c r="G100" s="1078">
        <v>1954</v>
      </c>
      <c r="H100" s="1078" t="s">
        <v>63</v>
      </c>
      <c r="I100" s="1078" t="s">
        <v>3</v>
      </c>
      <c r="J100" s="1079" t="s">
        <v>1208</v>
      </c>
      <c r="K100" s="1157">
        <v>67.099999999999994</v>
      </c>
      <c r="L100" s="1010">
        <v>7</v>
      </c>
      <c r="M100" s="1010">
        <v>71</v>
      </c>
      <c r="N100" s="1070">
        <f t="shared" si="4"/>
        <v>35.5</v>
      </c>
      <c r="O100" s="1070">
        <f t="shared" si="5"/>
        <v>42.5</v>
      </c>
      <c r="P100" s="1176">
        <v>4</v>
      </c>
      <c r="Q100" s="401">
        <v>15</v>
      </c>
      <c r="R100" s="1246" t="s">
        <v>1208</v>
      </c>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row>
    <row r="101" spans="1:65" s="812" customFormat="1" ht="12.75" customHeight="1">
      <c r="A101" s="1080">
        <v>6</v>
      </c>
      <c r="B101" s="1645"/>
      <c r="C101" s="1647" t="s">
        <v>487</v>
      </c>
      <c r="D101" s="1198" t="s">
        <v>37</v>
      </c>
      <c r="E101" s="1136" t="s">
        <v>12</v>
      </c>
      <c r="F101" s="1199" t="s">
        <v>1280</v>
      </c>
      <c r="G101" s="1200">
        <v>1956</v>
      </c>
      <c r="H101" s="1200" t="s">
        <v>63</v>
      </c>
      <c r="I101" s="1200" t="s">
        <v>3</v>
      </c>
      <c r="J101" s="1201" t="s">
        <v>1208</v>
      </c>
      <c r="K101" s="1202">
        <v>87.6</v>
      </c>
      <c r="L101" s="1184">
        <v>146</v>
      </c>
      <c r="M101" s="1184">
        <v>224</v>
      </c>
      <c r="N101" s="1185">
        <f t="shared" si="4"/>
        <v>112</v>
      </c>
      <c r="O101" s="1185">
        <f t="shared" si="5"/>
        <v>258</v>
      </c>
      <c r="P101" s="1203">
        <v>1</v>
      </c>
      <c r="Q101" s="1033">
        <v>20</v>
      </c>
      <c r="R101" s="1257" t="s">
        <v>1208</v>
      </c>
    </row>
    <row r="102" spans="1:65" s="325" customFormat="1" ht="12.75" customHeight="1">
      <c r="A102" s="1080">
        <v>7</v>
      </c>
      <c r="B102" s="1645"/>
      <c r="C102" s="1647"/>
      <c r="D102" s="1060" t="s">
        <v>26</v>
      </c>
      <c r="E102" s="590" t="s">
        <v>12</v>
      </c>
      <c r="F102" s="875" t="s">
        <v>853</v>
      </c>
      <c r="G102" s="589">
        <v>1956</v>
      </c>
      <c r="H102" s="589" t="s">
        <v>63</v>
      </c>
      <c r="I102" s="589" t="s">
        <v>3</v>
      </c>
      <c r="J102" s="701" t="s">
        <v>193</v>
      </c>
      <c r="K102" s="568">
        <v>94.1</v>
      </c>
      <c r="L102" s="595">
        <v>161</v>
      </c>
      <c r="M102" s="595">
        <v>191</v>
      </c>
      <c r="N102" s="818">
        <f t="shared" si="4"/>
        <v>95.5</v>
      </c>
      <c r="O102" s="818">
        <f t="shared" si="5"/>
        <v>256.5</v>
      </c>
      <c r="P102" s="1204">
        <v>2</v>
      </c>
      <c r="Q102" s="363">
        <v>18</v>
      </c>
      <c r="R102" s="1240" t="s">
        <v>193</v>
      </c>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row>
    <row r="103" spans="1:65" s="812" customFormat="1" ht="12.75" customHeight="1" thickBot="1">
      <c r="A103" s="1080">
        <v>8</v>
      </c>
      <c r="B103" s="1646"/>
      <c r="C103" s="1648"/>
      <c r="D103" s="1112" t="s">
        <v>32</v>
      </c>
      <c r="E103" s="1139" t="s">
        <v>12</v>
      </c>
      <c r="F103" s="1205" t="s">
        <v>1187</v>
      </c>
      <c r="G103" s="1206">
        <v>1955</v>
      </c>
      <c r="H103" s="1141" t="s">
        <v>63</v>
      </c>
      <c r="I103" s="1141" t="s">
        <v>3</v>
      </c>
      <c r="J103" s="1139" t="s">
        <v>1208</v>
      </c>
      <c r="K103" s="1207">
        <v>97.8</v>
      </c>
      <c r="L103" s="1008">
        <v>140</v>
      </c>
      <c r="M103" s="1008">
        <v>224</v>
      </c>
      <c r="N103" s="1070">
        <f t="shared" si="4"/>
        <v>112</v>
      </c>
      <c r="O103" s="1070">
        <f t="shared" si="5"/>
        <v>252</v>
      </c>
      <c r="P103" s="1208">
        <v>3</v>
      </c>
      <c r="Q103" s="401">
        <v>16</v>
      </c>
      <c r="R103" s="1247" t="s">
        <v>1208</v>
      </c>
    </row>
    <row r="104" spans="1:65" s="325" customFormat="1" ht="12.75" customHeight="1">
      <c r="A104" s="1080">
        <v>9</v>
      </c>
      <c r="B104" s="1638" t="s">
        <v>833</v>
      </c>
      <c r="C104" s="1640" t="s">
        <v>17</v>
      </c>
      <c r="D104" s="1144" t="s">
        <v>32</v>
      </c>
      <c r="E104" s="1050" t="s">
        <v>12</v>
      </c>
      <c r="F104" s="1051" t="s">
        <v>1171</v>
      </c>
      <c r="G104" s="1052">
        <v>1950</v>
      </c>
      <c r="H104" s="1052" t="s">
        <v>63</v>
      </c>
      <c r="I104" s="1052" t="s">
        <v>3</v>
      </c>
      <c r="J104" s="984" t="s">
        <v>1208</v>
      </c>
      <c r="K104" s="1053">
        <v>74.2</v>
      </c>
      <c r="L104" s="989">
        <v>178</v>
      </c>
      <c r="M104" s="989">
        <v>264</v>
      </c>
      <c r="N104" s="1054">
        <f t="shared" si="4"/>
        <v>132</v>
      </c>
      <c r="O104" s="1054">
        <f t="shared" si="5"/>
        <v>310</v>
      </c>
      <c r="P104" s="1209">
        <v>1</v>
      </c>
      <c r="Q104" s="1033">
        <v>20</v>
      </c>
      <c r="R104" s="1258" t="s">
        <v>1208</v>
      </c>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row>
    <row r="105" spans="1:65" s="325" customFormat="1" ht="12.75" customHeight="1">
      <c r="A105" s="1080">
        <v>10</v>
      </c>
      <c r="B105" s="1620"/>
      <c r="C105" s="1641"/>
      <c r="D105" s="1210" t="s">
        <v>32</v>
      </c>
      <c r="E105" s="1073" t="s">
        <v>12</v>
      </c>
      <c r="F105" s="1211" t="s">
        <v>1168</v>
      </c>
      <c r="G105" s="1212">
        <v>1951</v>
      </c>
      <c r="H105" s="1212" t="s">
        <v>63</v>
      </c>
      <c r="I105" s="1212" t="s">
        <v>3</v>
      </c>
      <c r="J105" s="1213" t="s">
        <v>1209</v>
      </c>
      <c r="K105" s="862">
        <v>71.2</v>
      </c>
      <c r="L105" s="592">
        <v>170</v>
      </c>
      <c r="M105" s="592">
        <v>246</v>
      </c>
      <c r="N105" s="818">
        <f t="shared" si="4"/>
        <v>123</v>
      </c>
      <c r="O105" s="818">
        <f t="shared" si="5"/>
        <v>293</v>
      </c>
      <c r="P105" s="1214">
        <v>2</v>
      </c>
      <c r="Q105" s="363">
        <v>18</v>
      </c>
      <c r="R105" s="1259" t="s">
        <v>1209</v>
      </c>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row>
    <row r="106" spans="1:65" s="327" customFormat="1" ht="12.75" customHeight="1">
      <c r="A106" s="1080">
        <v>11</v>
      </c>
      <c r="B106" s="1620"/>
      <c r="C106" s="1641"/>
      <c r="D106" s="1061" t="s">
        <v>32</v>
      </c>
      <c r="E106" s="590" t="s">
        <v>12</v>
      </c>
      <c r="F106" s="876" t="s">
        <v>1174</v>
      </c>
      <c r="G106" s="589">
        <v>1951</v>
      </c>
      <c r="H106" s="589" t="s">
        <v>63</v>
      </c>
      <c r="I106" s="589" t="s">
        <v>3</v>
      </c>
      <c r="J106" s="701" t="s">
        <v>1208</v>
      </c>
      <c r="K106" s="862">
        <v>84.7</v>
      </c>
      <c r="L106" s="592">
        <v>86</v>
      </c>
      <c r="M106" s="592">
        <v>223</v>
      </c>
      <c r="N106" s="818">
        <f t="shared" si="4"/>
        <v>111.5</v>
      </c>
      <c r="O106" s="818">
        <f t="shared" si="5"/>
        <v>197.5</v>
      </c>
      <c r="P106" s="1214">
        <v>3</v>
      </c>
      <c r="Q106" s="401">
        <v>16</v>
      </c>
      <c r="R106" s="1240" t="s">
        <v>1208</v>
      </c>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c r="BL106" s="332"/>
      <c r="BM106" s="332"/>
    </row>
    <row r="107" spans="1:65" s="324" customFormat="1" ht="12.75" customHeight="1">
      <c r="A107" s="1080">
        <v>12</v>
      </c>
      <c r="B107" s="1620"/>
      <c r="C107" s="1641"/>
      <c r="D107" s="1060" t="s">
        <v>26</v>
      </c>
      <c r="E107" s="590" t="s">
        <v>12</v>
      </c>
      <c r="F107" s="876" t="s">
        <v>1441</v>
      </c>
      <c r="G107" s="592">
        <v>1952</v>
      </c>
      <c r="H107" s="589" t="s">
        <v>63</v>
      </c>
      <c r="I107" s="589" t="s">
        <v>3</v>
      </c>
      <c r="J107" s="1215" t="s">
        <v>1361</v>
      </c>
      <c r="K107" s="862">
        <v>66.400000000000006</v>
      </c>
      <c r="L107" s="592">
        <v>92</v>
      </c>
      <c r="M107" s="592">
        <v>175</v>
      </c>
      <c r="N107" s="818">
        <f t="shared" si="4"/>
        <v>87.5</v>
      </c>
      <c r="O107" s="818">
        <f t="shared" si="5"/>
        <v>179.5</v>
      </c>
      <c r="P107" s="1214">
        <v>4</v>
      </c>
      <c r="Q107" s="789">
        <v>15</v>
      </c>
      <c r="R107" s="1260" t="s">
        <v>1361</v>
      </c>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c r="BL107" s="332"/>
      <c r="BM107" s="332"/>
    </row>
    <row r="108" spans="1:65" s="324" customFormat="1" ht="12.75" customHeight="1" thickBot="1">
      <c r="A108" s="1080">
        <v>13</v>
      </c>
      <c r="B108" s="1620"/>
      <c r="C108" s="1642"/>
      <c r="D108" s="1066" t="s">
        <v>26</v>
      </c>
      <c r="E108" s="1113" t="s">
        <v>12</v>
      </c>
      <c r="F108" s="1114" t="s">
        <v>1442</v>
      </c>
      <c r="G108" s="1010">
        <v>1948</v>
      </c>
      <c r="H108" s="1078" t="s">
        <v>63</v>
      </c>
      <c r="I108" s="1078" t="s">
        <v>3</v>
      </c>
      <c r="J108" s="1079" t="s">
        <v>1208</v>
      </c>
      <c r="K108" s="1009">
        <v>84.7</v>
      </c>
      <c r="L108" s="1010">
        <v>30</v>
      </c>
      <c r="M108" s="1010">
        <v>100</v>
      </c>
      <c r="N108" s="1070">
        <f t="shared" si="4"/>
        <v>50</v>
      </c>
      <c r="O108" s="1070">
        <f t="shared" si="5"/>
        <v>80</v>
      </c>
      <c r="P108" s="1216">
        <v>5</v>
      </c>
      <c r="Q108" s="1177">
        <v>14</v>
      </c>
      <c r="R108" s="1246" t="s">
        <v>1208</v>
      </c>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332"/>
      <c r="BI108" s="332"/>
      <c r="BJ108" s="332"/>
      <c r="BK108" s="332"/>
      <c r="BL108" s="332"/>
      <c r="BM108" s="332"/>
    </row>
    <row r="109" spans="1:65" s="325" customFormat="1" ht="12.75" customHeight="1">
      <c r="A109" s="1080">
        <v>14</v>
      </c>
      <c r="B109" s="1620"/>
      <c r="C109" s="1631" t="s">
        <v>487</v>
      </c>
      <c r="D109" s="1217" t="s">
        <v>32</v>
      </c>
      <c r="E109" s="1218" t="s">
        <v>12</v>
      </c>
      <c r="F109" s="1219" t="s">
        <v>1424</v>
      </c>
      <c r="G109" s="1220">
        <v>1952</v>
      </c>
      <c r="H109" s="1220" t="s">
        <v>63</v>
      </c>
      <c r="I109" s="1220" t="s">
        <v>3</v>
      </c>
      <c r="J109" s="1221" t="s">
        <v>1208</v>
      </c>
      <c r="K109" s="1222">
        <v>97</v>
      </c>
      <c r="L109" s="1184">
        <v>173</v>
      </c>
      <c r="M109" s="1184">
        <v>205</v>
      </c>
      <c r="N109" s="1185">
        <f t="shared" si="4"/>
        <v>102.5</v>
      </c>
      <c r="O109" s="1185">
        <f t="shared" si="5"/>
        <v>275.5</v>
      </c>
      <c r="P109" s="1111">
        <v>1</v>
      </c>
      <c r="Q109" s="1187">
        <v>20</v>
      </c>
      <c r="R109" s="1261" t="s">
        <v>1208</v>
      </c>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row>
    <row r="110" spans="1:65" s="325" customFormat="1" ht="12.75" customHeight="1" thickBot="1">
      <c r="A110" s="1080">
        <v>15</v>
      </c>
      <c r="B110" s="1639"/>
      <c r="C110" s="1632"/>
      <c r="D110" s="1148" t="s">
        <v>32</v>
      </c>
      <c r="E110" s="1113" t="s">
        <v>12</v>
      </c>
      <c r="F110" s="1114" t="s">
        <v>1169</v>
      </c>
      <c r="G110" s="1078">
        <v>1952</v>
      </c>
      <c r="H110" s="1078" t="s">
        <v>63</v>
      </c>
      <c r="I110" s="1078" t="s">
        <v>3</v>
      </c>
      <c r="J110" s="1079" t="s">
        <v>1208</v>
      </c>
      <c r="K110" s="1009">
        <v>87</v>
      </c>
      <c r="L110" s="1008">
        <v>120</v>
      </c>
      <c r="M110" s="1008">
        <v>235</v>
      </c>
      <c r="N110" s="1070">
        <f t="shared" si="4"/>
        <v>117.5</v>
      </c>
      <c r="O110" s="1070">
        <f t="shared" si="5"/>
        <v>237.5</v>
      </c>
      <c r="P110" s="1058">
        <v>2</v>
      </c>
      <c r="Q110" s="1189">
        <v>18</v>
      </c>
      <c r="R110" s="1246" t="s">
        <v>1208</v>
      </c>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row>
    <row r="111" spans="1:65" s="324" customFormat="1" ht="12.75" customHeight="1">
      <c r="A111" s="1080">
        <v>16</v>
      </c>
      <c r="B111" s="1638" t="s">
        <v>770</v>
      </c>
      <c r="C111" s="1630" t="s">
        <v>17</v>
      </c>
      <c r="D111" s="1223" t="s">
        <v>32</v>
      </c>
      <c r="E111" s="1050" t="s">
        <v>12</v>
      </c>
      <c r="F111" s="1051" t="s">
        <v>1185</v>
      </c>
      <c r="G111" s="1052">
        <v>1944</v>
      </c>
      <c r="H111" s="1052" t="s">
        <v>63</v>
      </c>
      <c r="I111" s="1052" t="s">
        <v>460</v>
      </c>
      <c r="J111" s="1118" t="s">
        <v>1208</v>
      </c>
      <c r="K111" s="1053">
        <v>74</v>
      </c>
      <c r="L111" s="989">
        <v>147</v>
      </c>
      <c r="M111" s="989">
        <v>216</v>
      </c>
      <c r="N111" s="1054">
        <f t="shared" si="4"/>
        <v>108</v>
      </c>
      <c r="O111" s="1054">
        <f t="shared" si="5"/>
        <v>255</v>
      </c>
      <c r="P111" s="1209">
        <v>1</v>
      </c>
      <c r="Q111" s="1033">
        <v>20</v>
      </c>
      <c r="R111" s="1244" t="s">
        <v>1208</v>
      </c>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332"/>
      <c r="BI111" s="332"/>
      <c r="BJ111" s="332"/>
      <c r="BK111" s="332"/>
      <c r="BL111" s="332"/>
      <c r="BM111" s="332"/>
    </row>
    <row r="112" spans="1:65" s="324" customFormat="1" ht="12.75" customHeight="1">
      <c r="A112" s="1080">
        <v>17</v>
      </c>
      <c r="B112" s="1620"/>
      <c r="C112" s="1631"/>
      <c r="D112" s="1224" t="s">
        <v>26</v>
      </c>
      <c r="E112" s="590" t="s">
        <v>12</v>
      </c>
      <c r="F112" s="875" t="s">
        <v>855</v>
      </c>
      <c r="G112" s="589">
        <v>1943</v>
      </c>
      <c r="H112" s="589" t="s">
        <v>63</v>
      </c>
      <c r="I112" s="589" t="s">
        <v>460</v>
      </c>
      <c r="J112" s="861" t="s">
        <v>1208</v>
      </c>
      <c r="K112" s="568">
        <v>80.599999999999994</v>
      </c>
      <c r="L112" s="592">
        <v>115</v>
      </c>
      <c r="M112" s="592">
        <v>221</v>
      </c>
      <c r="N112" s="818">
        <f t="shared" si="4"/>
        <v>110.5</v>
      </c>
      <c r="O112" s="818">
        <f t="shared" si="5"/>
        <v>225.5</v>
      </c>
      <c r="P112" s="1214">
        <v>2</v>
      </c>
      <c r="Q112" s="363">
        <v>18</v>
      </c>
      <c r="R112" s="1242" t="s">
        <v>1208</v>
      </c>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c r="AR112" s="332"/>
      <c r="AS112" s="332"/>
      <c r="AT112" s="332"/>
      <c r="AU112" s="332"/>
      <c r="AV112" s="332"/>
      <c r="AW112" s="332"/>
      <c r="AX112" s="332"/>
      <c r="AY112" s="332"/>
      <c r="AZ112" s="332"/>
      <c r="BA112" s="332"/>
      <c r="BB112" s="332"/>
      <c r="BC112" s="332"/>
      <c r="BD112" s="332"/>
      <c r="BE112" s="332"/>
      <c r="BF112" s="332"/>
      <c r="BG112" s="332"/>
      <c r="BH112" s="332"/>
      <c r="BI112" s="332"/>
      <c r="BJ112" s="332"/>
      <c r="BK112" s="332"/>
      <c r="BL112" s="332"/>
      <c r="BM112" s="332"/>
    </row>
    <row r="113" spans="1:65" s="324" customFormat="1" ht="15" customHeight="1" thickBot="1">
      <c r="A113" s="1080">
        <v>18</v>
      </c>
      <c r="B113" s="1620"/>
      <c r="C113" s="1632"/>
      <c r="D113" s="1225" t="s">
        <v>32</v>
      </c>
      <c r="E113" s="1226" t="s">
        <v>12</v>
      </c>
      <c r="F113" s="1227" t="s">
        <v>1418</v>
      </c>
      <c r="G113" s="1206">
        <v>1946</v>
      </c>
      <c r="H113" s="1206" t="s">
        <v>63</v>
      </c>
      <c r="I113" s="1206" t="s">
        <v>460</v>
      </c>
      <c r="J113" s="1156" t="s">
        <v>1208</v>
      </c>
      <c r="K113" s="1069">
        <v>74</v>
      </c>
      <c r="L113" s="1010">
        <v>113</v>
      </c>
      <c r="M113" s="1010">
        <v>222</v>
      </c>
      <c r="N113" s="1070">
        <f t="shared" si="4"/>
        <v>111</v>
      </c>
      <c r="O113" s="1070">
        <f t="shared" si="5"/>
        <v>224</v>
      </c>
      <c r="P113" s="1058">
        <v>3</v>
      </c>
      <c r="Q113" s="979">
        <v>16</v>
      </c>
      <c r="R113" s="1253" t="s">
        <v>1208</v>
      </c>
      <c r="S113" s="332"/>
      <c r="T113" s="332"/>
      <c r="U113" s="332"/>
      <c r="V113" s="332"/>
      <c r="W113" s="332"/>
      <c r="X113" s="332"/>
      <c r="Y113" s="332"/>
      <c r="Z113" s="332"/>
      <c r="AA113" s="332"/>
      <c r="AB113" s="332"/>
      <c r="AC113" s="332"/>
      <c r="AD113" s="332"/>
      <c r="AE113" s="332"/>
      <c r="AF113" s="332"/>
      <c r="AG113" s="332"/>
      <c r="AH113" s="332"/>
      <c r="AI113" s="332"/>
      <c r="AJ113" s="332"/>
      <c r="AK113" s="332"/>
      <c r="AL113" s="332"/>
      <c r="AM113" s="332"/>
      <c r="AN113" s="332"/>
      <c r="AO113" s="332"/>
      <c r="AP113" s="332"/>
      <c r="AQ113" s="332"/>
      <c r="AR113" s="332"/>
      <c r="AS113" s="332"/>
      <c r="AT113" s="332"/>
      <c r="AU113" s="332"/>
      <c r="AV113" s="332"/>
      <c r="AW113" s="332"/>
      <c r="AX113" s="332"/>
      <c r="AY113" s="332"/>
      <c r="AZ113" s="332"/>
      <c r="BA113" s="332"/>
      <c r="BB113" s="332"/>
      <c r="BC113" s="332"/>
      <c r="BD113" s="332"/>
      <c r="BE113" s="332"/>
      <c r="BF113" s="332"/>
      <c r="BG113" s="332"/>
      <c r="BH113" s="332"/>
      <c r="BI113" s="332"/>
      <c r="BJ113" s="332"/>
      <c r="BK113" s="332"/>
      <c r="BL113" s="332"/>
      <c r="BM113" s="332"/>
    </row>
    <row r="114" spans="1:65" s="324" customFormat="1" ht="12.75" customHeight="1" thickBot="1">
      <c r="A114" s="1080">
        <v>19</v>
      </c>
      <c r="B114" s="1639"/>
      <c r="C114" s="1228" t="s">
        <v>487</v>
      </c>
      <c r="D114" s="1229" t="s">
        <v>16</v>
      </c>
      <c r="E114" s="1230" t="s">
        <v>12</v>
      </c>
      <c r="F114" s="1231" t="s">
        <v>475</v>
      </c>
      <c r="G114" s="1232">
        <v>1947</v>
      </c>
      <c r="H114" s="1232" t="s">
        <v>63</v>
      </c>
      <c r="I114" s="1232" t="s">
        <v>460</v>
      </c>
      <c r="J114" s="1233" t="s">
        <v>1208</v>
      </c>
      <c r="K114" s="1234">
        <v>89.1</v>
      </c>
      <c r="L114" s="1235">
        <v>159</v>
      </c>
      <c r="M114" s="1235">
        <v>262</v>
      </c>
      <c r="N114" s="1236">
        <f t="shared" si="4"/>
        <v>131</v>
      </c>
      <c r="O114" s="1236">
        <f t="shared" si="5"/>
        <v>290</v>
      </c>
      <c r="P114" s="1116">
        <v>1</v>
      </c>
      <c r="Q114" s="1237">
        <v>20</v>
      </c>
      <c r="R114" s="1262" t="s">
        <v>1208</v>
      </c>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BL114" s="332"/>
      <c r="BM114" s="332"/>
    </row>
    <row r="115" spans="1:65" s="324" customFormat="1" ht="12.75" customHeight="1">
      <c r="A115" s="1080">
        <v>20</v>
      </c>
      <c r="B115" s="1628" t="s">
        <v>769</v>
      </c>
      <c r="C115" s="1633" t="s">
        <v>1217</v>
      </c>
      <c r="D115" s="1049" t="s">
        <v>32</v>
      </c>
      <c r="E115" s="1050" t="s">
        <v>12</v>
      </c>
      <c r="F115" s="1051" t="s">
        <v>1177</v>
      </c>
      <c r="G115" s="1052">
        <v>1941</v>
      </c>
      <c r="H115" s="1052" t="s">
        <v>63</v>
      </c>
      <c r="I115" s="987" t="s">
        <v>460</v>
      </c>
      <c r="J115" s="1118" t="s">
        <v>1208</v>
      </c>
      <c r="K115" s="1053">
        <v>77</v>
      </c>
      <c r="L115" s="989">
        <v>120</v>
      </c>
      <c r="M115" s="989">
        <v>239</v>
      </c>
      <c r="N115" s="1054">
        <f t="shared" si="4"/>
        <v>119.5</v>
      </c>
      <c r="O115" s="1054">
        <f t="shared" si="5"/>
        <v>239.5</v>
      </c>
      <c r="P115" s="976">
        <v>1</v>
      </c>
      <c r="Q115" s="1173">
        <v>20</v>
      </c>
      <c r="R115" s="1244" t="s">
        <v>1208</v>
      </c>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c r="BJ115" s="332"/>
      <c r="BK115" s="332"/>
      <c r="BL115" s="332"/>
      <c r="BM115" s="332"/>
    </row>
    <row r="116" spans="1:65" s="324" customFormat="1" ht="15" customHeight="1" thickBot="1">
      <c r="A116" s="1080">
        <v>21</v>
      </c>
      <c r="B116" s="1629"/>
      <c r="C116" s="1634"/>
      <c r="D116" s="1112" t="s">
        <v>32</v>
      </c>
      <c r="E116" s="1067" t="s">
        <v>12</v>
      </c>
      <c r="F116" s="1149" t="s">
        <v>1179</v>
      </c>
      <c r="G116" s="994">
        <v>1937</v>
      </c>
      <c r="H116" s="994" t="s">
        <v>63</v>
      </c>
      <c r="I116" s="994" t="s">
        <v>460</v>
      </c>
      <c r="J116" s="993" t="s">
        <v>1208</v>
      </c>
      <c r="K116" s="1009">
        <v>78</v>
      </c>
      <c r="L116" s="1010">
        <v>122</v>
      </c>
      <c r="M116" s="1010">
        <v>211</v>
      </c>
      <c r="N116" s="1070">
        <f t="shared" si="4"/>
        <v>105.5</v>
      </c>
      <c r="O116" s="1070">
        <f t="shared" si="5"/>
        <v>227.5</v>
      </c>
      <c r="P116" s="983">
        <v>2</v>
      </c>
      <c r="Q116" s="1177">
        <v>18</v>
      </c>
      <c r="R116" s="1249" t="s">
        <v>1208</v>
      </c>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c r="BJ116" s="332"/>
      <c r="BK116" s="332"/>
      <c r="BL116" s="332"/>
      <c r="BM116" s="332"/>
    </row>
    <row r="117" spans="1:65" s="37" customFormat="1">
      <c r="A117" s="313"/>
      <c r="B117" s="313"/>
      <c r="C117" s="313"/>
      <c r="D117" s="313"/>
      <c r="E117" s="134"/>
      <c r="F117" s="134"/>
      <c r="G117" s="21"/>
      <c r="H117" s="313"/>
      <c r="I117" s="31"/>
      <c r="J117" s="134"/>
      <c r="K117" s="134"/>
      <c r="L117" s="774"/>
      <c r="M117" s="134"/>
      <c r="N117" s="134"/>
      <c r="O117" s="774"/>
      <c r="P117" s="134"/>
      <c r="Q117" s="313"/>
    </row>
    <row r="118" spans="1:65" s="37" customFormat="1">
      <c r="A118" s="313" t="s">
        <v>1508</v>
      </c>
      <c r="B118" s="313"/>
      <c r="C118" s="313"/>
      <c r="D118" s="313"/>
      <c r="E118" s="134"/>
      <c r="F118" s="134"/>
      <c r="G118" s="21"/>
      <c r="H118" s="313"/>
      <c r="I118" s="31"/>
      <c r="J118" s="134"/>
      <c r="K118" s="134"/>
      <c r="L118" s="774"/>
      <c r="M118" s="134"/>
      <c r="N118" s="134"/>
      <c r="O118" s="774"/>
      <c r="P118" s="134"/>
      <c r="Q118" s="313"/>
    </row>
    <row r="119" spans="1:65" s="37" customFormat="1">
      <c r="A119" s="313"/>
      <c r="B119" s="313"/>
      <c r="C119" s="313"/>
      <c r="D119" s="313"/>
      <c r="E119" s="134"/>
      <c r="F119" s="134"/>
      <c r="G119" s="21"/>
      <c r="H119" s="313"/>
      <c r="I119" s="31"/>
      <c r="J119" s="134"/>
      <c r="K119" s="134"/>
      <c r="L119" s="774"/>
      <c r="M119" s="134"/>
      <c r="N119" s="134"/>
      <c r="O119" s="774"/>
      <c r="P119" s="134"/>
      <c r="Q119" s="313"/>
    </row>
    <row r="120" spans="1:65" s="37" customFormat="1">
      <c r="A120" s="313" t="s">
        <v>1509</v>
      </c>
      <c r="B120" s="313"/>
      <c r="C120" s="313"/>
      <c r="D120" s="313"/>
      <c r="E120" s="134"/>
      <c r="F120" s="134"/>
      <c r="G120" s="21"/>
      <c r="H120" s="313"/>
      <c r="I120" s="31"/>
      <c r="J120" s="134"/>
      <c r="K120" s="134"/>
      <c r="L120" s="774"/>
      <c r="M120" s="134"/>
      <c r="N120" s="134"/>
      <c r="O120" s="774"/>
      <c r="P120" s="134"/>
      <c r="Q120" s="313"/>
    </row>
    <row r="121" spans="1:65">
      <c r="B121" s="440"/>
      <c r="C121" s="442"/>
      <c r="D121" s="439"/>
      <c r="E121" s="439"/>
      <c r="F121" s="1081"/>
      <c r="G121" s="439"/>
      <c r="H121" s="439"/>
      <c r="I121" s="442"/>
      <c r="J121" s="443"/>
      <c r="K121" s="480"/>
      <c r="L121" s="651"/>
      <c r="M121" s="651"/>
      <c r="N121" s="1082"/>
      <c r="O121" s="1082"/>
      <c r="P121" s="992"/>
      <c r="Q121" s="651"/>
      <c r="R121" s="443"/>
    </row>
  </sheetData>
  <autoFilter ref="D15:Q15"/>
  <sortState ref="D69:O71">
    <sortCondition descending="1" ref="O69:O71"/>
  </sortState>
  <mergeCells count="61">
    <mergeCell ref="D86:E86"/>
    <mergeCell ref="D53:H53"/>
    <mergeCell ref="I91:P91"/>
    <mergeCell ref="I87:P88"/>
    <mergeCell ref="D88:H88"/>
    <mergeCell ref="D89:E89"/>
    <mergeCell ref="D90:H90"/>
    <mergeCell ref="I90:P90"/>
    <mergeCell ref="D87:H87"/>
    <mergeCell ref="D91:H91"/>
    <mergeCell ref="D51:E51"/>
    <mergeCell ref="D52:H52"/>
    <mergeCell ref="I52:P52"/>
    <mergeCell ref="I53:P53"/>
    <mergeCell ref="D84:H84"/>
    <mergeCell ref="I84:P85"/>
    <mergeCell ref="D85:H85"/>
    <mergeCell ref="D46:H46"/>
    <mergeCell ref="I46:P47"/>
    <mergeCell ref="D47:H47"/>
    <mergeCell ref="I49:P50"/>
    <mergeCell ref="D50:H50"/>
    <mergeCell ref="D48:E48"/>
    <mergeCell ref="D49:H49"/>
    <mergeCell ref="I9:P9"/>
    <mergeCell ref="D10:H10"/>
    <mergeCell ref="I10:P10"/>
    <mergeCell ref="D8:E8"/>
    <mergeCell ref="D9:H9"/>
    <mergeCell ref="I3:P4"/>
    <mergeCell ref="D4:H4"/>
    <mergeCell ref="D5:E5"/>
    <mergeCell ref="D6:H6"/>
    <mergeCell ref="I6:P7"/>
    <mergeCell ref="D7:H7"/>
    <mergeCell ref="D3:H3"/>
    <mergeCell ref="B111:B114"/>
    <mergeCell ref="C36:C39"/>
    <mergeCell ref="B27:B39"/>
    <mergeCell ref="C59:C64"/>
    <mergeCell ref="C65:C66"/>
    <mergeCell ref="C67:C70"/>
    <mergeCell ref="B59:B70"/>
    <mergeCell ref="C30:C35"/>
    <mergeCell ref="C27:C29"/>
    <mergeCell ref="B16:B26"/>
    <mergeCell ref="C16:C17"/>
    <mergeCell ref="C18:C21"/>
    <mergeCell ref="C22:C26"/>
    <mergeCell ref="B115:B116"/>
    <mergeCell ref="C111:C113"/>
    <mergeCell ref="C115:C116"/>
    <mergeCell ref="C72:C74"/>
    <mergeCell ref="B104:B110"/>
    <mergeCell ref="C104:C108"/>
    <mergeCell ref="C109:C110"/>
    <mergeCell ref="C75:C77"/>
    <mergeCell ref="B96:B103"/>
    <mergeCell ref="C97:C100"/>
    <mergeCell ref="C101:C103"/>
    <mergeCell ref="B71:B77"/>
  </mergeCells>
  <dataValidations count="4">
    <dataValidation type="list" allowBlank="1" showInputMessage="1" showErrorMessage="1" sqref="G103">
      <formula1>#REF!</formula1>
    </dataValidation>
    <dataValidation type="list" allowBlank="1" showInputMessage="1" showErrorMessage="1" sqref="G40:H43 G78:H81 G117:H120">
      <formula1>#REF!</formula1>
    </dataValidation>
    <dataValidation type="list" allowBlank="1" showInputMessage="1" showErrorMessage="1" sqref="D40:D43 D78:D81 D117:D120">
      <formula1>$C$28:$C$28</formula1>
    </dataValidation>
    <dataValidation type="list" allowBlank="1" showInputMessage="1" showErrorMessage="1" sqref="F40:F43 F78:F81 F117:F120">
      <formula1>$E$28:$E$28</formula1>
    </dataValidation>
  </dataValidations>
  <pageMargins left="0.70866141732283472" right="0.70866141732283472" top="0.74803149606299213" bottom="0.74803149606299213" header="0.31496062992125984" footer="0.31496062992125984"/>
  <pageSetup paperSize="9" scale="72" orientation="landscape" r:id="rId1"/>
  <rowBreaks count="2" manualBreakCount="2">
    <brk id="43" max="17" man="1"/>
    <brk id="81" max="1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[10]Dane!#REF!</xm:f>
          </x14:formula1>
          <xm:sqref>G29:I29 E29</xm:sqref>
        </x14:dataValidation>
        <x14:dataValidation type="list" allowBlank="1" showInputMessage="1" showErrorMessage="1">
          <x14:formula1>
            <xm:f>[2]Dane!#REF!</xm:f>
          </x14:formula1>
          <xm:sqref>I115 E75 E66:E70 E113 C75 E116 C115 G75:I75 G64:I64 E64 C67 G66:I70 G113:I113 G116:I116</xm:sqref>
        </x14:dataValidation>
      </x14:dataValidations>
    </ext>
  </extLst>
</worksheet>
</file>

<file path=xl/worksheets/sheet11.xml><?xml version="1.0" encoding="utf-8"?>
<worksheet xmlns="http://schemas.openxmlformats.org/spreadsheetml/2006/main" xmlns:r="http://schemas.openxmlformats.org/officeDocument/2006/relationships">
  <sheetPr>
    <tabColor rgb="FFFF0000"/>
  </sheetPr>
  <dimension ref="A1:BG45"/>
  <sheetViews>
    <sheetView view="pageBreakPreview" topLeftCell="A28" zoomScale="85" zoomScaleNormal="100" zoomScaleSheetLayoutView="85" workbookViewId="0">
      <selection activeCell="C39" sqref="C35:C39"/>
    </sheetView>
  </sheetViews>
  <sheetFormatPr defaultRowHeight="15.75" outlineLevelCol="1"/>
  <cols>
    <col min="1" max="1" width="11.42578125" style="397" bestFit="1" customWidth="1"/>
    <col min="2" max="2" width="12.42578125" style="336" bestFit="1" customWidth="1"/>
    <col min="3" max="3" width="12.28515625" style="998" customWidth="1"/>
    <col min="4" max="4" width="16.42578125" style="333" bestFit="1" customWidth="1"/>
    <col min="5" max="5" width="24.5703125" style="731" customWidth="1"/>
    <col min="6" max="6" width="11.28515625" style="333" bestFit="1" customWidth="1"/>
    <col min="7" max="7" width="10.7109375" style="333" customWidth="1"/>
    <col min="8" max="8" width="8.140625" style="336" customWidth="1"/>
    <col min="9" max="9" width="8.140625" style="481" customWidth="1" outlineLevel="1"/>
    <col min="10" max="10" width="11" style="401" bestFit="1" customWidth="1" outlineLevel="1"/>
    <col min="11" max="11" width="7.140625" style="974" customWidth="1" outlineLevel="1"/>
    <col min="12" max="12" width="8.5703125" style="401" customWidth="1" outlineLevel="1"/>
    <col min="13" max="13" width="20.28515625" style="446" customWidth="1"/>
    <col min="14" max="17" width="9.140625" style="332"/>
    <col min="18" max="18" width="9.140625" style="337"/>
    <col min="19" max="59" width="9.140625" style="332"/>
    <col min="60" max="16384" width="9.140625" style="311"/>
  </cols>
  <sheetData>
    <row r="1" spans="1:59" s="1" customFormat="1" ht="12">
      <c r="A1" s="3"/>
      <c r="B1" s="3"/>
      <c r="C1" s="3"/>
      <c r="D1" s="3"/>
      <c r="E1" s="3"/>
      <c r="F1" s="3"/>
      <c r="G1" s="7"/>
      <c r="H1" s="7"/>
      <c r="I1" s="3"/>
      <c r="J1" s="756"/>
      <c r="K1" s="756"/>
      <c r="L1" s="741"/>
      <c r="M1" s="741"/>
      <c r="N1" s="741"/>
      <c r="O1" s="741"/>
      <c r="P1" s="741"/>
      <c r="Q1" s="3"/>
      <c r="R1" s="3"/>
      <c r="S1" s="3"/>
      <c r="T1" s="3"/>
      <c r="U1" s="3"/>
      <c r="V1" s="3"/>
      <c r="W1" s="3"/>
      <c r="X1" s="3"/>
      <c r="Y1" s="3"/>
      <c r="Z1" s="3"/>
      <c r="AA1" s="3"/>
      <c r="AB1" s="3"/>
      <c r="AC1" s="3"/>
      <c r="AD1" s="3"/>
      <c r="AE1" s="3"/>
      <c r="AF1" s="3"/>
      <c r="AG1" s="3"/>
    </row>
    <row r="2" spans="1:59" s="1" customFormat="1" ht="12">
      <c r="A2" s="3"/>
      <c r="B2" s="3"/>
      <c r="C2" s="3"/>
      <c r="D2" s="3"/>
      <c r="E2" s="3"/>
      <c r="F2" s="3"/>
      <c r="G2" s="7"/>
      <c r="H2" s="7"/>
      <c r="I2" s="3"/>
      <c r="J2" s="756"/>
      <c r="K2" s="756"/>
      <c r="L2" s="741"/>
      <c r="M2" s="741"/>
      <c r="N2" s="741"/>
      <c r="O2" s="741"/>
      <c r="P2" s="741"/>
      <c r="Q2" s="3"/>
      <c r="R2" s="3"/>
      <c r="S2" s="3"/>
      <c r="T2" s="3"/>
      <c r="U2" s="3"/>
      <c r="V2" s="3"/>
      <c r="W2" s="3"/>
      <c r="X2" s="3"/>
      <c r="Y2" s="3"/>
      <c r="Z2" s="3"/>
      <c r="AA2" s="3"/>
      <c r="AB2" s="3"/>
      <c r="AC2" s="3"/>
      <c r="AD2" s="3"/>
      <c r="AE2" s="3"/>
      <c r="AF2" s="3"/>
      <c r="AG2" s="3"/>
    </row>
    <row r="3" spans="1:59" s="1" customFormat="1" ht="12.75" customHeight="1">
      <c r="A3" s="3"/>
      <c r="B3" s="3"/>
      <c r="C3" s="4"/>
      <c r="D3" s="1553" t="s">
        <v>38</v>
      </c>
      <c r="E3" s="1553"/>
      <c r="F3" s="1553"/>
      <c r="G3" s="1553"/>
      <c r="H3" s="1553"/>
      <c r="I3" s="1602" t="s">
        <v>1503</v>
      </c>
      <c r="J3" s="1554"/>
      <c r="K3" s="1554"/>
      <c r="L3" s="1554"/>
      <c r="M3" s="1554"/>
      <c r="N3" s="1554"/>
      <c r="O3" s="1554"/>
      <c r="P3" s="1554"/>
      <c r="Q3" s="3"/>
      <c r="R3" s="3"/>
      <c r="S3" s="3"/>
      <c r="T3" s="3"/>
      <c r="U3" s="3"/>
      <c r="V3" s="3"/>
      <c r="W3" s="3"/>
      <c r="X3" s="3"/>
      <c r="Y3" s="3"/>
      <c r="Z3" s="3"/>
      <c r="AA3" s="3"/>
      <c r="AB3" s="3"/>
      <c r="AC3" s="3"/>
      <c r="AD3" s="3"/>
      <c r="AE3" s="3"/>
      <c r="AF3" s="3"/>
      <c r="AG3" s="3"/>
    </row>
    <row r="4" spans="1:59" s="1" customFormat="1" ht="12.75" customHeight="1">
      <c r="A4" s="3"/>
      <c r="B4" s="3"/>
      <c r="C4" s="4"/>
      <c r="D4" s="1553" t="s">
        <v>40</v>
      </c>
      <c r="E4" s="1553"/>
      <c r="F4" s="1553"/>
      <c r="G4" s="1553"/>
      <c r="H4" s="1553"/>
      <c r="I4" s="1554"/>
      <c r="J4" s="1554"/>
      <c r="K4" s="1554"/>
      <c r="L4" s="1554"/>
      <c r="M4" s="1554"/>
      <c r="N4" s="1554"/>
      <c r="O4" s="1554"/>
      <c r="P4" s="1554"/>
      <c r="Q4" s="3"/>
      <c r="R4" s="3"/>
      <c r="S4" s="3"/>
      <c r="T4" s="3"/>
      <c r="U4" s="3"/>
      <c r="V4" s="3"/>
      <c r="W4" s="3"/>
      <c r="X4" s="3"/>
      <c r="Y4" s="3"/>
      <c r="Z4" s="3"/>
      <c r="AA4" s="3"/>
      <c r="AB4" s="3"/>
      <c r="AC4" s="3"/>
      <c r="AD4" s="3"/>
      <c r="AE4" s="3"/>
      <c r="AF4" s="3"/>
      <c r="AG4" s="3"/>
    </row>
    <row r="5" spans="1:59" s="1" customFormat="1" ht="12.75" customHeight="1">
      <c r="A5" s="3"/>
      <c r="B5" s="3"/>
      <c r="C5" s="4"/>
      <c r="D5" s="1553"/>
      <c r="E5" s="1553"/>
      <c r="F5" s="1028"/>
      <c r="G5" s="1028"/>
      <c r="H5" s="1028"/>
      <c r="J5" s="773"/>
      <c r="K5" s="773"/>
      <c r="L5" s="6"/>
      <c r="M5" s="6"/>
      <c r="N5" s="6"/>
      <c r="O5" s="743"/>
      <c r="P5" s="743"/>
      <c r="Q5" s="3"/>
      <c r="R5" s="3"/>
      <c r="S5" s="3"/>
      <c r="T5" s="3"/>
      <c r="U5" s="3"/>
      <c r="V5" s="3"/>
      <c r="W5" s="3"/>
      <c r="X5" s="3"/>
      <c r="Y5" s="3"/>
      <c r="Z5" s="3"/>
      <c r="AA5" s="3"/>
      <c r="AB5" s="3"/>
      <c r="AC5" s="3"/>
      <c r="AD5" s="3"/>
      <c r="AE5" s="3"/>
      <c r="AF5" s="3"/>
      <c r="AG5" s="3"/>
    </row>
    <row r="6" spans="1:59" s="1" customFormat="1" ht="12.75" customHeight="1">
      <c r="A6" s="3"/>
      <c r="B6" s="3"/>
      <c r="C6" s="3"/>
      <c r="D6" s="1553" t="s">
        <v>41</v>
      </c>
      <c r="E6" s="1553"/>
      <c r="F6" s="1553"/>
      <c r="G6" s="1553"/>
      <c r="H6" s="1553"/>
      <c r="I6" s="1603" t="s">
        <v>1504</v>
      </c>
      <c r="J6" s="1554"/>
      <c r="K6" s="1554"/>
      <c r="L6" s="1554"/>
      <c r="M6" s="1554"/>
      <c r="N6" s="1554"/>
      <c r="O6" s="1554"/>
      <c r="P6" s="1554"/>
      <c r="Q6" s="3"/>
      <c r="R6" s="3"/>
      <c r="S6" s="3"/>
      <c r="T6" s="3"/>
      <c r="U6" s="3"/>
      <c r="V6" s="3"/>
      <c r="W6" s="3"/>
      <c r="X6" s="3"/>
      <c r="Y6" s="3"/>
      <c r="Z6" s="3"/>
      <c r="AA6" s="3"/>
      <c r="AB6" s="3"/>
      <c r="AC6" s="3"/>
      <c r="AD6" s="3"/>
      <c r="AE6" s="3"/>
      <c r="AF6" s="3"/>
      <c r="AG6" s="3"/>
    </row>
    <row r="7" spans="1:59" s="1" customFormat="1" ht="12.75" customHeight="1">
      <c r="A7" s="3"/>
      <c r="B7" s="3"/>
      <c r="C7" s="3"/>
      <c r="D7" s="1553" t="s">
        <v>43</v>
      </c>
      <c r="E7" s="1553"/>
      <c r="F7" s="1553"/>
      <c r="G7" s="1553"/>
      <c r="H7" s="1553"/>
      <c r="I7" s="1554"/>
      <c r="J7" s="1554"/>
      <c r="K7" s="1554"/>
      <c r="L7" s="1554"/>
      <c r="M7" s="1554"/>
      <c r="N7" s="1554"/>
      <c r="O7" s="1554"/>
      <c r="P7" s="1554"/>
      <c r="Q7" s="3"/>
      <c r="R7" s="3"/>
      <c r="S7" s="3"/>
      <c r="T7" s="3"/>
      <c r="U7" s="3"/>
      <c r="V7" s="3"/>
      <c r="W7" s="3"/>
      <c r="X7" s="3"/>
      <c r="Y7" s="3"/>
      <c r="Z7" s="3"/>
      <c r="AA7" s="3"/>
      <c r="AB7" s="3"/>
      <c r="AC7" s="3"/>
      <c r="AD7" s="3"/>
      <c r="AE7" s="3"/>
      <c r="AF7" s="3"/>
      <c r="AG7" s="3"/>
    </row>
    <row r="8" spans="1:59" s="1" customFormat="1" ht="12.75" customHeight="1">
      <c r="A8" s="3"/>
      <c r="B8" s="3"/>
      <c r="C8" s="3"/>
      <c r="D8" s="1553"/>
      <c r="E8" s="1553"/>
      <c r="F8" s="1028"/>
      <c r="G8" s="1028"/>
      <c r="H8" s="1028"/>
      <c r="J8" s="773"/>
      <c r="K8" s="773"/>
      <c r="L8" s="2"/>
      <c r="M8" s="744"/>
      <c r="N8" s="2"/>
      <c r="O8" s="743"/>
      <c r="P8" s="743"/>
      <c r="Q8" s="3"/>
      <c r="R8" s="3"/>
      <c r="S8" s="3"/>
      <c r="T8" s="3"/>
      <c r="U8" s="3"/>
      <c r="V8" s="3"/>
      <c r="W8" s="3"/>
      <c r="X8" s="3"/>
      <c r="Y8" s="3"/>
      <c r="Z8" s="3"/>
      <c r="AA8" s="3"/>
      <c r="AB8" s="3"/>
      <c r="AC8" s="3"/>
      <c r="AD8" s="3"/>
      <c r="AE8" s="3"/>
      <c r="AF8" s="3"/>
      <c r="AG8" s="3"/>
    </row>
    <row r="9" spans="1:59" s="1" customFormat="1" ht="14.25" customHeight="1">
      <c r="A9" s="3"/>
      <c r="B9" s="3"/>
      <c r="C9" s="3"/>
      <c r="D9" s="1553" t="s">
        <v>44</v>
      </c>
      <c r="E9" s="1553"/>
      <c r="F9" s="1553"/>
      <c r="G9" s="1553"/>
      <c r="H9" s="1553"/>
      <c r="I9" s="1599" t="s">
        <v>1505</v>
      </c>
      <c r="J9" s="1600"/>
      <c r="K9" s="1600"/>
      <c r="L9" s="1600"/>
      <c r="M9" s="1600"/>
      <c r="N9" s="1600"/>
      <c r="O9" s="1600"/>
      <c r="P9" s="1600"/>
      <c r="Q9" s="3"/>
      <c r="R9" s="3"/>
      <c r="S9" s="3"/>
      <c r="T9" s="3"/>
      <c r="U9" s="3"/>
      <c r="V9" s="3"/>
      <c r="W9" s="3"/>
      <c r="X9" s="3"/>
      <c r="Y9" s="3"/>
      <c r="Z9" s="3"/>
      <c r="AA9" s="3"/>
      <c r="AB9" s="3"/>
      <c r="AC9" s="3"/>
      <c r="AD9" s="3"/>
      <c r="AE9" s="3"/>
      <c r="AF9" s="3"/>
      <c r="AG9" s="3"/>
    </row>
    <row r="10" spans="1:59" s="1" customFormat="1" ht="12.75" customHeight="1">
      <c r="A10" s="3"/>
      <c r="B10" s="3"/>
      <c r="C10" s="5"/>
      <c r="D10" s="1553" t="s">
        <v>46</v>
      </c>
      <c r="E10" s="1553"/>
      <c r="F10" s="1553"/>
      <c r="G10" s="1553"/>
      <c r="H10" s="1553"/>
      <c r="I10" s="1601" t="s">
        <v>1506</v>
      </c>
      <c r="J10" s="1600"/>
      <c r="K10" s="1600"/>
      <c r="L10" s="1600"/>
      <c r="M10" s="1600"/>
      <c r="N10" s="1600"/>
      <c r="O10" s="1600"/>
      <c r="P10" s="1600"/>
      <c r="Q10" s="3"/>
      <c r="R10" s="3"/>
      <c r="S10" s="3"/>
      <c r="T10" s="3"/>
      <c r="U10" s="3"/>
      <c r="V10" s="3"/>
      <c r="W10" s="3"/>
      <c r="X10" s="3"/>
      <c r="Y10" s="3"/>
      <c r="Z10" s="3"/>
      <c r="AA10" s="3"/>
      <c r="AB10" s="3"/>
      <c r="AC10" s="3"/>
      <c r="AD10" s="3"/>
      <c r="AE10" s="3"/>
      <c r="AF10" s="3"/>
      <c r="AG10" s="3"/>
    </row>
    <row r="11" spans="1:59" s="1" customFormat="1" ht="15">
      <c r="A11" s="3"/>
      <c r="B11" s="3"/>
      <c r="C11" s="3"/>
      <c r="D11" s="3"/>
      <c r="E11" s="878" t="s">
        <v>55</v>
      </c>
      <c r="F11" s="879" t="s">
        <v>15</v>
      </c>
      <c r="G11" s="7"/>
      <c r="H11" s="7"/>
      <c r="I11" s="3"/>
      <c r="J11" s="972"/>
      <c r="K11" s="756"/>
      <c r="M11" s="741"/>
      <c r="N11" s="741"/>
      <c r="O11" s="741"/>
      <c r="P11" s="741"/>
      <c r="Q11" s="3"/>
      <c r="R11" s="3"/>
      <c r="S11" s="3"/>
      <c r="T11" s="3"/>
      <c r="U11" s="3"/>
      <c r="V11" s="3"/>
      <c r="W11" s="3"/>
      <c r="X11" s="3"/>
      <c r="Y11" s="3"/>
      <c r="Z11" s="3"/>
      <c r="AA11" s="3"/>
      <c r="AB11" s="3"/>
      <c r="AC11" s="3"/>
      <c r="AD11" s="3"/>
      <c r="AE11" s="3"/>
      <c r="AF11" s="3"/>
      <c r="AG11" s="3"/>
    </row>
    <row r="12" spans="1:59" s="1" customFormat="1" ht="15">
      <c r="A12" s="3"/>
      <c r="B12" s="3"/>
      <c r="C12" s="3"/>
      <c r="D12" s="3"/>
      <c r="E12" s="878" t="s">
        <v>58</v>
      </c>
      <c r="F12" s="879" t="s">
        <v>65</v>
      </c>
      <c r="G12" s="7"/>
      <c r="H12" s="7"/>
      <c r="I12" s="3"/>
      <c r="J12" s="895"/>
      <c r="K12" s="756"/>
      <c r="M12" s="741"/>
      <c r="N12" s="741"/>
      <c r="O12" s="741"/>
      <c r="P12" s="741"/>
      <c r="Q12" s="3"/>
      <c r="R12" s="3"/>
      <c r="S12" s="3"/>
      <c r="T12" s="3"/>
      <c r="U12" s="3"/>
      <c r="V12" s="3"/>
      <c r="W12" s="3"/>
      <c r="X12" s="3"/>
      <c r="Y12" s="3"/>
      <c r="Z12" s="3"/>
      <c r="AA12" s="3"/>
      <c r="AB12" s="3"/>
      <c r="AC12" s="3"/>
      <c r="AD12" s="3"/>
      <c r="AE12" s="3"/>
      <c r="AF12" s="3"/>
      <c r="AG12" s="3"/>
    </row>
    <row r="13" spans="1:59" s="1" customFormat="1" ht="12">
      <c r="A13" s="1025"/>
      <c r="B13" s="1025"/>
      <c r="C13" s="1025"/>
      <c r="D13" s="1025"/>
      <c r="E13" s="1025" t="s">
        <v>1432</v>
      </c>
      <c r="F13" s="1025"/>
      <c r="G13" s="1026" t="s">
        <v>1432</v>
      </c>
      <c r="H13" s="1026"/>
      <c r="I13" s="1025"/>
      <c r="J13" s="756"/>
      <c r="K13" s="756"/>
      <c r="L13" s="756"/>
      <c r="M13" s="756"/>
      <c r="N13" s="741"/>
      <c r="O13" s="741"/>
      <c r="P13" s="741"/>
      <c r="Q13" s="3"/>
      <c r="R13" s="3"/>
      <c r="S13" s="3"/>
      <c r="T13" s="3"/>
      <c r="U13" s="3"/>
      <c r="V13" s="3"/>
      <c r="W13" s="3"/>
      <c r="X13" s="3"/>
      <c r="Y13" s="3"/>
      <c r="Z13" s="3"/>
      <c r="AA13" s="3"/>
      <c r="AB13" s="3"/>
      <c r="AC13" s="3"/>
      <c r="AD13" s="3"/>
      <c r="AE13" s="3"/>
      <c r="AF13" s="3"/>
      <c r="AG13" s="3"/>
    </row>
    <row r="14" spans="1:59">
      <c r="A14" s="698"/>
      <c r="B14" s="570"/>
      <c r="C14" s="884"/>
      <c r="D14" s="334"/>
      <c r="E14" s="1027"/>
      <c r="F14" s="334"/>
      <c r="G14" s="334"/>
      <c r="H14" s="570"/>
      <c r="I14" s="644"/>
      <c r="J14" s="570"/>
      <c r="K14" s="1021"/>
      <c r="L14" s="570"/>
      <c r="M14" s="649"/>
    </row>
    <row r="15" spans="1:59" s="309" customFormat="1" ht="30.75" customHeight="1">
      <c r="A15" s="505" t="s">
        <v>435</v>
      </c>
      <c r="B15" s="504" t="s">
        <v>57</v>
      </c>
      <c r="C15" s="523" t="s">
        <v>69</v>
      </c>
      <c r="D15" s="507" t="s">
        <v>55</v>
      </c>
      <c r="E15" s="710" t="s">
        <v>56</v>
      </c>
      <c r="F15" s="504" t="s">
        <v>434</v>
      </c>
      <c r="G15" s="507" t="s">
        <v>58</v>
      </c>
      <c r="H15" s="507" t="s">
        <v>59</v>
      </c>
      <c r="I15" s="1023" t="s">
        <v>68</v>
      </c>
      <c r="J15" s="482" t="s">
        <v>437</v>
      </c>
      <c r="K15" s="739" t="s">
        <v>1455</v>
      </c>
      <c r="L15" s="482" t="s">
        <v>432</v>
      </c>
      <c r="M15" s="508" t="s">
        <v>61</v>
      </c>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row>
    <row r="16" spans="1:59" s="324" customFormat="1" ht="15" customHeight="1" thickBot="1">
      <c r="A16" s="1620" t="s">
        <v>730</v>
      </c>
      <c r="B16" s="1263" t="s">
        <v>4</v>
      </c>
      <c r="C16" s="1264" t="s">
        <v>23</v>
      </c>
      <c r="D16" s="1265" t="s">
        <v>15</v>
      </c>
      <c r="E16" s="1266" t="s">
        <v>497</v>
      </c>
      <c r="F16" s="1267">
        <v>1978</v>
      </c>
      <c r="G16" s="1267" t="s">
        <v>65</v>
      </c>
      <c r="H16" s="1268" t="s">
        <v>3</v>
      </c>
      <c r="I16" s="1269">
        <v>63</v>
      </c>
      <c r="J16" s="1143">
        <v>129</v>
      </c>
      <c r="K16" s="1270">
        <v>1</v>
      </c>
      <c r="L16" s="1143">
        <v>20</v>
      </c>
      <c r="M16" s="1262" t="s">
        <v>132</v>
      </c>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row>
    <row r="17" spans="1:59" s="324" customFormat="1" ht="15" customHeight="1" thickBot="1">
      <c r="A17" s="1621"/>
      <c r="B17" s="1271" t="s">
        <v>8</v>
      </c>
      <c r="C17" s="1272" t="s">
        <v>24</v>
      </c>
      <c r="D17" s="1273" t="s">
        <v>15</v>
      </c>
      <c r="E17" s="1274" t="s">
        <v>1324</v>
      </c>
      <c r="F17" s="1275">
        <v>1979</v>
      </c>
      <c r="G17" s="1276" t="s">
        <v>65</v>
      </c>
      <c r="H17" s="1276" t="s">
        <v>3</v>
      </c>
      <c r="I17" s="1277">
        <v>65.2</v>
      </c>
      <c r="J17" s="1278">
        <v>211</v>
      </c>
      <c r="K17" s="1279">
        <v>1</v>
      </c>
      <c r="L17" s="1280">
        <v>20</v>
      </c>
      <c r="M17" s="1281" t="s">
        <v>1334</v>
      </c>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row>
    <row r="18" spans="1:59" s="324" customFormat="1" ht="15" customHeight="1">
      <c r="A18" s="1621"/>
      <c r="B18" s="1658" t="s">
        <v>6</v>
      </c>
      <c r="C18" s="1282" t="s">
        <v>30</v>
      </c>
      <c r="D18" s="1283" t="s">
        <v>15</v>
      </c>
      <c r="E18" s="1284" t="s">
        <v>1316</v>
      </c>
      <c r="F18" s="1285">
        <v>1982</v>
      </c>
      <c r="G18" s="1181" t="s">
        <v>65</v>
      </c>
      <c r="H18" s="1181" t="s">
        <v>3</v>
      </c>
      <c r="I18" s="1202">
        <v>77.3</v>
      </c>
      <c r="J18" s="1286">
        <v>219</v>
      </c>
      <c r="K18" s="1287">
        <v>1</v>
      </c>
      <c r="L18" s="1288">
        <v>20</v>
      </c>
      <c r="M18" s="1255" t="s">
        <v>1314</v>
      </c>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row>
    <row r="19" spans="1:59" s="855" customFormat="1" ht="15" customHeight="1">
      <c r="A19" s="1621"/>
      <c r="B19" s="1659"/>
      <c r="C19" s="1003" t="s">
        <v>29</v>
      </c>
      <c r="D19" s="585" t="s">
        <v>15</v>
      </c>
      <c r="E19" s="1289" t="s">
        <v>1218</v>
      </c>
      <c r="F19" s="550">
        <v>1980</v>
      </c>
      <c r="G19" s="550" t="s">
        <v>65</v>
      </c>
      <c r="H19" s="1290" t="s">
        <v>3</v>
      </c>
      <c r="I19" s="862">
        <v>75.599999999999994</v>
      </c>
      <c r="J19" s="592">
        <v>211</v>
      </c>
      <c r="K19" s="973">
        <v>2</v>
      </c>
      <c r="L19" s="592">
        <v>18</v>
      </c>
      <c r="M19" s="1240" t="s">
        <v>1219</v>
      </c>
    </row>
    <row r="20" spans="1:59" s="855" customFormat="1" ht="15" customHeight="1" thickBot="1">
      <c r="A20" s="1622"/>
      <c r="B20" s="1657"/>
      <c r="C20" s="1006" t="s">
        <v>33</v>
      </c>
      <c r="D20" s="1067" t="s">
        <v>15</v>
      </c>
      <c r="E20" s="1291" t="s">
        <v>1238</v>
      </c>
      <c r="F20" s="994">
        <v>1979</v>
      </c>
      <c r="G20" s="994" t="s">
        <v>65</v>
      </c>
      <c r="H20" s="1292" t="s">
        <v>3</v>
      </c>
      <c r="I20" s="1009">
        <v>74.7</v>
      </c>
      <c r="J20" s="1010">
        <v>166</v>
      </c>
      <c r="K20" s="983">
        <v>3</v>
      </c>
      <c r="L20" s="1010">
        <v>16</v>
      </c>
      <c r="M20" s="1246" t="s">
        <v>349</v>
      </c>
    </row>
    <row r="21" spans="1:59" s="855" customFormat="1" ht="15" customHeight="1">
      <c r="A21" s="1630" t="s">
        <v>731</v>
      </c>
      <c r="B21" s="1656" t="s">
        <v>4</v>
      </c>
      <c r="C21" s="999" t="s">
        <v>1035</v>
      </c>
      <c r="D21" s="1293" t="s">
        <v>15</v>
      </c>
      <c r="E21" s="1294" t="s">
        <v>1043</v>
      </c>
      <c r="F21" s="1295">
        <v>1973</v>
      </c>
      <c r="G21" s="1296" t="s">
        <v>65</v>
      </c>
      <c r="H21" s="1296" t="s">
        <v>3</v>
      </c>
      <c r="I21" s="1147">
        <v>61.6</v>
      </c>
      <c r="J21" s="1171">
        <v>162</v>
      </c>
      <c r="K21" s="976">
        <v>1</v>
      </c>
      <c r="L21" s="989">
        <v>20</v>
      </c>
      <c r="M21" s="1297" t="s">
        <v>1059</v>
      </c>
    </row>
    <row r="22" spans="1:59" s="324" customFormat="1" ht="15" customHeight="1" thickBot="1">
      <c r="A22" s="1653"/>
      <c r="B22" s="1657"/>
      <c r="C22" s="1006" t="s">
        <v>24</v>
      </c>
      <c r="D22" s="993" t="s">
        <v>15</v>
      </c>
      <c r="E22" s="1298" t="s">
        <v>1327</v>
      </c>
      <c r="F22" s="1299">
        <v>1974</v>
      </c>
      <c r="G22" s="994" t="s">
        <v>65</v>
      </c>
      <c r="H22" s="994" t="s">
        <v>3</v>
      </c>
      <c r="I22" s="1157">
        <v>60.6</v>
      </c>
      <c r="J22" s="1300">
        <v>154</v>
      </c>
      <c r="K22" s="983">
        <v>2</v>
      </c>
      <c r="L22" s="1010">
        <v>18</v>
      </c>
      <c r="M22" s="1301" t="s">
        <v>1333</v>
      </c>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row>
    <row r="23" spans="1:59" s="324" customFormat="1" ht="15" customHeight="1" thickBot="1">
      <c r="A23" s="1653"/>
      <c r="B23" s="1302" t="s">
        <v>8</v>
      </c>
      <c r="C23" s="1303" t="s">
        <v>23</v>
      </c>
      <c r="D23" s="1304" t="s">
        <v>15</v>
      </c>
      <c r="E23" s="1305" t="s">
        <v>499</v>
      </c>
      <c r="F23" s="1306">
        <v>1977</v>
      </c>
      <c r="G23" s="1307" t="s">
        <v>65</v>
      </c>
      <c r="H23" s="1307" t="s">
        <v>3</v>
      </c>
      <c r="I23" s="1308">
        <v>66.400000000000006</v>
      </c>
      <c r="J23" s="1309">
        <v>226</v>
      </c>
      <c r="K23" s="1310">
        <v>1</v>
      </c>
      <c r="L23" s="1309">
        <v>20</v>
      </c>
      <c r="M23" s="1311" t="s">
        <v>132</v>
      </c>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row>
    <row r="24" spans="1:59" s="324" customFormat="1" ht="15" customHeight="1">
      <c r="A24" s="1653"/>
      <c r="B24" s="1656" t="s">
        <v>6</v>
      </c>
      <c r="C24" s="999" t="s">
        <v>1035</v>
      </c>
      <c r="D24" s="1293" t="s">
        <v>15</v>
      </c>
      <c r="E24" s="1294" t="s">
        <v>1041</v>
      </c>
      <c r="F24" s="1295">
        <v>1976</v>
      </c>
      <c r="G24" s="1296" t="s">
        <v>65</v>
      </c>
      <c r="H24" s="1296" t="s">
        <v>3</v>
      </c>
      <c r="I24" s="1147">
        <v>99.5</v>
      </c>
      <c r="J24" s="989">
        <v>233</v>
      </c>
      <c r="K24" s="976">
        <v>1</v>
      </c>
      <c r="L24" s="989">
        <v>20</v>
      </c>
      <c r="M24" s="1312" t="s">
        <v>1052</v>
      </c>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row>
    <row r="25" spans="1:59" s="324" customFormat="1" ht="15" customHeight="1" thickBot="1">
      <c r="A25" s="1551"/>
      <c r="B25" s="1662"/>
      <c r="C25" s="1006" t="s">
        <v>10</v>
      </c>
      <c r="D25" s="993" t="s">
        <v>15</v>
      </c>
      <c r="E25" s="1298" t="s">
        <v>1312</v>
      </c>
      <c r="F25" s="1299">
        <v>1976</v>
      </c>
      <c r="G25" s="994" t="s">
        <v>65</v>
      </c>
      <c r="H25" s="994" t="s">
        <v>3</v>
      </c>
      <c r="I25" s="1157">
        <v>68.5</v>
      </c>
      <c r="J25" s="1010">
        <v>83</v>
      </c>
      <c r="K25" s="983">
        <v>2</v>
      </c>
      <c r="L25" s="1010">
        <v>18</v>
      </c>
      <c r="M25" s="1313" t="s">
        <v>1313</v>
      </c>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row>
    <row r="26" spans="1:59" s="324" customFormat="1" ht="15" customHeight="1">
      <c r="A26" s="1663" t="s">
        <v>732</v>
      </c>
      <c r="B26" s="1658" t="s">
        <v>6</v>
      </c>
      <c r="C26" s="999" t="s">
        <v>18</v>
      </c>
      <c r="D26" s="984" t="s">
        <v>15</v>
      </c>
      <c r="E26" s="985" t="s">
        <v>605</v>
      </c>
      <c r="F26" s="986">
        <v>1969</v>
      </c>
      <c r="G26" s="987" t="s">
        <v>65</v>
      </c>
      <c r="H26" s="987" t="s">
        <v>3</v>
      </c>
      <c r="I26" s="988">
        <v>87.2</v>
      </c>
      <c r="J26" s="989">
        <v>212</v>
      </c>
      <c r="K26" s="1314">
        <v>1</v>
      </c>
      <c r="L26" s="989">
        <v>29</v>
      </c>
      <c r="M26" s="995" t="s">
        <v>1208</v>
      </c>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c r="BC26" s="332"/>
      <c r="BD26" s="332"/>
      <c r="BE26" s="332"/>
      <c r="BF26" s="332"/>
      <c r="BG26" s="332"/>
    </row>
    <row r="27" spans="1:59" s="324" customFormat="1" ht="15" customHeight="1" thickBot="1">
      <c r="A27" s="1664"/>
      <c r="B27" s="1657"/>
      <c r="C27" s="1006" t="s">
        <v>16</v>
      </c>
      <c r="D27" s="993" t="s">
        <v>15</v>
      </c>
      <c r="E27" s="1298" t="s">
        <v>481</v>
      </c>
      <c r="F27" s="1299">
        <v>1969</v>
      </c>
      <c r="G27" s="994" t="s">
        <v>65</v>
      </c>
      <c r="H27" s="994" t="s">
        <v>3</v>
      </c>
      <c r="I27" s="1157">
        <v>97.4</v>
      </c>
      <c r="J27" s="1010">
        <v>187</v>
      </c>
      <c r="K27" s="1315">
        <v>2</v>
      </c>
      <c r="L27" s="1010">
        <v>18</v>
      </c>
      <c r="M27" s="1313" t="s">
        <v>1311</v>
      </c>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row>
    <row r="28" spans="1:59" s="324" customFormat="1" ht="15" customHeight="1">
      <c r="A28" s="1638" t="s">
        <v>729</v>
      </c>
      <c r="B28" s="1640" t="s">
        <v>4</v>
      </c>
      <c r="C28" s="1316" t="s">
        <v>37</v>
      </c>
      <c r="D28" s="984" t="s">
        <v>15</v>
      </c>
      <c r="E28" s="985" t="s">
        <v>1258</v>
      </c>
      <c r="F28" s="986">
        <v>1964</v>
      </c>
      <c r="G28" s="987" t="s">
        <v>65</v>
      </c>
      <c r="H28" s="987" t="s">
        <v>460</v>
      </c>
      <c r="I28" s="1147">
        <v>62.7</v>
      </c>
      <c r="J28" s="989">
        <v>229</v>
      </c>
      <c r="K28" s="1314">
        <v>1</v>
      </c>
      <c r="L28" s="989">
        <v>20</v>
      </c>
      <c r="M28" s="1002" t="s">
        <v>1208</v>
      </c>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row>
    <row r="29" spans="1:59" s="324" customFormat="1" ht="15" customHeight="1" thickBot="1">
      <c r="A29" s="1620"/>
      <c r="B29" s="1652"/>
      <c r="C29" s="1317" t="s">
        <v>37</v>
      </c>
      <c r="D29" s="993" t="s">
        <v>15</v>
      </c>
      <c r="E29" s="990" t="s">
        <v>1273</v>
      </c>
      <c r="F29" s="1299">
        <v>1967</v>
      </c>
      <c r="G29" s="994" t="s">
        <v>65</v>
      </c>
      <c r="H29" s="994" t="s">
        <v>460</v>
      </c>
      <c r="I29" s="1157">
        <v>57.9</v>
      </c>
      <c r="J29" s="1010">
        <v>144</v>
      </c>
      <c r="K29" s="1315">
        <v>2</v>
      </c>
      <c r="L29" s="1010">
        <v>18</v>
      </c>
      <c r="M29" s="1318"/>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row>
    <row r="30" spans="1:59" s="324" customFormat="1" ht="15" customHeight="1" thickBot="1">
      <c r="A30" s="1620"/>
      <c r="B30" s="1302" t="s">
        <v>8</v>
      </c>
      <c r="C30" s="1317" t="s">
        <v>37</v>
      </c>
      <c r="D30" s="993" t="s">
        <v>15</v>
      </c>
      <c r="E30" s="990" t="s">
        <v>1262</v>
      </c>
      <c r="F30" s="1299">
        <v>1963</v>
      </c>
      <c r="G30" s="994" t="s">
        <v>65</v>
      </c>
      <c r="H30" s="994" t="s">
        <v>460</v>
      </c>
      <c r="I30" s="1157">
        <v>66.3</v>
      </c>
      <c r="J30" s="1010">
        <v>203</v>
      </c>
      <c r="K30" s="983">
        <v>1</v>
      </c>
      <c r="L30" s="1010">
        <v>20</v>
      </c>
      <c r="M30" s="1318" t="s">
        <v>1208</v>
      </c>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row>
    <row r="31" spans="1:59" s="324" customFormat="1" ht="15" customHeight="1">
      <c r="A31" s="1620"/>
      <c r="B31" s="1660" t="s">
        <v>6</v>
      </c>
      <c r="C31" s="1282" t="s">
        <v>1035</v>
      </c>
      <c r="D31" s="1319" t="s">
        <v>15</v>
      </c>
      <c r="E31" s="1320" t="s">
        <v>1049</v>
      </c>
      <c r="F31" s="1321">
        <v>1966</v>
      </c>
      <c r="G31" s="1322" t="s">
        <v>65</v>
      </c>
      <c r="H31" s="1322" t="s">
        <v>460</v>
      </c>
      <c r="I31" s="1202">
        <v>78.900000000000006</v>
      </c>
      <c r="J31" s="1288">
        <v>243</v>
      </c>
      <c r="K31" s="1287">
        <v>1</v>
      </c>
      <c r="L31" s="1288">
        <v>20</v>
      </c>
      <c r="M31" s="1323" t="s">
        <v>1063</v>
      </c>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row>
    <row r="32" spans="1:59" s="324" customFormat="1" ht="15" customHeight="1">
      <c r="A32" s="1620"/>
      <c r="B32" s="1651"/>
      <c r="C32" s="1324" t="s">
        <v>37</v>
      </c>
      <c r="D32" s="558" t="s">
        <v>15</v>
      </c>
      <c r="E32" s="722" t="s">
        <v>1263</v>
      </c>
      <c r="F32" s="564">
        <v>1966</v>
      </c>
      <c r="G32" s="550" t="s">
        <v>65</v>
      </c>
      <c r="H32" s="550" t="s">
        <v>460</v>
      </c>
      <c r="I32" s="853">
        <v>82.9</v>
      </c>
      <c r="J32" s="592">
        <v>234</v>
      </c>
      <c r="K32" s="973">
        <v>2</v>
      </c>
      <c r="L32" s="592">
        <v>18</v>
      </c>
      <c r="M32" s="1004" t="s">
        <v>1208</v>
      </c>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row>
    <row r="33" spans="1:59" s="324" customFormat="1" ht="15" customHeight="1">
      <c r="A33" s="1620"/>
      <c r="B33" s="1651"/>
      <c r="C33" s="1003" t="s">
        <v>1111</v>
      </c>
      <c r="D33" s="558" t="s">
        <v>15</v>
      </c>
      <c r="E33" s="722" t="s">
        <v>1104</v>
      </c>
      <c r="F33" s="564">
        <v>1967</v>
      </c>
      <c r="G33" s="550" t="s">
        <v>65</v>
      </c>
      <c r="H33" s="550" t="s">
        <v>460</v>
      </c>
      <c r="I33" s="862">
        <v>73</v>
      </c>
      <c r="J33" s="592">
        <v>224</v>
      </c>
      <c r="K33" s="973">
        <v>3</v>
      </c>
      <c r="L33" s="592">
        <v>16</v>
      </c>
      <c r="M33" s="1004" t="s">
        <v>1101</v>
      </c>
      <c r="N33" s="332"/>
      <c r="O33" s="332"/>
      <c r="P33" s="332"/>
      <c r="Q33" s="332"/>
      <c r="R33" s="337"/>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row>
    <row r="34" spans="1:59" s="324" customFormat="1" ht="15" customHeight="1" thickBot="1">
      <c r="A34" s="1621"/>
      <c r="B34" s="1651"/>
      <c r="C34" s="1003" t="s">
        <v>1077</v>
      </c>
      <c r="D34" s="558" t="s">
        <v>15</v>
      </c>
      <c r="E34" s="722" t="s">
        <v>1075</v>
      </c>
      <c r="F34" s="564">
        <v>1964</v>
      </c>
      <c r="G34" s="550" t="s">
        <v>65</v>
      </c>
      <c r="H34" s="550" t="s">
        <v>460</v>
      </c>
      <c r="I34" s="568">
        <v>88.5</v>
      </c>
      <c r="J34" s="592">
        <v>221</v>
      </c>
      <c r="K34" s="973">
        <v>4</v>
      </c>
      <c r="L34" s="592">
        <v>15</v>
      </c>
      <c r="M34" s="1004" t="s">
        <v>1083</v>
      </c>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row>
    <row r="35" spans="1:59" s="855" customFormat="1" ht="15" customHeight="1">
      <c r="A35" s="1665" t="s">
        <v>733</v>
      </c>
      <c r="B35" s="1640" t="s">
        <v>8</v>
      </c>
      <c r="C35" s="999" t="s">
        <v>14</v>
      </c>
      <c r="D35" s="984" t="s">
        <v>15</v>
      </c>
      <c r="E35" s="985" t="s">
        <v>1092</v>
      </c>
      <c r="F35" s="986">
        <v>1961</v>
      </c>
      <c r="G35" s="987" t="s">
        <v>65</v>
      </c>
      <c r="H35" s="987" t="s">
        <v>460</v>
      </c>
      <c r="I35" s="988">
        <v>59.6</v>
      </c>
      <c r="J35" s="989">
        <v>233</v>
      </c>
      <c r="K35" s="976">
        <v>1</v>
      </c>
      <c r="L35" s="989">
        <v>20</v>
      </c>
      <c r="M35" s="1002" t="s">
        <v>472</v>
      </c>
    </row>
    <row r="36" spans="1:59" s="324" customFormat="1" ht="15" customHeight="1">
      <c r="A36" s="1666"/>
      <c r="B36" s="1651"/>
      <c r="C36" s="1003" t="s">
        <v>14</v>
      </c>
      <c r="D36" s="558" t="s">
        <v>15</v>
      </c>
      <c r="E36" s="722" t="s">
        <v>1091</v>
      </c>
      <c r="F36" s="564">
        <v>1962</v>
      </c>
      <c r="G36" s="550" t="s">
        <v>65</v>
      </c>
      <c r="H36" s="550" t="s">
        <v>460</v>
      </c>
      <c r="I36" s="568">
        <v>62.2</v>
      </c>
      <c r="J36" s="592">
        <v>226</v>
      </c>
      <c r="K36" s="973">
        <v>2</v>
      </c>
      <c r="L36" s="592">
        <v>18</v>
      </c>
      <c r="M36" s="1004" t="s">
        <v>471</v>
      </c>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row>
    <row r="37" spans="1:59" s="324" customFormat="1" ht="15" customHeight="1">
      <c r="A37" s="1666"/>
      <c r="B37" s="1651"/>
      <c r="C37" s="1003" t="s">
        <v>1035</v>
      </c>
      <c r="D37" s="847" t="s">
        <v>15</v>
      </c>
      <c r="E37" s="848" t="s">
        <v>1050</v>
      </c>
      <c r="F37" s="849">
        <v>1962</v>
      </c>
      <c r="G37" s="851" t="s">
        <v>65</v>
      </c>
      <c r="H37" s="851" t="s">
        <v>460</v>
      </c>
      <c r="I37" s="853">
        <v>62.4</v>
      </c>
      <c r="J37" s="592">
        <v>184</v>
      </c>
      <c r="K37" s="973">
        <v>3</v>
      </c>
      <c r="L37" s="592">
        <v>16</v>
      </c>
      <c r="M37" s="1005" t="s">
        <v>1060</v>
      </c>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row>
    <row r="38" spans="1:59" s="324" customFormat="1" ht="15" customHeight="1" thickBot="1">
      <c r="A38" s="1667"/>
      <c r="B38" s="1652"/>
      <c r="C38" s="1006" t="s">
        <v>32</v>
      </c>
      <c r="D38" s="993" t="s">
        <v>15</v>
      </c>
      <c r="E38" s="990" t="s">
        <v>1461</v>
      </c>
      <c r="F38" s="1007">
        <v>1958</v>
      </c>
      <c r="G38" s="994" t="s">
        <v>65</v>
      </c>
      <c r="H38" s="994" t="s">
        <v>460</v>
      </c>
      <c r="I38" s="1009">
        <v>56</v>
      </c>
      <c r="J38" s="1010">
        <v>141</v>
      </c>
      <c r="K38" s="983">
        <v>4</v>
      </c>
      <c r="L38" s="1010">
        <v>15</v>
      </c>
      <c r="M38" s="1011" t="s">
        <v>1208</v>
      </c>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row>
    <row r="39" spans="1:59" s="324" customFormat="1" ht="15" customHeight="1">
      <c r="A39" s="1638" t="s">
        <v>734</v>
      </c>
      <c r="B39" s="1661" t="s">
        <v>1217</v>
      </c>
      <c r="C39" s="999" t="s">
        <v>16</v>
      </c>
      <c r="D39" s="984" t="s">
        <v>15</v>
      </c>
      <c r="E39" s="1325" t="s">
        <v>479</v>
      </c>
      <c r="F39" s="986">
        <v>1953</v>
      </c>
      <c r="G39" s="987" t="s">
        <v>65</v>
      </c>
      <c r="H39" s="987" t="s">
        <v>488</v>
      </c>
      <c r="I39" s="1147">
        <v>68.099999999999994</v>
      </c>
      <c r="J39" s="989">
        <v>240</v>
      </c>
      <c r="K39" s="976">
        <v>1</v>
      </c>
      <c r="L39" s="989">
        <v>20</v>
      </c>
      <c r="M39" s="995" t="s">
        <v>1208</v>
      </c>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row>
    <row r="40" spans="1:59" s="324" customFormat="1" ht="15" customHeight="1" thickBot="1">
      <c r="A40" s="1622"/>
      <c r="B40" s="1652"/>
      <c r="C40" s="1317" t="s">
        <v>37</v>
      </c>
      <c r="D40" s="993" t="s">
        <v>15</v>
      </c>
      <c r="E40" s="990" t="s">
        <v>1274</v>
      </c>
      <c r="F40" s="1299">
        <v>1956</v>
      </c>
      <c r="G40" s="994" t="s">
        <v>65</v>
      </c>
      <c r="H40" s="994" t="s">
        <v>488</v>
      </c>
      <c r="I40" s="1157">
        <v>81.8</v>
      </c>
      <c r="J40" s="1010">
        <v>223</v>
      </c>
      <c r="K40" s="983">
        <v>2</v>
      </c>
      <c r="L40" s="1010">
        <v>18</v>
      </c>
      <c r="M40" s="1249" t="s">
        <v>1208</v>
      </c>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row>
    <row r="41" spans="1:59" s="37" customFormat="1" ht="15">
      <c r="A41" s="313"/>
      <c r="B41" s="313"/>
      <c r="C41" s="313"/>
      <c r="D41" s="313"/>
      <c r="E41" s="134"/>
      <c r="F41" s="134"/>
      <c r="G41" s="21"/>
      <c r="H41" s="313"/>
      <c r="I41" s="31"/>
      <c r="J41" s="134"/>
      <c r="K41" s="134"/>
      <c r="L41" s="774"/>
      <c r="M41" s="134"/>
      <c r="N41" s="134"/>
      <c r="O41" s="774"/>
      <c r="P41" s="134"/>
      <c r="Q41" s="313"/>
    </row>
    <row r="42" spans="1:59" s="37" customFormat="1" ht="15">
      <c r="A42" s="313" t="s">
        <v>1508</v>
      </c>
      <c r="B42" s="313"/>
      <c r="C42" s="313"/>
      <c r="D42" s="313"/>
      <c r="E42" s="134"/>
      <c r="F42" s="134"/>
      <c r="G42" s="21"/>
      <c r="H42" s="313"/>
      <c r="I42" s="31"/>
      <c r="J42" s="134"/>
      <c r="K42" s="134"/>
      <c r="L42" s="774"/>
      <c r="M42" s="134"/>
      <c r="N42" s="134"/>
      <c r="O42" s="774"/>
      <c r="P42" s="134"/>
      <c r="Q42" s="313"/>
    </row>
    <row r="43" spans="1:59" s="37" customFormat="1" ht="15">
      <c r="A43" s="313"/>
      <c r="B43" s="313"/>
      <c r="C43" s="313"/>
      <c r="D43" s="313"/>
      <c r="E43" s="134"/>
      <c r="F43" s="134"/>
      <c r="G43" s="21"/>
      <c r="H43" s="313"/>
      <c r="I43" s="31"/>
      <c r="J43" s="134"/>
      <c r="K43" s="134"/>
      <c r="L43" s="774"/>
      <c r="M43" s="134"/>
      <c r="N43" s="134"/>
      <c r="O43" s="774"/>
      <c r="P43" s="134"/>
      <c r="Q43" s="313"/>
    </row>
    <row r="44" spans="1:59" s="37" customFormat="1" ht="15">
      <c r="A44" s="313" t="s">
        <v>1509</v>
      </c>
      <c r="B44" s="313"/>
      <c r="C44" s="313"/>
      <c r="D44" s="313"/>
      <c r="E44" s="134"/>
      <c r="F44" s="134"/>
      <c r="G44" s="21"/>
      <c r="H44" s="313"/>
      <c r="I44" s="31"/>
      <c r="J44" s="134"/>
      <c r="K44" s="134"/>
      <c r="L44" s="774"/>
      <c r="M44" s="134"/>
      <c r="N44" s="134"/>
      <c r="O44" s="774"/>
      <c r="P44" s="134"/>
      <c r="Q44" s="313"/>
    </row>
    <row r="45" spans="1:59">
      <c r="A45" s="440"/>
      <c r="B45" s="442"/>
      <c r="C45" s="997"/>
      <c r="D45" s="439"/>
      <c r="E45" s="991"/>
      <c r="F45" s="439"/>
      <c r="G45" s="439"/>
      <c r="H45" s="442"/>
      <c r="I45" s="480"/>
      <c r="J45" s="651"/>
      <c r="K45" s="992"/>
      <c r="L45" s="651"/>
      <c r="M45" s="443"/>
    </row>
  </sheetData>
  <autoFilter ref="C15:J34"/>
  <mergeCells count="26">
    <mergeCell ref="D8:E8"/>
    <mergeCell ref="D9:H9"/>
    <mergeCell ref="I9:P9"/>
    <mergeCell ref="D10:H10"/>
    <mergeCell ref="I10:P10"/>
    <mergeCell ref="D3:H3"/>
    <mergeCell ref="I3:P4"/>
    <mergeCell ref="D4:H4"/>
    <mergeCell ref="D5:E5"/>
    <mergeCell ref="D6:H6"/>
    <mergeCell ref="I6:P7"/>
    <mergeCell ref="D7:H7"/>
    <mergeCell ref="A39:A40"/>
    <mergeCell ref="B21:B22"/>
    <mergeCell ref="B18:B20"/>
    <mergeCell ref="B26:B27"/>
    <mergeCell ref="B28:B29"/>
    <mergeCell ref="B31:B34"/>
    <mergeCell ref="B39:B40"/>
    <mergeCell ref="B35:B38"/>
    <mergeCell ref="B24:B25"/>
    <mergeCell ref="A16:A20"/>
    <mergeCell ref="A21:A25"/>
    <mergeCell ref="A26:A27"/>
    <mergeCell ref="A28:A34"/>
    <mergeCell ref="A35:A38"/>
  </mergeCells>
  <dataValidations count="7">
    <dataValidation type="list" allowBlank="1" showInputMessage="1" showErrorMessage="1" sqref="A16 A28:A30">
      <formula1>$C$15:$C$15</formula1>
    </dataValidation>
    <dataValidation type="list" allowBlank="1" showInputMessage="1" showErrorMessage="1" sqref="B21 B16:B18 B39 B28 B30:B31 B35 B23:B24 B26">
      <formula1>$F$15:$F$15</formula1>
    </dataValidation>
    <dataValidation type="list" allowBlank="1" showInputMessage="1" showErrorMessage="1" sqref="D16:D40 H16:H40 G41:H44">
      <formula1>#REF!</formula1>
    </dataValidation>
    <dataValidation type="list" allowBlank="1" showInputMessage="1" showErrorMessage="1" sqref="G16:G40">
      <formula1>#REF!</formula1>
    </dataValidation>
    <dataValidation type="list" allowBlank="1" showInputMessage="1" showErrorMessage="1" sqref="F16:F40">
      <formula1>$E$15:$E$15</formula1>
    </dataValidation>
    <dataValidation type="list" allowBlank="1" showInputMessage="1" showErrorMessage="1" sqref="F41:F44">
      <formula1>$E$14:$E$14</formula1>
    </dataValidation>
    <dataValidation type="list" allowBlank="1" showInputMessage="1" showErrorMessage="1" sqref="D41:D44">
      <formula1>$C$14:$C$14</formula1>
    </dataValidation>
  </dataValidations>
  <pageMargins left="0.9055118110236221" right="0.70866141732283472" top="0.74803149606299213" bottom="0.74803149606299213" header="0.31496062992125984" footer="0.31496062992125984"/>
  <pageSetup paperSize="9" scale="74" orientation="landscape" r:id="rId1"/>
  <drawing r:id="rId2"/>
</worksheet>
</file>

<file path=xl/worksheets/sheet12.xml><?xml version="1.0" encoding="utf-8"?>
<worksheet xmlns="http://schemas.openxmlformats.org/spreadsheetml/2006/main" xmlns:r="http://schemas.openxmlformats.org/officeDocument/2006/relationships">
  <dimension ref="A1:H73"/>
  <sheetViews>
    <sheetView workbookViewId="0">
      <selection activeCell="G25" sqref="G25"/>
    </sheetView>
  </sheetViews>
  <sheetFormatPr defaultRowHeight="12.75" customHeight="1"/>
  <cols>
    <col min="1" max="1" width="20.85546875" style="142" bestFit="1" customWidth="1"/>
    <col min="2" max="2" width="10.5703125" style="142" bestFit="1" customWidth="1"/>
    <col min="3" max="3" width="19.140625" style="142" bestFit="1" customWidth="1"/>
    <col min="4" max="4" width="8" style="145" bestFit="1" customWidth="1"/>
    <col min="5" max="5" width="28.5703125" style="145" bestFit="1" customWidth="1"/>
    <col min="6" max="6" width="9.85546875" style="145" bestFit="1" customWidth="1"/>
    <col min="7" max="7" width="10" style="145" bestFit="1" customWidth="1"/>
    <col min="8" max="8" width="79.140625" style="142" bestFit="1" customWidth="1"/>
    <col min="9" max="16384" width="9.140625" style="142"/>
  </cols>
  <sheetData>
    <row r="1" spans="1:8" s="139" customFormat="1" ht="12.75" customHeight="1">
      <c r="A1" s="139" t="s">
        <v>901</v>
      </c>
      <c r="B1" s="139" t="s">
        <v>902</v>
      </c>
      <c r="C1" s="140" t="s">
        <v>903</v>
      </c>
      <c r="D1" s="141" t="s">
        <v>899</v>
      </c>
      <c r="E1" s="141" t="s">
        <v>904</v>
      </c>
      <c r="F1" s="141" t="s">
        <v>905</v>
      </c>
      <c r="G1" s="141" t="s">
        <v>906</v>
      </c>
      <c r="H1" s="140" t="s">
        <v>907</v>
      </c>
    </row>
    <row r="2" spans="1:8" ht="12.75" customHeight="1">
      <c r="A2" s="142" t="s">
        <v>900</v>
      </c>
      <c r="B2" s="142" t="s">
        <v>908</v>
      </c>
      <c r="C2" s="142" t="s">
        <v>909</v>
      </c>
      <c r="D2" s="143" t="s">
        <v>910</v>
      </c>
      <c r="E2" s="143" t="s">
        <v>911</v>
      </c>
      <c r="F2" s="143" t="s">
        <v>912</v>
      </c>
      <c r="G2" s="143">
        <v>151</v>
      </c>
      <c r="H2" s="144" t="s">
        <v>914</v>
      </c>
    </row>
    <row r="3" spans="1:8" ht="12.75" customHeight="1">
      <c r="A3" s="142" t="s">
        <v>900</v>
      </c>
      <c r="B3" s="142" t="s">
        <v>908</v>
      </c>
      <c r="C3" s="142" t="s">
        <v>909</v>
      </c>
      <c r="D3" s="143" t="s">
        <v>915</v>
      </c>
      <c r="E3" s="143" t="s">
        <v>916</v>
      </c>
      <c r="F3" s="143" t="s">
        <v>912</v>
      </c>
      <c r="G3" s="143">
        <v>140</v>
      </c>
      <c r="H3" s="144" t="s">
        <v>913</v>
      </c>
    </row>
    <row r="4" spans="1:8" ht="12.75" customHeight="1">
      <c r="A4" s="142" t="s">
        <v>900</v>
      </c>
      <c r="B4" s="142" t="s">
        <v>908</v>
      </c>
      <c r="C4" s="142" t="s">
        <v>909</v>
      </c>
      <c r="D4" s="143" t="s">
        <v>917</v>
      </c>
      <c r="E4" s="143" t="s">
        <v>918</v>
      </c>
      <c r="F4" s="143" t="s">
        <v>912</v>
      </c>
      <c r="G4" s="143">
        <v>134</v>
      </c>
      <c r="H4" s="144" t="s">
        <v>913</v>
      </c>
    </row>
    <row r="5" spans="1:8" ht="12.75" customHeight="1">
      <c r="A5" s="142" t="s">
        <v>900</v>
      </c>
      <c r="B5" s="142" t="s">
        <v>908</v>
      </c>
      <c r="C5" s="142" t="s">
        <v>909</v>
      </c>
      <c r="D5" s="143" t="s">
        <v>919</v>
      </c>
      <c r="E5" s="143" t="s">
        <v>928</v>
      </c>
      <c r="F5" s="143" t="s">
        <v>912</v>
      </c>
      <c r="G5" s="143">
        <v>145</v>
      </c>
      <c r="H5" s="144" t="s">
        <v>914</v>
      </c>
    </row>
    <row r="6" spans="1:8" ht="12.75" customHeight="1">
      <c r="A6" s="142" t="s">
        <v>900</v>
      </c>
      <c r="B6" s="142" t="s">
        <v>908</v>
      </c>
      <c r="C6" s="142" t="s">
        <v>909</v>
      </c>
      <c r="D6" s="143" t="s">
        <v>920</v>
      </c>
      <c r="E6" s="143" t="s">
        <v>921</v>
      </c>
      <c r="F6" s="143" t="s">
        <v>912</v>
      </c>
      <c r="G6" s="143">
        <v>159</v>
      </c>
      <c r="H6" s="144" t="s">
        <v>922</v>
      </c>
    </row>
    <row r="7" spans="1:8" ht="12.75" customHeight="1">
      <c r="A7" s="142" t="s">
        <v>900</v>
      </c>
      <c r="B7" s="142" t="s">
        <v>908</v>
      </c>
      <c r="C7" s="142" t="s">
        <v>909</v>
      </c>
      <c r="D7" s="143" t="s">
        <v>923</v>
      </c>
      <c r="E7" s="143" t="s">
        <v>924</v>
      </c>
      <c r="F7" s="143" t="s">
        <v>912</v>
      </c>
      <c r="G7" s="143">
        <v>162</v>
      </c>
      <c r="H7" s="144" t="s">
        <v>925</v>
      </c>
    </row>
    <row r="8" spans="1:8" ht="12.75" customHeight="1">
      <c r="A8" s="142" t="s">
        <v>900</v>
      </c>
      <c r="B8" s="142" t="s">
        <v>908</v>
      </c>
      <c r="C8" s="142" t="s">
        <v>909</v>
      </c>
      <c r="D8" s="143" t="s">
        <v>926</v>
      </c>
      <c r="E8" s="143" t="s">
        <v>927</v>
      </c>
      <c r="F8" s="143" t="s">
        <v>912</v>
      </c>
      <c r="G8" s="143">
        <v>165</v>
      </c>
      <c r="H8" s="144" t="s">
        <v>913</v>
      </c>
    </row>
    <row r="9" spans="1:8" ht="12.75" customHeight="1">
      <c r="A9" s="142" t="s">
        <v>900</v>
      </c>
      <c r="B9" s="142" t="s">
        <v>908</v>
      </c>
      <c r="C9" s="142" t="s">
        <v>929</v>
      </c>
      <c r="D9" s="143" t="s">
        <v>910</v>
      </c>
      <c r="E9" s="143" t="s">
        <v>911</v>
      </c>
      <c r="F9" s="143" t="s">
        <v>912</v>
      </c>
      <c r="G9" s="143">
        <v>189</v>
      </c>
      <c r="H9" s="144" t="s">
        <v>913</v>
      </c>
    </row>
    <row r="10" spans="1:8" ht="12.75" customHeight="1">
      <c r="A10" s="142" t="s">
        <v>900</v>
      </c>
      <c r="B10" s="142" t="s">
        <v>908</v>
      </c>
      <c r="C10" s="142" t="s">
        <v>929</v>
      </c>
      <c r="D10" s="143" t="s">
        <v>915</v>
      </c>
      <c r="E10" s="145" t="s">
        <v>930</v>
      </c>
      <c r="F10" s="143" t="s">
        <v>912</v>
      </c>
      <c r="G10" s="145">
        <v>172</v>
      </c>
      <c r="H10" s="144" t="s">
        <v>914</v>
      </c>
    </row>
    <row r="11" spans="1:8" ht="12.75" customHeight="1">
      <c r="A11" s="142" t="s">
        <v>900</v>
      </c>
      <c r="B11" s="142" t="s">
        <v>908</v>
      </c>
      <c r="C11" s="142" t="s">
        <v>929</v>
      </c>
      <c r="D11" s="143" t="s">
        <v>917</v>
      </c>
      <c r="E11" s="143" t="s">
        <v>918</v>
      </c>
      <c r="F11" s="143" t="s">
        <v>912</v>
      </c>
      <c r="G11" s="143">
        <v>190</v>
      </c>
      <c r="H11" s="144" t="s">
        <v>913</v>
      </c>
    </row>
    <row r="12" spans="1:8" ht="12.75" customHeight="1">
      <c r="A12" s="142" t="s">
        <v>900</v>
      </c>
      <c r="B12" s="142" t="s">
        <v>908</v>
      </c>
      <c r="C12" s="142" t="s">
        <v>929</v>
      </c>
      <c r="D12" s="143" t="s">
        <v>919</v>
      </c>
      <c r="E12" s="143" t="s">
        <v>928</v>
      </c>
      <c r="F12" s="143" t="s">
        <v>912</v>
      </c>
      <c r="G12" s="143">
        <v>210</v>
      </c>
      <c r="H12" s="144" t="s">
        <v>914</v>
      </c>
    </row>
    <row r="13" spans="1:8" ht="12.75" customHeight="1">
      <c r="A13" s="142" t="s">
        <v>900</v>
      </c>
      <c r="B13" s="142" t="s">
        <v>908</v>
      </c>
      <c r="C13" s="142" t="s">
        <v>929</v>
      </c>
      <c r="D13" s="143" t="s">
        <v>920</v>
      </c>
      <c r="E13" s="143" t="s">
        <v>921</v>
      </c>
      <c r="F13" s="143" t="s">
        <v>912</v>
      </c>
      <c r="G13" s="143">
        <v>202</v>
      </c>
      <c r="H13" s="144" t="s">
        <v>913</v>
      </c>
    </row>
    <row r="14" spans="1:8" ht="12.75" customHeight="1">
      <c r="A14" s="142" t="s">
        <v>900</v>
      </c>
      <c r="B14" s="142" t="s">
        <v>908</v>
      </c>
      <c r="C14" s="142" t="s">
        <v>929</v>
      </c>
      <c r="D14" s="143" t="s">
        <v>923</v>
      </c>
      <c r="E14" s="143" t="s">
        <v>931</v>
      </c>
      <c r="F14" s="143" t="s">
        <v>912</v>
      </c>
      <c r="G14" s="143">
        <v>210</v>
      </c>
      <c r="H14" s="144" t="s">
        <v>932</v>
      </c>
    </row>
    <row r="15" spans="1:8" ht="12.75" customHeight="1">
      <c r="A15" s="142" t="s">
        <v>900</v>
      </c>
      <c r="B15" s="142" t="s">
        <v>908</v>
      </c>
      <c r="C15" s="142" t="s">
        <v>929</v>
      </c>
      <c r="D15" s="143" t="s">
        <v>926</v>
      </c>
      <c r="E15" s="143" t="s">
        <v>927</v>
      </c>
      <c r="F15" s="143" t="s">
        <v>912</v>
      </c>
      <c r="G15" s="143">
        <v>210</v>
      </c>
      <c r="H15" s="144" t="s">
        <v>913</v>
      </c>
    </row>
    <row r="16" spans="1:8" ht="12.75" customHeight="1">
      <c r="A16" s="142" t="s">
        <v>900</v>
      </c>
      <c r="B16" s="142" t="s">
        <v>908</v>
      </c>
      <c r="C16" s="142" t="s">
        <v>933</v>
      </c>
      <c r="D16" s="143" t="s">
        <v>910</v>
      </c>
      <c r="E16" s="143" t="s">
        <v>911</v>
      </c>
      <c r="F16" s="143" t="s">
        <v>912</v>
      </c>
      <c r="G16" s="143">
        <v>234.5</v>
      </c>
      <c r="H16" s="144" t="s">
        <v>914</v>
      </c>
    </row>
    <row r="17" spans="1:8" ht="12.75" customHeight="1">
      <c r="A17" s="142" t="s">
        <v>900</v>
      </c>
      <c r="B17" s="142" t="s">
        <v>908</v>
      </c>
      <c r="C17" s="142" t="s">
        <v>933</v>
      </c>
      <c r="D17" s="145" t="s">
        <v>915</v>
      </c>
      <c r="E17" s="145" t="s">
        <v>930</v>
      </c>
      <c r="F17" s="145" t="s">
        <v>912</v>
      </c>
      <c r="G17" s="145">
        <v>218</v>
      </c>
      <c r="H17" s="146" t="s">
        <v>914</v>
      </c>
    </row>
    <row r="18" spans="1:8" ht="12.75" customHeight="1">
      <c r="A18" s="142" t="s">
        <v>900</v>
      </c>
      <c r="B18" s="142" t="s">
        <v>908</v>
      </c>
      <c r="C18" s="142" t="s">
        <v>933</v>
      </c>
      <c r="D18" s="143" t="s">
        <v>917</v>
      </c>
      <c r="E18" s="143" t="s">
        <v>918</v>
      </c>
      <c r="F18" s="143" t="s">
        <v>912</v>
      </c>
      <c r="G18" s="143">
        <v>229</v>
      </c>
      <c r="H18" s="144" t="s">
        <v>913</v>
      </c>
    </row>
    <row r="19" spans="1:8" ht="12.75" customHeight="1">
      <c r="A19" s="142" t="s">
        <v>900</v>
      </c>
      <c r="B19" s="142" t="s">
        <v>908</v>
      </c>
      <c r="C19" s="142" t="s">
        <v>933</v>
      </c>
      <c r="D19" s="143" t="s">
        <v>919</v>
      </c>
      <c r="E19" s="143" t="s">
        <v>928</v>
      </c>
      <c r="F19" s="143" t="s">
        <v>912</v>
      </c>
      <c r="G19" s="143">
        <v>250</v>
      </c>
      <c r="H19" s="144" t="s">
        <v>914</v>
      </c>
    </row>
    <row r="20" spans="1:8" ht="12.75" customHeight="1">
      <c r="A20" s="142" t="s">
        <v>900</v>
      </c>
      <c r="B20" s="142" t="s">
        <v>908</v>
      </c>
      <c r="C20" s="142" t="s">
        <v>933</v>
      </c>
      <c r="D20" s="143" t="s">
        <v>920</v>
      </c>
      <c r="E20" s="143" t="s">
        <v>921</v>
      </c>
      <c r="F20" s="143" t="s">
        <v>912</v>
      </c>
      <c r="G20" s="143">
        <v>251.5</v>
      </c>
      <c r="H20" s="144" t="s">
        <v>934</v>
      </c>
    </row>
    <row r="21" spans="1:8" ht="12.75" customHeight="1">
      <c r="A21" s="142" t="s">
        <v>900</v>
      </c>
      <c r="B21" s="142" t="s">
        <v>908</v>
      </c>
      <c r="C21" s="142" t="s">
        <v>933</v>
      </c>
      <c r="D21" s="143" t="s">
        <v>923</v>
      </c>
      <c r="E21" s="143" t="s">
        <v>924</v>
      </c>
      <c r="F21" s="143" t="s">
        <v>912</v>
      </c>
      <c r="G21" s="143">
        <v>250.5</v>
      </c>
      <c r="H21" s="144" t="s">
        <v>914</v>
      </c>
    </row>
    <row r="22" spans="1:8" ht="12.75" customHeight="1">
      <c r="A22" s="142" t="s">
        <v>900</v>
      </c>
      <c r="B22" s="142" t="s">
        <v>908</v>
      </c>
      <c r="C22" s="142" t="s">
        <v>933</v>
      </c>
      <c r="D22" s="143" t="s">
        <v>926</v>
      </c>
      <c r="E22" s="143" t="s">
        <v>927</v>
      </c>
      <c r="F22" s="143" t="s">
        <v>912</v>
      </c>
      <c r="G22" s="143">
        <v>270</v>
      </c>
      <c r="H22" s="144" t="s">
        <v>913</v>
      </c>
    </row>
    <row r="23" spans="1:8" ht="12.75" customHeight="1">
      <c r="A23" s="142" t="s">
        <v>900</v>
      </c>
      <c r="B23" s="142" t="s">
        <v>908</v>
      </c>
      <c r="C23" s="142" t="s">
        <v>935</v>
      </c>
      <c r="D23" s="145" t="s">
        <v>910</v>
      </c>
      <c r="E23" s="145" t="s">
        <v>936</v>
      </c>
      <c r="F23" s="145" t="s">
        <v>912</v>
      </c>
      <c r="G23" s="145">
        <v>70</v>
      </c>
      <c r="H23" s="146" t="s">
        <v>937</v>
      </c>
    </row>
    <row r="24" spans="1:8" ht="12.75" customHeight="1">
      <c r="A24" s="142" t="s">
        <v>900</v>
      </c>
      <c r="B24" s="142" t="s">
        <v>908</v>
      </c>
      <c r="C24" s="142" t="s">
        <v>935</v>
      </c>
      <c r="D24" s="145" t="s">
        <v>915</v>
      </c>
      <c r="E24" s="145" t="s">
        <v>938</v>
      </c>
      <c r="F24" s="145" t="s">
        <v>912</v>
      </c>
      <c r="G24" s="145">
        <v>77</v>
      </c>
      <c r="H24" s="146" t="s">
        <v>925</v>
      </c>
    </row>
    <row r="25" spans="1:8" ht="12.75" customHeight="1">
      <c r="A25" s="142" t="s">
        <v>900</v>
      </c>
      <c r="B25" s="142" t="s">
        <v>908</v>
      </c>
      <c r="C25" s="142" t="s">
        <v>935</v>
      </c>
      <c r="D25" s="145" t="s">
        <v>917</v>
      </c>
      <c r="E25" s="145" t="s">
        <v>939</v>
      </c>
      <c r="F25" s="145" t="s">
        <v>912</v>
      </c>
      <c r="G25" s="145">
        <v>84</v>
      </c>
      <c r="H25" s="146" t="s">
        <v>914</v>
      </c>
    </row>
    <row r="26" spans="1:8" ht="12.75" customHeight="1">
      <c r="A26" s="142" t="s">
        <v>900</v>
      </c>
      <c r="B26" s="142" t="s">
        <v>908</v>
      </c>
      <c r="C26" s="142" t="s">
        <v>935</v>
      </c>
      <c r="D26" s="145" t="s">
        <v>919</v>
      </c>
      <c r="E26" s="145" t="s">
        <v>940</v>
      </c>
      <c r="F26" s="145" t="s">
        <v>912</v>
      </c>
      <c r="G26" s="145">
        <v>82</v>
      </c>
      <c r="H26" s="146" t="s">
        <v>932</v>
      </c>
    </row>
    <row r="27" spans="1:8" ht="12.75" customHeight="1">
      <c r="A27" s="142" t="s">
        <v>900</v>
      </c>
      <c r="B27" s="142" t="s">
        <v>908</v>
      </c>
      <c r="C27" s="142" t="s">
        <v>935</v>
      </c>
      <c r="D27" s="145" t="s">
        <v>920</v>
      </c>
      <c r="E27" s="145" t="s">
        <v>941</v>
      </c>
      <c r="F27" s="145" t="s">
        <v>912</v>
      </c>
      <c r="G27" s="145">
        <v>90</v>
      </c>
      <c r="H27" s="146" t="s">
        <v>932</v>
      </c>
    </row>
    <row r="28" spans="1:8" ht="12.75" customHeight="1">
      <c r="A28" s="142" t="s">
        <v>900</v>
      </c>
      <c r="B28" s="142" t="s">
        <v>908</v>
      </c>
      <c r="C28" s="142" t="s">
        <v>935</v>
      </c>
      <c r="D28" s="145" t="s">
        <v>923</v>
      </c>
      <c r="E28" s="145" t="s">
        <v>942</v>
      </c>
      <c r="F28" s="145" t="s">
        <v>912</v>
      </c>
      <c r="G28" s="145">
        <v>94</v>
      </c>
      <c r="H28" s="146" t="s">
        <v>922</v>
      </c>
    </row>
    <row r="29" spans="1:8" ht="12.75" customHeight="1">
      <c r="A29" s="142" t="s">
        <v>900</v>
      </c>
      <c r="B29" s="142" t="s">
        <v>908</v>
      </c>
      <c r="C29" s="142" t="s">
        <v>935</v>
      </c>
      <c r="D29" s="145" t="s">
        <v>926</v>
      </c>
      <c r="E29" s="145" t="s">
        <v>943</v>
      </c>
      <c r="F29" s="145" t="s">
        <v>912</v>
      </c>
      <c r="G29" s="145">
        <v>85</v>
      </c>
      <c r="H29" s="146" t="s">
        <v>944</v>
      </c>
    </row>
    <row r="30" spans="1:8" ht="12.75" customHeight="1">
      <c r="A30" s="142" t="s">
        <v>900</v>
      </c>
      <c r="B30" s="142" t="s">
        <v>945</v>
      </c>
      <c r="C30" s="142" t="s">
        <v>929</v>
      </c>
      <c r="D30" s="145" t="s">
        <v>946</v>
      </c>
      <c r="E30" s="145" t="s">
        <v>947</v>
      </c>
      <c r="F30" s="145" t="s">
        <v>912</v>
      </c>
      <c r="G30" s="145">
        <v>201</v>
      </c>
      <c r="H30" s="144" t="s">
        <v>914</v>
      </c>
    </row>
    <row r="31" spans="1:8" ht="12.75" customHeight="1">
      <c r="A31" s="142" t="s">
        <v>900</v>
      </c>
      <c r="B31" s="142" t="s">
        <v>945</v>
      </c>
      <c r="C31" s="142" t="s">
        <v>929</v>
      </c>
      <c r="D31" s="143" t="s">
        <v>910</v>
      </c>
      <c r="E31" s="143" t="s">
        <v>948</v>
      </c>
      <c r="F31" s="143" t="s">
        <v>912</v>
      </c>
      <c r="G31" s="143">
        <v>190</v>
      </c>
      <c r="H31" s="144" t="s">
        <v>944</v>
      </c>
    </row>
    <row r="32" spans="1:8" ht="12.75" customHeight="1">
      <c r="A32" s="142" t="s">
        <v>900</v>
      </c>
      <c r="B32" s="142" t="s">
        <v>945</v>
      </c>
      <c r="C32" s="142" t="s">
        <v>929</v>
      </c>
      <c r="D32" s="145" t="s">
        <v>915</v>
      </c>
      <c r="E32" s="145" t="s">
        <v>949</v>
      </c>
      <c r="F32" s="145" t="s">
        <v>912</v>
      </c>
      <c r="G32" s="145">
        <v>197</v>
      </c>
      <c r="H32" s="146" t="s">
        <v>914</v>
      </c>
    </row>
    <row r="33" spans="1:8" ht="12.75" customHeight="1">
      <c r="A33" s="142" t="s">
        <v>900</v>
      </c>
      <c r="B33" s="142" t="s">
        <v>945</v>
      </c>
      <c r="C33" s="142" t="s">
        <v>929</v>
      </c>
      <c r="D33" s="145" t="s">
        <v>950</v>
      </c>
      <c r="E33" s="145" t="s">
        <v>952</v>
      </c>
      <c r="F33" s="145" t="s">
        <v>912</v>
      </c>
      <c r="G33" s="145">
        <v>190</v>
      </c>
      <c r="H33" s="146" t="s">
        <v>914</v>
      </c>
    </row>
    <row r="34" spans="1:8" ht="12.75" customHeight="1">
      <c r="A34" s="138" t="s">
        <v>900</v>
      </c>
      <c r="B34" s="138" t="s">
        <v>945</v>
      </c>
      <c r="C34" s="138" t="s">
        <v>935</v>
      </c>
      <c r="D34" s="137" t="s">
        <v>946</v>
      </c>
      <c r="H34" s="135" t="s">
        <v>982</v>
      </c>
    </row>
    <row r="35" spans="1:8" ht="12.75" customHeight="1">
      <c r="A35" s="138" t="s">
        <v>900</v>
      </c>
      <c r="B35" s="138" t="s">
        <v>945</v>
      </c>
      <c r="C35" s="138" t="s">
        <v>935</v>
      </c>
      <c r="D35" s="136" t="s">
        <v>910</v>
      </c>
      <c r="E35" s="143"/>
      <c r="F35" s="143"/>
      <c r="G35" s="143"/>
      <c r="H35" s="135" t="s">
        <v>982</v>
      </c>
    </row>
    <row r="36" spans="1:8" ht="12.75" customHeight="1">
      <c r="A36" s="138" t="s">
        <v>900</v>
      </c>
      <c r="B36" s="138" t="s">
        <v>945</v>
      </c>
      <c r="C36" s="138" t="s">
        <v>935</v>
      </c>
      <c r="D36" s="137" t="s">
        <v>915</v>
      </c>
      <c r="H36" s="135" t="s">
        <v>982</v>
      </c>
    </row>
    <row r="37" spans="1:8" ht="12.75" customHeight="1">
      <c r="A37" s="138" t="s">
        <v>900</v>
      </c>
      <c r="B37" s="138" t="s">
        <v>945</v>
      </c>
      <c r="C37" s="138" t="s">
        <v>935</v>
      </c>
      <c r="D37" s="137" t="s">
        <v>950</v>
      </c>
      <c r="H37" s="135" t="s">
        <v>982</v>
      </c>
    </row>
    <row r="38" spans="1:8" ht="12.75" customHeight="1">
      <c r="A38" s="142" t="s">
        <v>953</v>
      </c>
      <c r="B38" s="142" t="s">
        <v>908</v>
      </c>
      <c r="C38" s="142" t="s">
        <v>909</v>
      </c>
      <c r="D38" s="145" t="s">
        <v>910</v>
      </c>
      <c r="E38" s="145" t="s">
        <v>954</v>
      </c>
      <c r="F38" s="145" t="s">
        <v>912</v>
      </c>
      <c r="G38" s="145">
        <v>115</v>
      </c>
      <c r="H38" s="146" t="s">
        <v>955</v>
      </c>
    </row>
    <row r="39" spans="1:8" ht="12.75" customHeight="1">
      <c r="A39" s="142" t="s">
        <v>953</v>
      </c>
      <c r="B39" s="142" t="s">
        <v>908</v>
      </c>
      <c r="C39" s="142" t="s">
        <v>909</v>
      </c>
      <c r="D39" s="145" t="s">
        <v>915</v>
      </c>
      <c r="E39" s="145" t="s">
        <v>930</v>
      </c>
      <c r="F39" s="145" t="s">
        <v>912</v>
      </c>
      <c r="G39" s="145">
        <v>128</v>
      </c>
      <c r="H39" s="146" t="s">
        <v>956</v>
      </c>
    </row>
    <row r="40" spans="1:8" ht="12.75" customHeight="1">
      <c r="A40" s="142" t="s">
        <v>953</v>
      </c>
      <c r="B40" s="142" t="s">
        <v>908</v>
      </c>
      <c r="C40" s="142" t="s">
        <v>909</v>
      </c>
      <c r="D40" s="145" t="s">
        <v>917</v>
      </c>
      <c r="E40" s="145" t="s">
        <v>957</v>
      </c>
      <c r="F40" s="145" t="s">
        <v>912</v>
      </c>
      <c r="G40" s="145">
        <v>127</v>
      </c>
      <c r="H40" s="146" t="s">
        <v>958</v>
      </c>
    </row>
    <row r="41" spans="1:8" ht="12.75" customHeight="1">
      <c r="A41" s="142" t="s">
        <v>953</v>
      </c>
      <c r="B41" s="142" t="s">
        <v>908</v>
      </c>
      <c r="C41" s="142" t="s">
        <v>909</v>
      </c>
      <c r="D41" s="145" t="s">
        <v>919</v>
      </c>
      <c r="E41" s="145" t="s">
        <v>959</v>
      </c>
      <c r="F41" s="145" t="s">
        <v>912</v>
      </c>
      <c r="G41" s="145">
        <v>134</v>
      </c>
      <c r="H41" s="146" t="s">
        <v>955</v>
      </c>
    </row>
    <row r="42" spans="1:8" ht="12.75" customHeight="1">
      <c r="A42" s="142" t="s">
        <v>953</v>
      </c>
      <c r="B42" s="142" t="s">
        <v>908</v>
      </c>
      <c r="C42" s="142" t="s">
        <v>909</v>
      </c>
      <c r="D42" s="145" t="s">
        <v>920</v>
      </c>
      <c r="E42" s="145" t="s">
        <v>960</v>
      </c>
      <c r="F42" s="145" t="s">
        <v>961</v>
      </c>
      <c r="G42" s="145">
        <v>131</v>
      </c>
      <c r="H42" s="146" t="s">
        <v>955</v>
      </c>
    </row>
    <row r="43" spans="1:8" ht="12.75" customHeight="1">
      <c r="A43" s="142" t="s">
        <v>953</v>
      </c>
      <c r="B43" s="142" t="s">
        <v>908</v>
      </c>
      <c r="C43" s="142" t="s">
        <v>909</v>
      </c>
      <c r="D43" s="145" t="s">
        <v>923</v>
      </c>
      <c r="E43" s="145" t="s">
        <v>962</v>
      </c>
      <c r="F43" s="145" t="s">
        <v>912</v>
      </c>
      <c r="G43" s="145">
        <v>132</v>
      </c>
      <c r="H43" s="146" t="s">
        <v>963</v>
      </c>
    </row>
    <row r="44" spans="1:8" ht="12.75" customHeight="1">
      <c r="A44" s="142" t="s">
        <v>953</v>
      </c>
      <c r="B44" s="142" t="s">
        <v>908</v>
      </c>
      <c r="C44" s="142" t="s">
        <v>909</v>
      </c>
      <c r="D44" s="145" t="s">
        <v>926</v>
      </c>
      <c r="E44" s="145" t="s">
        <v>964</v>
      </c>
      <c r="F44" s="145" t="s">
        <v>965</v>
      </c>
      <c r="G44" s="145">
        <v>122</v>
      </c>
      <c r="H44" s="146" t="s">
        <v>956</v>
      </c>
    </row>
    <row r="45" spans="1:8" ht="12.75" customHeight="1">
      <c r="A45" s="142" t="s">
        <v>953</v>
      </c>
      <c r="B45" s="142" t="s">
        <v>908</v>
      </c>
      <c r="C45" s="142" t="s">
        <v>929</v>
      </c>
      <c r="D45" s="145" t="s">
        <v>910</v>
      </c>
      <c r="E45" s="145" t="s">
        <v>911</v>
      </c>
      <c r="F45" s="145" t="s">
        <v>912</v>
      </c>
      <c r="G45" s="145">
        <v>151</v>
      </c>
      <c r="H45" s="146" t="s">
        <v>958</v>
      </c>
    </row>
    <row r="46" spans="1:8" ht="12.75" customHeight="1">
      <c r="A46" s="142" t="s">
        <v>953</v>
      </c>
      <c r="B46" s="142" t="s">
        <v>908</v>
      </c>
      <c r="C46" s="142" t="s">
        <v>929</v>
      </c>
      <c r="D46" s="145" t="s">
        <v>915</v>
      </c>
      <c r="E46" s="145" t="s">
        <v>966</v>
      </c>
      <c r="F46" s="145" t="s">
        <v>912</v>
      </c>
      <c r="G46" s="145">
        <v>179</v>
      </c>
      <c r="H46" s="146" t="s">
        <v>955</v>
      </c>
    </row>
    <row r="47" spans="1:8" ht="12.75" customHeight="1">
      <c r="A47" s="142" t="s">
        <v>953</v>
      </c>
      <c r="B47" s="142" t="s">
        <v>908</v>
      </c>
      <c r="C47" s="142" t="s">
        <v>929</v>
      </c>
      <c r="D47" s="145" t="s">
        <v>917</v>
      </c>
      <c r="E47" s="145" t="s">
        <v>967</v>
      </c>
      <c r="F47" s="145" t="s">
        <v>912</v>
      </c>
      <c r="G47" s="145">
        <v>180</v>
      </c>
      <c r="H47" s="146" t="s">
        <v>956</v>
      </c>
    </row>
    <row r="48" spans="1:8" ht="12.75" customHeight="1">
      <c r="A48" s="142" t="s">
        <v>953</v>
      </c>
      <c r="B48" s="142" t="s">
        <v>908</v>
      </c>
      <c r="C48" s="142" t="s">
        <v>929</v>
      </c>
      <c r="D48" s="145" t="s">
        <v>919</v>
      </c>
      <c r="E48" s="145" t="s">
        <v>968</v>
      </c>
      <c r="F48" s="145" t="s">
        <v>961</v>
      </c>
      <c r="G48" s="145">
        <v>170</v>
      </c>
      <c r="H48" s="146" t="s">
        <v>972</v>
      </c>
    </row>
    <row r="49" spans="1:8" ht="12.75" customHeight="1">
      <c r="A49" s="142" t="s">
        <v>953</v>
      </c>
      <c r="B49" s="142" t="s">
        <v>908</v>
      </c>
      <c r="C49" s="142" t="s">
        <v>929</v>
      </c>
      <c r="D49" s="145" t="s">
        <v>920</v>
      </c>
      <c r="E49" s="145" t="s">
        <v>969</v>
      </c>
      <c r="F49" s="145" t="s">
        <v>912</v>
      </c>
      <c r="G49" s="145">
        <v>168</v>
      </c>
      <c r="H49" s="146" t="s">
        <v>970</v>
      </c>
    </row>
    <row r="50" spans="1:8" ht="12.75" customHeight="1">
      <c r="A50" s="142" t="s">
        <v>953</v>
      </c>
      <c r="B50" s="142" t="s">
        <v>908</v>
      </c>
      <c r="C50" s="142" t="s">
        <v>929</v>
      </c>
      <c r="D50" s="145" t="s">
        <v>923</v>
      </c>
      <c r="E50" s="145" t="s">
        <v>971</v>
      </c>
      <c r="F50" s="145" t="s">
        <v>912</v>
      </c>
      <c r="G50" s="145">
        <v>198</v>
      </c>
      <c r="H50" s="146" t="s">
        <v>972</v>
      </c>
    </row>
    <row r="51" spans="1:8" ht="12.75" customHeight="1">
      <c r="A51" s="142" t="s">
        <v>953</v>
      </c>
      <c r="B51" s="142" t="s">
        <v>908</v>
      </c>
      <c r="C51" s="142" t="s">
        <v>929</v>
      </c>
      <c r="D51" s="145" t="s">
        <v>926</v>
      </c>
      <c r="E51" s="145" t="s">
        <v>962</v>
      </c>
      <c r="F51" s="145" t="s">
        <v>912</v>
      </c>
      <c r="G51" s="145">
        <v>161</v>
      </c>
      <c r="H51" s="146" t="s">
        <v>972</v>
      </c>
    </row>
    <row r="52" spans="1:8" ht="12.75" customHeight="1">
      <c r="A52" s="142" t="s">
        <v>953</v>
      </c>
      <c r="B52" s="142" t="s">
        <v>908</v>
      </c>
      <c r="C52" s="142" t="s">
        <v>933</v>
      </c>
      <c r="D52" s="145" t="s">
        <v>910</v>
      </c>
      <c r="E52" s="145" t="s">
        <v>954</v>
      </c>
      <c r="F52" s="145" t="s">
        <v>912</v>
      </c>
      <c r="G52" s="145">
        <v>185.5</v>
      </c>
      <c r="H52" s="146" t="s">
        <v>955</v>
      </c>
    </row>
    <row r="53" spans="1:8" ht="12.75" customHeight="1">
      <c r="A53" s="142" t="s">
        <v>953</v>
      </c>
      <c r="B53" s="142" t="s">
        <v>908</v>
      </c>
      <c r="C53" s="142" t="s">
        <v>933</v>
      </c>
      <c r="D53" s="145" t="s">
        <v>915</v>
      </c>
      <c r="E53" s="145" t="s">
        <v>930</v>
      </c>
      <c r="F53" s="145" t="s">
        <v>912</v>
      </c>
      <c r="G53" s="145">
        <v>206</v>
      </c>
      <c r="H53" s="146" t="s">
        <v>956</v>
      </c>
    </row>
    <row r="54" spans="1:8" ht="12.75" customHeight="1">
      <c r="A54" s="142" t="s">
        <v>953</v>
      </c>
      <c r="B54" s="142" t="s">
        <v>908</v>
      </c>
      <c r="C54" s="142" t="s">
        <v>933</v>
      </c>
      <c r="D54" s="145" t="s">
        <v>917</v>
      </c>
      <c r="E54" s="145" t="s">
        <v>967</v>
      </c>
      <c r="F54" s="145" t="s">
        <v>912</v>
      </c>
      <c r="G54" s="145">
        <v>217</v>
      </c>
      <c r="H54" s="146" t="s">
        <v>956</v>
      </c>
    </row>
    <row r="55" spans="1:8" ht="12.75" customHeight="1">
      <c r="A55" s="142" t="s">
        <v>953</v>
      </c>
      <c r="B55" s="142" t="s">
        <v>908</v>
      </c>
      <c r="C55" s="142" t="s">
        <v>933</v>
      </c>
      <c r="D55" s="145" t="s">
        <v>919</v>
      </c>
      <c r="E55" s="145" t="s">
        <v>973</v>
      </c>
      <c r="F55" s="145" t="s">
        <v>912</v>
      </c>
      <c r="G55" s="145">
        <v>205.5</v>
      </c>
      <c r="H55" s="146" t="s">
        <v>958</v>
      </c>
    </row>
    <row r="56" spans="1:8" ht="12.75" customHeight="1">
      <c r="A56" s="142" t="s">
        <v>953</v>
      </c>
      <c r="B56" s="142" t="s">
        <v>908</v>
      </c>
      <c r="C56" s="142" t="s">
        <v>933</v>
      </c>
      <c r="D56" s="145" t="s">
        <v>920</v>
      </c>
      <c r="E56" s="145" t="s">
        <v>962</v>
      </c>
      <c r="F56" s="145" t="s">
        <v>912</v>
      </c>
      <c r="G56" s="145">
        <v>205</v>
      </c>
      <c r="H56" s="146" t="s">
        <v>955</v>
      </c>
    </row>
    <row r="57" spans="1:8" ht="12.75" customHeight="1">
      <c r="A57" s="142" t="s">
        <v>953</v>
      </c>
      <c r="B57" s="142" t="s">
        <v>908</v>
      </c>
      <c r="C57" s="142" t="s">
        <v>933</v>
      </c>
      <c r="D57" s="145" t="s">
        <v>923</v>
      </c>
      <c r="E57" s="145" t="s">
        <v>971</v>
      </c>
      <c r="F57" s="145" t="s">
        <v>912</v>
      </c>
      <c r="G57" s="145">
        <v>223</v>
      </c>
      <c r="H57" s="146" t="s">
        <v>972</v>
      </c>
    </row>
    <row r="58" spans="1:8" ht="12.75" customHeight="1">
      <c r="A58" s="142" t="s">
        <v>953</v>
      </c>
      <c r="B58" s="142" t="s">
        <v>908</v>
      </c>
      <c r="C58" s="142" t="s">
        <v>933</v>
      </c>
      <c r="D58" s="145" t="s">
        <v>926</v>
      </c>
      <c r="E58" s="145" t="s">
        <v>962</v>
      </c>
      <c r="F58" s="145" t="s">
        <v>912</v>
      </c>
      <c r="G58" s="145">
        <v>196.5</v>
      </c>
      <c r="H58" s="146" t="s">
        <v>972</v>
      </c>
    </row>
    <row r="59" spans="1:8" ht="12.75" customHeight="1">
      <c r="A59" s="142" t="s">
        <v>953</v>
      </c>
      <c r="B59" s="142" t="s">
        <v>908</v>
      </c>
      <c r="C59" s="142" t="s">
        <v>935</v>
      </c>
      <c r="D59" s="145" t="s">
        <v>910</v>
      </c>
      <c r="E59" s="145" t="s">
        <v>936</v>
      </c>
      <c r="F59" s="145" t="s">
        <v>912</v>
      </c>
      <c r="G59" s="145">
        <v>70</v>
      </c>
      <c r="H59" s="146" t="s">
        <v>937</v>
      </c>
    </row>
    <row r="60" spans="1:8" ht="12.75" customHeight="1">
      <c r="A60" s="142" t="s">
        <v>953</v>
      </c>
      <c r="B60" s="142" t="s">
        <v>908</v>
      </c>
      <c r="C60" s="142" t="s">
        <v>935</v>
      </c>
      <c r="D60" s="145" t="s">
        <v>915</v>
      </c>
      <c r="E60" s="145" t="s">
        <v>974</v>
      </c>
      <c r="F60" s="145" t="s">
        <v>912</v>
      </c>
      <c r="G60" s="145">
        <v>70</v>
      </c>
      <c r="H60" s="146" t="s">
        <v>972</v>
      </c>
    </row>
    <row r="61" spans="1:8" ht="12.75" customHeight="1">
      <c r="A61" s="142" t="s">
        <v>953</v>
      </c>
      <c r="B61" s="142" t="s">
        <v>908</v>
      </c>
      <c r="C61" s="142" t="s">
        <v>935</v>
      </c>
      <c r="D61" s="145" t="s">
        <v>917</v>
      </c>
      <c r="E61" s="145" t="s">
        <v>975</v>
      </c>
      <c r="F61" s="145" t="s">
        <v>912</v>
      </c>
      <c r="G61" s="145">
        <v>79</v>
      </c>
      <c r="H61" s="146" t="s">
        <v>972</v>
      </c>
    </row>
    <row r="62" spans="1:8" ht="12.75" customHeight="1">
      <c r="A62" s="142" t="s">
        <v>953</v>
      </c>
      <c r="B62" s="142" t="s">
        <v>908</v>
      </c>
      <c r="C62" s="142" t="s">
        <v>935</v>
      </c>
      <c r="D62" s="145" t="s">
        <v>919</v>
      </c>
      <c r="E62" s="145" t="s">
        <v>976</v>
      </c>
      <c r="F62" s="145" t="s">
        <v>912</v>
      </c>
      <c r="G62" s="145">
        <v>72</v>
      </c>
      <c r="H62" s="146" t="s">
        <v>963</v>
      </c>
    </row>
    <row r="63" spans="1:8" ht="12.75" customHeight="1">
      <c r="A63" s="142" t="s">
        <v>953</v>
      </c>
      <c r="B63" s="142" t="s">
        <v>908</v>
      </c>
      <c r="C63" s="142" t="s">
        <v>935</v>
      </c>
      <c r="D63" s="145" t="s">
        <v>920</v>
      </c>
      <c r="E63" s="145" t="s">
        <v>976</v>
      </c>
      <c r="F63" s="145" t="s">
        <v>912</v>
      </c>
      <c r="G63" s="145">
        <v>81</v>
      </c>
      <c r="H63" s="146" t="s">
        <v>955</v>
      </c>
    </row>
    <row r="64" spans="1:8" ht="12.75" customHeight="1">
      <c r="A64" s="142" t="s">
        <v>953</v>
      </c>
      <c r="B64" s="142" t="s">
        <v>908</v>
      </c>
      <c r="C64" s="142" t="s">
        <v>935</v>
      </c>
      <c r="D64" s="145" t="s">
        <v>923</v>
      </c>
      <c r="E64" s="145" t="s">
        <v>977</v>
      </c>
      <c r="F64" s="145" t="s">
        <v>912</v>
      </c>
      <c r="G64" s="145">
        <v>83</v>
      </c>
      <c r="H64" s="146" t="s">
        <v>956</v>
      </c>
    </row>
    <row r="65" spans="1:8" ht="12.75" customHeight="1">
      <c r="A65" s="142" t="s">
        <v>953</v>
      </c>
      <c r="B65" s="142" t="s">
        <v>908</v>
      </c>
      <c r="C65" s="142" t="s">
        <v>935</v>
      </c>
      <c r="D65" s="145" t="s">
        <v>926</v>
      </c>
      <c r="E65" s="145" t="s">
        <v>978</v>
      </c>
      <c r="F65" s="145" t="s">
        <v>912</v>
      </c>
      <c r="G65" s="145">
        <v>85</v>
      </c>
      <c r="H65" s="146" t="s">
        <v>972</v>
      </c>
    </row>
    <row r="66" spans="1:8" ht="12.75" customHeight="1">
      <c r="A66" s="142" t="s">
        <v>953</v>
      </c>
      <c r="B66" s="142" t="s">
        <v>945</v>
      </c>
      <c r="C66" s="142" t="s">
        <v>929</v>
      </c>
      <c r="D66" s="145" t="s">
        <v>946</v>
      </c>
      <c r="E66" s="145" t="s">
        <v>980</v>
      </c>
      <c r="F66" s="145" t="s">
        <v>912</v>
      </c>
      <c r="G66" s="145">
        <v>156</v>
      </c>
      <c r="H66" s="142" t="s">
        <v>914</v>
      </c>
    </row>
    <row r="67" spans="1:8" ht="12.75" customHeight="1">
      <c r="A67" s="142" t="s">
        <v>953</v>
      </c>
      <c r="B67" s="142" t="s">
        <v>945</v>
      </c>
      <c r="C67" s="142" t="s">
        <v>929</v>
      </c>
      <c r="D67" s="145" t="s">
        <v>910</v>
      </c>
      <c r="E67" s="145" t="s">
        <v>979</v>
      </c>
      <c r="F67" s="145" t="s">
        <v>912</v>
      </c>
      <c r="G67" s="145">
        <v>180</v>
      </c>
      <c r="H67" s="146" t="s">
        <v>914</v>
      </c>
    </row>
    <row r="68" spans="1:8" ht="12.75" customHeight="1">
      <c r="A68" s="142" t="s">
        <v>953</v>
      </c>
      <c r="B68" s="142" t="s">
        <v>945</v>
      </c>
      <c r="C68" s="142" t="s">
        <v>929</v>
      </c>
      <c r="D68" s="145" t="s">
        <v>915</v>
      </c>
      <c r="E68" s="145" t="s">
        <v>981</v>
      </c>
      <c r="F68" s="145" t="s">
        <v>912</v>
      </c>
      <c r="G68" s="145">
        <v>134</v>
      </c>
      <c r="H68" s="146" t="s">
        <v>972</v>
      </c>
    </row>
    <row r="69" spans="1:8" ht="12.75" customHeight="1">
      <c r="A69" s="142" t="s">
        <v>953</v>
      </c>
      <c r="B69" s="142" t="s">
        <v>945</v>
      </c>
      <c r="C69" s="142" t="s">
        <v>929</v>
      </c>
      <c r="D69" s="145" t="s">
        <v>950</v>
      </c>
      <c r="E69" s="145" t="s">
        <v>951</v>
      </c>
      <c r="F69" s="145" t="s">
        <v>912</v>
      </c>
      <c r="G69" s="145">
        <v>157</v>
      </c>
      <c r="H69" s="146" t="s">
        <v>913</v>
      </c>
    </row>
    <row r="70" spans="1:8" ht="12.75" customHeight="1">
      <c r="A70" s="138" t="s">
        <v>953</v>
      </c>
      <c r="B70" s="138" t="s">
        <v>945</v>
      </c>
      <c r="C70" s="138" t="s">
        <v>935</v>
      </c>
      <c r="D70" s="137" t="s">
        <v>946</v>
      </c>
      <c r="H70" s="135" t="s">
        <v>983</v>
      </c>
    </row>
    <row r="71" spans="1:8" ht="12.75" customHeight="1">
      <c r="A71" s="138" t="s">
        <v>953</v>
      </c>
      <c r="B71" s="138" t="s">
        <v>945</v>
      </c>
      <c r="C71" s="138" t="s">
        <v>935</v>
      </c>
      <c r="D71" s="136" t="s">
        <v>910</v>
      </c>
      <c r="E71" s="143"/>
      <c r="F71" s="143"/>
      <c r="G71" s="143"/>
      <c r="H71" s="135" t="s">
        <v>983</v>
      </c>
    </row>
    <row r="72" spans="1:8" ht="12.75" customHeight="1">
      <c r="A72" s="138" t="s">
        <v>953</v>
      </c>
      <c r="B72" s="138" t="s">
        <v>945</v>
      </c>
      <c r="C72" s="138" t="s">
        <v>935</v>
      </c>
      <c r="D72" s="137" t="s">
        <v>915</v>
      </c>
      <c r="H72" s="135" t="s">
        <v>983</v>
      </c>
    </row>
    <row r="73" spans="1:8" ht="12.75" customHeight="1">
      <c r="A73" s="138" t="s">
        <v>953</v>
      </c>
      <c r="B73" s="138" t="s">
        <v>945</v>
      </c>
      <c r="C73" s="138" t="s">
        <v>935</v>
      </c>
      <c r="D73" s="137" t="s">
        <v>950</v>
      </c>
      <c r="H73" s="135" t="s">
        <v>983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L515"/>
  <sheetViews>
    <sheetView view="pageBreakPreview" zoomScale="60" zoomScaleNormal="100" workbookViewId="0">
      <selection activeCell="N33" sqref="N33"/>
    </sheetView>
  </sheetViews>
  <sheetFormatPr defaultRowHeight="15" outlineLevelCol="1"/>
  <cols>
    <col min="1" max="1" width="2.85546875" style="282" customWidth="1"/>
    <col min="2" max="2" width="12.28515625" style="282" customWidth="1" outlineLevel="1"/>
    <col min="3" max="3" width="12.85546875" style="282" customWidth="1" outlineLevel="1"/>
    <col min="4" max="4" width="13.7109375" style="282" customWidth="1" outlineLevel="1"/>
    <col min="5" max="5" width="8" style="282" customWidth="1" outlineLevel="1"/>
    <col min="6" max="6" width="18" style="282" bestFit="1" customWidth="1" outlineLevel="1"/>
    <col min="7" max="7" width="9.7109375" style="282" customWidth="1" outlineLevel="1"/>
    <col min="8" max="8" width="8.85546875" style="282" bestFit="1" customWidth="1" outlineLevel="1"/>
    <col min="9" max="9" width="30.7109375" style="21" bestFit="1" customWidth="1" outlineLevel="1"/>
    <col min="10" max="10" width="12.85546875" style="282" customWidth="1" outlineLevel="1"/>
    <col min="11" max="11" width="12.140625" style="282" customWidth="1" outlineLevel="1"/>
    <col min="12" max="12" width="9.5703125" style="282" customWidth="1" outlineLevel="1"/>
    <col min="13" max="13" width="8.7109375" style="282" customWidth="1" outlineLevel="1"/>
    <col min="14" max="14" width="23.28515625" style="282" customWidth="1" outlineLevel="1"/>
    <col min="15" max="16" width="9.140625" style="282" customWidth="1" outlineLevel="1"/>
    <col min="17" max="17" width="4" style="20" customWidth="1" outlineLevel="1"/>
    <col min="18" max="21" width="9.140625" style="282"/>
    <col min="22" max="22" width="6.85546875" style="193" bestFit="1" customWidth="1"/>
    <col min="23" max="23" width="6.85546875" style="194" bestFit="1" customWidth="1"/>
    <col min="24" max="24" width="11.7109375" style="282" customWidth="1"/>
    <col min="25" max="25" width="8.42578125" style="134" bestFit="1" customWidth="1"/>
    <col min="26" max="26" width="9" style="134" customWidth="1"/>
    <col min="27" max="27" width="16.140625" style="282" bestFit="1" customWidth="1"/>
    <col min="28" max="28" width="23.140625" style="147" bestFit="1" customWidth="1"/>
    <col min="29" max="29" width="8.42578125" style="134" customWidth="1"/>
    <col min="30" max="30" width="10.7109375" style="134" customWidth="1"/>
    <col min="31" max="31" width="9.85546875" style="134" bestFit="1" customWidth="1"/>
    <col min="32" max="32" width="7.5703125" style="134" customWidth="1"/>
    <col min="33" max="33" width="25.5703125" style="282" bestFit="1" customWidth="1"/>
    <col min="34" max="37" width="13.7109375" style="282" customWidth="1"/>
    <col min="38" max="16384" width="9.140625" style="282"/>
  </cols>
  <sheetData>
    <row r="1" spans="1:38">
      <c r="V1" s="191"/>
      <c r="W1" s="192"/>
      <c r="X1" s="3"/>
      <c r="Y1" s="7"/>
      <c r="Z1" s="7"/>
      <c r="AA1" s="3"/>
      <c r="AB1" s="149"/>
      <c r="AC1" s="7"/>
      <c r="AD1" s="7"/>
      <c r="AE1" s="8"/>
      <c r="AF1" s="36"/>
      <c r="AG1" s="1"/>
      <c r="AH1" s="1"/>
      <c r="AI1" s="1"/>
      <c r="AJ1" s="1"/>
      <c r="AK1" s="1"/>
      <c r="AL1" s="1"/>
    </row>
    <row r="2" spans="1:38">
      <c r="V2" s="191"/>
      <c r="W2" s="192"/>
      <c r="X2" s="3"/>
      <c r="Y2" s="7"/>
      <c r="Z2" s="7"/>
      <c r="AA2" s="3"/>
      <c r="AB2" s="149"/>
      <c r="AC2" s="7"/>
      <c r="AD2" s="7"/>
      <c r="AE2" s="8"/>
      <c r="AF2" s="36"/>
      <c r="AG2" s="1"/>
      <c r="AH2" s="1"/>
      <c r="AI2" s="1"/>
      <c r="AJ2" s="1"/>
      <c r="AK2" s="1"/>
      <c r="AL2" s="1"/>
    </row>
    <row r="3" spans="1:38" ht="15" customHeight="1">
      <c r="V3" s="191"/>
      <c r="W3" s="192"/>
      <c r="X3" s="4"/>
      <c r="Y3" s="1552" t="s">
        <v>38</v>
      </c>
      <c r="Z3" s="1553"/>
      <c r="AA3" s="1553"/>
      <c r="AB3" s="1553"/>
      <c r="AC3" s="1563" t="s">
        <v>895</v>
      </c>
      <c r="AD3" s="1563"/>
      <c r="AE3" s="1563"/>
      <c r="AF3" s="1563"/>
      <c r="AG3" s="1563"/>
      <c r="AH3" s="1563"/>
      <c r="AI3" s="1"/>
      <c r="AJ3" s="1"/>
      <c r="AK3" s="1"/>
      <c r="AL3" s="1"/>
    </row>
    <row r="4" spans="1:38" ht="15" customHeight="1">
      <c r="V4" s="191"/>
      <c r="W4" s="192"/>
      <c r="X4" s="4"/>
      <c r="Y4" s="1552" t="s">
        <v>40</v>
      </c>
      <c r="Z4" s="1553"/>
      <c r="AA4" s="1553"/>
      <c r="AB4" s="1553"/>
      <c r="AC4" s="1563"/>
      <c r="AD4" s="1563"/>
      <c r="AE4" s="1563"/>
      <c r="AF4" s="1563"/>
      <c r="AG4" s="1563"/>
      <c r="AH4" s="1563"/>
      <c r="AI4" s="1"/>
      <c r="AJ4" s="1"/>
      <c r="AK4" s="1"/>
      <c r="AL4" s="1"/>
    </row>
    <row r="5" spans="1:38">
      <c r="V5" s="191"/>
      <c r="W5" s="192"/>
      <c r="X5" s="4"/>
      <c r="Y5" s="32"/>
      <c r="Z5" s="33"/>
      <c r="AA5" s="1"/>
      <c r="AB5" s="181"/>
      <c r="AC5" s="6"/>
      <c r="AD5" s="5"/>
      <c r="AE5" s="34"/>
      <c r="AF5" s="5"/>
      <c r="AG5" s="7"/>
      <c r="AH5" s="36"/>
      <c r="AI5" s="1"/>
      <c r="AJ5" s="1"/>
      <c r="AK5" s="1"/>
      <c r="AL5" s="1"/>
    </row>
    <row r="6" spans="1:38" ht="15" customHeight="1">
      <c r="V6" s="191"/>
      <c r="W6" s="192"/>
      <c r="X6" s="3"/>
      <c r="Y6" s="1552" t="s">
        <v>41</v>
      </c>
      <c r="Z6" s="1553"/>
      <c r="AA6" s="1553"/>
      <c r="AB6" s="1553"/>
      <c r="AC6" s="1564" t="s">
        <v>896</v>
      </c>
      <c r="AD6" s="1564"/>
      <c r="AE6" s="1564"/>
      <c r="AF6" s="1564"/>
      <c r="AG6" s="1564"/>
      <c r="AH6" s="1564"/>
      <c r="AI6" s="1"/>
      <c r="AJ6" s="1"/>
      <c r="AK6" s="1"/>
      <c r="AL6" s="1"/>
    </row>
    <row r="7" spans="1:38" ht="15" customHeight="1">
      <c r="V7" s="191"/>
      <c r="W7" s="192"/>
      <c r="X7" s="3"/>
      <c r="Y7" s="1552" t="s">
        <v>43</v>
      </c>
      <c r="Z7" s="1553"/>
      <c r="AA7" s="1553"/>
      <c r="AB7" s="1553"/>
      <c r="AC7" s="1564"/>
      <c r="AD7" s="1564"/>
      <c r="AE7" s="1564"/>
      <c r="AF7" s="1564"/>
      <c r="AG7" s="1564"/>
      <c r="AH7" s="1564"/>
      <c r="AI7" s="1"/>
      <c r="AJ7" s="1"/>
      <c r="AK7" s="1"/>
      <c r="AL7" s="1"/>
    </row>
    <row r="8" spans="1:38">
      <c r="V8" s="191"/>
      <c r="W8" s="192"/>
      <c r="X8" s="3"/>
      <c r="Y8" s="32"/>
      <c r="Z8" s="33"/>
      <c r="AA8" s="1"/>
      <c r="AB8" s="181"/>
      <c r="AC8" s="2"/>
      <c r="AD8" s="9"/>
      <c r="AE8" s="35"/>
      <c r="AF8" s="10"/>
      <c r="AG8" s="7"/>
      <c r="AH8" s="36"/>
      <c r="AI8" s="1"/>
      <c r="AJ8" s="1"/>
      <c r="AK8" s="1"/>
      <c r="AL8" s="1"/>
    </row>
    <row r="9" spans="1:38" ht="15" customHeight="1">
      <c r="V9" s="191"/>
      <c r="W9" s="192"/>
      <c r="X9" s="3"/>
      <c r="Y9" s="1552" t="s">
        <v>44</v>
      </c>
      <c r="Z9" s="1553"/>
      <c r="AA9" s="1553"/>
      <c r="AB9" s="1553"/>
      <c r="AC9" s="1555" t="s">
        <v>897</v>
      </c>
      <c r="AD9" s="1555"/>
      <c r="AE9" s="1555"/>
      <c r="AF9" s="1555"/>
      <c r="AG9" s="1555"/>
      <c r="AH9" s="1555"/>
      <c r="AI9" s="1"/>
      <c r="AJ9" s="1"/>
      <c r="AK9" s="1"/>
      <c r="AL9" s="1"/>
    </row>
    <row r="10" spans="1:38" s="14" customFormat="1">
      <c r="A10" s="282"/>
      <c r="B10" s="13" t="s">
        <v>993</v>
      </c>
      <c r="C10" s="164">
        <v>42868</v>
      </c>
      <c r="D10" s="282"/>
      <c r="E10" s="282"/>
      <c r="F10" s="282"/>
      <c r="G10" s="282"/>
      <c r="H10" s="282"/>
      <c r="I10" s="21"/>
      <c r="J10" s="282"/>
      <c r="K10" s="282"/>
      <c r="L10" s="282"/>
      <c r="M10" s="282"/>
      <c r="N10" s="282"/>
      <c r="O10" s="282"/>
      <c r="P10" s="282"/>
      <c r="Q10" s="20"/>
      <c r="R10" s="282"/>
      <c r="S10" s="282"/>
      <c r="T10" s="282"/>
      <c r="U10" s="282"/>
      <c r="V10" s="191"/>
      <c r="W10" s="192"/>
      <c r="X10" s="5"/>
      <c r="Y10" s="1552" t="s">
        <v>46</v>
      </c>
      <c r="Z10" s="1553"/>
      <c r="AA10" s="1553"/>
      <c r="AB10" s="1553"/>
      <c r="AC10" s="1556" t="s">
        <v>898</v>
      </c>
      <c r="AD10" s="1556"/>
      <c r="AE10" s="1556"/>
      <c r="AF10" s="1556"/>
      <c r="AG10" s="1556"/>
      <c r="AH10" s="1556"/>
      <c r="AI10" s="1"/>
      <c r="AJ10" s="1"/>
      <c r="AK10" s="1"/>
      <c r="AL10" s="1"/>
    </row>
    <row r="11" spans="1:38">
      <c r="V11" s="191"/>
      <c r="W11" s="192"/>
      <c r="X11" s="3"/>
      <c r="Y11" s="7"/>
      <c r="Z11" s="7"/>
      <c r="AA11" s="3"/>
      <c r="AB11" s="149"/>
      <c r="AC11" s="7"/>
      <c r="AD11" s="7"/>
      <c r="AE11" s="8"/>
      <c r="AF11" s="36"/>
      <c r="AG11" s="1"/>
      <c r="AH11" s="1"/>
      <c r="AI11" s="1"/>
      <c r="AJ11" s="1"/>
      <c r="AK11" s="1"/>
      <c r="AL11" s="1"/>
    </row>
    <row r="12" spans="1:38" ht="15.75" thickBot="1">
      <c r="B12"/>
      <c r="C12"/>
      <c r="D12"/>
      <c r="E12"/>
      <c r="F12"/>
      <c r="G12"/>
      <c r="H12"/>
      <c r="I12"/>
      <c r="J12"/>
      <c r="K12"/>
      <c r="L12"/>
      <c r="M12"/>
      <c r="N12"/>
      <c r="O12"/>
      <c r="P12"/>
      <c r="Q12"/>
      <c r="R12"/>
      <c r="S12"/>
      <c r="T12"/>
      <c r="V12" s="191"/>
      <c r="W12" s="192"/>
      <c r="X12" s="3"/>
      <c r="Y12" s="7"/>
      <c r="Z12" s="7"/>
      <c r="AA12" s="3"/>
      <c r="AB12" s="149"/>
      <c r="AC12" s="7"/>
      <c r="AD12" s="7"/>
      <c r="AE12" s="8"/>
      <c r="AF12" s="36"/>
      <c r="AG12" s="1"/>
      <c r="AH12" s="1"/>
      <c r="AI12" s="1"/>
      <c r="AJ12" s="1"/>
      <c r="AK12" s="1"/>
      <c r="AL12" s="134"/>
    </row>
    <row r="13" spans="1:38" ht="30.75" thickBot="1">
      <c r="A13" s="14"/>
      <c r="B13" s="13" t="s">
        <v>1004</v>
      </c>
      <c r="C13" s="13" t="s">
        <v>1003</v>
      </c>
      <c r="D13" s="19" t="s">
        <v>58</v>
      </c>
      <c r="E13" s="13" t="s">
        <v>73</v>
      </c>
      <c r="F13" s="13" t="s">
        <v>55</v>
      </c>
      <c r="G13" s="13" t="s">
        <v>435</v>
      </c>
      <c r="H13" s="19" t="s">
        <v>57</v>
      </c>
      <c r="I13" s="19" t="s">
        <v>56</v>
      </c>
      <c r="J13" s="13" t="s">
        <v>434</v>
      </c>
      <c r="K13" s="19" t="s">
        <v>69</v>
      </c>
      <c r="L13" s="19" t="s">
        <v>68</v>
      </c>
      <c r="M13" s="13" t="s">
        <v>59</v>
      </c>
      <c r="N13" s="13" t="s">
        <v>61</v>
      </c>
      <c r="O13"/>
      <c r="P13"/>
      <c r="Q13"/>
      <c r="R13"/>
      <c r="S13"/>
      <c r="T13"/>
      <c r="V13" s="1670" t="s">
        <v>1020</v>
      </c>
      <c r="W13" s="1671"/>
      <c r="X13" s="1671"/>
      <c r="Y13" s="1671"/>
      <c r="Z13" s="1671"/>
      <c r="AA13" s="1671"/>
      <c r="AB13" s="1671"/>
      <c r="AC13" s="1671"/>
      <c r="AD13" s="1671"/>
      <c r="AE13" s="1671"/>
      <c r="AF13" s="1671"/>
      <c r="AG13" s="1672"/>
      <c r="AH13" s="1"/>
      <c r="AI13" s="1"/>
      <c r="AJ13" s="1"/>
      <c r="AK13" s="1"/>
    </row>
    <row r="14" spans="1:38" ht="20.25" customHeight="1" thickBot="1">
      <c r="B14" s="166">
        <v>0.69791666666666663</v>
      </c>
      <c r="C14" s="312" t="s">
        <v>985</v>
      </c>
      <c r="D14" s="312" t="s">
        <v>64</v>
      </c>
      <c r="E14" s="312">
        <v>1</v>
      </c>
      <c r="F14" s="312" t="s">
        <v>12</v>
      </c>
      <c r="G14" s="312" t="s">
        <v>731</v>
      </c>
      <c r="H14" s="312" t="s">
        <v>17</v>
      </c>
      <c r="I14" s="312" t="s">
        <v>451</v>
      </c>
      <c r="J14" s="167">
        <v>1973</v>
      </c>
      <c r="K14" s="312" t="s">
        <v>11</v>
      </c>
      <c r="L14" s="312">
        <v>79.8</v>
      </c>
      <c r="M14" s="312" t="s">
        <v>5</v>
      </c>
      <c r="N14" s="312" t="s">
        <v>459</v>
      </c>
      <c r="O14"/>
      <c r="P14"/>
      <c r="Q14"/>
      <c r="R14"/>
      <c r="S14"/>
      <c r="T14"/>
      <c r="AG14" s="1"/>
      <c r="AH14" s="1"/>
      <c r="AI14" s="1"/>
      <c r="AJ14" s="1"/>
      <c r="AK14" s="1"/>
    </row>
    <row r="15" spans="1:38" ht="19.5" customHeight="1" thickBot="1">
      <c r="B15"/>
      <c r="C15"/>
      <c r="D15"/>
      <c r="E15" s="312">
        <v>6</v>
      </c>
      <c r="F15" s="312" t="s">
        <v>12</v>
      </c>
      <c r="G15" s="312" t="s">
        <v>732</v>
      </c>
      <c r="H15" s="312" t="s">
        <v>17</v>
      </c>
      <c r="I15" s="312" t="s">
        <v>615</v>
      </c>
      <c r="J15" s="167">
        <v>1970</v>
      </c>
      <c r="K15" s="312" t="s">
        <v>18</v>
      </c>
      <c r="L15" s="312">
        <v>84.3</v>
      </c>
      <c r="M15" s="312" t="s">
        <v>5</v>
      </c>
      <c r="N15" s="312" t="s">
        <v>625</v>
      </c>
      <c r="O15"/>
      <c r="P15"/>
      <c r="Q15"/>
      <c r="R15"/>
      <c r="S15"/>
      <c r="T15"/>
      <c r="V15" s="222" t="s">
        <v>1004</v>
      </c>
      <c r="W15" s="223" t="s">
        <v>1003</v>
      </c>
      <c r="X15" s="224" t="s">
        <v>58</v>
      </c>
      <c r="Y15" s="225" t="s">
        <v>73</v>
      </c>
      <c r="Z15" s="226" t="s">
        <v>57</v>
      </c>
      <c r="AA15" s="224" t="s">
        <v>55</v>
      </c>
      <c r="AB15" s="227" t="s">
        <v>56</v>
      </c>
      <c r="AC15" s="226" t="s">
        <v>434</v>
      </c>
      <c r="AD15" s="225" t="s">
        <v>69</v>
      </c>
      <c r="AE15" s="228" t="s">
        <v>68</v>
      </c>
      <c r="AF15" s="226" t="s">
        <v>59</v>
      </c>
      <c r="AG15" s="229" t="s">
        <v>61</v>
      </c>
      <c r="AH15" s="271" t="s">
        <v>1023</v>
      </c>
      <c r="AI15" s="272" t="s">
        <v>446</v>
      </c>
      <c r="AJ15" s="273" t="s">
        <v>1024</v>
      </c>
      <c r="AK15" s="271" t="s">
        <v>1022</v>
      </c>
    </row>
    <row r="16" spans="1:38" ht="20.25" customHeight="1">
      <c r="B16" s="166">
        <v>0.70833333333333337</v>
      </c>
      <c r="C16" s="312" t="s">
        <v>985</v>
      </c>
      <c r="D16" s="312" t="s">
        <v>64</v>
      </c>
      <c r="E16" s="312">
        <v>1</v>
      </c>
      <c r="F16" s="312" t="s">
        <v>12</v>
      </c>
      <c r="G16" s="312" t="s">
        <v>732</v>
      </c>
      <c r="H16" s="312" t="s">
        <v>487</v>
      </c>
      <c r="I16" s="312" t="s">
        <v>260</v>
      </c>
      <c r="J16" s="167">
        <v>1970</v>
      </c>
      <c r="K16" s="312" t="s">
        <v>31</v>
      </c>
      <c r="L16" s="312">
        <v>99.7</v>
      </c>
      <c r="M16" s="312" t="s">
        <v>5</v>
      </c>
      <c r="N16" s="312" t="s">
        <v>513</v>
      </c>
      <c r="O16"/>
      <c r="P16"/>
      <c r="Q16"/>
      <c r="R16"/>
      <c r="S16"/>
      <c r="T16"/>
      <c r="V16" s="206">
        <v>0.41666666666666669</v>
      </c>
      <c r="W16" s="207">
        <v>0.57291666666666663</v>
      </c>
      <c r="X16" s="208" t="s">
        <v>63</v>
      </c>
      <c r="Y16" s="209">
        <v>1</v>
      </c>
      <c r="Z16" s="209" t="s">
        <v>4</v>
      </c>
      <c r="AA16" s="208" t="s">
        <v>422</v>
      </c>
      <c r="AB16" s="210" t="s">
        <v>405</v>
      </c>
      <c r="AC16" s="209">
        <v>1997</v>
      </c>
      <c r="AD16" s="209" t="s">
        <v>36</v>
      </c>
      <c r="AE16" s="211">
        <v>60.9</v>
      </c>
      <c r="AF16" s="209" t="s">
        <v>7</v>
      </c>
      <c r="AG16" s="258" t="s">
        <v>574</v>
      </c>
      <c r="AH16" s="266"/>
      <c r="AI16" s="267"/>
      <c r="AJ16" s="258"/>
      <c r="AK16" s="212"/>
    </row>
    <row r="17" spans="2:38" ht="20.25" customHeight="1">
      <c r="B17"/>
      <c r="C17"/>
      <c r="D17"/>
      <c r="E17" s="312">
        <v>3</v>
      </c>
      <c r="F17" s="312" t="s">
        <v>12</v>
      </c>
      <c r="G17" s="312" t="s">
        <v>731</v>
      </c>
      <c r="H17" s="312" t="s">
        <v>487</v>
      </c>
      <c r="I17" s="312" t="s">
        <v>807</v>
      </c>
      <c r="J17" s="167">
        <v>1975</v>
      </c>
      <c r="K17" s="312" t="s">
        <v>28</v>
      </c>
      <c r="L17" s="312">
        <v>92.5</v>
      </c>
      <c r="M17" s="312" t="s">
        <v>5</v>
      </c>
      <c r="N17" s="312" t="s">
        <v>824</v>
      </c>
      <c r="O17"/>
      <c r="P17"/>
      <c r="Q17"/>
      <c r="R17"/>
      <c r="S17"/>
      <c r="T17"/>
      <c r="V17" s="213"/>
      <c r="W17" s="195"/>
      <c r="X17" s="186"/>
      <c r="Y17" s="187">
        <v>2</v>
      </c>
      <c r="Z17" s="187" t="s">
        <v>4</v>
      </c>
      <c r="AA17" s="186" t="s">
        <v>422</v>
      </c>
      <c r="AB17" s="188" t="s">
        <v>747</v>
      </c>
      <c r="AC17" s="187">
        <v>1998</v>
      </c>
      <c r="AD17" s="187" t="s">
        <v>32</v>
      </c>
      <c r="AE17" s="189">
        <v>63</v>
      </c>
      <c r="AF17" s="187" t="s">
        <v>7</v>
      </c>
      <c r="AG17" s="259" t="s">
        <v>529</v>
      </c>
      <c r="AH17" s="268"/>
      <c r="AI17" s="45"/>
      <c r="AJ17" s="259"/>
      <c r="AK17" s="214"/>
    </row>
    <row r="18" spans="2:38" ht="20.25" customHeight="1">
      <c r="B18"/>
      <c r="C18"/>
      <c r="D18"/>
      <c r="E18" s="312">
        <v>4</v>
      </c>
      <c r="F18" s="312" t="s">
        <v>12</v>
      </c>
      <c r="G18" s="312" t="s">
        <v>729</v>
      </c>
      <c r="H18" s="312" t="s">
        <v>487</v>
      </c>
      <c r="I18" s="312" t="s">
        <v>276</v>
      </c>
      <c r="J18" s="167">
        <v>1967</v>
      </c>
      <c r="K18" s="312" t="s">
        <v>32</v>
      </c>
      <c r="L18" s="312">
        <v>93.4</v>
      </c>
      <c r="M18" s="312" t="s">
        <v>5</v>
      </c>
      <c r="N18" s="312" t="s">
        <v>543</v>
      </c>
      <c r="O18"/>
      <c r="P18"/>
      <c r="Q18"/>
      <c r="R18"/>
      <c r="S18"/>
      <c r="T18"/>
      <c r="V18" s="213"/>
      <c r="W18" s="195"/>
      <c r="X18" s="186"/>
      <c r="Y18" s="187">
        <v>3</v>
      </c>
      <c r="Z18" s="187" t="s">
        <v>4</v>
      </c>
      <c r="AA18" s="186" t="s">
        <v>429</v>
      </c>
      <c r="AB18" s="188" t="s">
        <v>329</v>
      </c>
      <c r="AC18" s="187">
        <v>1989</v>
      </c>
      <c r="AD18" s="187" t="s">
        <v>32</v>
      </c>
      <c r="AE18" s="189">
        <v>62.6</v>
      </c>
      <c r="AF18" s="187" t="s">
        <v>7</v>
      </c>
      <c r="AG18" s="259" t="s">
        <v>517</v>
      </c>
      <c r="AH18" s="268"/>
      <c r="AI18" s="45"/>
      <c r="AJ18" s="259"/>
      <c r="AK18" s="214"/>
    </row>
    <row r="19" spans="2:38" ht="20.25" customHeight="1">
      <c r="B19" s="166">
        <v>0.71875</v>
      </c>
      <c r="C19" s="312" t="s">
        <v>985</v>
      </c>
      <c r="D19" s="312" t="s">
        <v>64</v>
      </c>
      <c r="E19" s="312">
        <v>4</v>
      </c>
      <c r="F19" s="312" t="s">
        <v>15</v>
      </c>
      <c r="G19" s="312" t="s">
        <v>730</v>
      </c>
      <c r="H19" s="312" t="s">
        <v>4</v>
      </c>
      <c r="I19" s="312" t="s">
        <v>491</v>
      </c>
      <c r="J19" s="167">
        <v>1978</v>
      </c>
      <c r="K19" s="312" t="s">
        <v>22</v>
      </c>
      <c r="L19" s="312">
        <v>62.4</v>
      </c>
      <c r="M19" s="312" t="s">
        <v>3</v>
      </c>
      <c r="N19" s="312" t="s">
        <v>122</v>
      </c>
      <c r="O19"/>
      <c r="P19"/>
      <c r="Q19"/>
      <c r="R19"/>
      <c r="S19"/>
      <c r="T19"/>
      <c r="V19" s="213"/>
      <c r="W19" s="195"/>
      <c r="X19" s="186"/>
      <c r="Y19" s="187">
        <v>4</v>
      </c>
      <c r="Z19" s="187" t="s">
        <v>4</v>
      </c>
      <c r="AA19" s="186" t="s">
        <v>429</v>
      </c>
      <c r="AB19" s="188" t="s">
        <v>553</v>
      </c>
      <c r="AC19" s="187">
        <v>1986</v>
      </c>
      <c r="AD19" s="187" t="s">
        <v>36</v>
      </c>
      <c r="AE19" s="189">
        <v>62.2</v>
      </c>
      <c r="AF19" s="187" t="s">
        <v>7</v>
      </c>
      <c r="AG19" s="259" t="s">
        <v>569</v>
      </c>
      <c r="AH19" s="268"/>
      <c r="AI19" s="45"/>
      <c r="AJ19" s="259"/>
      <c r="AK19" s="214"/>
    </row>
    <row r="20" spans="2:38" ht="20.25" customHeight="1" thickBot="1">
      <c r="B20"/>
      <c r="C20"/>
      <c r="D20"/>
      <c r="E20" s="312">
        <v>6</v>
      </c>
      <c r="F20" s="312" t="s">
        <v>15</v>
      </c>
      <c r="G20" s="312" t="s">
        <v>731</v>
      </c>
      <c r="H20" s="312" t="s">
        <v>4</v>
      </c>
      <c r="I20" s="312" t="s">
        <v>782</v>
      </c>
      <c r="J20" s="167">
        <v>1974</v>
      </c>
      <c r="K20" s="312" t="s">
        <v>24</v>
      </c>
      <c r="L20" s="312">
        <v>61.5</v>
      </c>
      <c r="M20" s="312" t="s">
        <v>3</v>
      </c>
      <c r="N20" s="312" t="s">
        <v>143</v>
      </c>
      <c r="O20"/>
      <c r="P20"/>
      <c r="Q20"/>
      <c r="R20"/>
      <c r="S20"/>
      <c r="T20"/>
      <c r="V20" s="215"/>
      <c r="W20" s="216"/>
      <c r="X20" s="217"/>
      <c r="Y20" s="218">
        <v>5</v>
      </c>
      <c r="Z20" s="218" t="s">
        <v>4</v>
      </c>
      <c r="AA20" s="217" t="s">
        <v>429</v>
      </c>
      <c r="AB20" s="219" t="s">
        <v>871</v>
      </c>
      <c r="AC20" s="218">
        <v>1981</v>
      </c>
      <c r="AD20" s="218" t="s">
        <v>27</v>
      </c>
      <c r="AE20" s="220">
        <v>61.7</v>
      </c>
      <c r="AF20" s="218" t="s">
        <v>7</v>
      </c>
      <c r="AG20" s="260" t="s">
        <v>985</v>
      </c>
      <c r="AH20" s="269"/>
      <c r="AI20" s="270"/>
      <c r="AJ20" s="260"/>
      <c r="AK20" s="221"/>
    </row>
    <row r="21" spans="2:38" ht="20.25" customHeight="1">
      <c r="B21" s="166">
        <v>0.72916666666666663</v>
      </c>
      <c r="C21" s="312" t="s">
        <v>985</v>
      </c>
      <c r="D21" s="312" t="s">
        <v>64</v>
      </c>
      <c r="E21" s="312">
        <v>2</v>
      </c>
      <c r="F21" s="312" t="s">
        <v>15</v>
      </c>
      <c r="G21" s="312" t="s">
        <v>731</v>
      </c>
      <c r="H21" s="312" t="s">
        <v>6</v>
      </c>
      <c r="I21" s="312" t="s">
        <v>549</v>
      </c>
      <c r="J21" s="167">
        <v>1974</v>
      </c>
      <c r="K21" s="312" t="s">
        <v>29</v>
      </c>
      <c r="L21" s="312">
        <v>71.2</v>
      </c>
      <c r="M21" s="312" t="s">
        <v>3</v>
      </c>
      <c r="N21" s="312" t="s">
        <v>552</v>
      </c>
      <c r="O21"/>
      <c r="P21"/>
      <c r="Q21"/>
      <c r="R21"/>
      <c r="S21"/>
      <c r="T21"/>
      <c r="V21" s="206">
        <v>0.42708333333333331</v>
      </c>
      <c r="W21" s="207">
        <v>0.58333333333333337</v>
      </c>
      <c r="X21" s="208" t="s">
        <v>63</v>
      </c>
      <c r="Y21" s="209">
        <v>1</v>
      </c>
      <c r="Z21" s="209" t="s">
        <v>8</v>
      </c>
      <c r="AA21" s="208" t="s">
        <v>422</v>
      </c>
      <c r="AB21" s="210" t="s">
        <v>879</v>
      </c>
      <c r="AC21" s="209">
        <v>1998</v>
      </c>
      <c r="AD21" s="211" t="s">
        <v>27</v>
      </c>
      <c r="AE21" s="209">
        <v>65.599999999999994</v>
      </c>
      <c r="AF21" s="209" t="s">
        <v>7</v>
      </c>
      <c r="AG21" s="258" t="s">
        <v>985</v>
      </c>
      <c r="AH21" s="266"/>
      <c r="AI21" s="267"/>
      <c r="AJ21" s="258"/>
      <c r="AK21" s="212"/>
    </row>
    <row r="22" spans="2:38" ht="20.25" customHeight="1">
      <c r="B22"/>
      <c r="C22"/>
      <c r="D22"/>
      <c r="E22" s="312">
        <v>3</v>
      </c>
      <c r="F22" s="312" t="s">
        <v>15</v>
      </c>
      <c r="G22" s="312" t="s">
        <v>731</v>
      </c>
      <c r="H22" s="312" t="s">
        <v>8</v>
      </c>
      <c r="I22" s="312" t="s">
        <v>489</v>
      </c>
      <c r="J22" s="167">
        <v>1977</v>
      </c>
      <c r="K22" s="312" t="s">
        <v>22</v>
      </c>
      <c r="L22" s="312">
        <v>65.3</v>
      </c>
      <c r="M22" s="312" t="s">
        <v>3</v>
      </c>
      <c r="N22" s="312" t="s">
        <v>494</v>
      </c>
      <c r="O22"/>
      <c r="P22"/>
      <c r="Q22"/>
      <c r="R22"/>
      <c r="S22"/>
      <c r="T22"/>
      <c r="V22" s="213"/>
      <c r="W22" s="195"/>
      <c r="X22" s="186"/>
      <c r="Y22" s="187">
        <v>2</v>
      </c>
      <c r="Z22" s="187" t="s">
        <v>8</v>
      </c>
      <c r="AA22" s="186" t="s">
        <v>422</v>
      </c>
      <c r="AB22" s="188" t="s">
        <v>556</v>
      </c>
      <c r="AC22" s="187">
        <v>1996</v>
      </c>
      <c r="AD22" s="189" t="s">
        <v>36</v>
      </c>
      <c r="AE22" s="187">
        <v>67.2</v>
      </c>
      <c r="AF22" s="187" t="s">
        <v>7</v>
      </c>
      <c r="AG22" s="259" t="s">
        <v>575</v>
      </c>
      <c r="AH22" s="268"/>
      <c r="AI22" s="45"/>
      <c r="AJ22" s="259"/>
      <c r="AK22" s="214"/>
      <c r="AL22" s="14"/>
    </row>
    <row r="23" spans="2:38" ht="20.25" customHeight="1">
      <c r="B23"/>
      <c r="C23"/>
      <c r="D23"/>
      <c r="E23" s="312">
        <v>4</v>
      </c>
      <c r="F23" s="312" t="s">
        <v>15</v>
      </c>
      <c r="G23" s="312" t="s">
        <v>732</v>
      </c>
      <c r="H23" s="312" t="s">
        <v>8</v>
      </c>
      <c r="I23" s="312" t="s">
        <v>795</v>
      </c>
      <c r="J23" s="167">
        <v>1969</v>
      </c>
      <c r="K23" s="312" t="s">
        <v>24</v>
      </c>
      <c r="L23" s="312">
        <v>65.8</v>
      </c>
      <c r="M23" s="312" t="s">
        <v>3</v>
      </c>
      <c r="N23" s="312" t="s">
        <v>798</v>
      </c>
      <c r="O23"/>
      <c r="P23"/>
      <c r="Q23"/>
      <c r="R23"/>
      <c r="S23"/>
      <c r="T23"/>
      <c r="V23" s="213"/>
      <c r="W23" s="195"/>
      <c r="X23" s="186"/>
      <c r="Y23" s="187">
        <v>3</v>
      </c>
      <c r="Z23" s="187" t="s">
        <v>8</v>
      </c>
      <c r="AA23" s="186" t="s">
        <v>422</v>
      </c>
      <c r="AB23" s="188" t="s">
        <v>748</v>
      </c>
      <c r="AC23" s="187">
        <v>1995</v>
      </c>
      <c r="AD23" s="189" t="s">
        <v>32</v>
      </c>
      <c r="AE23" s="187">
        <v>67.900000000000006</v>
      </c>
      <c r="AF23" s="187" t="s">
        <v>7</v>
      </c>
      <c r="AG23" s="259" t="s">
        <v>530</v>
      </c>
      <c r="AH23" s="268"/>
      <c r="AI23" s="45"/>
      <c r="AJ23" s="259"/>
      <c r="AK23" s="214"/>
    </row>
    <row r="24" spans="2:38" ht="20.25" customHeight="1">
      <c r="B24"/>
      <c r="C24"/>
      <c r="D24"/>
      <c r="E24" s="312">
        <v>6</v>
      </c>
      <c r="F24" s="312" t="s">
        <v>15</v>
      </c>
      <c r="G24" s="312" t="s">
        <v>732</v>
      </c>
      <c r="H24" s="312" t="s">
        <v>8</v>
      </c>
      <c r="I24" s="312" t="s">
        <v>600</v>
      </c>
      <c r="J24" s="167">
        <v>1972</v>
      </c>
      <c r="K24" s="312" t="s">
        <v>18</v>
      </c>
      <c r="L24" s="312">
        <v>66.400000000000006</v>
      </c>
      <c r="M24" s="312" t="s">
        <v>3</v>
      </c>
      <c r="N24" s="312" t="s">
        <v>985</v>
      </c>
      <c r="O24"/>
      <c r="P24"/>
      <c r="Q24"/>
      <c r="R24"/>
      <c r="S24"/>
      <c r="T24"/>
      <c r="V24" s="213"/>
      <c r="W24" s="195"/>
      <c r="X24" s="186"/>
      <c r="Y24" s="187">
        <v>4</v>
      </c>
      <c r="Z24" s="187" t="s">
        <v>8</v>
      </c>
      <c r="AA24" s="186" t="s">
        <v>422</v>
      </c>
      <c r="AB24" s="188" t="s">
        <v>850</v>
      </c>
      <c r="AC24" s="187">
        <v>1995</v>
      </c>
      <c r="AD24" s="189" t="s">
        <v>26</v>
      </c>
      <c r="AE24" s="187">
        <v>66</v>
      </c>
      <c r="AF24" s="187" t="s">
        <v>7</v>
      </c>
      <c r="AG24" s="259" t="s">
        <v>863</v>
      </c>
      <c r="AH24" s="268"/>
      <c r="AI24" s="45"/>
      <c r="AJ24" s="259"/>
      <c r="AK24" s="214"/>
    </row>
    <row r="25" spans="2:38" ht="20.25" customHeight="1">
      <c r="B25" s="166">
        <v>0.73958333333333337</v>
      </c>
      <c r="C25" s="312" t="s">
        <v>985</v>
      </c>
      <c r="D25" s="312" t="s">
        <v>64</v>
      </c>
      <c r="E25" s="312">
        <v>4</v>
      </c>
      <c r="F25" s="312" t="s">
        <v>15</v>
      </c>
      <c r="G25" s="312" t="s">
        <v>731</v>
      </c>
      <c r="H25" s="312" t="s">
        <v>6</v>
      </c>
      <c r="I25" s="312" t="s">
        <v>608</v>
      </c>
      <c r="J25" s="167">
        <v>1975</v>
      </c>
      <c r="K25" s="312" t="s">
        <v>18</v>
      </c>
      <c r="L25" s="312">
        <v>73.8</v>
      </c>
      <c r="M25" s="312" t="s">
        <v>3</v>
      </c>
      <c r="N25" s="312" t="s">
        <v>622</v>
      </c>
      <c r="O25"/>
      <c r="P25"/>
      <c r="Q25"/>
      <c r="R25"/>
      <c r="S25"/>
      <c r="T25"/>
      <c r="V25" s="213"/>
      <c r="W25" s="195"/>
      <c r="X25" s="186"/>
      <c r="Y25" s="187">
        <v>5</v>
      </c>
      <c r="Z25" s="187" t="s">
        <v>9</v>
      </c>
      <c r="AA25" s="186" t="s">
        <v>422</v>
      </c>
      <c r="AB25" s="188" t="s">
        <v>749</v>
      </c>
      <c r="AC25" s="187">
        <v>1996</v>
      </c>
      <c r="AD25" s="189" t="s">
        <v>32</v>
      </c>
      <c r="AE25" s="187">
        <v>71.8</v>
      </c>
      <c r="AF25" s="187" t="s">
        <v>7</v>
      </c>
      <c r="AG25" s="259" t="s">
        <v>531</v>
      </c>
      <c r="AH25" s="268"/>
      <c r="AI25" s="45"/>
      <c r="AJ25" s="259"/>
      <c r="AK25" s="214"/>
    </row>
    <row r="26" spans="2:38" ht="20.25" customHeight="1" thickBot="1">
      <c r="B26"/>
      <c r="C26"/>
      <c r="D26"/>
      <c r="E26" s="312">
        <v>5</v>
      </c>
      <c r="F26" s="312" t="s">
        <v>15</v>
      </c>
      <c r="G26" s="312" t="s">
        <v>732</v>
      </c>
      <c r="H26" s="312" t="s">
        <v>6</v>
      </c>
      <c r="I26" s="312" t="s">
        <v>605</v>
      </c>
      <c r="J26" s="167">
        <v>1969</v>
      </c>
      <c r="K26" s="312" t="s">
        <v>18</v>
      </c>
      <c r="L26" s="312">
        <v>84.8</v>
      </c>
      <c r="M26" s="312" t="s">
        <v>3</v>
      </c>
      <c r="N26" s="312" t="s">
        <v>985</v>
      </c>
      <c r="O26"/>
      <c r="P26"/>
      <c r="Q26"/>
      <c r="R26"/>
      <c r="S26"/>
      <c r="T26"/>
      <c r="V26" s="215"/>
      <c r="W26" s="216"/>
      <c r="X26" s="217"/>
      <c r="Y26" s="218">
        <v>6</v>
      </c>
      <c r="Z26" s="218" t="s">
        <v>9</v>
      </c>
      <c r="AA26" s="217" t="s">
        <v>422</v>
      </c>
      <c r="AB26" s="219" t="s">
        <v>557</v>
      </c>
      <c r="AC26" s="218">
        <v>1997</v>
      </c>
      <c r="AD26" s="220" t="s">
        <v>36</v>
      </c>
      <c r="AE26" s="218">
        <v>70.900000000000006</v>
      </c>
      <c r="AF26" s="218" t="s">
        <v>7</v>
      </c>
      <c r="AG26" s="260" t="s">
        <v>576</v>
      </c>
      <c r="AH26" s="269"/>
      <c r="AI26" s="270"/>
      <c r="AJ26" s="260"/>
      <c r="AK26" s="221"/>
    </row>
    <row r="27" spans="2:38" ht="20.25" customHeight="1">
      <c r="B27"/>
      <c r="C27"/>
      <c r="D27"/>
      <c r="E27" s="312">
        <v>6</v>
      </c>
      <c r="F27" s="312" t="s">
        <v>15</v>
      </c>
      <c r="G27" s="312" t="s">
        <v>732</v>
      </c>
      <c r="H27" s="312" t="s">
        <v>6</v>
      </c>
      <c r="I27" s="312" t="s">
        <v>610</v>
      </c>
      <c r="J27" s="167">
        <v>1970</v>
      </c>
      <c r="K27" s="312" t="s">
        <v>18</v>
      </c>
      <c r="L27" s="312">
        <v>77.7</v>
      </c>
      <c r="M27" s="312" t="s">
        <v>3</v>
      </c>
      <c r="N27" s="312" t="s">
        <v>624</v>
      </c>
      <c r="O27"/>
      <c r="P27"/>
      <c r="Q27"/>
      <c r="R27"/>
      <c r="S27"/>
      <c r="T27"/>
      <c r="V27" s="206">
        <v>0.4375</v>
      </c>
      <c r="W27" s="207">
        <v>0.59375</v>
      </c>
      <c r="X27" s="208" t="s">
        <v>63</v>
      </c>
      <c r="Y27" s="209">
        <v>1</v>
      </c>
      <c r="Z27" s="209" t="s">
        <v>8</v>
      </c>
      <c r="AA27" s="208" t="s">
        <v>429</v>
      </c>
      <c r="AB27" s="210" t="s">
        <v>736</v>
      </c>
      <c r="AC27" s="209">
        <v>1992</v>
      </c>
      <c r="AD27" s="211" t="s">
        <v>32</v>
      </c>
      <c r="AE27" s="209">
        <v>68</v>
      </c>
      <c r="AF27" s="209" t="s">
        <v>7</v>
      </c>
      <c r="AG27" s="258" t="s">
        <v>518</v>
      </c>
      <c r="AH27" s="266"/>
      <c r="AI27" s="267"/>
      <c r="AJ27" s="258"/>
      <c r="AK27" s="212"/>
    </row>
    <row r="28" spans="2:38" ht="20.25" customHeight="1">
      <c r="B28" s="166">
        <v>0.76041666666666663</v>
      </c>
      <c r="C28" s="312" t="s">
        <v>985</v>
      </c>
      <c r="D28" s="312" t="s">
        <v>64</v>
      </c>
      <c r="E28" s="312">
        <v>2</v>
      </c>
      <c r="F28" s="312" t="s">
        <v>12</v>
      </c>
      <c r="G28" s="312" t="s">
        <v>731</v>
      </c>
      <c r="H28" s="312" t="s">
        <v>17</v>
      </c>
      <c r="I28" s="312" t="s">
        <v>568</v>
      </c>
      <c r="J28" s="167">
        <v>1977</v>
      </c>
      <c r="K28" s="312" t="s">
        <v>36</v>
      </c>
      <c r="L28" s="312">
        <v>85</v>
      </c>
      <c r="M28" s="312" t="s">
        <v>5</v>
      </c>
      <c r="N28" s="312" t="s">
        <v>589</v>
      </c>
      <c r="O28"/>
      <c r="P28"/>
      <c r="Q28"/>
      <c r="R28"/>
      <c r="S28"/>
      <c r="T28"/>
      <c r="V28" s="213"/>
      <c r="W28" s="195"/>
      <c r="X28" s="186"/>
      <c r="Y28" s="187">
        <v>2</v>
      </c>
      <c r="Z28" s="187" t="s">
        <v>8</v>
      </c>
      <c r="AA28" s="186" t="s">
        <v>429</v>
      </c>
      <c r="AB28" s="188" t="s">
        <v>407</v>
      </c>
      <c r="AC28" s="187">
        <v>1989</v>
      </c>
      <c r="AD28" s="189" t="s">
        <v>36</v>
      </c>
      <c r="AE28" s="187">
        <v>57</v>
      </c>
      <c r="AF28" s="187" t="s">
        <v>7</v>
      </c>
      <c r="AG28" s="259" t="s">
        <v>570</v>
      </c>
      <c r="AH28" s="268"/>
      <c r="AI28" s="45"/>
      <c r="AJ28" s="259"/>
      <c r="AK28" s="214"/>
    </row>
    <row r="29" spans="2:38" ht="20.25" customHeight="1">
      <c r="B29"/>
      <c r="C29"/>
      <c r="D29"/>
      <c r="E29" s="312">
        <v>3</v>
      </c>
      <c r="F29" s="312" t="s">
        <v>12</v>
      </c>
      <c r="G29" s="312" t="s">
        <v>731</v>
      </c>
      <c r="H29" s="312" t="s">
        <v>17</v>
      </c>
      <c r="I29" s="312" t="s">
        <v>779</v>
      </c>
      <c r="J29" s="167">
        <v>1977</v>
      </c>
      <c r="K29" s="312" t="s">
        <v>24</v>
      </c>
      <c r="L29" s="312">
        <v>77.400000000000006</v>
      </c>
      <c r="M29" s="312" t="s">
        <v>5</v>
      </c>
      <c r="N29" s="312" t="s">
        <v>149</v>
      </c>
      <c r="O29"/>
      <c r="P29"/>
      <c r="Q29"/>
      <c r="R29"/>
      <c r="S29"/>
      <c r="T29"/>
      <c r="V29" s="213"/>
      <c r="W29" s="195"/>
      <c r="X29" s="186"/>
      <c r="Y29" s="187">
        <v>3</v>
      </c>
      <c r="Z29" s="187" t="s">
        <v>8</v>
      </c>
      <c r="AA29" s="186" t="s">
        <v>429</v>
      </c>
      <c r="AB29" s="188" t="s">
        <v>844</v>
      </c>
      <c r="AC29" s="187">
        <v>1991</v>
      </c>
      <c r="AD29" s="189" t="s">
        <v>26</v>
      </c>
      <c r="AE29" s="187">
        <v>67.099999999999994</v>
      </c>
      <c r="AF29" s="187" t="s">
        <v>7</v>
      </c>
      <c r="AG29" s="259" t="s">
        <v>863</v>
      </c>
      <c r="AH29" s="268"/>
      <c r="AI29" s="45"/>
      <c r="AJ29" s="259"/>
      <c r="AK29" s="214"/>
    </row>
    <row r="30" spans="2:38" ht="20.25" customHeight="1" thickBot="1">
      <c r="B30"/>
      <c r="C30"/>
      <c r="D30"/>
      <c r="E30" s="312">
        <v>4</v>
      </c>
      <c r="F30" s="312" t="s">
        <v>12</v>
      </c>
      <c r="G30" s="312" t="s">
        <v>731</v>
      </c>
      <c r="H30" s="312" t="s">
        <v>487</v>
      </c>
      <c r="I30" s="312" t="s">
        <v>448</v>
      </c>
      <c r="J30" s="167">
        <v>1974</v>
      </c>
      <c r="K30" s="312" t="s">
        <v>10</v>
      </c>
      <c r="L30" s="312">
        <v>92.9</v>
      </c>
      <c r="M30" s="312" t="s">
        <v>5</v>
      </c>
      <c r="N30" s="312" t="s">
        <v>83</v>
      </c>
      <c r="O30"/>
      <c r="P30"/>
      <c r="Q30"/>
      <c r="R30"/>
      <c r="S30"/>
      <c r="T30"/>
      <c r="V30" s="215"/>
      <c r="W30" s="216"/>
      <c r="X30" s="217"/>
      <c r="Y30" s="218">
        <v>4</v>
      </c>
      <c r="Z30" s="218" t="s">
        <v>8</v>
      </c>
      <c r="AA30" s="217" t="s">
        <v>429</v>
      </c>
      <c r="AB30" s="219" t="s">
        <v>202</v>
      </c>
      <c r="AC30" s="218">
        <v>1986</v>
      </c>
      <c r="AD30" s="220" t="s">
        <v>27</v>
      </c>
      <c r="AE30" s="218" t="s">
        <v>1005</v>
      </c>
      <c r="AF30" s="218" t="s">
        <v>7</v>
      </c>
      <c r="AG30" s="260" t="s">
        <v>985</v>
      </c>
      <c r="AH30" s="269"/>
      <c r="AI30" s="270"/>
      <c r="AJ30" s="260"/>
      <c r="AK30" s="221"/>
    </row>
    <row r="31" spans="2:38" ht="20.25" customHeight="1">
      <c r="B31"/>
      <c r="C31"/>
      <c r="D31"/>
      <c r="E31" s="312">
        <v>5</v>
      </c>
      <c r="F31" s="312" t="s">
        <v>12</v>
      </c>
      <c r="G31" s="312" t="s">
        <v>731</v>
      </c>
      <c r="H31" s="312" t="s">
        <v>487</v>
      </c>
      <c r="I31" s="312" t="s">
        <v>500</v>
      </c>
      <c r="J31" s="167">
        <v>1975</v>
      </c>
      <c r="K31" s="312" t="s">
        <v>23</v>
      </c>
      <c r="L31" s="312">
        <v>89.6</v>
      </c>
      <c r="M31" s="312" t="s">
        <v>5</v>
      </c>
      <c r="N31" s="312" t="s">
        <v>132</v>
      </c>
      <c r="O31"/>
      <c r="P31"/>
      <c r="Q31"/>
      <c r="R31"/>
      <c r="S31"/>
      <c r="T31"/>
      <c r="V31" s="206">
        <v>0.44791666666666669</v>
      </c>
      <c r="W31" s="207">
        <v>0.60416666666666663</v>
      </c>
      <c r="X31" s="208" t="s">
        <v>63</v>
      </c>
      <c r="Y31" s="209">
        <v>1</v>
      </c>
      <c r="Z31" s="209" t="s">
        <v>9</v>
      </c>
      <c r="AA31" s="208" t="s">
        <v>429</v>
      </c>
      <c r="AB31" s="210" t="s">
        <v>802</v>
      </c>
      <c r="AC31" s="209">
        <v>1983</v>
      </c>
      <c r="AD31" s="211" t="s">
        <v>28</v>
      </c>
      <c r="AE31" s="209">
        <v>72</v>
      </c>
      <c r="AF31" s="209" t="s">
        <v>7</v>
      </c>
      <c r="AG31" s="258" t="s">
        <v>822</v>
      </c>
      <c r="AH31" s="266"/>
      <c r="AI31" s="267"/>
      <c r="AJ31" s="258"/>
      <c r="AK31" s="212"/>
    </row>
    <row r="32" spans="2:38" ht="20.25" customHeight="1">
      <c r="B32" s="166">
        <v>0.77083333333333337</v>
      </c>
      <c r="C32" s="312" t="s">
        <v>985</v>
      </c>
      <c r="D32" s="312" t="s">
        <v>64</v>
      </c>
      <c r="E32" s="312">
        <v>2</v>
      </c>
      <c r="F32" s="312" t="s">
        <v>15</v>
      </c>
      <c r="G32" s="312" t="s">
        <v>730</v>
      </c>
      <c r="H32" s="312" t="s">
        <v>6</v>
      </c>
      <c r="I32" s="312" t="s">
        <v>548</v>
      </c>
      <c r="J32" s="167">
        <v>1980</v>
      </c>
      <c r="K32" s="312" t="s">
        <v>29</v>
      </c>
      <c r="L32" s="312">
        <v>76.400000000000006</v>
      </c>
      <c r="M32" s="312" t="s">
        <v>3</v>
      </c>
      <c r="N32" s="312" t="s">
        <v>551</v>
      </c>
      <c r="O32"/>
      <c r="P32"/>
      <c r="Q32"/>
      <c r="R32"/>
      <c r="S32"/>
      <c r="T32"/>
      <c r="V32" s="213"/>
      <c r="W32" s="195"/>
      <c r="X32" s="186"/>
      <c r="Y32" s="187">
        <v>2</v>
      </c>
      <c r="Z32" s="187" t="s">
        <v>9</v>
      </c>
      <c r="AA32" s="186" t="s">
        <v>429</v>
      </c>
      <c r="AB32" s="188" t="s">
        <v>737</v>
      </c>
      <c r="AC32" s="187">
        <v>1993</v>
      </c>
      <c r="AD32" s="189" t="s">
        <v>32</v>
      </c>
      <c r="AE32" s="187">
        <v>72.900000000000006</v>
      </c>
      <c r="AF32" s="187" t="s">
        <v>7</v>
      </c>
      <c r="AG32" s="259" t="s">
        <v>519</v>
      </c>
      <c r="AH32" s="268"/>
      <c r="AI32" s="45"/>
      <c r="AJ32" s="259"/>
      <c r="AK32" s="214"/>
    </row>
    <row r="33" spans="2:37" ht="20.25" customHeight="1">
      <c r="B33"/>
      <c r="C33"/>
      <c r="D33"/>
      <c r="E33" s="312">
        <v>3</v>
      </c>
      <c r="F33" s="312" t="s">
        <v>15</v>
      </c>
      <c r="G33" s="312" t="s">
        <v>730</v>
      </c>
      <c r="H33" s="312" t="s">
        <v>8</v>
      </c>
      <c r="I33" s="312" t="s">
        <v>794</v>
      </c>
      <c r="J33" s="167">
        <v>1982</v>
      </c>
      <c r="K33" s="312" t="s">
        <v>24</v>
      </c>
      <c r="L33" s="312">
        <v>66.5</v>
      </c>
      <c r="M33" s="312" t="s">
        <v>3</v>
      </c>
      <c r="N33" s="312" t="s">
        <v>800</v>
      </c>
      <c r="O33"/>
      <c r="P33"/>
      <c r="Q33"/>
      <c r="R33"/>
      <c r="S33"/>
      <c r="T33"/>
      <c r="V33" s="213"/>
      <c r="W33" s="195"/>
      <c r="X33" s="186"/>
      <c r="Y33" s="187">
        <v>3</v>
      </c>
      <c r="Z33" s="187" t="s">
        <v>9</v>
      </c>
      <c r="AA33" s="186" t="s">
        <v>429</v>
      </c>
      <c r="AB33" s="188" t="s">
        <v>554</v>
      </c>
      <c r="AC33" s="187">
        <v>1990</v>
      </c>
      <c r="AD33" s="189" t="s">
        <v>36</v>
      </c>
      <c r="AE33" s="187">
        <v>52</v>
      </c>
      <c r="AF33" s="187" t="s">
        <v>7</v>
      </c>
      <c r="AG33" s="259" t="s">
        <v>388</v>
      </c>
      <c r="AH33" s="268"/>
      <c r="AI33" s="45"/>
      <c r="AJ33" s="259"/>
      <c r="AK33" s="214"/>
    </row>
    <row r="34" spans="2:37" ht="20.25" customHeight="1">
      <c r="B34"/>
      <c r="C34"/>
      <c r="D34"/>
      <c r="E34" s="312">
        <v>4</v>
      </c>
      <c r="F34" s="312" t="s">
        <v>15</v>
      </c>
      <c r="G34" s="312" t="s">
        <v>731</v>
      </c>
      <c r="H34" s="312" t="s">
        <v>4</v>
      </c>
      <c r="I34" s="312" t="s">
        <v>793</v>
      </c>
      <c r="J34" s="167">
        <v>1976</v>
      </c>
      <c r="K34" s="312" t="s">
        <v>24</v>
      </c>
      <c r="L34" s="312">
        <v>59</v>
      </c>
      <c r="M34" s="312" t="s">
        <v>3</v>
      </c>
      <c r="N34" s="312" t="s">
        <v>143</v>
      </c>
      <c r="O34"/>
      <c r="P34"/>
      <c r="Q34"/>
      <c r="R34"/>
      <c r="S34"/>
      <c r="T34"/>
      <c r="V34" s="213"/>
      <c r="W34" s="195"/>
      <c r="X34" s="186"/>
      <c r="Y34" s="187">
        <v>4</v>
      </c>
      <c r="Z34" s="187" t="s">
        <v>9</v>
      </c>
      <c r="AA34" s="186" t="s">
        <v>429</v>
      </c>
      <c r="AB34" s="188" t="s">
        <v>845</v>
      </c>
      <c r="AC34" s="187">
        <v>1987</v>
      </c>
      <c r="AD34" s="189" t="s">
        <v>26</v>
      </c>
      <c r="AE34" s="187">
        <v>71.099999999999994</v>
      </c>
      <c r="AF34" s="187" t="s">
        <v>7</v>
      </c>
      <c r="AG34" s="259" t="s">
        <v>864</v>
      </c>
      <c r="AH34" s="268"/>
      <c r="AI34" s="45"/>
      <c r="AJ34" s="259"/>
      <c r="AK34" s="214"/>
    </row>
    <row r="35" spans="2:37" ht="20.25" customHeight="1" thickBot="1">
      <c r="B35" s="166">
        <v>0.78125</v>
      </c>
      <c r="C35" s="312" t="s">
        <v>985</v>
      </c>
      <c r="D35" s="312" t="s">
        <v>64</v>
      </c>
      <c r="E35" s="312">
        <v>1</v>
      </c>
      <c r="F35" s="312" t="s">
        <v>12</v>
      </c>
      <c r="G35" s="312" t="s">
        <v>729</v>
      </c>
      <c r="H35" s="312" t="s">
        <v>9</v>
      </c>
      <c r="I35" s="312" t="s">
        <v>888</v>
      </c>
      <c r="J35" s="167">
        <v>1963</v>
      </c>
      <c r="K35" s="312" t="s">
        <v>27</v>
      </c>
      <c r="L35" s="312">
        <v>71.8</v>
      </c>
      <c r="M35" s="312" t="s">
        <v>5</v>
      </c>
      <c r="N35" s="312" t="s">
        <v>985</v>
      </c>
      <c r="O35"/>
      <c r="P35"/>
      <c r="Q35"/>
      <c r="R35"/>
      <c r="S35"/>
      <c r="T35"/>
      <c r="V35" s="215"/>
      <c r="W35" s="216"/>
      <c r="X35" s="217"/>
      <c r="Y35" s="218">
        <v>5</v>
      </c>
      <c r="Z35" s="218" t="s">
        <v>9</v>
      </c>
      <c r="AA35" s="217" t="s">
        <v>429</v>
      </c>
      <c r="AB35" s="219" t="s">
        <v>872</v>
      </c>
      <c r="AC35" s="218">
        <v>1981</v>
      </c>
      <c r="AD35" s="220" t="s">
        <v>27</v>
      </c>
      <c r="AE35" s="218">
        <v>68.2</v>
      </c>
      <c r="AF35" s="218" t="s">
        <v>7</v>
      </c>
      <c r="AG35" s="260" t="s">
        <v>985</v>
      </c>
      <c r="AH35" s="269"/>
      <c r="AI35" s="270"/>
      <c r="AJ35" s="260"/>
      <c r="AK35" s="221"/>
    </row>
    <row r="36" spans="2:37" ht="20.25" customHeight="1">
      <c r="B36"/>
      <c r="C36"/>
      <c r="D36"/>
      <c r="E36" s="312">
        <v>2</v>
      </c>
      <c r="F36" s="312" t="s">
        <v>12</v>
      </c>
      <c r="G36" s="312" t="s">
        <v>733</v>
      </c>
      <c r="H36" s="312" t="s">
        <v>17</v>
      </c>
      <c r="I36" s="312" t="s">
        <v>808</v>
      </c>
      <c r="J36" s="167">
        <v>1958</v>
      </c>
      <c r="K36" s="312" t="s">
        <v>28</v>
      </c>
      <c r="L36" s="312">
        <v>84.9</v>
      </c>
      <c r="M36" s="312" t="s">
        <v>5</v>
      </c>
      <c r="N36" s="312" t="s">
        <v>826</v>
      </c>
      <c r="O36"/>
      <c r="P36"/>
      <c r="Q36"/>
      <c r="R36"/>
      <c r="S36"/>
      <c r="T36"/>
      <c r="V36" s="206">
        <v>0.45833333333333331</v>
      </c>
      <c r="W36" s="207">
        <v>0.61458333333333337</v>
      </c>
      <c r="X36" s="208" t="s">
        <v>63</v>
      </c>
      <c r="Y36" s="209">
        <v>1</v>
      </c>
      <c r="Z36" s="209" t="s">
        <v>13</v>
      </c>
      <c r="AA36" s="208" t="s">
        <v>422</v>
      </c>
      <c r="AB36" s="210" t="s">
        <v>225</v>
      </c>
      <c r="AC36" s="209">
        <v>1995</v>
      </c>
      <c r="AD36" s="211" t="s">
        <v>28</v>
      </c>
      <c r="AE36" s="209">
        <v>77.400000000000006</v>
      </c>
      <c r="AF36" s="209" t="s">
        <v>7</v>
      </c>
      <c r="AG36" s="258" t="s">
        <v>823</v>
      </c>
      <c r="AH36" s="266"/>
      <c r="AI36" s="267"/>
      <c r="AJ36" s="258"/>
      <c r="AK36" s="212"/>
    </row>
    <row r="37" spans="2:37" ht="20.25" customHeight="1">
      <c r="B37"/>
      <c r="C37"/>
      <c r="D37"/>
      <c r="E37" s="312">
        <v>3</v>
      </c>
      <c r="F37" s="312" t="s">
        <v>12</v>
      </c>
      <c r="G37" s="312" t="s">
        <v>733</v>
      </c>
      <c r="H37" s="312" t="s">
        <v>17</v>
      </c>
      <c r="I37" s="312" t="s">
        <v>884</v>
      </c>
      <c r="J37" s="167">
        <v>1961</v>
      </c>
      <c r="K37" s="312" t="s">
        <v>27</v>
      </c>
      <c r="L37" s="312">
        <v>85.5</v>
      </c>
      <c r="M37" s="312" t="s">
        <v>5</v>
      </c>
      <c r="N37" s="312" t="s">
        <v>985</v>
      </c>
      <c r="O37"/>
      <c r="P37"/>
      <c r="Q37"/>
      <c r="R37"/>
      <c r="S37"/>
      <c r="T37"/>
      <c r="V37" s="213"/>
      <c r="W37" s="195"/>
      <c r="X37" s="186"/>
      <c r="Y37" s="187">
        <v>2</v>
      </c>
      <c r="Z37" s="187" t="s">
        <v>13</v>
      </c>
      <c r="AA37" s="186" t="s">
        <v>422</v>
      </c>
      <c r="AB37" s="188" t="s">
        <v>558</v>
      </c>
      <c r="AC37" s="187">
        <v>1997</v>
      </c>
      <c r="AD37" s="189" t="s">
        <v>36</v>
      </c>
      <c r="AE37" s="187">
        <v>76.900000000000006</v>
      </c>
      <c r="AF37" s="187" t="s">
        <v>7</v>
      </c>
      <c r="AG37" s="259" t="s">
        <v>571</v>
      </c>
      <c r="AH37" s="268"/>
      <c r="AI37" s="45"/>
      <c r="AJ37" s="259"/>
      <c r="AK37" s="214"/>
    </row>
    <row r="38" spans="2:37" ht="20.25" customHeight="1">
      <c r="B38"/>
      <c r="C38"/>
      <c r="D38"/>
      <c r="E38" s="312">
        <v>4</v>
      </c>
      <c r="F38" s="312" t="s">
        <v>12</v>
      </c>
      <c r="G38" s="312" t="s">
        <v>734</v>
      </c>
      <c r="H38" s="312" t="s">
        <v>487</v>
      </c>
      <c r="I38" s="312" t="s">
        <v>809</v>
      </c>
      <c r="J38" s="167">
        <v>1956</v>
      </c>
      <c r="K38" s="312" t="s">
        <v>28</v>
      </c>
      <c r="L38" s="312">
        <v>136.6</v>
      </c>
      <c r="M38" s="312" t="s">
        <v>3</v>
      </c>
      <c r="N38" s="312" t="s">
        <v>826</v>
      </c>
      <c r="O38"/>
      <c r="P38"/>
      <c r="Q38"/>
      <c r="R38"/>
      <c r="S38"/>
      <c r="T38"/>
      <c r="V38" s="213"/>
      <c r="W38" s="195"/>
      <c r="X38" s="186"/>
      <c r="Y38" s="187">
        <v>3</v>
      </c>
      <c r="Z38" s="187" t="s">
        <v>13</v>
      </c>
      <c r="AA38" s="186" t="s">
        <v>422</v>
      </c>
      <c r="AB38" s="188" t="s">
        <v>880</v>
      </c>
      <c r="AC38" s="187">
        <v>1996</v>
      </c>
      <c r="AD38" s="189" t="s">
        <v>27</v>
      </c>
      <c r="AE38" s="187">
        <v>74.599999999999994</v>
      </c>
      <c r="AF38" s="187" t="s">
        <v>7</v>
      </c>
      <c r="AG38" s="259" t="s">
        <v>985</v>
      </c>
      <c r="AH38" s="268"/>
      <c r="AI38" s="45"/>
      <c r="AJ38" s="259"/>
      <c r="AK38" s="214"/>
    </row>
    <row r="39" spans="2:37" ht="20.25" customHeight="1">
      <c r="B39"/>
      <c r="C39"/>
      <c r="D39"/>
      <c r="E39" s="312">
        <v>5</v>
      </c>
      <c r="F39" s="312" t="s">
        <v>12</v>
      </c>
      <c r="G39" s="312" t="s">
        <v>734</v>
      </c>
      <c r="H39" s="312" t="s">
        <v>487</v>
      </c>
      <c r="I39" s="312" t="s">
        <v>761</v>
      </c>
      <c r="J39" s="167">
        <v>1957</v>
      </c>
      <c r="K39" s="312" t="s">
        <v>32</v>
      </c>
      <c r="L39" s="312">
        <v>87.5</v>
      </c>
      <c r="M39" s="312" t="s">
        <v>3</v>
      </c>
      <c r="N39" s="312" t="s">
        <v>543</v>
      </c>
      <c r="O39"/>
      <c r="P39"/>
      <c r="Q39"/>
      <c r="R39"/>
      <c r="S39"/>
      <c r="T39"/>
      <c r="V39" s="213"/>
      <c r="W39" s="195"/>
      <c r="X39" s="186"/>
      <c r="Y39" s="187">
        <v>4</v>
      </c>
      <c r="Z39" s="187" t="s">
        <v>17</v>
      </c>
      <c r="AA39" s="186" t="s">
        <v>422</v>
      </c>
      <c r="AB39" s="188" t="s">
        <v>224</v>
      </c>
      <c r="AC39" s="187">
        <v>1995</v>
      </c>
      <c r="AD39" s="189" t="s">
        <v>28</v>
      </c>
      <c r="AE39" s="187">
        <v>81.900000000000006</v>
      </c>
      <c r="AF39" s="187" t="s">
        <v>7</v>
      </c>
      <c r="AG39" s="259" t="s">
        <v>823</v>
      </c>
      <c r="AH39" s="268"/>
      <c r="AI39" s="45"/>
      <c r="AJ39" s="259"/>
      <c r="AK39" s="214"/>
    </row>
    <row r="40" spans="2:37" ht="20.25" customHeight="1">
      <c r="B40"/>
      <c r="C40"/>
      <c r="D40"/>
      <c r="E40" s="312">
        <v>6</v>
      </c>
      <c r="F40" s="312" t="s">
        <v>12</v>
      </c>
      <c r="G40" s="312" t="s">
        <v>734</v>
      </c>
      <c r="H40" s="312" t="s">
        <v>487</v>
      </c>
      <c r="I40" s="312" t="s">
        <v>1029</v>
      </c>
      <c r="J40" s="167">
        <v>1953</v>
      </c>
      <c r="K40" s="312" t="s">
        <v>27</v>
      </c>
      <c r="L40" s="312">
        <v>101.2</v>
      </c>
      <c r="M40" s="312" t="s">
        <v>3</v>
      </c>
      <c r="N40" s="312" t="s">
        <v>985</v>
      </c>
      <c r="O40"/>
      <c r="P40"/>
      <c r="Q40"/>
      <c r="R40"/>
      <c r="S40"/>
      <c r="T40"/>
      <c r="V40" s="213"/>
      <c r="W40" s="195"/>
      <c r="X40" s="186"/>
      <c r="Y40" s="187">
        <v>5</v>
      </c>
      <c r="Z40" s="187" t="s">
        <v>17</v>
      </c>
      <c r="AA40" s="186" t="s">
        <v>422</v>
      </c>
      <c r="AB40" s="188" t="s">
        <v>295</v>
      </c>
      <c r="AC40" s="187">
        <v>1995</v>
      </c>
      <c r="AD40" s="189" t="s">
        <v>32</v>
      </c>
      <c r="AE40" s="187">
        <v>79.7</v>
      </c>
      <c r="AF40" s="187" t="s">
        <v>7</v>
      </c>
      <c r="AG40" s="259" t="s">
        <v>532</v>
      </c>
      <c r="AH40" s="268"/>
      <c r="AI40" s="45"/>
      <c r="AJ40" s="259"/>
      <c r="AK40" s="214"/>
    </row>
    <row r="41" spans="2:37" ht="20.25" customHeight="1" thickBot="1">
      <c r="B41" s="166">
        <v>0.79166666666666663</v>
      </c>
      <c r="C41" s="312" t="s">
        <v>985</v>
      </c>
      <c r="D41" s="312" t="s">
        <v>64</v>
      </c>
      <c r="E41" s="312">
        <v>1</v>
      </c>
      <c r="F41" s="312" t="s">
        <v>12</v>
      </c>
      <c r="G41" s="312" t="s">
        <v>734</v>
      </c>
      <c r="H41" s="312" t="s">
        <v>17</v>
      </c>
      <c r="I41" s="312" t="s">
        <v>482</v>
      </c>
      <c r="J41" s="167">
        <v>1953</v>
      </c>
      <c r="K41" s="312" t="s">
        <v>16</v>
      </c>
      <c r="L41" s="312">
        <v>75.900000000000006</v>
      </c>
      <c r="M41" s="312" t="s">
        <v>3</v>
      </c>
      <c r="N41" s="312" t="s">
        <v>985</v>
      </c>
      <c r="O41"/>
      <c r="P41"/>
      <c r="Q41"/>
      <c r="R41"/>
      <c r="S41"/>
      <c r="T41"/>
      <c r="V41" s="215"/>
      <c r="W41" s="216"/>
      <c r="X41" s="217"/>
      <c r="Y41" s="218">
        <v>6</v>
      </c>
      <c r="Z41" s="218" t="s">
        <v>17</v>
      </c>
      <c r="AA41" s="217" t="s">
        <v>422</v>
      </c>
      <c r="AB41" s="219" t="s">
        <v>881</v>
      </c>
      <c r="AC41" s="218">
        <v>1996</v>
      </c>
      <c r="AD41" s="220" t="s">
        <v>27</v>
      </c>
      <c r="AE41" s="218">
        <v>80.8</v>
      </c>
      <c r="AF41" s="218" t="s">
        <v>7</v>
      </c>
      <c r="AG41" s="260" t="s">
        <v>985</v>
      </c>
      <c r="AH41" s="269"/>
      <c r="AI41" s="270"/>
      <c r="AJ41" s="260"/>
      <c r="AK41" s="221"/>
    </row>
    <row r="42" spans="2:37" ht="20.25" customHeight="1" thickBot="1">
      <c r="B42"/>
      <c r="C42"/>
      <c r="D42"/>
      <c r="E42" s="312">
        <v>2</v>
      </c>
      <c r="F42" s="312" t="s">
        <v>12</v>
      </c>
      <c r="G42" s="312" t="s">
        <v>734</v>
      </c>
      <c r="H42" s="312" t="s">
        <v>17</v>
      </c>
      <c r="I42" s="312" t="s">
        <v>507</v>
      </c>
      <c r="J42" s="167">
        <v>1954</v>
      </c>
      <c r="K42" s="312" t="s">
        <v>31</v>
      </c>
      <c r="L42" s="312">
        <v>83.9</v>
      </c>
      <c r="M42" s="312" t="s">
        <v>3</v>
      </c>
      <c r="N42" s="312" t="s">
        <v>985</v>
      </c>
      <c r="O42"/>
      <c r="P42"/>
      <c r="Q42"/>
      <c r="R42"/>
      <c r="S42"/>
      <c r="T42"/>
      <c r="V42" s="1668">
        <v>0.61458333333333337</v>
      </c>
      <c r="W42" s="1669"/>
      <c r="X42" s="233" t="s">
        <v>1007</v>
      </c>
      <c r="Y42" s="234"/>
      <c r="Z42" s="234"/>
      <c r="AA42" s="235"/>
      <c r="AB42" s="236"/>
      <c r="AC42" s="234"/>
      <c r="AD42" s="237"/>
      <c r="AE42" s="234"/>
      <c r="AF42" s="234"/>
      <c r="AG42" s="261"/>
      <c r="AH42" s="261"/>
      <c r="AI42" s="261"/>
      <c r="AJ42" s="261"/>
      <c r="AK42" s="261"/>
    </row>
    <row r="43" spans="2:37" ht="20.25" customHeight="1">
      <c r="B43"/>
      <c r="C43"/>
      <c r="D43"/>
      <c r="E43" s="312">
        <v>3</v>
      </c>
      <c r="F43" s="312" t="s">
        <v>12</v>
      </c>
      <c r="G43" s="312" t="s">
        <v>833</v>
      </c>
      <c r="H43" s="312" t="s">
        <v>17</v>
      </c>
      <c r="I43" s="312" t="s">
        <v>476</v>
      </c>
      <c r="J43" s="167">
        <v>1951</v>
      </c>
      <c r="K43" s="312" t="s">
        <v>16</v>
      </c>
      <c r="L43" s="312">
        <v>80.3</v>
      </c>
      <c r="M43" s="312" t="s">
        <v>3</v>
      </c>
      <c r="N43" s="312" t="s">
        <v>985</v>
      </c>
      <c r="O43"/>
      <c r="P43"/>
      <c r="Q43"/>
      <c r="R43"/>
      <c r="S43"/>
      <c r="T43"/>
      <c r="V43" s="206">
        <v>0.46875</v>
      </c>
      <c r="W43" s="207">
        <v>0.625</v>
      </c>
      <c r="X43" s="208" t="s">
        <v>63</v>
      </c>
      <c r="Y43" s="248" t="s">
        <v>1021</v>
      </c>
      <c r="Z43" s="209" t="s">
        <v>13</v>
      </c>
      <c r="AA43" s="208" t="s">
        <v>429</v>
      </c>
      <c r="AB43" s="210" t="s">
        <v>225</v>
      </c>
      <c r="AC43" s="209">
        <v>1995</v>
      </c>
      <c r="AD43" s="211" t="s">
        <v>28</v>
      </c>
      <c r="AE43" s="209">
        <v>77.400000000000006</v>
      </c>
      <c r="AF43" s="209" t="s">
        <v>7</v>
      </c>
      <c r="AG43" s="258" t="s">
        <v>823</v>
      </c>
      <c r="AH43" s="266"/>
      <c r="AI43" s="267"/>
      <c r="AJ43" s="258"/>
      <c r="AK43" s="212"/>
    </row>
    <row r="44" spans="2:37" ht="20.25" customHeight="1">
      <c r="B44"/>
      <c r="C44"/>
      <c r="D44"/>
      <c r="E44" s="312">
        <v>4</v>
      </c>
      <c r="F44" s="312" t="s">
        <v>12</v>
      </c>
      <c r="G44" s="312" t="s">
        <v>770</v>
      </c>
      <c r="H44" s="312" t="s">
        <v>17</v>
      </c>
      <c r="I44" s="312" t="s">
        <v>478</v>
      </c>
      <c r="J44" s="167">
        <v>1945</v>
      </c>
      <c r="K44" s="312" t="s">
        <v>16</v>
      </c>
      <c r="L44" s="312">
        <v>57.9</v>
      </c>
      <c r="M44" s="312" t="s">
        <v>460</v>
      </c>
      <c r="N44" s="312" t="s">
        <v>985</v>
      </c>
      <c r="O44"/>
      <c r="P44"/>
      <c r="Q44"/>
      <c r="R44"/>
      <c r="S44"/>
      <c r="T44"/>
      <c r="V44" s="213"/>
      <c r="W44" s="195"/>
      <c r="X44" s="186"/>
      <c r="Y44" s="187">
        <v>2</v>
      </c>
      <c r="Z44" s="187" t="s">
        <v>13</v>
      </c>
      <c r="AA44" s="186" t="s">
        <v>429</v>
      </c>
      <c r="AB44" s="188" t="s">
        <v>738</v>
      </c>
      <c r="AC44" s="187">
        <v>1987</v>
      </c>
      <c r="AD44" s="189" t="s">
        <v>32</v>
      </c>
      <c r="AE44" s="187">
        <v>76.7</v>
      </c>
      <c r="AF44" s="187" t="s">
        <v>7</v>
      </c>
      <c r="AG44" s="259" t="s">
        <v>520</v>
      </c>
      <c r="AH44" s="268"/>
      <c r="AI44" s="45"/>
      <c r="AJ44" s="259"/>
      <c r="AK44" s="214"/>
    </row>
    <row r="45" spans="2:37" ht="20.25" customHeight="1">
      <c r="B45"/>
      <c r="C45"/>
      <c r="D45"/>
      <c r="E45" s="312">
        <v>5</v>
      </c>
      <c r="F45" s="312" t="s">
        <v>12</v>
      </c>
      <c r="G45" s="312" t="s">
        <v>770</v>
      </c>
      <c r="H45" s="312" t="s">
        <v>17</v>
      </c>
      <c r="I45" s="312" t="s">
        <v>763</v>
      </c>
      <c r="J45" s="167">
        <v>1946</v>
      </c>
      <c r="K45" s="312" t="s">
        <v>32</v>
      </c>
      <c r="L45" s="312">
        <v>78.099999999999994</v>
      </c>
      <c r="M45" s="312" t="s">
        <v>460</v>
      </c>
      <c r="N45" s="312" t="s">
        <v>277</v>
      </c>
      <c r="O45"/>
      <c r="P45"/>
      <c r="Q45"/>
      <c r="R45"/>
      <c r="S45"/>
      <c r="T45"/>
      <c r="V45" s="213"/>
      <c r="W45" s="195"/>
      <c r="X45" s="186"/>
      <c r="Y45" s="187">
        <v>3</v>
      </c>
      <c r="Z45" s="187" t="s">
        <v>13</v>
      </c>
      <c r="AA45" s="186" t="s">
        <v>429</v>
      </c>
      <c r="AB45" s="188" t="s">
        <v>375</v>
      </c>
      <c r="AC45" s="187">
        <v>1993</v>
      </c>
      <c r="AD45" s="189" t="s">
        <v>36</v>
      </c>
      <c r="AE45" s="187">
        <v>76.400000000000006</v>
      </c>
      <c r="AF45" s="187" t="s">
        <v>7</v>
      </c>
      <c r="AG45" s="259" t="s">
        <v>571</v>
      </c>
      <c r="AH45" s="268"/>
      <c r="AI45" s="45"/>
      <c r="AJ45" s="259"/>
      <c r="AK45" s="214"/>
    </row>
    <row r="46" spans="2:37" ht="20.25" customHeight="1" thickBot="1">
      <c r="B46"/>
      <c r="C46"/>
      <c r="D46"/>
      <c r="E46" s="312">
        <v>6</v>
      </c>
      <c r="F46" s="312" t="s">
        <v>12</v>
      </c>
      <c r="G46" s="312" t="s">
        <v>770</v>
      </c>
      <c r="H46" s="312" t="s">
        <v>17</v>
      </c>
      <c r="I46" s="312" t="s">
        <v>855</v>
      </c>
      <c r="J46" s="167">
        <v>1943</v>
      </c>
      <c r="K46" s="312" t="s">
        <v>26</v>
      </c>
      <c r="L46" s="312">
        <v>78.5</v>
      </c>
      <c r="M46" s="312" t="s">
        <v>460</v>
      </c>
      <c r="N46" s="312" t="s">
        <v>494</v>
      </c>
      <c r="O46"/>
      <c r="P46"/>
      <c r="Q46"/>
      <c r="R46"/>
      <c r="S46"/>
      <c r="T46"/>
      <c r="V46" s="215"/>
      <c r="W46" s="216"/>
      <c r="X46" s="217"/>
      <c r="Y46" s="218">
        <v>4</v>
      </c>
      <c r="Z46" s="218" t="s">
        <v>13</v>
      </c>
      <c r="AA46" s="217" t="s">
        <v>429</v>
      </c>
      <c r="AB46" s="219" t="s">
        <v>846</v>
      </c>
      <c r="AC46" s="218">
        <v>1990</v>
      </c>
      <c r="AD46" s="220" t="s">
        <v>26</v>
      </c>
      <c r="AE46" s="218">
        <v>76.5</v>
      </c>
      <c r="AF46" s="218" t="s">
        <v>7</v>
      </c>
      <c r="AG46" s="260" t="s">
        <v>193</v>
      </c>
      <c r="AH46" s="269"/>
      <c r="AI46" s="270"/>
      <c r="AJ46" s="260"/>
      <c r="AK46" s="221"/>
    </row>
    <row r="47" spans="2:37" ht="20.25" customHeight="1" thickBot="1">
      <c r="B47" s="166">
        <v>0.80208333333333337</v>
      </c>
      <c r="C47" s="312" t="s">
        <v>985</v>
      </c>
      <c r="D47" s="312" t="s">
        <v>64</v>
      </c>
      <c r="E47" s="312">
        <v>1</v>
      </c>
      <c r="F47" s="312" t="s">
        <v>12</v>
      </c>
      <c r="G47" s="312" t="s">
        <v>770</v>
      </c>
      <c r="H47" s="312" t="s">
        <v>487</v>
      </c>
      <c r="I47" s="312" t="s">
        <v>475</v>
      </c>
      <c r="J47" s="167">
        <v>1947</v>
      </c>
      <c r="K47" s="312" t="s">
        <v>16</v>
      </c>
      <c r="L47" s="312">
        <v>86.1</v>
      </c>
      <c r="M47" s="312" t="s">
        <v>460</v>
      </c>
      <c r="N47" s="312" t="s">
        <v>985</v>
      </c>
      <c r="O47"/>
      <c r="P47"/>
      <c r="Q47"/>
      <c r="R47"/>
      <c r="S47"/>
      <c r="T47"/>
      <c r="V47" s="1668">
        <v>0.625</v>
      </c>
      <c r="W47" s="1669"/>
      <c r="X47" s="233" t="s">
        <v>1010</v>
      </c>
      <c r="Y47" s="234"/>
      <c r="Z47" s="234"/>
      <c r="AA47" s="235"/>
      <c r="AB47" s="236"/>
      <c r="AC47" s="234"/>
      <c r="AD47" s="237"/>
      <c r="AE47" s="234"/>
      <c r="AF47" s="234"/>
      <c r="AG47" s="261"/>
      <c r="AH47" s="261"/>
      <c r="AI47" s="261"/>
      <c r="AJ47" s="261"/>
      <c r="AK47" s="261"/>
    </row>
    <row r="48" spans="2:37" ht="20.25" customHeight="1">
      <c r="B48"/>
      <c r="C48"/>
      <c r="D48"/>
      <c r="E48" s="312">
        <v>2</v>
      </c>
      <c r="F48" s="312" t="s">
        <v>12</v>
      </c>
      <c r="G48" s="312" t="s">
        <v>770</v>
      </c>
      <c r="H48" s="312" t="s">
        <v>487</v>
      </c>
      <c r="I48" s="312" t="s">
        <v>885</v>
      </c>
      <c r="J48" s="167">
        <v>1947</v>
      </c>
      <c r="K48" s="312" t="s">
        <v>27</v>
      </c>
      <c r="L48" s="312">
        <v>91.8</v>
      </c>
      <c r="M48" s="312" t="s">
        <v>460</v>
      </c>
      <c r="N48" s="312" t="s">
        <v>985</v>
      </c>
      <c r="O48"/>
      <c r="P48"/>
      <c r="Q48"/>
      <c r="R48"/>
      <c r="S48"/>
      <c r="T48"/>
      <c r="V48" s="206">
        <v>0.47916666666666669</v>
      </c>
      <c r="W48" s="207">
        <v>0.63541666666666663</v>
      </c>
      <c r="X48" s="208" t="s">
        <v>63</v>
      </c>
      <c r="Y48" s="209">
        <v>1</v>
      </c>
      <c r="Z48" s="209" t="s">
        <v>17</v>
      </c>
      <c r="AA48" s="208" t="s">
        <v>429</v>
      </c>
      <c r="AB48" s="210" t="s">
        <v>449</v>
      </c>
      <c r="AC48" s="209">
        <v>1979</v>
      </c>
      <c r="AD48" s="211" t="s">
        <v>10</v>
      </c>
      <c r="AE48" s="209">
        <v>80.5</v>
      </c>
      <c r="AF48" s="209" t="s">
        <v>7</v>
      </c>
      <c r="AG48" s="258" t="s">
        <v>450</v>
      </c>
      <c r="AH48" s="266"/>
      <c r="AI48" s="267"/>
      <c r="AJ48" s="258"/>
      <c r="AK48" s="212"/>
    </row>
    <row r="49" spans="2:37" ht="20.25" customHeight="1">
      <c r="B49"/>
      <c r="C49"/>
      <c r="D49"/>
      <c r="E49" s="312">
        <v>3</v>
      </c>
      <c r="F49" s="312" t="s">
        <v>12</v>
      </c>
      <c r="G49" s="312" t="s">
        <v>769</v>
      </c>
      <c r="H49" s="312" t="s">
        <v>985</v>
      </c>
      <c r="I49" s="312" t="s">
        <v>477</v>
      </c>
      <c r="J49" s="167">
        <v>1941</v>
      </c>
      <c r="K49" s="312" t="s">
        <v>16</v>
      </c>
      <c r="L49" s="312">
        <v>70.5</v>
      </c>
      <c r="M49" s="312" t="s">
        <v>460</v>
      </c>
      <c r="N49" s="312" t="s">
        <v>985</v>
      </c>
      <c r="O49"/>
      <c r="P49"/>
      <c r="Q49"/>
      <c r="R49"/>
      <c r="S49"/>
      <c r="T49"/>
      <c r="V49" s="213"/>
      <c r="W49" s="195"/>
      <c r="X49" s="186"/>
      <c r="Y49" s="187">
        <v>2</v>
      </c>
      <c r="Z49" s="187" t="s">
        <v>17</v>
      </c>
      <c r="AA49" s="186" t="s">
        <v>429</v>
      </c>
      <c r="AB49" s="188" t="s">
        <v>122</v>
      </c>
      <c r="AC49" s="187">
        <v>1985</v>
      </c>
      <c r="AD49" s="189" t="s">
        <v>22</v>
      </c>
      <c r="AE49" s="187">
        <v>82.8</v>
      </c>
      <c r="AF49" s="187" t="s">
        <v>7</v>
      </c>
      <c r="AG49" s="259" t="s">
        <v>494</v>
      </c>
      <c r="AH49" s="268"/>
      <c r="AI49" s="45"/>
      <c r="AJ49" s="259"/>
      <c r="AK49" s="214"/>
    </row>
    <row r="50" spans="2:37" ht="20.25" customHeight="1">
      <c r="B50"/>
      <c r="C50"/>
      <c r="D50"/>
      <c r="E50" s="312">
        <v>4</v>
      </c>
      <c r="F50" s="312" t="s">
        <v>12</v>
      </c>
      <c r="G50" s="312" t="s">
        <v>769</v>
      </c>
      <c r="H50" s="312" t="s">
        <v>985</v>
      </c>
      <c r="I50" s="312" t="s">
        <v>762</v>
      </c>
      <c r="J50" s="167">
        <v>1937</v>
      </c>
      <c r="K50" s="312" t="s">
        <v>32</v>
      </c>
      <c r="L50" s="312">
        <v>76.8</v>
      </c>
      <c r="M50" s="312" t="s">
        <v>460</v>
      </c>
      <c r="N50" s="312" t="s">
        <v>543</v>
      </c>
      <c r="O50"/>
      <c r="P50"/>
      <c r="Q50"/>
      <c r="R50"/>
      <c r="S50"/>
      <c r="T50"/>
      <c r="V50" s="213"/>
      <c r="W50" s="195"/>
      <c r="X50" s="186"/>
      <c r="Y50" s="187">
        <v>3</v>
      </c>
      <c r="Z50" s="187" t="s">
        <v>17</v>
      </c>
      <c r="AA50" s="186" t="s">
        <v>429</v>
      </c>
      <c r="AB50" s="188" t="s">
        <v>290</v>
      </c>
      <c r="AC50" s="187">
        <v>1987</v>
      </c>
      <c r="AD50" s="189" t="s">
        <v>32</v>
      </c>
      <c r="AE50" s="187">
        <v>84.9</v>
      </c>
      <c r="AF50" s="187" t="s">
        <v>7</v>
      </c>
      <c r="AG50" s="259" t="s">
        <v>521</v>
      </c>
      <c r="AH50" s="268"/>
      <c r="AI50" s="45"/>
      <c r="AJ50" s="259"/>
      <c r="AK50" s="214"/>
    </row>
    <row r="51" spans="2:37" ht="20.25" customHeight="1">
      <c r="B51"/>
      <c r="C51"/>
      <c r="D51"/>
      <c r="E51" s="312">
        <v>5</v>
      </c>
      <c r="F51" s="312" t="s">
        <v>12</v>
      </c>
      <c r="G51" s="312" t="s">
        <v>769</v>
      </c>
      <c r="H51" s="312" t="s">
        <v>985</v>
      </c>
      <c r="I51" s="312" t="s">
        <v>998</v>
      </c>
      <c r="J51" s="167">
        <v>1941</v>
      </c>
      <c r="K51" s="312" t="s">
        <v>27</v>
      </c>
      <c r="L51" s="312">
        <v>81.400000000000006</v>
      </c>
      <c r="M51" s="312" t="s">
        <v>460</v>
      </c>
      <c r="N51" s="312" t="s">
        <v>985</v>
      </c>
      <c r="O51"/>
      <c r="P51"/>
      <c r="Q51"/>
      <c r="R51"/>
      <c r="S51"/>
      <c r="T51"/>
      <c r="V51" s="251"/>
      <c r="W51" s="257"/>
      <c r="X51" s="253"/>
      <c r="Y51" s="254">
        <v>4</v>
      </c>
      <c r="Z51" s="254" t="s">
        <v>17</v>
      </c>
      <c r="AA51" s="253" t="s">
        <v>429</v>
      </c>
      <c r="AB51" s="255" t="s">
        <v>555</v>
      </c>
      <c r="AC51" s="254">
        <v>1989</v>
      </c>
      <c r="AD51" s="256" t="s">
        <v>36</v>
      </c>
      <c r="AE51" s="254">
        <v>82.2</v>
      </c>
      <c r="AF51" s="254" t="s">
        <v>7</v>
      </c>
      <c r="AG51" s="262" t="s">
        <v>572</v>
      </c>
      <c r="AH51" s="268"/>
      <c r="AI51" s="45"/>
      <c r="AJ51" s="259"/>
      <c r="AK51" s="214"/>
    </row>
    <row r="52" spans="2:37" ht="20.25" customHeight="1" thickBot="1">
      <c r="B52" s="166">
        <v>0.8125</v>
      </c>
      <c r="C52" s="312" t="s">
        <v>985</v>
      </c>
      <c r="D52" s="312" t="s">
        <v>64</v>
      </c>
      <c r="E52" s="312">
        <v>1</v>
      </c>
      <c r="F52" s="312" t="s">
        <v>12</v>
      </c>
      <c r="G52" s="312" t="s">
        <v>732</v>
      </c>
      <c r="H52" s="312" t="s">
        <v>9</v>
      </c>
      <c r="I52" s="312" t="s">
        <v>454</v>
      </c>
      <c r="J52" s="167">
        <v>1968</v>
      </c>
      <c r="K52" s="312" t="s">
        <v>11</v>
      </c>
      <c r="L52" s="312">
        <v>72.5</v>
      </c>
      <c r="M52" s="312" t="s">
        <v>5</v>
      </c>
      <c r="N52" s="312" t="s">
        <v>463</v>
      </c>
      <c r="O52"/>
      <c r="P52"/>
      <c r="Q52"/>
      <c r="R52"/>
      <c r="S52"/>
      <c r="T52"/>
      <c r="V52" s="249"/>
      <c r="W52" s="201"/>
      <c r="X52" s="202"/>
      <c r="Y52" s="250" t="s">
        <v>1021</v>
      </c>
      <c r="Z52" s="203" t="s">
        <v>17</v>
      </c>
      <c r="AA52" s="202" t="s">
        <v>429</v>
      </c>
      <c r="AB52" s="204" t="s">
        <v>224</v>
      </c>
      <c r="AC52" s="203">
        <v>1995</v>
      </c>
      <c r="AD52" s="205" t="s">
        <v>28</v>
      </c>
      <c r="AE52" s="203">
        <v>81.900000000000006</v>
      </c>
      <c r="AF52" s="203" t="s">
        <v>7</v>
      </c>
      <c r="AG52" s="263" t="s">
        <v>823</v>
      </c>
      <c r="AH52" s="269"/>
      <c r="AI52" s="270"/>
      <c r="AJ52" s="260"/>
      <c r="AK52" s="221"/>
    </row>
    <row r="53" spans="2:37" ht="20.25" customHeight="1" thickBot="1">
      <c r="B53"/>
      <c r="C53"/>
      <c r="D53"/>
      <c r="E53" s="312">
        <v>4</v>
      </c>
      <c r="F53" s="312" t="s">
        <v>12</v>
      </c>
      <c r="G53" s="312" t="s">
        <v>732</v>
      </c>
      <c r="H53" s="312" t="s">
        <v>17</v>
      </c>
      <c r="I53" s="312" t="s">
        <v>889</v>
      </c>
      <c r="J53" s="167">
        <v>1968</v>
      </c>
      <c r="K53" s="312" t="s">
        <v>27</v>
      </c>
      <c r="L53" s="312">
        <v>77.8</v>
      </c>
      <c r="M53" s="312" t="s">
        <v>5</v>
      </c>
      <c r="N53" s="312" t="s">
        <v>985</v>
      </c>
      <c r="O53"/>
      <c r="P53"/>
      <c r="Q53"/>
      <c r="R53"/>
      <c r="S53"/>
      <c r="T53"/>
      <c r="V53" s="1668">
        <v>0.63541666666666663</v>
      </c>
      <c r="W53" s="1669"/>
      <c r="X53" s="233" t="s">
        <v>1011</v>
      </c>
      <c r="Y53" s="234"/>
      <c r="Z53" s="234"/>
      <c r="AA53" s="235"/>
      <c r="AB53" s="236"/>
      <c r="AC53" s="234"/>
      <c r="AD53" s="237"/>
      <c r="AE53" s="234"/>
      <c r="AF53" s="234"/>
      <c r="AG53" s="261"/>
      <c r="AH53" s="261"/>
      <c r="AI53" s="261"/>
      <c r="AJ53" s="261"/>
      <c r="AK53" s="261"/>
    </row>
    <row r="54" spans="2:37" ht="20.25" customHeight="1">
      <c r="B54"/>
      <c r="C54"/>
      <c r="D54"/>
      <c r="E54" s="312">
        <v>5</v>
      </c>
      <c r="F54" s="312" t="s">
        <v>12</v>
      </c>
      <c r="G54" s="312" t="s">
        <v>729</v>
      </c>
      <c r="H54" s="312" t="s">
        <v>487</v>
      </c>
      <c r="I54" s="312" t="s">
        <v>484</v>
      </c>
      <c r="J54" s="167">
        <v>1965</v>
      </c>
      <c r="K54" s="312" t="s">
        <v>16</v>
      </c>
      <c r="L54" s="312">
        <v>102.9</v>
      </c>
      <c r="M54" s="312" t="s">
        <v>5</v>
      </c>
      <c r="N54" s="312" t="s">
        <v>985</v>
      </c>
      <c r="O54"/>
      <c r="P54"/>
      <c r="Q54"/>
      <c r="R54"/>
      <c r="S54"/>
      <c r="T54"/>
      <c r="V54" s="206">
        <v>0.48958333333333331</v>
      </c>
      <c r="W54" s="207">
        <v>0.64583333333333337</v>
      </c>
      <c r="X54" s="208" t="s">
        <v>63</v>
      </c>
      <c r="Y54" s="209">
        <v>1</v>
      </c>
      <c r="Z54" s="209" t="s">
        <v>21</v>
      </c>
      <c r="AA54" s="208" t="s">
        <v>422</v>
      </c>
      <c r="AB54" s="210" t="s">
        <v>750</v>
      </c>
      <c r="AC54" s="209">
        <v>1998</v>
      </c>
      <c r="AD54" s="211" t="s">
        <v>32</v>
      </c>
      <c r="AE54" s="209">
        <v>92.4</v>
      </c>
      <c r="AF54" s="209" t="s">
        <v>7</v>
      </c>
      <c r="AG54" s="258" t="s">
        <v>533</v>
      </c>
      <c r="AH54" s="266"/>
      <c r="AI54" s="267"/>
      <c r="AJ54" s="258"/>
      <c r="AK54" s="212"/>
    </row>
    <row r="55" spans="2:37" ht="20.25" customHeight="1">
      <c r="B55" s="166">
        <v>0.82291666666666663</v>
      </c>
      <c r="C55" s="312" t="s">
        <v>985</v>
      </c>
      <c r="D55" s="312" t="s">
        <v>64</v>
      </c>
      <c r="E55" s="312">
        <v>2</v>
      </c>
      <c r="F55" s="312" t="s">
        <v>15</v>
      </c>
      <c r="G55" s="312" t="s">
        <v>731</v>
      </c>
      <c r="H55" s="312" t="s">
        <v>6</v>
      </c>
      <c r="I55" s="312" t="s">
        <v>550</v>
      </c>
      <c r="J55" s="167">
        <v>1974</v>
      </c>
      <c r="K55" s="312" t="s">
        <v>29</v>
      </c>
      <c r="L55" s="312">
        <v>69.3</v>
      </c>
      <c r="M55" s="312" t="s">
        <v>3</v>
      </c>
      <c r="N55" s="312" t="s">
        <v>551</v>
      </c>
      <c r="O55"/>
      <c r="P55"/>
      <c r="Q55"/>
      <c r="R55"/>
      <c r="S55"/>
      <c r="T55"/>
      <c r="V55" s="213"/>
      <c r="W55" s="195"/>
      <c r="X55" s="186"/>
      <c r="Y55" s="187">
        <v>2</v>
      </c>
      <c r="Z55" s="187" t="s">
        <v>21</v>
      </c>
      <c r="AA55" s="186" t="s">
        <v>422</v>
      </c>
      <c r="AB55" s="188" t="s">
        <v>413</v>
      </c>
      <c r="AC55" s="187">
        <v>1996</v>
      </c>
      <c r="AD55" s="189" t="s">
        <v>36</v>
      </c>
      <c r="AE55" s="187">
        <v>90.5</v>
      </c>
      <c r="AF55" s="187" t="s">
        <v>7</v>
      </c>
      <c r="AG55" s="259" t="s">
        <v>577</v>
      </c>
      <c r="AH55" s="268"/>
      <c r="AI55" s="45"/>
      <c r="AJ55" s="259"/>
      <c r="AK55" s="214"/>
    </row>
    <row r="56" spans="2:37" ht="20.25" customHeight="1">
      <c r="B56"/>
      <c r="C56"/>
      <c r="D56"/>
      <c r="E56" s="312">
        <v>3</v>
      </c>
      <c r="F56" s="312" t="s">
        <v>15</v>
      </c>
      <c r="G56" s="312" t="s">
        <v>731</v>
      </c>
      <c r="H56" s="312" t="s">
        <v>6</v>
      </c>
      <c r="I56" s="312" t="s">
        <v>797</v>
      </c>
      <c r="J56" s="167">
        <v>1976</v>
      </c>
      <c r="K56" s="312" t="s">
        <v>24</v>
      </c>
      <c r="L56" s="312">
        <v>69.2</v>
      </c>
      <c r="M56" s="312" t="s">
        <v>3</v>
      </c>
      <c r="N56" s="312" t="s">
        <v>800</v>
      </c>
      <c r="O56"/>
      <c r="P56"/>
      <c r="Q56"/>
      <c r="R56"/>
      <c r="S56"/>
      <c r="T56"/>
      <c r="V56" s="213"/>
      <c r="W56" s="195"/>
      <c r="X56" s="186"/>
      <c r="Y56" s="187">
        <v>3</v>
      </c>
      <c r="Z56" s="187" t="s">
        <v>21</v>
      </c>
      <c r="AA56" s="186" t="s">
        <v>422</v>
      </c>
      <c r="AB56" s="188" t="s">
        <v>849</v>
      </c>
      <c r="AC56" s="187">
        <v>1997</v>
      </c>
      <c r="AD56" s="189" t="s">
        <v>26</v>
      </c>
      <c r="AE56" s="187">
        <v>93.5</v>
      </c>
      <c r="AF56" s="187" t="s">
        <v>7</v>
      </c>
      <c r="AG56" s="259" t="s">
        <v>865</v>
      </c>
      <c r="AH56" s="268"/>
      <c r="AI56" s="45"/>
      <c r="AJ56" s="259"/>
      <c r="AK56" s="214"/>
    </row>
    <row r="57" spans="2:37" ht="20.25" customHeight="1">
      <c r="B57"/>
      <c r="C57"/>
      <c r="D57"/>
      <c r="E57" s="312">
        <v>5</v>
      </c>
      <c r="F57" s="312" t="s">
        <v>15</v>
      </c>
      <c r="G57" s="312" t="s">
        <v>733</v>
      </c>
      <c r="H57" s="312" t="s">
        <v>6</v>
      </c>
      <c r="I57" s="312" t="s">
        <v>458</v>
      </c>
      <c r="J57" s="167">
        <v>1961</v>
      </c>
      <c r="K57" s="312" t="s">
        <v>11</v>
      </c>
      <c r="L57" s="312">
        <v>84.3</v>
      </c>
      <c r="M57" s="312" t="s">
        <v>460</v>
      </c>
      <c r="N57" s="312" t="s">
        <v>454</v>
      </c>
      <c r="O57"/>
      <c r="P57"/>
      <c r="Q57"/>
      <c r="R57"/>
      <c r="S57"/>
      <c r="T57"/>
      <c r="V57" s="213"/>
      <c r="W57" s="195"/>
      <c r="X57" s="186"/>
      <c r="Y57" s="187">
        <v>4</v>
      </c>
      <c r="Z57" s="187" t="s">
        <v>21</v>
      </c>
      <c r="AA57" s="186" t="s">
        <v>422</v>
      </c>
      <c r="AB57" s="188" t="s">
        <v>882</v>
      </c>
      <c r="AC57" s="187">
        <v>1996</v>
      </c>
      <c r="AD57" s="189" t="s">
        <v>27</v>
      </c>
      <c r="AE57" s="187">
        <v>85.2</v>
      </c>
      <c r="AF57" s="187" t="s">
        <v>7</v>
      </c>
      <c r="AG57" s="259" t="s">
        <v>985</v>
      </c>
      <c r="AH57" s="268"/>
      <c r="AI57" s="45"/>
      <c r="AJ57" s="259"/>
      <c r="AK57" s="214"/>
    </row>
    <row r="58" spans="2:37" ht="20.25" customHeight="1">
      <c r="B58"/>
      <c r="C58"/>
      <c r="D58"/>
      <c r="E58" s="312">
        <v>6</v>
      </c>
      <c r="F58" s="312" t="s">
        <v>15</v>
      </c>
      <c r="G58" s="312" t="s">
        <v>733</v>
      </c>
      <c r="H58" s="312" t="s">
        <v>8</v>
      </c>
      <c r="I58" s="312" t="s">
        <v>469</v>
      </c>
      <c r="J58" s="167">
        <v>1961</v>
      </c>
      <c r="K58" s="312" t="s">
        <v>14</v>
      </c>
      <c r="L58" s="312">
        <v>60.6</v>
      </c>
      <c r="M58" s="312" t="s">
        <v>460</v>
      </c>
      <c r="N58" s="312" t="s">
        <v>472</v>
      </c>
      <c r="O58"/>
      <c r="P58"/>
      <c r="Q58"/>
      <c r="R58"/>
      <c r="S58"/>
      <c r="T58"/>
      <c r="V58" s="213"/>
      <c r="W58" s="195"/>
      <c r="X58" s="186"/>
      <c r="Y58" s="187">
        <v>5</v>
      </c>
      <c r="Z58" s="187" t="s">
        <v>19</v>
      </c>
      <c r="AA58" s="186" t="s">
        <v>422</v>
      </c>
      <c r="AB58" s="188" t="s">
        <v>367</v>
      </c>
      <c r="AC58" s="187">
        <v>1995</v>
      </c>
      <c r="AD58" s="189" t="s">
        <v>36</v>
      </c>
      <c r="AE58" s="187">
        <v>95.2</v>
      </c>
      <c r="AF58" s="187" t="s">
        <v>7</v>
      </c>
      <c r="AG58" s="259" t="s">
        <v>573</v>
      </c>
      <c r="AH58" s="268"/>
      <c r="AI58" s="45"/>
      <c r="AJ58" s="259"/>
      <c r="AK58" s="214"/>
    </row>
    <row r="59" spans="2:37" ht="20.25" customHeight="1" thickBot="1">
      <c r="B59" s="166">
        <v>0.83333333333333337</v>
      </c>
      <c r="C59" s="312" t="s">
        <v>985</v>
      </c>
      <c r="D59" s="312" t="s">
        <v>64</v>
      </c>
      <c r="E59" s="312">
        <v>1</v>
      </c>
      <c r="F59" s="312" t="s">
        <v>15</v>
      </c>
      <c r="G59" s="312" t="s">
        <v>732</v>
      </c>
      <c r="H59" s="312" t="s">
        <v>6</v>
      </c>
      <c r="I59" s="312" t="s">
        <v>481</v>
      </c>
      <c r="J59" s="167">
        <v>1969</v>
      </c>
      <c r="K59" s="312" t="s">
        <v>16</v>
      </c>
      <c r="L59" s="312">
        <v>91.4</v>
      </c>
      <c r="M59" s="312" t="s">
        <v>3</v>
      </c>
      <c r="N59" s="312" t="s">
        <v>985</v>
      </c>
      <c r="O59"/>
      <c r="P59"/>
      <c r="Q59"/>
      <c r="R59"/>
      <c r="S59"/>
      <c r="T59"/>
      <c r="V59" s="215"/>
      <c r="W59" s="216"/>
      <c r="X59" s="217"/>
      <c r="Y59" s="218">
        <v>6</v>
      </c>
      <c r="Z59" s="218" t="s">
        <v>19</v>
      </c>
      <c r="AA59" s="217" t="s">
        <v>422</v>
      </c>
      <c r="AB59" s="219" t="s">
        <v>892</v>
      </c>
      <c r="AC59" s="218">
        <v>1995</v>
      </c>
      <c r="AD59" s="220" t="s">
        <v>27</v>
      </c>
      <c r="AE59" s="218">
        <v>95.1</v>
      </c>
      <c r="AF59" s="218" t="s">
        <v>7</v>
      </c>
      <c r="AG59" s="260" t="s">
        <v>985</v>
      </c>
      <c r="AH59" s="269"/>
      <c r="AI59" s="270"/>
      <c r="AJ59" s="260"/>
      <c r="AK59" s="221"/>
    </row>
    <row r="60" spans="2:37" ht="20.25" customHeight="1" thickBot="1">
      <c r="B60"/>
      <c r="C60"/>
      <c r="D60"/>
      <c r="E60" s="312">
        <v>5</v>
      </c>
      <c r="F60" s="312" t="s">
        <v>15</v>
      </c>
      <c r="G60" s="312" t="s">
        <v>732</v>
      </c>
      <c r="H60" s="312" t="s">
        <v>8</v>
      </c>
      <c r="I60" s="312" t="s">
        <v>796</v>
      </c>
      <c r="J60" s="167">
        <v>1969</v>
      </c>
      <c r="K60" s="312" t="s">
        <v>24</v>
      </c>
      <c r="L60" s="312">
        <v>67.7</v>
      </c>
      <c r="M60" s="312" t="s">
        <v>3</v>
      </c>
      <c r="N60" s="312" t="s">
        <v>800</v>
      </c>
      <c r="O60"/>
      <c r="P60"/>
      <c r="Q60"/>
      <c r="R60"/>
      <c r="S60"/>
      <c r="T60"/>
      <c r="V60" s="1668">
        <v>0.64583333333333337</v>
      </c>
      <c r="W60" s="1669"/>
      <c r="X60" s="233" t="s">
        <v>1012</v>
      </c>
      <c r="Y60" s="234"/>
      <c r="Z60" s="234"/>
      <c r="AA60" s="235"/>
      <c r="AB60" s="236"/>
      <c r="AC60" s="234"/>
      <c r="AD60" s="237"/>
      <c r="AE60" s="234"/>
      <c r="AF60" s="234"/>
      <c r="AG60" s="261"/>
      <c r="AH60" s="261"/>
      <c r="AI60" s="261"/>
      <c r="AJ60" s="261"/>
      <c r="AK60" s="261"/>
    </row>
    <row r="61" spans="2:37" ht="20.25" customHeight="1">
      <c r="B61" s="166">
        <v>0.84375</v>
      </c>
      <c r="C61" s="312" t="s">
        <v>985</v>
      </c>
      <c r="D61" s="312" t="s">
        <v>64</v>
      </c>
      <c r="E61" s="312">
        <v>1</v>
      </c>
      <c r="F61" s="312" t="s">
        <v>15</v>
      </c>
      <c r="G61" s="312" t="s">
        <v>729</v>
      </c>
      <c r="H61" s="312" t="s">
        <v>8</v>
      </c>
      <c r="I61" s="312" t="s">
        <v>452</v>
      </c>
      <c r="J61" s="167">
        <v>1964</v>
      </c>
      <c r="K61" s="312" t="s">
        <v>11</v>
      </c>
      <c r="L61" s="312">
        <v>60.3</v>
      </c>
      <c r="M61" s="312" t="s">
        <v>460</v>
      </c>
      <c r="N61" s="312" t="s">
        <v>461</v>
      </c>
      <c r="O61"/>
      <c r="P61"/>
      <c r="Q61"/>
      <c r="R61"/>
      <c r="S61"/>
      <c r="T61"/>
      <c r="V61" s="206">
        <v>0.5</v>
      </c>
      <c r="W61" s="207">
        <v>0.65625</v>
      </c>
      <c r="X61" s="208" t="s">
        <v>63</v>
      </c>
      <c r="Y61" s="209">
        <v>1</v>
      </c>
      <c r="Z61" s="209" t="s">
        <v>21</v>
      </c>
      <c r="AA61" s="208" t="s">
        <v>429</v>
      </c>
      <c r="AB61" s="210" t="s">
        <v>212</v>
      </c>
      <c r="AC61" s="209">
        <v>1991</v>
      </c>
      <c r="AD61" s="211" t="s">
        <v>28</v>
      </c>
      <c r="AE61" s="209">
        <v>91.2</v>
      </c>
      <c r="AF61" s="209" t="s">
        <v>7</v>
      </c>
      <c r="AG61" s="258" t="s">
        <v>819</v>
      </c>
      <c r="AH61" s="266"/>
      <c r="AI61" s="267"/>
      <c r="AJ61" s="258"/>
      <c r="AK61" s="212"/>
    </row>
    <row r="62" spans="2:37" ht="20.25" customHeight="1">
      <c r="B62"/>
      <c r="C62"/>
      <c r="D62"/>
      <c r="E62" s="312">
        <v>2</v>
      </c>
      <c r="F62" s="312" t="s">
        <v>15</v>
      </c>
      <c r="G62" s="312" t="s">
        <v>734</v>
      </c>
      <c r="H62" s="312" t="s">
        <v>985</v>
      </c>
      <c r="I62" s="312" t="s">
        <v>607</v>
      </c>
      <c r="J62" s="167">
        <v>1955</v>
      </c>
      <c r="K62" s="312" t="s">
        <v>18</v>
      </c>
      <c r="L62" s="312" t="s">
        <v>985</v>
      </c>
      <c r="M62" s="312" t="s">
        <v>488</v>
      </c>
      <c r="N62" s="312" t="s">
        <v>621</v>
      </c>
      <c r="O62"/>
      <c r="P62"/>
      <c r="Q62"/>
      <c r="R62"/>
      <c r="S62"/>
      <c r="T62"/>
      <c r="V62" s="213"/>
      <c r="W62" s="195"/>
      <c r="X62" s="186"/>
      <c r="Y62" s="187">
        <v>2</v>
      </c>
      <c r="Z62" s="187" t="s">
        <v>21</v>
      </c>
      <c r="AA62" s="186" t="s">
        <v>429</v>
      </c>
      <c r="AB62" s="188" t="s">
        <v>410</v>
      </c>
      <c r="AC62" s="187">
        <v>1984</v>
      </c>
      <c r="AD62" s="189" t="s">
        <v>36</v>
      </c>
      <c r="AE62" s="187">
        <v>94.3</v>
      </c>
      <c r="AF62" s="187" t="s">
        <v>7</v>
      </c>
      <c r="AG62" s="259" t="s">
        <v>388</v>
      </c>
      <c r="AH62" s="268"/>
      <c r="AI62" s="45"/>
      <c r="AJ62" s="259"/>
      <c r="AK62" s="214"/>
    </row>
    <row r="63" spans="2:37" ht="20.25" customHeight="1" thickBot="1">
      <c r="B63"/>
      <c r="C63"/>
      <c r="D63"/>
      <c r="E63" s="312">
        <v>3</v>
      </c>
      <c r="F63" s="312" t="s">
        <v>15</v>
      </c>
      <c r="G63" s="312" t="s">
        <v>735</v>
      </c>
      <c r="H63" s="312" t="s">
        <v>985</v>
      </c>
      <c r="I63" s="312" t="s">
        <v>786</v>
      </c>
      <c r="J63" s="167">
        <v>1948</v>
      </c>
      <c r="K63" s="312" t="s">
        <v>24</v>
      </c>
      <c r="L63" s="312">
        <v>61.3</v>
      </c>
      <c r="M63" s="312" t="s">
        <v>488</v>
      </c>
      <c r="N63" s="312" t="s">
        <v>138</v>
      </c>
      <c r="O63"/>
      <c r="P63"/>
      <c r="Q63"/>
      <c r="R63"/>
      <c r="S63"/>
      <c r="T63"/>
      <c r="V63" s="215"/>
      <c r="W63" s="216"/>
      <c r="X63" s="217"/>
      <c r="Y63" s="218">
        <v>3</v>
      </c>
      <c r="Z63" s="218" t="s">
        <v>21</v>
      </c>
      <c r="AA63" s="217" t="s">
        <v>429</v>
      </c>
      <c r="AB63" s="219" t="s">
        <v>874</v>
      </c>
      <c r="AC63" s="218">
        <v>1993</v>
      </c>
      <c r="AD63" s="220" t="s">
        <v>27</v>
      </c>
      <c r="AE63" s="218">
        <v>94.8</v>
      </c>
      <c r="AF63" s="218" t="s">
        <v>7</v>
      </c>
      <c r="AG63" s="260" t="s">
        <v>985</v>
      </c>
      <c r="AH63" s="269"/>
      <c r="AI63" s="270"/>
      <c r="AJ63" s="260"/>
      <c r="AK63" s="221"/>
    </row>
    <row r="64" spans="2:37" ht="20.25" customHeight="1" thickBot="1">
      <c r="B64" s="312" t="s">
        <v>984</v>
      </c>
      <c r="C64"/>
      <c r="D64"/>
      <c r="E64"/>
      <c r="F64"/>
      <c r="G64"/>
      <c r="H64"/>
      <c r="I64"/>
      <c r="J64"/>
      <c r="K64"/>
      <c r="L64"/>
      <c r="M64"/>
      <c r="N64"/>
      <c r="O64"/>
      <c r="P64"/>
      <c r="Q64"/>
      <c r="R64"/>
      <c r="S64"/>
      <c r="T64"/>
      <c r="V64" s="1668">
        <v>0.65625</v>
      </c>
      <c r="W64" s="1669"/>
      <c r="X64" s="233" t="s">
        <v>1013</v>
      </c>
      <c r="Y64" s="234"/>
      <c r="Z64" s="234"/>
      <c r="AA64" s="235"/>
      <c r="AB64" s="236"/>
      <c r="AC64" s="234"/>
      <c r="AD64" s="237"/>
      <c r="AE64" s="234"/>
      <c r="AF64" s="234"/>
      <c r="AG64" s="261"/>
      <c r="AH64" s="261"/>
      <c r="AI64" s="261"/>
      <c r="AJ64" s="261"/>
      <c r="AK64" s="261"/>
    </row>
    <row r="65" spans="9:37" ht="20.25" customHeight="1">
      <c r="I65" s="282"/>
      <c r="Q65" s="282"/>
      <c r="V65" s="206">
        <v>0.51041666666666663</v>
      </c>
      <c r="W65" s="207">
        <v>0.66666666666666663</v>
      </c>
      <c r="X65" s="208" t="s">
        <v>63</v>
      </c>
      <c r="Y65" s="209">
        <v>1</v>
      </c>
      <c r="Z65" s="209" t="s">
        <v>19</v>
      </c>
      <c r="AA65" s="208" t="s">
        <v>429</v>
      </c>
      <c r="AB65" s="210" t="s">
        <v>241</v>
      </c>
      <c r="AC65" s="209">
        <v>1983</v>
      </c>
      <c r="AD65" s="211" t="s">
        <v>30</v>
      </c>
      <c r="AE65" s="209">
        <v>107.5</v>
      </c>
      <c r="AF65" s="209" t="s">
        <v>7</v>
      </c>
      <c r="AG65" s="258" t="s">
        <v>502</v>
      </c>
      <c r="AH65" s="266"/>
      <c r="AI65" s="267"/>
      <c r="AJ65" s="258"/>
      <c r="AK65" s="212"/>
    </row>
    <row r="66" spans="9:37" ht="20.25" customHeight="1">
      <c r="I66" s="282"/>
      <c r="Q66" s="282"/>
      <c r="V66" s="213"/>
      <c r="W66" s="196"/>
      <c r="X66" s="186"/>
      <c r="Y66" s="187">
        <v>2</v>
      </c>
      <c r="Z66" s="187" t="s">
        <v>19</v>
      </c>
      <c r="AA66" s="186" t="s">
        <v>429</v>
      </c>
      <c r="AB66" s="188" t="s">
        <v>740</v>
      </c>
      <c r="AC66" s="187">
        <v>1984</v>
      </c>
      <c r="AD66" s="189" t="s">
        <v>32</v>
      </c>
      <c r="AE66" s="187">
        <v>99.8</v>
      </c>
      <c r="AF66" s="187" t="s">
        <v>7</v>
      </c>
      <c r="AG66" s="259" t="s">
        <v>344</v>
      </c>
      <c r="AH66" s="268"/>
      <c r="AI66" s="45"/>
      <c r="AJ66" s="259"/>
      <c r="AK66" s="214"/>
    </row>
    <row r="67" spans="9:37" ht="20.25" customHeight="1">
      <c r="I67" s="282"/>
      <c r="Q67" s="282"/>
      <c r="V67" s="251"/>
      <c r="W67" s="252"/>
      <c r="X67" s="253"/>
      <c r="Y67" s="254">
        <v>3</v>
      </c>
      <c r="Z67" s="254" t="s">
        <v>19</v>
      </c>
      <c r="AA67" s="253" t="s">
        <v>429</v>
      </c>
      <c r="AB67" s="255" t="s">
        <v>208</v>
      </c>
      <c r="AC67" s="254">
        <v>1972</v>
      </c>
      <c r="AD67" s="256" t="s">
        <v>27</v>
      </c>
      <c r="AE67" s="254">
        <v>107.9</v>
      </c>
      <c r="AF67" s="254" t="s">
        <v>7</v>
      </c>
      <c r="AG67" s="262" t="s">
        <v>985</v>
      </c>
      <c r="AH67" s="268"/>
      <c r="AI67" s="45"/>
      <c r="AJ67" s="259"/>
      <c r="AK67" s="214"/>
    </row>
    <row r="68" spans="9:37" ht="20.25" customHeight="1" thickBot="1">
      <c r="I68" s="282"/>
      <c r="Q68" s="282"/>
      <c r="V68" s="249"/>
      <c r="W68" s="230"/>
      <c r="X68" s="202"/>
      <c r="Y68" s="250" t="s">
        <v>1021</v>
      </c>
      <c r="Z68" s="203" t="s">
        <v>19</v>
      </c>
      <c r="AA68" s="202" t="s">
        <v>429</v>
      </c>
      <c r="AB68" s="204" t="s">
        <v>367</v>
      </c>
      <c r="AC68" s="203">
        <v>1995</v>
      </c>
      <c r="AD68" s="205" t="s">
        <v>36</v>
      </c>
      <c r="AE68" s="203">
        <v>95.2</v>
      </c>
      <c r="AF68" s="203" t="s">
        <v>7</v>
      </c>
      <c r="AG68" s="263" t="s">
        <v>573</v>
      </c>
      <c r="AH68" s="269"/>
      <c r="AI68" s="270"/>
      <c r="AJ68" s="260"/>
      <c r="AK68" s="221"/>
    </row>
    <row r="69" spans="9:37" ht="20.25" customHeight="1" thickBot="1">
      <c r="I69" s="282"/>
      <c r="Q69" s="282"/>
      <c r="V69" s="1668">
        <v>0.66666666666666663</v>
      </c>
      <c r="W69" s="1669"/>
      <c r="X69" s="233" t="s">
        <v>1014</v>
      </c>
      <c r="Y69" s="234"/>
      <c r="Z69" s="234"/>
      <c r="AA69" s="235"/>
      <c r="AB69" s="236"/>
      <c r="AC69" s="234"/>
      <c r="AD69" s="237"/>
      <c r="AE69" s="234"/>
      <c r="AF69" s="234"/>
      <c r="AG69" s="261"/>
      <c r="AH69" s="261"/>
      <c r="AI69" s="261"/>
      <c r="AJ69" s="261"/>
      <c r="AK69" s="261"/>
    </row>
    <row r="70" spans="9:37" ht="20.25" customHeight="1">
      <c r="I70" s="282"/>
      <c r="Q70" s="282"/>
      <c r="V70" s="206">
        <v>0.52083333333333337</v>
      </c>
      <c r="W70" s="232"/>
      <c r="X70" s="208" t="s">
        <v>65</v>
      </c>
      <c r="Y70" s="209">
        <v>1</v>
      </c>
      <c r="Z70" s="209" t="s">
        <v>2</v>
      </c>
      <c r="AA70" s="208" t="s">
        <v>421</v>
      </c>
      <c r="AB70" s="210" t="s">
        <v>564</v>
      </c>
      <c r="AC70" s="209">
        <v>1996</v>
      </c>
      <c r="AD70" s="211" t="s">
        <v>36</v>
      </c>
      <c r="AE70" s="209">
        <v>57.2</v>
      </c>
      <c r="AF70" s="209" t="s">
        <v>5</v>
      </c>
      <c r="AG70" s="258" t="s">
        <v>585</v>
      </c>
      <c r="AH70" s="266"/>
      <c r="AI70" s="267"/>
      <c r="AJ70" s="258"/>
      <c r="AK70" s="212"/>
    </row>
    <row r="71" spans="9:37" ht="20.25" customHeight="1">
      <c r="I71" s="282"/>
      <c r="Q71" s="282"/>
      <c r="V71" s="213"/>
      <c r="W71" s="196"/>
      <c r="X71" s="186"/>
      <c r="Y71" s="187"/>
      <c r="Z71" s="187"/>
      <c r="AA71" s="186" t="s">
        <v>428</v>
      </c>
      <c r="AB71" s="188" t="s">
        <v>564</v>
      </c>
      <c r="AC71" s="187">
        <v>1996</v>
      </c>
      <c r="AD71" s="189" t="s">
        <v>36</v>
      </c>
      <c r="AE71" s="187">
        <v>57.2</v>
      </c>
      <c r="AF71" s="187" t="s">
        <v>5</v>
      </c>
      <c r="AG71" s="259" t="s">
        <v>585</v>
      </c>
      <c r="AH71" s="268"/>
      <c r="AI71" s="45"/>
      <c r="AJ71" s="259"/>
      <c r="AK71" s="214"/>
    </row>
    <row r="72" spans="9:37" ht="20.25" customHeight="1">
      <c r="I72" s="282"/>
      <c r="Q72" s="282"/>
      <c r="V72" s="213"/>
      <c r="W72" s="196"/>
      <c r="X72" s="186"/>
      <c r="Y72" s="187">
        <v>2</v>
      </c>
      <c r="Z72" s="187" t="s">
        <v>2</v>
      </c>
      <c r="AA72" s="186" t="s">
        <v>421</v>
      </c>
      <c r="AB72" s="188" t="s">
        <v>758</v>
      </c>
      <c r="AC72" s="187">
        <v>1997</v>
      </c>
      <c r="AD72" s="189" t="s">
        <v>32</v>
      </c>
      <c r="AE72" s="187">
        <v>58</v>
      </c>
      <c r="AF72" s="187" t="s">
        <v>5</v>
      </c>
      <c r="AG72" s="259" t="s">
        <v>540</v>
      </c>
      <c r="AH72" s="268"/>
      <c r="AI72" s="45"/>
      <c r="AJ72" s="259"/>
      <c r="AK72" s="214"/>
    </row>
    <row r="73" spans="9:37" ht="20.25" customHeight="1">
      <c r="I73" s="282"/>
      <c r="Q73" s="282"/>
      <c r="V73" s="213"/>
      <c r="W73" s="196"/>
      <c r="X73" s="186"/>
      <c r="Y73" s="187">
        <v>3</v>
      </c>
      <c r="Z73" s="187" t="s">
        <v>2</v>
      </c>
      <c r="AA73" s="186" t="s">
        <v>421</v>
      </c>
      <c r="AB73" s="188" t="s">
        <v>876</v>
      </c>
      <c r="AC73" s="187">
        <v>1997</v>
      </c>
      <c r="AD73" s="189" t="s">
        <v>27</v>
      </c>
      <c r="AE73" s="187">
        <v>52.2</v>
      </c>
      <c r="AF73" s="187" t="s">
        <v>5</v>
      </c>
      <c r="AG73" s="259" t="s">
        <v>985</v>
      </c>
      <c r="AH73" s="268"/>
      <c r="AI73" s="45"/>
      <c r="AJ73" s="259"/>
      <c r="AK73" s="214"/>
    </row>
    <row r="74" spans="9:37" ht="20.25" customHeight="1">
      <c r="I74" s="282"/>
      <c r="Q74" s="282"/>
      <c r="V74" s="213"/>
      <c r="W74" s="196"/>
      <c r="X74" s="186"/>
      <c r="Y74" s="187">
        <v>4</v>
      </c>
      <c r="Z74" s="187" t="s">
        <v>2</v>
      </c>
      <c r="AA74" s="186" t="s">
        <v>428</v>
      </c>
      <c r="AB74" s="188" t="s">
        <v>331</v>
      </c>
      <c r="AC74" s="187">
        <v>1991</v>
      </c>
      <c r="AD74" s="189" t="s">
        <v>32</v>
      </c>
      <c r="AE74" s="187">
        <v>53.8</v>
      </c>
      <c r="AF74" s="187" t="s">
        <v>5</v>
      </c>
      <c r="AG74" s="259" t="s">
        <v>526</v>
      </c>
      <c r="AH74" s="268"/>
      <c r="AI74" s="45"/>
      <c r="AJ74" s="259"/>
      <c r="AK74" s="214"/>
    </row>
    <row r="75" spans="9:37" ht="20.25" customHeight="1">
      <c r="I75" s="282"/>
      <c r="Q75" s="282"/>
      <c r="V75" s="213"/>
      <c r="W75" s="196"/>
      <c r="X75" s="186"/>
      <c r="Y75" s="187">
        <v>5</v>
      </c>
      <c r="Z75" s="187" t="s">
        <v>2</v>
      </c>
      <c r="AA75" s="186" t="s">
        <v>428</v>
      </c>
      <c r="AB75" s="188" t="s">
        <v>592</v>
      </c>
      <c r="AC75" s="187">
        <v>1984</v>
      </c>
      <c r="AD75" s="189" t="s">
        <v>18</v>
      </c>
      <c r="AE75" s="187">
        <v>56.4</v>
      </c>
      <c r="AF75" s="187" t="s">
        <v>5</v>
      </c>
      <c r="AG75" s="259" t="s">
        <v>616</v>
      </c>
      <c r="AH75" s="268"/>
      <c r="AI75" s="45"/>
      <c r="AJ75" s="259"/>
      <c r="AK75" s="214"/>
    </row>
    <row r="76" spans="9:37" ht="20.25" customHeight="1" thickBot="1">
      <c r="I76" s="282"/>
      <c r="Q76" s="282"/>
      <c r="V76" s="215"/>
      <c r="W76" s="231"/>
      <c r="X76" s="217"/>
      <c r="Y76" s="218">
        <v>6</v>
      </c>
      <c r="Z76" s="218" t="s">
        <v>2</v>
      </c>
      <c r="AA76" s="217" t="s">
        <v>428</v>
      </c>
      <c r="AB76" s="219" t="s">
        <v>869</v>
      </c>
      <c r="AC76" s="218">
        <v>1980</v>
      </c>
      <c r="AD76" s="220" t="s">
        <v>27</v>
      </c>
      <c r="AE76" s="218" t="s">
        <v>1005</v>
      </c>
      <c r="AF76" s="218" t="s">
        <v>5</v>
      </c>
      <c r="AG76" s="260" t="s">
        <v>985</v>
      </c>
      <c r="AH76" s="269"/>
      <c r="AI76" s="270"/>
      <c r="AJ76" s="260"/>
      <c r="AK76" s="221"/>
    </row>
    <row r="77" spans="9:37" ht="20.25" customHeight="1">
      <c r="I77" s="282"/>
      <c r="Q77" s="282"/>
      <c r="V77" s="206">
        <v>0.53125</v>
      </c>
      <c r="W77" s="232"/>
      <c r="X77" s="208" t="s">
        <v>65</v>
      </c>
      <c r="Y77" s="209">
        <v>1</v>
      </c>
      <c r="Z77" s="209" t="s">
        <v>4</v>
      </c>
      <c r="AA77" s="208" t="s">
        <v>421</v>
      </c>
      <c r="AB77" s="210" t="s">
        <v>565</v>
      </c>
      <c r="AC77" s="209">
        <v>1998</v>
      </c>
      <c r="AD77" s="211" t="s">
        <v>36</v>
      </c>
      <c r="AE77" s="209">
        <v>63</v>
      </c>
      <c r="AF77" s="209" t="s">
        <v>5</v>
      </c>
      <c r="AG77" s="258" t="s">
        <v>586</v>
      </c>
      <c r="AH77" s="266"/>
      <c r="AI77" s="267"/>
      <c r="AJ77" s="258"/>
      <c r="AK77" s="212"/>
    </row>
    <row r="78" spans="9:37" ht="20.25" customHeight="1">
      <c r="I78" s="282"/>
      <c r="Q78" s="282"/>
      <c r="V78" s="213"/>
      <c r="W78" s="196"/>
      <c r="X78" s="186"/>
      <c r="Y78" s="187"/>
      <c r="Z78" s="187"/>
      <c r="AA78" s="186" t="s">
        <v>428</v>
      </c>
      <c r="AB78" s="188" t="s">
        <v>565</v>
      </c>
      <c r="AC78" s="187">
        <v>1998</v>
      </c>
      <c r="AD78" s="189" t="s">
        <v>36</v>
      </c>
      <c r="AE78" s="187">
        <v>63</v>
      </c>
      <c r="AF78" s="187" t="s">
        <v>5</v>
      </c>
      <c r="AG78" s="259" t="s">
        <v>586</v>
      </c>
      <c r="AH78" s="268"/>
      <c r="AI78" s="45"/>
      <c r="AJ78" s="259"/>
      <c r="AK78" s="214"/>
    </row>
    <row r="79" spans="9:37" ht="20.25" customHeight="1">
      <c r="I79" s="282"/>
      <c r="Q79" s="282"/>
      <c r="V79" s="213"/>
      <c r="W79" s="196"/>
      <c r="X79" s="186"/>
      <c r="Y79" s="187">
        <v>2</v>
      </c>
      <c r="Z79" s="187" t="s">
        <v>4</v>
      </c>
      <c r="AA79" s="186" t="s">
        <v>421</v>
      </c>
      <c r="AB79" s="188" t="s">
        <v>877</v>
      </c>
      <c r="AC79" s="187">
        <v>2001</v>
      </c>
      <c r="AD79" s="189" t="s">
        <v>27</v>
      </c>
      <c r="AE79" s="187">
        <v>62.9</v>
      </c>
      <c r="AF79" s="187" t="s">
        <v>5</v>
      </c>
      <c r="AG79" s="259" t="s">
        <v>985</v>
      </c>
      <c r="AH79" s="268"/>
      <c r="AI79" s="45"/>
      <c r="AJ79" s="259"/>
      <c r="AK79" s="214"/>
    </row>
    <row r="80" spans="9:37" ht="20.25" customHeight="1">
      <c r="I80" s="282"/>
      <c r="Q80" s="282"/>
      <c r="V80" s="213"/>
      <c r="W80" s="196"/>
      <c r="X80" s="186"/>
      <c r="Y80" s="187">
        <v>3</v>
      </c>
      <c r="Z80" s="187" t="s">
        <v>4</v>
      </c>
      <c r="AA80" s="186" t="s">
        <v>428</v>
      </c>
      <c r="AB80" s="188" t="s">
        <v>497</v>
      </c>
      <c r="AC80" s="187">
        <v>1978</v>
      </c>
      <c r="AD80" s="189" t="s">
        <v>23</v>
      </c>
      <c r="AE80" s="187">
        <v>62.2</v>
      </c>
      <c r="AF80" s="187" t="s">
        <v>5</v>
      </c>
      <c r="AG80" s="259" t="s">
        <v>132</v>
      </c>
      <c r="AH80" s="268"/>
      <c r="AI80" s="45"/>
      <c r="AJ80" s="259"/>
      <c r="AK80" s="214"/>
    </row>
    <row r="81" spans="9:37" ht="20.25" customHeight="1">
      <c r="I81" s="282"/>
      <c r="Q81" s="282"/>
      <c r="V81" s="213"/>
      <c r="W81" s="196"/>
      <c r="X81" s="186"/>
      <c r="Y81" s="187">
        <v>4</v>
      </c>
      <c r="Z81" s="187" t="s">
        <v>4</v>
      </c>
      <c r="AA81" s="186" t="s">
        <v>428</v>
      </c>
      <c r="AB81" s="188" t="s">
        <v>318</v>
      </c>
      <c r="AC81" s="187">
        <v>1994</v>
      </c>
      <c r="AD81" s="189" t="s">
        <v>32</v>
      </c>
      <c r="AE81" s="187">
        <v>58.4</v>
      </c>
      <c r="AF81" s="187" t="s">
        <v>5</v>
      </c>
      <c r="AG81" s="259" t="s">
        <v>527</v>
      </c>
      <c r="AH81" s="268"/>
      <c r="AI81" s="45"/>
      <c r="AJ81" s="259"/>
      <c r="AK81" s="214"/>
    </row>
    <row r="82" spans="9:37" ht="20.25" customHeight="1">
      <c r="I82" s="282"/>
      <c r="Q82" s="282"/>
      <c r="V82" s="213"/>
      <c r="W82" s="196"/>
      <c r="X82" s="186"/>
      <c r="Y82" s="187">
        <v>5</v>
      </c>
      <c r="Z82" s="187" t="s">
        <v>4</v>
      </c>
      <c r="AA82" s="186" t="s">
        <v>428</v>
      </c>
      <c r="AB82" s="188" t="s">
        <v>771</v>
      </c>
      <c r="AC82" s="187">
        <v>1986</v>
      </c>
      <c r="AD82" s="189" t="s">
        <v>24</v>
      </c>
      <c r="AE82" s="187">
        <v>62.7</v>
      </c>
      <c r="AF82" s="187" t="s">
        <v>5</v>
      </c>
      <c r="AG82" s="259" t="s">
        <v>494</v>
      </c>
      <c r="AH82" s="268"/>
      <c r="AI82" s="45"/>
      <c r="AJ82" s="259"/>
      <c r="AK82" s="214"/>
    </row>
    <row r="83" spans="9:37" ht="20.25" customHeight="1" thickBot="1">
      <c r="I83" s="282"/>
      <c r="Q83" s="282"/>
      <c r="V83" s="215"/>
      <c r="W83" s="231"/>
      <c r="X83" s="217"/>
      <c r="Y83" s="218">
        <v>6</v>
      </c>
      <c r="Z83" s="218" t="s">
        <v>4</v>
      </c>
      <c r="AA83" s="217" t="s">
        <v>428</v>
      </c>
      <c r="AB83" s="219" t="s">
        <v>593</v>
      </c>
      <c r="AC83" s="218">
        <v>1982</v>
      </c>
      <c r="AD83" s="220" t="s">
        <v>18</v>
      </c>
      <c r="AE83" s="218">
        <v>61.7</v>
      </c>
      <c r="AF83" s="218" t="s">
        <v>5</v>
      </c>
      <c r="AG83" s="260" t="s">
        <v>617</v>
      </c>
      <c r="AH83" s="269"/>
      <c r="AI83" s="270"/>
      <c r="AJ83" s="260"/>
      <c r="AK83" s="221"/>
    </row>
    <row r="84" spans="9:37" ht="20.25" customHeight="1">
      <c r="I84" s="282"/>
      <c r="Q84" s="282"/>
      <c r="V84" s="206">
        <v>0.54166666666666663</v>
      </c>
      <c r="W84" s="232"/>
      <c r="X84" s="208" t="s">
        <v>65</v>
      </c>
      <c r="Y84" s="209">
        <v>1</v>
      </c>
      <c r="Z84" s="209" t="s">
        <v>8</v>
      </c>
      <c r="AA84" s="208" t="s">
        <v>428</v>
      </c>
      <c r="AB84" s="210" t="s">
        <v>499</v>
      </c>
      <c r="AC84" s="209">
        <v>1977</v>
      </c>
      <c r="AD84" s="211" t="s">
        <v>23</v>
      </c>
      <c r="AE84" s="209">
        <v>65.400000000000006</v>
      </c>
      <c r="AF84" s="209" t="s">
        <v>5</v>
      </c>
      <c r="AG84" s="258" t="s">
        <v>132</v>
      </c>
      <c r="AH84" s="266"/>
      <c r="AI84" s="267"/>
      <c r="AJ84" s="258"/>
      <c r="AK84" s="212"/>
    </row>
    <row r="85" spans="9:37" ht="20.25" customHeight="1">
      <c r="I85" s="282"/>
      <c r="Q85" s="282"/>
      <c r="V85" s="213"/>
      <c r="W85" s="196"/>
      <c r="X85" s="186"/>
      <c r="Y85" s="187">
        <v>2</v>
      </c>
      <c r="Z85" s="187" t="s">
        <v>8</v>
      </c>
      <c r="AA85" s="186" t="s">
        <v>428</v>
      </c>
      <c r="AB85" s="188" t="s">
        <v>745</v>
      </c>
      <c r="AC85" s="187">
        <v>1999</v>
      </c>
      <c r="AD85" s="189" t="s">
        <v>32</v>
      </c>
      <c r="AE85" s="187">
        <v>67.900000000000006</v>
      </c>
      <c r="AF85" s="187" t="s">
        <v>5</v>
      </c>
      <c r="AG85" s="259" t="s">
        <v>528</v>
      </c>
      <c r="AH85" s="268"/>
      <c r="AI85" s="45"/>
      <c r="AJ85" s="259"/>
      <c r="AK85" s="214"/>
    </row>
    <row r="86" spans="9:37" ht="20.25" customHeight="1">
      <c r="I86" s="282"/>
      <c r="Q86" s="282"/>
      <c r="V86" s="213"/>
      <c r="W86" s="196"/>
      <c r="X86" s="186"/>
      <c r="Y86" s="187">
        <v>3</v>
      </c>
      <c r="Z86" s="187" t="s">
        <v>8</v>
      </c>
      <c r="AA86" s="186" t="s">
        <v>428</v>
      </c>
      <c r="AB86" s="188" t="s">
        <v>566</v>
      </c>
      <c r="AC86" s="187">
        <v>1982</v>
      </c>
      <c r="AD86" s="189" t="s">
        <v>36</v>
      </c>
      <c r="AE86" s="187">
        <v>66.8</v>
      </c>
      <c r="AF86" s="187" t="s">
        <v>5</v>
      </c>
      <c r="AG86" s="259" t="s">
        <v>587</v>
      </c>
      <c r="AH86" s="268"/>
      <c r="AI86" s="45"/>
      <c r="AJ86" s="259"/>
      <c r="AK86" s="214"/>
    </row>
    <row r="87" spans="9:37" ht="20.25" customHeight="1">
      <c r="I87" s="282"/>
      <c r="Q87" s="282"/>
      <c r="V87" s="213"/>
      <c r="W87" s="196"/>
      <c r="X87" s="186"/>
      <c r="Y87" s="187">
        <v>4</v>
      </c>
      <c r="Z87" s="187" t="s">
        <v>8</v>
      </c>
      <c r="AA87" s="186" t="s">
        <v>428</v>
      </c>
      <c r="AB87" s="188" t="s">
        <v>594</v>
      </c>
      <c r="AC87" s="187">
        <v>1980</v>
      </c>
      <c r="AD87" s="189" t="s">
        <v>18</v>
      </c>
      <c r="AE87" s="187">
        <v>67.099999999999994</v>
      </c>
      <c r="AF87" s="187" t="s">
        <v>5</v>
      </c>
      <c r="AG87" s="259" t="s">
        <v>617</v>
      </c>
      <c r="AH87" s="268"/>
      <c r="AI87" s="45"/>
      <c r="AJ87" s="259"/>
      <c r="AK87" s="214"/>
    </row>
    <row r="88" spans="9:37" ht="20.25" customHeight="1">
      <c r="I88" s="282"/>
      <c r="Q88" s="282"/>
      <c r="V88" s="213"/>
      <c r="W88" s="196"/>
      <c r="X88" s="186"/>
      <c r="Y88" s="187">
        <v>5</v>
      </c>
      <c r="Z88" s="187" t="s">
        <v>8</v>
      </c>
      <c r="AA88" s="186" t="s">
        <v>428</v>
      </c>
      <c r="AB88" s="188" t="s">
        <v>843</v>
      </c>
      <c r="AC88" s="187">
        <v>1973</v>
      </c>
      <c r="AD88" s="189" t="s">
        <v>26</v>
      </c>
      <c r="AE88" s="187">
        <v>67.900000000000006</v>
      </c>
      <c r="AF88" s="187" t="s">
        <v>5</v>
      </c>
      <c r="AG88" s="259" t="s">
        <v>862</v>
      </c>
      <c r="AH88" s="268"/>
      <c r="AI88" s="45"/>
      <c r="AJ88" s="259"/>
      <c r="AK88" s="214"/>
    </row>
    <row r="89" spans="9:37" ht="20.25" customHeight="1" thickBot="1">
      <c r="I89" s="282"/>
      <c r="Q89" s="282"/>
      <c r="V89" s="215"/>
      <c r="W89" s="231"/>
      <c r="X89" s="217"/>
      <c r="Y89" s="218">
        <v>6</v>
      </c>
      <c r="Z89" s="218" t="s">
        <v>8</v>
      </c>
      <c r="AA89" s="217" t="s">
        <v>428</v>
      </c>
      <c r="AB89" s="219" t="s">
        <v>870</v>
      </c>
      <c r="AC89" s="218">
        <v>1993</v>
      </c>
      <c r="AD89" s="220" t="s">
        <v>27</v>
      </c>
      <c r="AE89" s="218" t="s">
        <v>985</v>
      </c>
      <c r="AF89" s="218" t="s">
        <v>5</v>
      </c>
      <c r="AG89" s="260" t="s">
        <v>985</v>
      </c>
      <c r="AH89" s="269"/>
      <c r="AI89" s="270"/>
      <c r="AJ89" s="260"/>
      <c r="AK89" s="221"/>
    </row>
    <row r="90" spans="9:37" ht="20.25" customHeight="1">
      <c r="I90" s="282"/>
      <c r="Q90" s="282"/>
      <c r="V90" s="206">
        <v>0.55208333333333337</v>
      </c>
      <c r="W90" s="232"/>
      <c r="X90" s="208" t="s">
        <v>65</v>
      </c>
      <c r="Y90" s="209">
        <v>2</v>
      </c>
      <c r="Z90" s="209" t="s">
        <v>8</v>
      </c>
      <c r="AA90" s="208" t="s">
        <v>421</v>
      </c>
      <c r="AB90" s="210" t="s">
        <v>274</v>
      </c>
      <c r="AC90" s="209">
        <v>1995</v>
      </c>
      <c r="AD90" s="211" t="s">
        <v>32</v>
      </c>
      <c r="AE90" s="209">
        <v>67.599999999999994</v>
      </c>
      <c r="AF90" s="209" t="s">
        <v>5</v>
      </c>
      <c r="AG90" s="258" t="s">
        <v>532</v>
      </c>
      <c r="AH90" s="266"/>
      <c r="AI90" s="267"/>
      <c r="AJ90" s="258"/>
      <c r="AK90" s="212"/>
    </row>
    <row r="91" spans="9:37" ht="20.25" customHeight="1">
      <c r="I91" s="282"/>
      <c r="Q91" s="282"/>
      <c r="V91" s="213"/>
      <c r="W91" s="196"/>
      <c r="X91" s="186"/>
      <c r="Y91" s="187">
        <v>3</v>
      </c>
      <c r="Z91" s="187" t="s">
        <v>6</v>
      </c>
      <c r="AA91" s="186" t="s">
        <v>421</v>
      </c>
      <c r="AB91" s="188" t="s">
        <v>815</v>
      </c>
      <c r="AC91" s="187">
        <v>1999</v>
      </c>
      <c r="AD91" s="189" t="s">
        <v>28</v>
      </c>
      <c r="AE91" s="187">
        <v>77.7</v>
      </c>
      <c r="AF91" s="187" t="s">
        <v>5</v>
      </c>
      <c r="AG91" s="259" t="s">
        <v>831</v>
      </c>
      <c r="AH91" s="268"/>
      <c r="AI91" s="45"/>
      <c r="AJ91" s="259"/>
      <c r="AK91" s="214"/>
    </row>
    <row r="92" spans="9:37" ht="20.25" customHeight="1" thickBot="1">
      <c r="I92" s="282"/>
      <c r="Q92" s="282"/>
      <c r="V92" s="215"/>
      <c r="W92" s="231"/>
      <c r="X92" s="217"/>
      <c r="Y92" s="218">
        <v>4</v>
      </c>
      <c r="Z92" s="218" t="s">
        <v>6</v>
      </c>
      <c r="AA92" s="217" t="s">
        <v>421</v>
      </c>
      <c r="AB92" s="219" t="s">
        <v>760</v>
      </c>
      <c r="AC92" s="218">
        <v>1996</v>
      </c>
      <c r="AD92" s="220" t="s">
        <v>32</v>
      </c>
      <c r="AE92" s="218">
        <v>92</v>
      </c>
      <c r="AF92" s="218" t="s">
        <v>5</v>
      </c>
      <c r="AG92" s="260" t="s">
        <v>542</v>
      </c>
      <c r="AH92" s="269"/>
      <c r="AI92" s="270"/>
      <c r="AJ92" s="260"/>
      <c r="AK92" s="221"/>
    </row>
    <row r="93" spans="9:37" ht="20.25" customHeight="1" thickBot="1">
      <c r="I93" s="282"/>
      <c r="Q93" s="282"/>
      <c r="V93" s="1668">
        <v>0.55208333333333337</v>
      </c>
      <c r="W93" s="1669"/>
      <c r="X93" s="233" t="s">
        <v>1008</v>
      </c>
      <c r="Y93" s="234"/>
      <c r="Z93" s="234"/>
      <c r="AA93" s="235"/>
      <c r="AB93" s="236"/>
      <c r="AC93" s="234"/>
      <c r="AD93" s="237"/>
      <c r="AE93" s="234"/>
      <c r="AF93" s="234"/>
      <c r="AG93" s="261"/>
      <c r="AH93" s="261"/>
      <c r="AI93" s="261"/>
      <c r="AJ93" s="261"/>
      <c r="AK93" s="261"/>
    </row>
    <row r="94" spans="9:37" ht="20.25" customHeight="1">
      <c r="I94" s="282"/>
      <c r="Q94" s="282"/>
      <c r="V94" s="206">
        <v>0.5625</v>
      </c>
      <c r="W94" s="232"/>
      <c r="X94" s="208" t="s">
        <v>65</v>
      </c>
      <c r="Y94" s="209">
        <v>1</v>
      </c>
      <c r="Z94" s="209" t="s">
        <v>6</v>
      </c>
      <c r="AA94" s="208" t="s">
        <v>428</v>
      </c>
      <c r="AB94" s="210" t="s">
        <v>812</v>
      </c>
      <c r="AC94" s="209">
        <v>1977</v>
      </c>
      <c r="AD94" s="211" t="s">
        <v>28</v>
      </c>
      <c r="AE94" s="209">
        <v>147.69999999999999</v>
      </c>
      <c r="AF94" s="209" t="s">
        <v>5</v>
      </c>
      <c r="AG94" s="258" t="s">
        <v>826</v>
      </c>
      <c r="AH94" s="266"/>
      <c r="AI94" s="267"/>
      <c r="AJ94" s="258"/>
      <c r="AK94" s="212"/>
    </row>
    <row r="95" spans="9:37" ht="20.25" customHeight="1">
      <c r="I95" s="282"/>
      <c r="Q95" s="282"/>
      <c r="V95" s="213"/>
      <c r="W95" s="196"/>
      <c r="X95" s="186"/>
      <c r="Y95" s="187">
        <v>2</v>
      </c>
      <c r="Z95" s="187" t="s">
        <v>6</v>
      </c>
      <c r="AA95" s="186" t="s">
        <v>428</v>
      </c>
      <c r="AB95" s="188" t="s">
        <v>746</v>
      </c>
      <c r="AC95" s="187">
        <v>1999</v>
      </c>
      <c r="AD95" s="189" t="s">
        <v>32</v>
      </c>
      <c r="AE95" s="187">
        <v>70.599999999999994</v>
      </c>
      <c r="AF95" s="187" t="s">
        <v>5</v>
      </c>
      <c r="AG95" s="259" t="s">
        <v>523</v>
      </c>
      <c r="AH95" s="268"/>
      <c r="AI95" s="45"/>
      <c r="AJ95" s="259"/>
      <c r="AK95" s="214"/>
    </row>
    <row r="96" spans="9:37" ht="20.25" customHeight="1">
      <c r="I96" s="282"/>
      <c r="Q96" s="282"/>
      <c r="V96" s="213"/>
      <c r="W96" s="196"/>
      <c r="X96" s="186"/>
      <c r="Y96" s="187">
        <v>3</v>
      </c>
      <c r="Z96" s="187" t="s">
        <v>6</v>
      </c>
      <c r="AA96" s="186" t="s">
        <v>428</v>
      </c>
      <c r="AB96" s="188" t="s">
        <v>545</v>
      </c>
      <c r="AC96" s="187">
        <v>1981</v>
      </c>
      <c r="AD96" s="189" t="s">
        <v>33</v>
      </c>
      <c r="AE96" s="187">
        <v>69.400000000000006</v>
      </c>
      <c r="AF96" s="187" t="s">
        <v>5</v>
      </c>
      <c r="AG96" s="259" t="s">
        <v>547</v>
      </c>
      <c r="AH96" s="268"/>
      <c r="AI96" s="45"/>
      <c r="AJ96" s="259"/>
      <c r="AK96" s="214"/>
    </row>
    <row r="97" spans="9:37" ht="20.25" customHeight="1">
      <c r="I97" s="282"/>
      <c r="Q97" s="282"/>
      <c r="V97" s="213"/>
      <c r="W97" s="196"/>
      <c r="X97" s="186"/>
      <c r="Y97" s="187">
        <v>4</v>
      </c>
      <c r="Z97" s="187" t="s">
        <v>6</v>
      </c>
      <c r="AA97" s="186" t="s">
        <v>428</v>
      </c>
      <c r="AB97" s="188" t="s">
        <v>548</v>
      </c>
      <c r="AC97" s="187">
        <v>1980</v>
      </c>
      <c r="AD97" s="189" t="s">
        <v>29</v>
      </c>
      <c r="AE97" s="187">
        <v>76.400000000000006</v>
      </c>
      <c r="AF97" s="187" t="s">
        <v>5</v>
      </c>
      <c r="AG97" s="259" t="s">
        <v>551</v>
      </c>
      <c r="AH97" s="268"/>
      <c r="AI97" s="45"/>
      <c r="AJ97" s="259"/>
      <c r="AK97" s="214"/>
    </row>
    <row r="98" spans="9:37" ht="20.25" customHeight="1">
      <c r="I98" s="282"/>
      <c r="Q98" s="282"/>
      <c r="V98" s="213"/>
      <c r="W98" s="196"/>
      <c r="X98" s="186"/>
      <c r="Y98" s="187">
        <v>5</v>
      </c>
      <c r="Z98" s="187" t="s">
        <v>6</v>
      </c>
      <c r="AA98" s="186" t="s">
        <v>428</v>
      </c>
      <c r="AB98" s="188" t="s">
        <v>595</v>
      </c>
      <c r="AC98" s="187">
        <v>1972</v>
      </c>
      <c r="AD98" s="189" t="s">
        <v>18</v>
      </c>
      <c r="AE98" s="187">
        <v>91.4</v>
      </c>
      <c r="AF98" s="187" t="s">
        <v>5</v>
      </c>
      <c r="AG98" s="259" t="s">
        <v>617</v>
      </c>
      <c r="AH98" s="268"/>
      <c r="AI98" s="45"/>
      <c r="AJ98" s="259"/>
      <c r="AK98" s="214"/>
    </row>
    <row r="99" spans="9:37" ht="20.25" customHeight="1" thickBot="1">
      <c r="I99" s="282"/>
      <c r="Q99" s="282"/>
      <c r="V99" s="215"/>
      <c r="W99" s="231"/>
      <c r="X99" s="217"/>
      <c r="Y99" s="218">
        <v>6</v>
      </c>
      <c r="Z99" s="218" t="s">
        <v>6</v>
      </c>
      <c r="AA99" s="217" t="s">
        <v>428</v>
      </c>
      <c r="AB99" s="219" t="s">
        <v>847</v>
      </c>
      <c r="AC99" s="218">
        <v>1993</v>
      </c>
      <c r="AD99" s="220" t="s">
        <v>26</v>
      </c>
      <c r="AE99" s="218">
        <v>69.7</v>
      </c>
      <c r="AF99" s="218" t="s">
        <v>5</v>
      </c>
      <c r="AG99" s="260" t="s">
        <v>193</v>
      </c>
      <c r="AH99" s="269"/>
      <c r="AI99" s="270"/>
      <c r="AJ99" s="260"/>
      <c r="AK99" s="221"/>
    </row>
    <row r="100" spans="9:37" ht="20.25" customHeight="1" thickBot="1">
      <c r="I100" s="282"/>
      <c r="Q100" s="282"/>
      <c r="V100" s="1668">
        <v>0.58333333333333337</v>
      </c>
      <c r="W100" s="1669"/>
      <c r="X100" s="233" t="s">
        <v>1009</v>
      </c>
      <c r="Y100" s="234"/>
      <c r="Z100" s="234"/>
      <c r="AA100" s="235"/>
      <c r="AB100" s="236"/>
      <c r="AC100" s="234"/>
      <c r="AD100" s="237"/>
      <c r="AE100" s="234"/>
      <c r="AF100" s="234"/>
      <c r="AG100" s="261"/>
      <c r="AH100" s="261"/>
      <c r="AI100" s="261"/>
      <c r="AJ100" s="261"/>
      <c r="AK100" s="261"/>
    </row>
    <row r="101" spans="9:37" ht="20.25" customHeight="1">
      <c r="I101" s="282"/>
      <c r="Q101" s="282"/>
      <c r="V101" s="206">
        <v>0.67708333333333337</v>
      </c>
      <c r="W101" s="232"/>
      <c r="X101" s="208" t="s">
        <v>64</v>
      </c>
      <c r="Y101" s="209">
        <v>1</v>
      </c>
      <c r="Z101" s="209" t="s">
        <v>4</v>
      </c>
      <c r="AA101" s="208" t="s">
        <v>429</v>
      </c>
      <c r="AB101" s="210" t="s">
        <v>803</v>
      </c>
      <c r="AC101" s="209">
        <v>2000</v>
      </c>
      <c r="AD101" s="211" t="s">
        <v>28</v>
      </c>
      <c r="AE101" s="209">
        <v>61.9</v>
      </c>
      <c r="AF101" s="209" t="s">
        <v>5</v>
      </c>
      <c r="AG101" s="258" t="s">
        <v>824</v>
      </c>
      <c r="AH101" s="266"/>
      <c r="AI101" s="267"/>
      <c r="AJ101" s="258"/>
      <c r="AK101" s="212"/>
    </row>
    <row r="102" spans="9:37" ht="20.25" customHeight="1">
      <c r="I102" s="282"/>
      <c r="Q102" s="282"/>
      <c r="V102" s="213"/>
      <c r="W102" s="196"/>
      <c r="X102" s="186"/>
      <c r="Y102" s="187">
        <v>2</v>
      </c>
      <c r="Z102" s="187" t="s">
        <v>4</v>
      </c>
      <c r="AA102" s="186" t="s">
        <v>429</v>
      </c>
      <c r="AB102" s="188" t="s">
        <v>768</v>
      </c>
      <c r="AC102" s="187">
        <v>1991</v>
      </c>
      <c r="AD102" s="189" t="s">
        <v>32</v>
      </c>
      <c r="AE102" s="187">
        <v>62.4</v>
      </c>
      <c r="AF102" s="187" t="s">
        <v>5</v>
      </c>
      <c r="AG102" s="259" t="s">
        <v>277</v>
      </c>
      <c r="AH102" s="268"/>
      <c r="AI102" s="45"/>
      <c r="AJ102" s="259"/>
      <c r="AK102" s="214"/>
    </row>
    <row r="103" spans="9:37" ht="20.25" customHeight="1">
      <c r="I103" s="282"/>
      <c r="Q103" s="282"/>
      <c r="V103" s="213"/>
      <c r="W103" s="196"/>
      <c r="X103" s="186"/>
      <c r="Y103" s="187">
        <v>3</v>
      </c>
      <c r="Z103" s="187" t="s">
        <v>8</v>
      </c>
      <c r="AA103" s="186" t="s">
        <v>429</v>
      </c>
      <c r="AB103" s="188" t="s">
        <v>778</v>
      </c>
      <c r="AC103" s="187">
        <v>1990</v>
      </c>
      <c r="AD103" s="189" t="s">
        <v>24</v>
      </c>
      <c r="AE103" s="187">
        <v>65.5</v>
      </c>
      <c r="AF103" s="187" t="s">
        <v>5</v>
      </c>
      <c r="AG103" s="259" t="s">
        <v>149</v>
      </c>
      <c r="AH103" s="268"/>
      <c r="AI103" s="45"/>
      <c r="AJ103" s="259"/>
      <c r="AK103" s="214"/>
    </row>
    <row r="104" spans="9:37" ht="20.25" customHeight="1">
      <c r="I104" s="282"/>
      <c r="Q104" s="282"/>
      <c r="V104" s="213"/>
      <c r="W104" s="196"/>
      <c r="X104" s="186"/>
      <c r="Y104" s="187">
        <v>4</v>
      </c>
      <c r="Z104" s="187" t="s">
        <v>9</v>
      </c>
      <c r="AA104" s="186" t="s">
        <v>429</v>
      </c>
      <c r="AB104" s="188" t="s">
        <v>817</v>
      </c>
      <c r="AC104" s="187">
        <v>1998</v>
      </c>
      <c r="AD104" s="189" t="s">
        <v>28</v>
      </c>
      <c r="AE104" s="187">
        <v>71.8</v>
      </c>
      <c r="AF104" s="187" t="s">
        <v>5</v>
      </c>
      <c r="AG104" s="259" t="s">
        <v>831</v>
      </c>
      <c r="AH104" s="268"/>
      <c r="AI104" s="45"/>
      <c r="AJ104" s="259"/>
      <c r="AK104" s="214"/>
    </row>
    <row r="105" spans="9:37" ht="20.25" customHeight="1" thickBot="1">
      <c r="I105" s="282"/>
      <c r="Q105" s="282"/>
      <c r="V105" s="215"/>
      <c r="W105" s="231"/>
      <c r="X105" s="217"/>
      <c r="Y105" s="218">
        <v>5</v>
      </c>
      <c r="Z105" s="218" t="s">
        <v>9</v>
      </c>
      <c r="AA105" s="217" t="s">
        <v>429</v>
      </c>
      <c r="AB105" s="219" t="s">
        <v>508</v>
      </c>
      <c r="AC105" s="218">
        <v>1982</v>
      </c>
      <c r="AD105" s="220" t="s">
        <v>31</v>
      </c>
      <c r="AE105" s="218">
        <v>69.8</v>
      </c>
      <c r="AF105" s="218" t="s">
        <v>5</v>
      </c>
      <c r="AG105" s="260" t="s">
        <v>260</v>
      </c>
      <c r="AH105" s="269"/>
      <c r="AI105" s="270"/>
      <c r="AJ105" s="260"/>
      <c r="AK105" s="221"/>
    </row>
    <row r="106" spans="9:37" ht="20.25" customHeight="1">
      <c r="I106" s="282"/>
      <c r="Q106" s="282"/>
      <c r="V106" s="206">
        <v>0.6875</v>
      </c>
      <c r="W106" s="232"/>
      <c r="X106" s="208" t="s">
        <v>64</v>
      </c>
      <c r="Y106" s="209">
        <v>2</v>
      </c>
      <c r="Z106" s="209" t="s">
        <v>13</v>
      </c>
      <c r="AA106" s="208" t="s">
        <v>429</v>
      </c>
      <c r="AB106" s="210" t="s">
        <v>505</v>
      </c>
      <c r="AC106" s="209">
        <v>1986</v>
      </c>
      <c r="AD106" s="211" t="s">
        <v>31</v>
      </c>
      <c r="AE106" s="209">
        <v>75.900000000000006</v>
      </c>
      <c r="AF106" s="209" t="s">
        <v>5</v>
      </c>
      <c r="AG106" s="258" t="s">
        <v>260</v>
      </c>
      <c r="AH106" s="266"/>
      <c r="AI106" s="267"/>
      <c r="AJ106" s="258"/>
      <c r="AK106" s="212"/>
    </row>
    <row r="107" spans="9:37" ht="20.25" customHeight="1">
      <c r="I107" s="282"/>
      <c r="Q107" s="282"/>
      <c r="V107" s="213"/>
      <c r="W107" s="196"/>
      <c r="X107" s="186"/>
      <c r="Y107" s="187">
        <v>3</v>
      </c>
      <c r="Z107" s="187" t="s">
        <v>13</v>
      </c>
      <c r="AA107" s="186" t="s">
        <v>429</v>
      </c>
      <c r="AB107" s="188" t="s">
        <v>767</v>
      </c>
      <c r="AC107" s="187">
        <v>1996</v>
      </c>
      <c r="AD107" s="189" t="s">
        <v>32</v>
      </c>
      <c r="AE107" s="187">
        <v>76.599999999999994</v>
      </c>
      <c r="AF107" s="187" t="s">
        <v>5</v>
      </c>
      <c r="AG107" s="259" t="s">
        <v>277</v>
      </c>
      <c r="AH107" s="268"/>
      <c r="AI107" s="45"/>
      <c r="AJ107" s="259"/>
      <c r="AK107" s="214"/>
    </row>
    <row r="108" spans="9:37" ht="20.25" customHeight="1">
      <c r="I108" s="282"/>
      <c r="Q108" s="282"/>
      <c r="V108" s="213"/>
      <c r="W108" s="196"/>
      <c r="X108" s="186"/>
      <c r="Y108" s="187">
        <v>4</v>
      </c>
      <c r="Z108" s="187" t="s">
        <v>13</v>
      </c>
      <c r="AA108" s="186" t="s">
        <v>429</v>
      </c>
      <c r="AB108" s="188" t="s">
        <v>773</v>
      </c>
      <c r="AC108" s="187">
        <v>1973</v>
      </c>
      <c r="AD108" s="189" t="s">
        <v>24</v>
      </c>
      <c r="AE108" s="187">
        <v>73.900000000000006</v>
      </c>
      <c r="AF108" s="187" t="s">
        <v>5</v>
      </c>
      <c r="AG108" s="259" t="s">
        <v>143</v>
      </c>
      <c r="AH108" s="268"/>
      <c r="AI108" s="45"/>
      <c r="AJ108" s="259"/>
      <c r="AK108" s="214"/>
    </row>
    <row r="109" spans="9:37" ht="20.25" customHeight="1" thickBot="1">
      <c r="I109" s="282"/>
      <c r="Q109" s="282"/>
      <c r="V109" s="215"/>
      <c r="W109" s="231"/>
      <c r="X109" s="217"/>
      <c r="Y109" s="218">
        <v>5</v>
      </c>
      <c r="Z109" s="218" t="s">
        <v>13</v>
      </c>
      <c r="AA109" s="217" t="s">
        <v>429</v>
      </c>
      <c r="AB109" s="219" t="s">
        <v>614</v>
      </c>
      <c r="AC109" s="218">
        <v>1984</v>
      </c>
      <c r="AD109" s="220" t="s">
        <v>18</v>
      </c>
      <c r="AE109" s="218">
        <v>77</v>
      </c>
      <c r="AF109" s="218" t="s">
        <v>5</v>
      </c>
      <c r="AG109" s="260" t="s">
        <v>985</v>
      </c>
      <c r="AH109" s="269"/>
      <c r="AI109" s="270"/>
      <c r="AJ109" s="260"/>
      <c r="AK109" s="221"/>
    </row>
    <row r="110" spans="9:37" ht="20.25" customHeight="1">
      <c r="I110" s="282"/>
      <c r="Q110" s="282"/>
      <c r="V110" s="206">
        <v>0.69791666666666663</v>
      </c>
      <c r="W110" s="232"/>
      <c r="X110" s="208" t="s">
        <v>64</v>
      </c>
      <c r="Y110" s="209">
        <v>1</v>
      </c>
      <c r="Z110" s="209" t="s">
        <v>17</v>
      </c>
      <c r="AA110" s="208" t="s">
        <v>429</v>
      </c>
      <c r="AB110" s="210" t="s">
        <v>451</v>
      </c>
      <c r="AC110" s="209">
        <v>1973</v>
      </c>
      <c r="AD110" s="211" t="s">
        <v>11</v>
      </c>
      <c r="AE110" s="209">
        <v>79.8</v>
      </c>
      <c r="AF110" s="209" t="s">
        <v>5</v>
      </c>
      <c r="AG110" s="258" t="s">
        <v>459</v>
      </c>
      <c r="AH110" s="266"/>
      <c r="AI110" s="267"/>
      <c r="AJ110" s="258"/>
      <c r="AK110" s="212"/>
    </row>
    <row r="111" spans="9:37" ht="20.25" customHeight="1">
      <c r="I111" s="282"/>
      <c r="Q111" s="282"/>
      <c r="V111" s="213"/>
      <c r="W111" s="196"/>
      <c r="X111" s="186"/>
      <c r="Y111" s="187">
        <v>2</v>
      </c>
      <c r="Z111" s="187" t="s">
        <v>17</v>
      </c>
      <c r="AA111" s="186" t="s">
        <v>429</v>
      </c>
      <c r="AB111" s="188" t="s">
        <v>218</v>
      </c>
      <c r="AC111" s="187">
        <v>1996</v>
      </c>
      <c r="AD111" s="189" t="s">
        <v>28</v>
      </c>
      <c r="AE111" s="187">
        <v>80.099999999999994</v>
      </c>
      <c r="AF111" s="187" t="s">
        <v>5</v>
      </c>
      <c r="AG111" s="259" t="s">
        <v>825</v>
      </c>
      <c r="AH111" s="268"/>
      <c r="AI111" s="45"/>
      <c r="AJ111" s="259"/>
      <c r="AK111" s="214"/>
    </row>
    <row r="112" spans="9:37" ht="20.25" customHeight="1">
      <c r="I112" s="282"/>
      <c r="Q112" s="282"/>
      <c r="V112" s="213"/>
      <c r="W112" s="196"/>
      <c r="X112" s="186"/>
      <c r="Y112" s="187">
        <v>3</v>
      </c>
      <c r="Z112" s="187" t="s">
        <v>17</v>
      </c>
      <c r="AA112" s="186" t="s">
        <v>429</v>
      </c>
      <c r="AB112" s="188" t="s">
        <v>764</v>
      </c>
      <c r="AC112" s="187">
        <v>1987</v>
      </c>
      <c r="AD112" s="189" t="s">
        <v>32</v>
      </c>
      <c r="AE112" s="187">
        <v>84.6</v>
      </c>
      <c r="AF112" s="187" t="s">
        <v>5</v>
      </c>
      <c r="AG112" s="259" t="s">
        <v>277</v>
      </c>
      <c r="AH112" s="268"/>
      <c r="AI112" s="45"/>
      <c r="AJ112" s="259"/>
      <c r="AK112" s="214"/>
    </row>
    <row r="113" spans="9:37" ht="20.25" customHeight="1">
      <c r="I113" s="282"/>
      <c r="Q113" s="282"/>
      <c r="V113" s="213"/>
      <c r="W113" s="196"/>
      <c r="X113" s="186"/>
      <c r="Y113" s="187">
        <v>4</v>
      </c>
      <c r="Z113" s="187" t="s">
        <v>17</v>
      </c>
      <c r="AA113" s="186" t="s">
        <v>429</v>
      </c>
      <c r="AB113" s="188" t="s">
        <v>765</v>
      </c>
      <c r="AC113" s="187">
        <v>1996</v>
      </c>
      <c r="AD113" s="189" t="s">
        <v>32</v>
      </c>
      <c r="AE113" s="187">
        <v>84.2</v>
      </c>
      <c r="AF113" s="187" t="s">
        <v>5</v>
      </c>
      <c r="AG113" s="259" t="s">
        <v>277</v>
      </c>
      <c r="AH113" s="268"/>
      <c r="AI113" s="45"/>
      <c r="AJ113" s="259"/>
      <c r="AK113" s="214"/>
    </row>
    <row r="114" spans="9:37" ht="20.25" customHeight="1">
      <c r="I114" s="282"/>
      <c r="Q114" s="282"/>
      <c r="V114" s="213"/>
      <c r="W114" s="196"/>
      <c r="X114" s="186"/>
      <c r="Y114" s="187">
        <v>5</v>
      </c>
      <c r="Z114" s="187" t="s">
        <v>17</v>
      </c>
      <c r="AA114" s="186" t="s">
        <v>429</v>
      </c>
      <c r="AB114" s="188" t="s">
        <v>591</v>
      </c>
      <c r="AC114" s="187">
        <v>1990</v>
      </c>
      <c r="AD114" s="189" t="s">
        <v>24</v>
      </c>
      <c r="AE114" s="187">
        <v>83.9</v>
      </c>
      <c r="AF114" s="187" t="s">
        <v>5</v>
      </c>
      <c r="AG114" s="259" t="s">
        <v>149</v>
      </c>
      <c r="AH114" s="268"/>
      <c r="AI114" s="45"/>
      <c r="AJ114" s="259"/>
      <c r="AK114" s="214"/>
    </row>
    <row r="115" spans="9:37" ht="20.25" customHeight="1" thickBot="1">
      <c r="I115" s="282"/>
      <c r="Q115" s="282"/>
      <c r="V115" s="215"/>
      <c r="W115" s="231"/>
      <c r="X115" s="217"/>
      <c r="Y115" s="218">
        <v>6</v>
      </c>
      <c r="Z115" s="218" t="s">
        <v>17</v>
      </c>
      <c r="AA115" s="217" t="s">
        <v>429</v>
      </c>
      <c r="AB115" s="219" t="s">
        <v>615</v>
      </c>
      <c r="AC115" s="218">
        <v>1970</v>
      </c>
      <c r="AD115" s="220" t="s">
        <v>18</v>
      </c>
      <c r="AE115" s="218">
        <v>84.3</v>
      </c>
      <c r="AF115" s="218" t="s">
        <v>5</v>
      </c>
      <c r="AG115" s="260" t="s">
        <v>625</v>
      </c>
      <c r="AH115" s="269"/>
      <c r="AI115" s="270"/>
      <c r="AJ115" s="260"/>
      <c r="AK115" s="221"/>
    </row>
    <row r="116" spans="9:37" ht="20.25" customHeight="1">
      <c r="I116" s="282"/>
      <c r="Q116" s="282"/>
      <c r="V116" s="206">
        <v>0.70833333333333337</v>
      </c>
      <c r="W116" s="232"/>
      <c r="X116" s="208" t="s">
        <v>64</v>
      </c>
      <c r="Y116" s="209">
        <v>1</v>
      </c>
      <c r="Z116" s="209" t="s">
        <v>19</v>
      </c>
      <c r="AA116" s="208" t="s">
        <v>429</v>
      </c>
      <c r="AB116" s="210" t="s">
        <v>260</v>
      </c>
      <c r="AC116" s="209">
        <v>1970</v>
      </c>
      <c r="AD116" s="211" t="s">
        <v>31</v>
      </c>
      <c r="AE116" s="209">
        <v>99.7</v>
      </c>
      <c r="AF116" s="209" t="s">
        <v>5</v>
      </c>
      <c r="AG116" s="258" t="s">
        <v>513</v>
      </c>
      <c r="AH116" s="266"/>
      <c r="AI116" s="267"/>
      <c r="AJ116" s="258"/>
      <c r="AK116" s="212"/>
    </row>
    <row r="117" spans="9:37" ht="20.25" customHeight="1">
      <c r="I117" s="282"/>
      <c r="Q117" s="282"/>
      <c r="V117" s="213"/>
      <c r="W117" s="196"/>
      <c r="X117" s="186"/>
      <c r="Y117" s="187">
        <v>2</v>
      </c>
      <c r="Z117" s="187" t="s">
        <v>19</v>
      </c>
      <c r="AA117" s="186" t="s">
        <v>429</v>
      </c>
      <c r="AB117" s="188" t="s">
        <v>777</v>
      </c>
      <c r="AC117" s="187">
        <v>1996</v>
      </c>
      <c r="AD117" s="189" t="s">
        <v>24</v>
      </c>
      <c r="AE117" s="187">
        <v>113.6</v>
      </c>
      <c r="AF117" s="187" t="s">
        <v>5</v>
      </c>
      <c r="AG117" s="259" t="s">
        <v>799</v>
      </c>
      <c r="AH117" s="268"/>
      <c r="AI117" s="45"/>
      <c r="AJ117" s="259"/>
      <c r="AK117" s="214"/>
    </row>
    <row r="118" spans="9:37" ht="20.25" customHeight="1">
      <c r="I118" s="282"/>
      <c r="Q118" s="282"/>
      <c r="V118" s="213"/>
      <c r="W118" s="196"/>
      <c r="X118" s="186"/>
      <c r="Y118" s="187">
        <v>3</v>
      </c>
      <c r="Z118" s="187" t="s">
        <v>21</v>
      </c>
      <c r="AA118" s="186" t="s">
        <v>429</v>
      </c>
      <c r="AB118" s="188" t="s">
        <v>807</v>
      </c>
      <c r="AC118" s="187">
        <v>1975</v>
      </c>
      <c r="AD118" s="189" t="s">
        <v>28</v>
      </c>
      <c r="AE118" s="187">
        <v>92.5</v>
      </c>
      <c r="AF118" s="187" t="s">
        <v>5</v>
      </c>
      <c r="AG118" s="259" t="s">
        <v>824</v>
      </c>
      <c r="AH118" s="268"/>
      <c r="AI118" s="45"/>
      <c r="AJ118" s="259"/>
      <c r="AK118" s="214"/>
    </row>
    <row r="119" spans="9:37" ht="20.25" customHeight="1">
      <c r="I119" s="282"/>
      <c r="Q119" s="282"/>
      <c r="V119" s="213"/>
      <c r="W119" s="196"/>
      <c r="X119" s="186"/>
      <c r="Y119" s="187">
        <v>4</v>
      </c>
      <c r="Z119" s="187" t="s">
        <v>21</v>
      </c>
      <c r="AA119" s="186" t="s">
        <v>429</v>
      </c>
      <c r="AB119" s="188" t="s">
        <v>276</v>
      </c>
      <c r="AC119" s="187">
        <v>1967</v>
      </c>
      <c r="AD119" s="189" t="s">
        <v>32</v>
      </c>
      <c r="AE119" s="187">
        <v>93.4</v>
      </c>
      <c r="AF119" s="187" t="s">
        <v>5</v>
      </c>
      <c r="AG119" s="259" t="s">
        <v>543</v>
      </c>
      <c r="AH119" s="268"/>
      <c r="AI119" s="45"/>
      <c r="AJ119" s="259"/>
      <c r="AK119" s="214"/>
    </row>
    <row r="120" spans="9:37" ht="20.25" customHeight="1" thickBot="1">
      <c r="I120" s="282"/>
      <c r="Q120" s="282"/>
      <c r="V120" s="215"/>
      <c r="W120" s="231"/>
      <c r="X120" s="217"/>
      <c r="Y120" s="218">
        <v>5</v>
      </c>
      <c r="Z120" s="218" t="s">
        <v>21</v>
      </c>
      <c r="AA120" s="217" t="s">
        <v>429</v>
      </c>
      <c r="AB120" s="219" t="s">
        <v>776</v>
      </c>
      <c r="AC120" s="218">
        <v>1975</v>
      </c>
      <c r="AD120" s="220" t="s">
        <v>24</v>
      </c>
      <c r="AE120" s="218">
        <v>89.3</v>
      </c>
      <c r="AF120" s="218" t="s">
        <v>5</v>
      </c>
      <c r="AG120" s="260" t="s">
        <v>143</v>
      </c>
      <c r="AH120" s="269"/>
      <c r="AI120" s="270"/>
      <c r="AJ120" s="260"/>
      <c r="AK120" s="221"/>
    </row>
    <row r="121" spans="9:37" ht="20.25" customHeight="1">
      <c r="I121" s="282"/>
      <c r="Q121" s="282"/>
      <c r="V121" s="206">
        <v>0.71875</v>
      </c>
      <c r="W121" s="232"/>
      <c r="X121" s="208" t="s">
        <v>64</v>
      </c>
      <c r="Y121" s="209">
        <v>1</v>
      </c>
      <c r="Z121" s="209" t="s">
        <v>2</v>
      </c>
      <c r="AA121" s="208" t="s">
        <v>428</v>
      </c>
      <c r="AB121" s="210" t="s">
        <v>780</v>
      </c>
      <c r="AC121" s="209">
        <v>1980</v>
      </c>
      <c r="AD121" s="211" t="s">
        <v>24</v>
      </c>
      <c r="AE121" s="209">
        <v>56.5</v>
      </c>
      <c r="AF121" s="209" t="s">
        <v>3</v>
      </c>
      <c r="AG121" s="258" t="s">
        <v>170</v>
      </c>
      <c r="AH121" s="266"/>
      <c r="AI121" s="267"/>
      <c r="AJ121" s="258"/>
      <c r="AK121" s="212"/>
    </row>
    <row r="122" spans="9:37" ht="20.25" customHeight="1">
      <c r="I122" s="282"/>
      <c r="Q122" s="282"/>
      <c r="V122" s="213"/>
      <c r="W122" s="196"/>
      <c r="X122" s="186"/>
      <c r="Y122" s="187">
        <v>2</v>
      </c>
      <c r="Z122" s="187" t="s">
        <v>2</v>
      </c>
      <c r="AA122" s="186" t="s">
        <v>428</v>
      </c>
      <c r="AB122" s="188" t="s">
        <v>787</v>
      </c>
      <c r="AC122" s="187">
        <v>1993</v>
      </c>
      <c r="AD122" s="189" t="s">
        <v>24</v>
      </c>
      <c r="AE122" s="187">
        <v>56.7</v>
      </c>
      <c r="AF122" s="187" t="s">
        <v>3</v>
      </c>
      <c r="AG122" s="259" t="s">
        <v>800</v>
      </c>
      <c r="AH122" s="268"/>
      <c r="AI122" s="45"/>
      <c r="AJ122" s="259"/>
      <c r="AK122" s="214"/>
    </row>
    <row r="123" spans="9:37" ht="20.25" customHeight="1">
      <c r="I123" s="282"/>
      <c r="Q123" s="282"/>
      <c r="V123" s="213"/>
      <c r="W123" s="196"/>
      <c r="X123" s="186"/>
      <c r="Y123" s="187">
        <v>3</v>
      </c>
      <c r="Z123" s="187" t="s">
        <v>2</v>
      </c>
      <c r="AA123" s="186" t="s">
        <v>428</v>
      </c>
      <c r="AB123" s="188" t="s">
        <v>606</v>
      </c>
      <c r="AC123" s="187">
        <v>1987</v>
      </c>
      <c r="AD123" s="189" t="s">
        <v>18</v>
      </c>
      <c r="AE123" s="187">
        <v>57.5</v>
      </c>
      <c r="AF123" s="187" t="s">
        <v>3</v>
      </c>
      <c r="AG123" s="259" t="s">
        <v>985</v>
      </c>
      <c r="AH123" s="268"/>
      <c r="AI123" s="45"/>
      <c r="AJ123" s="259"/>
      <c r="AK123" s="214"/>
    </row>
    <row r="124" spans="9:37" ht="20.25" customHeight="1">
      <c r="I124" s="282"/>
      <c r="Q124" s="282"/>
      <c r="V124" s="213"/>
      <c r="W124" s="196"/>
      <c r="X124" s="186"/>
      <c r="Y124" s="187">
        <v>4</v>
      </c>
      <c r="Z124" s="187" t="s">
        <v>4</v>
      </c>
      <c r="AA124" s="186" t="s">
        <v>428</v>
      </c>
      <c r="AB124" s="188" t="s">
        <v>491</v>
      </c>
      <c r="AC124" s="187">
        <v>1978</v>
      </c>
      <c r="AD124" s="189" t="s">
        <v>22</v>
      </c>
      <c r="AE124" s="187">
        <v>62.4</v>
      </c>
      <c r="AF124" s="187" t="s">
        <v>3</v>
      </c>
      <c r="AG124" s="259" t="s">
        <v>122</v>
      </c>
      <c r="AH124" s="268"/>
      <c r="AI124" s="45"/>
      <c r="AJ124" s="259"/>
      <c r="AK124" s="214"/>
    </row>
    <row r="125" spans="9:37" ht="20.25" customHeight="1">
      <c r="I125" s="282"/>
      <c r="Q125" s="282"/>
      <c r="V125" s="213"/>
      <c r="W125" s="196"/>
      <c r="X125" s="186"/>
      <c r="Y125" s="187">
        <v>5</v>
      </c>
      <c r="Z125" s="187" t="s">
        <v>4</v>
      </c>
      <c r="AA125" s="186" t="s">
        <v>428</v>
      </c>
      <c r="AB125" s="188" t="s">
        <v>789</v>
      </c>
      <c r="AC125" s="187">
        <v>1992</v>
      </c>
      <c r="AD125" s="189" t="s">
        <v>24</v>
      </c>
      <c r="AE125" s="187">
        <v>59.9</v>
      </c>
      <c r="AF125" s="187" t="s">
        <v>3</v>
      </c>
      <c r="AG125" s="259" t="s">
        <v>800</v>
      </c>
      <c r="AH125" s="268"/>
      <c r="AI125" s="45"/>
      <c r="AJ125" s="259"/>
      <c r="AK125" s="214"/>
    </row>
    <row r="126" spans="9:37" ht="20.25" customHeight="1" thickBot="1">
      <c r="I126" s="282"/>
      <c r="Q126" s="282"/>
      <c r="V126" s="215"/>
      <c r="W126" s="231"/>
      <c r="X126" s="217"/>
      <c r="Y126" s="218">
        <v>6</v>
      </c>
      <c r="Z126" s="218" t="s">
        <v>4</v>
      </c>
      <c r="AA126" s="217" t="s">
        <v>428</v>
      </c>
      <c r="AB126" s="219" t="s">
        <v>782</v>
      </c>
      <c r="AC126" s="218">
        <v>1972</v>
      </c>
      <c r="AD126" s="220" t="s">
        <v>24</v>
      </c>
      <c r="AE126" s="218">
        <v>61.5</v>
      </c>
      <c r="AF126" s="218" t="s">
        <v>3</v>
      </c>
      <c r="AG126" s="260" t="s">
        <v>143</v>
      </c>
      <c r="AH126" s="269"/>
      <c r="AI126" s="270"/>
      <c r="AJ126" s="260"/>
      <c r="AK126" s="221"/>
    </row>
    <row r="127" spans="9:37" ht="20.25" customHeight="1">
      <c r="I127" s="282"/>
      <c r="Q127" s="282"/>
      <c r="V127" s="206">
        <v>0.72916666666666663</v>
      </c>
      <c r="W127" s="232"/>
      <c r="X127" s="208" t="s">
        <v>64</v>
      </c>
      <c r="Y127" s="209">
        <v>1</v>
      </c>
      <c r="Z127" s="209" t="s">
        <v>4</v>
      </c>
      <c r="AA127" s="208" t="s">
        <v>428</v>
      </c>
      <c r="AB127" s="210" t="s">
        <v>781</v>
      </c>
      <c r="AC127" s="209">
        <v>1982</v>
      </c>
      <c r="AD127" s="211" t="s">
        <v>24</v>
      </c>
      <c r="AE127" s="209">
        <v>61.6</v>
      </c>
      <c r="AF127" s="209" t="s">
        <v>3</v>
      </c>
      <c r="AG127" s="258" t="s">
        <v>143</v>
      </c>
      <c r="AH127" s="266"/>
      <c r="AI127" s="267"/>
      <c r="AJ127" s="258"/>
      <c r="AK127" s="212"/>
    </row>
    <row r="128" spans="9:37" ht="20.25" customHeight="1">
      <c r="I128" s="282"/>
      <c r="Q128" s="282"/>
      <c r="V128" s="213"/>
      <c r="W128" s="196"/>
      <c r="X128" s="186"/>
      <c r="Y128" s="187">
        <v>2</v>
      </c>
      <c r="Z128" s="187" t="s">
        <v>6</v>
      </c>
      <c r="AA128" s="186" t="s">
        <v>428</v>
      </c>
      <c r="AB128" s="188" t="s">
        <v>549</v>
      </c>
      <c r="AC128" s="187">
        <v>1974</v>
      </c>
      <c r="AD128" s="189" t="s">
        <v>29</v>
      </c>
      <c r="AE128" s="187">
        <v>71.2</v>
      </c>
      <c r="AF128" s="187" t="s">
        <v>3</v>
      </c>
      <c r="AG128" s="259" t="s">
        <v>552</v>
      </c>
      <c r="AH128" s="268"/>
      <c r="AI128" s="45"/>
      <c r="AJ128" s="259"/>
      <c r="AK128" s="214"/>
    </row>
    <row r="129" spans="9:37" ht="20.25" customHeight="1">
      <c r="I129" s="282"/>
      <c r="Q129" s="282"/>
      <c r="V129" s="213"/>
      <c r="W129" s="196"/>
      <c r="X129" s="186"/>
      <c r="Y129" s="187">
        <v>3</v>
      </c>
      <c r="Z129" s="187" t="s">
        <v>8</v>
      </c>
      <c r="AA129" s="186" t="s">
        <v>428</v>
      </c>
      <c r="AB129" s="188" t="s">
        <v>489</v>
      </c>
      <c r="AC129" s="187">
        <v>1977</v>
      </c>
      <c r="AD129" s="189" t="s">
        <v>22</v>
      </c>
      <c r="AE129" s="187">
        <v>65.3</v>
      </c>
      <c r="AF129" s="187" t="s">
        <v>3</v>
      </c>
      <c r="AG129" s="259" t="s">
        <v>494</v>
      </c>
      <c r="AH129" s="268"/>
      <c r="AI129" s="45"/>
      <c r="AJ129" s="259"/>
      <c r="AK129" s="214"/>
    </row>
    <row r="130" spans="9:37" ht="20.25" customHeight="1">
      <c r="I130" s="282"/>
      <c r="Q130" s="282"/>
      <c r="V130" s="213"/>
      <c r="W130" s="196"/>
      <c r="X130" s="186"/>
      <c r="Y130" s="187">
        <v>4</v>
      </c>
      <c r="Z130" s="187" t="s">
        <v>8</v>
      </c>
      <c r="AA130" s="186" t="s">
        <v>428</v>
      </c>
      <c r="AB130" s="188" t="s">
        <v>790</v>
      </c>
      <c r="AC130" s="187">
        <v>1997</v>
      </c>
      <c r="AD130" s="189" t="s">
        <v>24</v>
      </c>
      <c r="AE130" s="187">
        <v>66.900000000000006</v>
      </c>
      <c r="AF130" s="187" t="s">
        <v>3</v>
      </c>
      <c r="AG130" s="259" t="s">
        <v>798</v>
      </c>
      <c r="AH130" s="268"/>
      <c r="AI130" s="45"/>
      <c r="AJ130" s="259"/>
      <c r="AK130" s="214"/>
    </row>
    <row r="131" spans="9:37" ht="20.25" customHeight="1">
      <c r="I131" s="282"/>
      <c r="Q131" s="282"/>
      <c r="V131" s="213"/>
      <c r="W131" s="196"/>
      <c r="X131" s="186"/>
      <c r="Y131" s="187">
        <v>5</v>
      </c>
      <c r="Z131" s="187" t="s">
        <v>8</v>
      </c>
      <c r="AA131" s="186" t="s">
        <v>428</v>
      </c>
      <c r="AB131" s="188" t="s">
        <v>791</v>
      </c>
      <c r="AC131" s="187">
        <v>1981</v>
      </c>
      <c r="AD131" s="189" t="s">
        <v>24</v>
      </c>
      <c r="AE131" s="187">
        <v>66.599999999999994</v>
      </c>
      <c r="AF131" s="187" t="s">
        <v>3</v>
      </c>
      <c r="AG131" s="259" t="s">
        <v>799</v>
      </c>
      <c r="AH131" s="268"/>
      <c r="AI131" s="45"/>
      <c r="AJ131" s="259"/>
      <c r="AK131" s="214"/>
    </row>
    <row r="132" spans="9:37" ht="20.25" customHeight="1" thickBot="1">
      <c r="I132" s="282"/>
      <c r="Q132" s="282"/>
      <c r="V132" s="215"/>
      <c r="W132" s="231"/>
      <c r="X132" s="217"/>
      <c r="Y132" s="218">
        <v>6</v>
      </c>
      <c r="Z132" s="218" t="s">
        <v>8</v>
      </c>
      <c r="AA132" s="217" t="s">
        <v>428</v>
      </c>
      <c r="AB132" s="219" t="s">
        <v>600</v>
      </c>
      <c r="AC132" s="218">
        <v>1972</v>
      </c>
      <c r="AD132" s="220" t="s">
        <v>18</v>
      </c>
      <c r="AE132" s="218">
        <v>66.400000000000006</v>
      </c>
      <c r="AF132" s="218" t="s">
        <v>3</v>
      </c>
      <c r="AG132" s="260" t="s">
        <v>985</v>
      </c>
      <c r="AH132" s="269"/>
      <c r="AI132" s="270"/>
      <c r="AJ132" s="260"/>
      <c r="AK132" s="221"/>
    </row>
    <row r="133" spans="9:37" ht="20.25" customHeight="1" thickBot="1">
      <c r="I133" s="282"/>
      <c r="Q133" s="282"/>
      <c r="V133" s="1668">
        <v>0.72916666666666663</v>
      </c>
      <c r="W133" s="1669"/>
      <c r="X133" s="233" t="s">
        <v>1015</v>
      </c>
      <c r="Y133" s="234"/>
      <c r="Z133" s="234"/>
      <c r="AA133" s="235"/>
      <c r="AB133" s="236"/>
      <c r="AC133" s="234"/>
      <c r="AD133" s="237"/>
      <c r="AE133" s="234"/>
      <c r="AF133" s="234"/>
      <c r="AG133" s="261"/>
      <c r="AH133" s="261"/>
      <c r="AI133" s="261"/>
      <c r="AJ133" s="261"/>
      <c r="AK133" s="261"/>
    </row>
    <row r="134" spans="9:37" ht="20.25" customHeight="1">
      <c r="I134" s="282"/>
      <c r="Q134" s="282"/>
      <c r="V134" s="206">
        <v>0.73958333333333337</v>
      </c>
      <c r="W134" s="232"/>
      <c r="X134" s="208" t="s">
        <v>64</v>
      </c>
      <c r="Y134" s="209">
        <v>1</v>
      </c>
      <c r="Z134" s="209" t="s">
        <v>6</v>
      </c>
      <c r="AA134" s="208" t="s">
        <v>428</v>
      </c>
      <c r="AB134" s="210" t="s">
        <v>490</v>
      </c>
      <c r="AC134" s="209">
        <v>1985</v>
      </c>
      <c r="AD134" s="211" t="s">
        <v>22</v>
      </c>
      <c r="AE134" s="209">
        <v>73.400000000000006</v>
      </c>
      <c r="AF134" s="209" t="s">
        <v>3</v>
      </c>
      <c r="AG134" s="258" t="s">
        <v>494</v>
      </c>
      <c r="AH134" s="266"/>
      <c r="AI134" s="267"/>
      <c r="AJ134" s="258"/>
      <c r="AK134" s="212"/>
    </row>
    <row r="135" spans="9:37" ht="20.25" customHeight="1">
      <c r="I135" s="282"/>
      <c r="Q135" s="282"/>
      <c r="V135" s="213"/>
      <c r="W135" s="196"/>
      <c r="X135" s="186"/>
      <c r="Y135" s="187">
        <v>2</v>
      </c>
      <c r="Z135" s="187" t="s">
        <v>6</v>
      </c>
      <c r="AA135" s="186" t="s">
        <v>428</v>
      </c>
      <c r="AB135" s="188" t="s">
        <v>607</v>
      </c>
      <c r="AC135" s="187">
        <v>1955</v>
      </c>
      <c r="AD135" s="189" t="s">
        <v>18</v>
      </c>
      <c r="AE135" s="187">
        <v>71.2</v>
      </c>
      <c r="AF135" s="187" t="s">
        <v>3</v>
      </c>
      <c r="AG135" s="259" t="s">
        <v>621</v>
      </c>
      <c r="AH135" s="268"/>
      <c r="AI135" s="45"/>
      <c r="AJ135" s="259"/>
      <c r="AK135" s="214"/>
    </row>
    <row r="136" spans="9:37" ht="20.25" customHeight="1">
      <c r="I136" s="282"/>
      <c r="Q136" s="282"/>
      <c r="V136" s="213"/>
      <c r="W136" s="196"/>
      <c r="X136" s="186"/>
      <c r="Y136" s="187">
        <v>3</v>
      </c>
      <c r="Z136" s="187" t="s">
        <v>6</v>
      </c>
      <c r="AA136" s="186" t="s">
        <v>428</v>
      </c>
      <c r="AB136" s="188" t="s">
        <v>604</v>
      </c>
      <c r="AC136" s="187">
        <v>1987</v>
      </c>
      <c r="AD136" s="189" t="s">
        <v>18</v>
      </c>
      <c r="AE136" s="187">
        <v>110.6</v>
      </c>
      <c r="AF136" s="187" t="s">
        <v>3</v>
      </c>
      <c r="AG136" s="259" t="s">
        <v>621</v>
      </c>
      <c r="AH136" s="268"/>
      <c r="AI136" s="45"/>
      <c r="AJ136" s="259"/>
      <c r="AK136" s="214"/>
    </row>
    <row r="137" spans="9:37" ht="20.25" customHeight="1">
      <c r="I137" s="282"/>
      <c r="Q137" s="282"/>
      <c r="V137" s="213"/>
      <c r="W137" s="196"/>
      <c r="X137" s="186"/>
      <c r="Y137" s="187">
        <v>4</v>
      </c>
      <c r="Z137" s="187" t="s">
        <v>6</v>
      </c>
      <c r="AA137" s="186" t="s">
        <v>428</v>
      </c>
      <c r="AB137" s="188" t="s">
        <v>608</v>
      </c>
      <c r="AC137" s="187">
        <v>1975</v>
      </c>
      <c r="AD137" s="189" t="s">
        <v>18</v>
      </c>
      <c r="AE137" s="187">
        <v>73.8</v>
      </c>
      <c r="AF137" s="187" t="s">
        <v>3</v>
      </c>
      <c r="AG137" s="259" t="s">
        <v>622</v>
      </c>
      <c r="AH137" s="268"/>
      <c r="AI137" s="45"/>
      <c r="AJ137" s="259"/>
      <c r="AK137" s="214"/>
    </row>
    <row r="138" spans="9:37" ht="20.25" customHeight="1">
      <c r="I138" s="282"/>
      <c r="Q138" s="282"/>
      <c r="V138" s="213"/>
      <c r="W138" s="196"/>
      <c r="X138" s="186"/>
      <c r="Y138" s="187">
        <v>5</v>
      </c>
      <c r="Z138" s="187" t="s">
        <v>6</v>
      </c>
      <c r="AA138" s="186" t="s">
        <v>428</v>
      </c>
      <c r="AB138" s="188" t="s">
        <v>605</v>
      </c>
      <c r="AC138" s="187">
        <v>1969</v>
      </c>
      <c r="AD138" s="189" t="s">
        <v>18</v>
      </c>
      <c r="AE138" s="187">
        <v>84.8</v>
      </c>
      <c r="AF138" s="187" t="s">
        <v>3</v>
      </c>
      <c r="AG138" s="259" t="s">
        <v>985</v>
      </c>
      <c r="AH138" s="268"/>
      <c r="AI138" s="45"/>
      <c r="AJ138" s="259"/>
      <c r="AK138" s="214"/>
    </row>
    <row r="139" spans="9:37" ht="20.25" customHeight="1" thickBot="1">
      <c r="I139" s="282"/>
      <c r="Q139" s="282"/>
      <c r="V139" s="215"/>
      <c r="W139" s="231"/>
      <c r="X139" s="217"/>
      <c r="Y139" s="218">
        <v>6</v>
      </c>
      <c r="Z139" s="218" t="s">
        <v>6</v>
      </c>
      <c r="AA139" s="217" t="s">
        <v>428</v>
      </c>
      <c r="AB139" s="219" t="s">
        <v>610</v>
      </c>
      <c r="AC139" s="218">
        <v>1970</v>
      </c>
      <c r="AD139" s="220" t="s">
        <v>18</v>
      </c>
      <c r="AE139" s="218">
        <v>77.7</v>
      </c>
      <c r="AF139" s="218" t="s">
        <v>3</v>
      </c>
      <c r="AG139" s="260" t="s">
        <v>624</v>
      </c>
      <c r="AH139" s="269"/>
      <c r="AI139" s="270"/>
      <c r="AJ139" s="260"/>
      <c r="AK139" s="221"/>
    </row>
    <row r="140" spans="9:37" ht="25.5" customHeight="1">
      <c r="I140" s="282"/>
      <c r="Q140" s="282"/>
      <c r="V140" s="1681">
        <v>0.75</v>
      </c>
      <c r="W140" s="238"/>
      <c r="X140" s="1673" t="s">
        <v>590</v>
      </c>
      <c r="Y140" s="232">
        <v>3</v>
      </c>
      <c r="Z140" s="209" t="s">
        <v>1017</v>
      </c>
      <c r="AA140" s="239" t="s">
        <v>429</v>
      </c>
      <c r="AB140" s="240" t="s">
        <v>28</v>
      </c>
      <c r="AC140" s="241"/>
      <c r="AD140" s="246" t="s">
        <v>28</v>
      </c>
      <c r="AE140" s="232"/>
      <c r="AF140" s="209" t="s">
        <v>5</v>
      </c>
      <c r="AG140" s="264" t="s">
        <v>985</v>
      </c>
      <c r="AH140" s="266"/>
      <c r="AI140" s="267"/>
      <c r="AJ140" s="258"/>
      <c r="AK140" s="212"/>
    </row>
    <row r="141" spans="9:37" ht="25.5" customHeight="1" thickBot="1">
      <c r="I141" s="282"/>
      <c r="Q141" s="282"/>
      <c r="V141" s="1682"/>
      <c r="W141" s="242"/>
      <c r="X141" s="1674"/>
      <c r="Y141" s="231">
        <v>4</v>
      </c>
      <c r="Z141" s="218" t="s">
        <v>1017</v>
      </c>
      <c r="AA141" s="243" t="s">
        <v>429</v>
      </c>
      <c r="AB141" s="244" t="s">
        <v>32</v>
      </c>
      <c r="AC141" s="245"/>
      <c r="AD141" s="247" t="s">
        <v>32</v>
      </c>
      <c r="AE141" s="231"/>
      <c r="AF141" s="218" t="s">
        <v>5</v>
      </c>
      <c r="AG141" s="265" t="s">
        <v>985</v>
      </c>
      <c r="AH141" s="269"/>
      <c r="AI141" s="270"/>
      <c r="AJ141" s="260"/>
      <c r="AK141" s="221"/>
    </row>
    <row r="142" spans="9:37" ht="20.25" customHeight="1">
      <c r="I142" s="282"/>
      <c r="Q142" s="282"/>
      <c r="V142" s="206">
        <v>0.76041666666666663</v>
      </c>
      <c r="W142" s="232"/>
      <c r="X142" s="208" t="s">
        <v>64</v>
      </c>
      <c r="Y142" s="209">
        <v>1</v>
      </c>
      <c r="Z142" s="209" t="s">
        <v>17</v>
      </c>
      <c r="AA142" s="208" t="s">
        <v>12</v>
      </c>
      <c r="AB142" s="210" t="s">
        <v>451</v>
      </c>
      <c r="AC142" s="209">
        <v>1973</v>
      </c>
      <c r="AD142" s="211" t="s">
        <v>11</v>
      </c>
      <c r="AE142" s="209">
        <v>79.8</v>
      </c>
      <c r="AF142" s="209" t="s">
        <v>5</v>
      </c>
      <c r="AG142" s="258" t="s">
        <v>459</v>
      </c>
      <c r="AH142" s="266"/>
      <c r="AI142" s="267"/>
      <c r="AJ142" s="258"/>
      <c r="AK142" s="212"/>
    </row>
    <row r="143" spans="9:37" ht="20.25" customHeight="1">
      <c r="I143" s="282"/>
      <c r="Q143" s="282"/>
      <c r="V143" s="213"/>
      <c r="W143" s="196"/>
      <c r="X143" s="186"/>
      <c r="Y143" s="187">
        <v>2</v>
      </c>
      <c r="Z143" s="187" t="s">
        <v>17</v>
      </c>
      <c r="AA143" s="186" t="s">
        <v>12</v>
      </c>
      <c r="AB143" s="188" t="s">
        <v>568</v>
      </c>
      <c r="AC143" s="187">
        <v>1977</v>
      </c>
      <c r="AD143" s="189" t="s">
        <v>36</v>
      </c>
      <c r="AE143" s="187">
        <v>85</v>
      </c>
      <c r="AF143" s="187" t="s">
        <v>5</v>
      </c>
      <c r="AG143" s="259" t="s">
        <v>589</v>
      </c>
      <c r="AH143" s="268"/>
      <c r="AI143" s="45"/>
      <c r="AJ143" s="259"/>
      <c r="AK143" s="214"/>
    </row>
    <row r="144" spans="9:37" ht="20.25" customHeight="1">
      <c r="I144" s="282"/>
      <c r="Q144" s="282"/>
      <c r="V144" s="213"/>
      <c r="W144" s="196"/>
      <c r="X144" s="186"/>
      <c r="Y144" s="187">
        <v>3</v>
      </c>
      <c r="Z144" s="187" t="s">
        <v>17</v>
      </c>
      <c r="AA144" s="186" t="s">
        <v>12</v>
      </c>
      <c r="AB144" s="188" t="s">
        <v>779</v>
      </c>
      <c r="AC144" s="187">
        <v>1977</v>
      </c>
      <c r="AD144" s="189" t="s">
        <v>24</v>
      </c>
      <c r="AE144" s="187">
        <v>77.400000000000006</v>
      </c>
      <c r="AF144" s="187" t="s">
        <v>5</v>
      </c>
      <c r="AG144" s="259" t="s">
        <v>149</v>
      </c>
      <c r="AH144" s="268"/>
      <c r="AI144" s="45"/>
      <c r="AJ144" s="259"/>
      <c r="AK144" s="214"/>
    </row>
    <row r="145" spans="9:37" ht="20.25" customHeight="1">
      <c r="I145" s="282"/>
      <c r="Q145" s="282"/>
      <c r="V145" s="213"/>
      <c r="W145" s="196"/>
      <c r="X145" s="186"/>
      <c r="Y145" s="187">
        <v>4</v>
      </c>
      <c r="Z145" s="187" t="s">
        <v>487</v>
      </c>
      <c r="AA145" s="186" t="s">
        <v>12</v>
      </c>
      <c r="AB145" s="188" t="s">
        <v>448</v>
      </c>
      <c r="AC145" s="187">
        <v>1974</v>
      </c>
      <c r="AD145" s="189" t="s">
        <v>10</v>
      </c>
      <c r="AE145" s="187">
        <v>92.9</v>
      </c>
      <c r="AF145" s="187" t="s">
        <v>5</v>
      </c>
      <c r="AG145" s="259" t="s">
        <v>83</v>
      </c>
      <c r="AH145" s="268"/>
      <c r="AI145" s="45"/>
      <c r="AJ145" s="259"/>
      <c r="AK145" s="214"/>
    </row>
    <row r="146" spans="9:37" ht="20.25" customHeight="1">
      <c r="I146" s="282"/>
      <c r="Q146" s="282"/>
      <c r="V146" s="213"/>
      <c r="W146" s="196"/>
      <c r="X146" s="186"/>
      <c r="Y146" s="187">
        <v>5</v>
      </c>
      <c r="Z146" s="187" t="s">
        <v>487</v>
      </c>
      <c r="AA146" s="186" t="s">
        <v>12</v>
      </c>
      <c r="AB146" s="188" t="s">
        <v>500</v>
      </c>
      <c r="AC146" s="187">
        <v>1975</v>
      </c>
      <c r="AD146" s="189" t="s">
        <v>23</v>
      </c>
      <c r="AE146" s="187">
        <v>89.6</v>
      </c>
      <c r="AF146" s="187" t="s">
        <v>5</v>
      </c>
      <c r="AG146" s="259" t="s">
        <v>132</v>
      </c>
      <c r="AH146" s="268"/>
      <c r="AI146" s="45"/>
      <c r="AJ146" s="259"/>
      <c r="AK146" s="214"/>
    </row>
    <row r="147" spans="9:37" ht="20.25" customHeight="1" thickBot="1">
      <c r="I147" s="282"/>
      <c r="Q147" s="282"/>
      <c r="V147" s="215"/>
      <c r="W147" s="231"/>
      <c r="X147" s="217"/>
      <c r="Y147" s="218">
        <v>6</v>
      </c>
      <c r="Z147" s="218" t="s">
        <v>487</v>
      </c>
      <c r="AA147" s="217" t="s">
        <v>12</v>
      </c>
      <c r="AB147" s="219" t="s">
        <v>807</v>
      </c>
      <c r="AC147" s="218">
        <v>1975</v>
      </c>
      <c r="AD147" s="220" t="s">
        <v>28</v>
      </c>
      <c r="AE147" s="218">
        <v>92.5</v>
      </c>
      <c r="AF147" s="218" t="s">
        <v>5</v>
      </c>
      <c r="AG147" s="260" t="s">
        <v>824</v>
      </c>
      <c r="AH147" s="269"/>
      <c r="AI147" s="270"/>
      <c r="AJ147" s="260"/>
      <c r="AK147" s="221"/>
    </row>
    <row r="148" spans="9:37" ht="20.25" customHeight="1" thickBot="1">
      <c r="I148" s="282"/>
      <c r="Q148" s="282"/>
      <c r="V148" s="1668">
        <v>0.76041666666666663</v>
      </c>
      <c r="W148" s="1669"/>
      <c r="X148" s="233" t="s">
        <v>1016</v>
      </c>
      <c r="Y148" s="234"/>
      <c r="Z148" s="234"/>
      <c r="AA148" s="235"/>
      <c r="AB148" s="236"/>
      <c r="AC148" s="234"/>
      <c r="AD148" s="237"/>
      <c r="AE148" s="234"/>
      <c r="AF148" s="234"/>
      <c r="AG148" s="261"/>
      <c r="AH148" s="261"/>
      <c r="AI148" s="261"/>
      <c r="AJ148" s="261"/>
      <c r="AK148" s="261"/>
    </row>
    <row r="149" spans="9:37" ht="20.25" customHeight="1">
      <c r="I149" s="282"/>
      <c r="Q149" s="282"/>
      <c r="V149" s="206">
        <v>0.77083333333333337</v>
      </c>
      <c r="W149" s="232"/>
      <c r="X149" s="208" t="s">
        <v>64</v>
      </c>
      <c r="Y149" s="209">
        <v>1</v>
      </c>
      <c r="Z149" s="209" t="s">
        <v>4</v>
      </c>
      <c r="AA149" s="208" t="s">
        <v>15</v>
      </c>
      <c r="AB149" s="210" t="s">
        <v>491</v>
      </c>
      <c r="AC149" s="209">
        <v>1978</v>
      </c>
      <c r="AD149" s="211" t="s">
        <v>22</v>
      </c>
      <c r="AE149" s="209">
        <v>62.4</v>
      </c>
      <c r="AF149" s="209" t="s">
        <v>3</v>
      </c>
      <c r="AG149" s="258" t="s">
        <v>122</v>
      </c>
      <c r="AH149" s="266"/>
      <c r="AI149" s="267"/>
      <c r="AJ149" s="258"/>
      <c r="AK149" s="212"/>
    </row>
    <row r="150" spans="9:37" ht="20.25" customHeight="1">
      <c r="I150" s="282"/>
      <c r="Q150" s="282"/>
      <c r="V150" s="213"/>
      <c r="W150" s="196"/>
      <c r="X150" s="186"/>
      <c r="Y150" s="187">
        <v>2</v>
      </c>
      <c r="Z150" s="187" t="s">
        <v>6</v>
      </c>
      <c r="AA150" s="186" t="s">
        <v>15</v>
      </c>
      <c r="AB150" s="188" t="s">
        <v>548</v>
      </c>
      <c r="AC150" s="187">
        <v>1980</v>
      </c>
      <c r="AD150" s="189" t="s">
        <v>29</v>
      </c>
      <c r="AE150" s="187">
        <v>76.400000000000006</v>
      </c>
      <c r="AF150" s="187" t="s">
        <v>3</v>
      </c>
      <c r="AG150" s="259" t="s">
        <v>551</v>
      </c>
      <c r="AH150" s="268"/>
      <c r="AI150" s="45"/>
      <c r="AJ150" s="259"/>
      <c r="AK150" s="214"/>
    </row>
    <row r="151" spans="9:37" ht="20.25" customHeight="1">
      <c r="I151" s="282"/>
      <c r="Q151" s="282"/>
      <c r="V151" s="213"/>
      <c r="W151" s="196"/>
      <c r="X151" s="186"/>
      <c r="Y151" s="187">
        <v>3</v>
      </c>
      <c r="Z151" s="187" t="s">
        <v>8</v>
      </c>
      <c r="AA151" s="186" t="s">
        <v>15</v>
      </c>
      <c r="AB151" s="188" t="s">
        <v>794</v>
      </c>
      <c r="AC151" s="187">
        <v>1982</v>
      </c>
      <c r="AD151" s="189" t="s">
        <v>24</v>
      </c>
      <c r="AE151" s="187">
        <v>66.5</v>
      </c>
      <c r="AF151" s="187" t="s">
        <v>3</v>
      </c>
      <c r="AG151" s="259" t="s">
        <v>800</v>
      </c>
      <c r="AH151" s="268"/>
      <c r="AI151" s="45"/>
      <c r="AJ151" s="259"/>
      <c r="AK151" s="214"/>
    </row>
    <row r="152" spans="9:37" ht="20.25" customHeight="1">
      <c r="I152" s="282"/>
      <c r="Q152" s="282"/>
      <c r="V152" s="213"/>
      <c r="W152" s="196"/>
      <c r="X152" s="186"/>
      <c r="Y152" s="187">
        <v>4</v>
      </c>
      <c r="Z152" s="187" t="s">
        <v>4</v>
      </c>
      <c r="AA152" s="186" t="s">
        <v>15</v>
      </c>
      <c r="AB152" s="188" t="s">
        <v>793</v>
      </c>
      <c r="AC152" s="187">
        <v>1976</v>
      </c>
      <c r="AD152" s="189" t="s">
        <v>24</v>
      </c>
      <c r="AE152" s="187">
        <v>59</v>
      </c>
      <c r="AF152" s="187" t="s">
        <v>3</v>
      </c>
      <c r="AG152" s="259" t="s">
        <v>143</v>
      </c>
      <c r="AH152" s="268"/>
      <c r="AI152" s="45"/>
      <c r="AJ152" s="259"/>
      <c r="AK152" s="214"/>
    </row>
    <row r="153" spans="9:37" ht="20.25" customHeight="1">
      <c r="I153" s="282"/>
      <c r="Q153" s="282"/>
      <c r="V153" s="213"/>
      <c r="W153" s="196"/>
      <c r="X153" s="186"/>
      <c r="Y153" s="187">
        <v>5</v>
      </c>
      <c r="Z153" s="187" t="s">
        <v>4</v>
      </c>
      <c r="AA153" s="186" t="s">
        <v>15</v>
      </c>
      <c r="AB153" s="188" t="s">
        <v>782</v>
      </c>
      <c r="AC153" s="187">
        <v>1974</v>
      </c>
      <c r="AD153" s="189" t="s">
        <v>24</v>
      </c>
      <c r="AE153" s="187">
        <v>61.5</v>
      </c>
      <c r="AF153" s="187" t="s">
        <v>3</v>
      </c>
      <c r="AG153" s="259" t="s">
        <v>143</v>
      </c>
      <c r="AH153" s="268"/>
      <c r="AI153" s="45"/>
      <c r="AJ153" s="259"/>
      <c r="AK153" s="214"/>
    </row>
    <row r="154" spans="9:37" ht="20.25" customHeight="1" thickBot="1">
      <c r="I154" s="282"/>
      <c r="Q154" s="282"/>
      <c r="V154" s="215"/>
      <c r="W154" s="231"/>
      <c r="X154" s="217"/>
      <c r="Y154" s="218">
        <v>6</v>
      </c>
      <c r="Z154" s="218" t="s">
        <v>8</v>
      </c>
      <c r="AA154" s="217" t="s">
        <v>15</v>
      </c>
      <c r="AB154" s="219" t="s">
        <v>489</v>
      </c>
      <c r="AC154" s="218">
        <v>1977</v>
      </c>
      <c r="AD154" s="220" t="s">
        <v>22</v>
      </c>
      <c r="AE154" s="218">
        <v>65.3</v>
      </c>
      <c r="AF154" s="218" t="s">
        <v>3</v>
      </c>
      <c r="AG154" s="260" t="s">
        <v>494</v>
      </c>
      <c r="AH154" s="269"/>
      <c r="AI154" s="270"/>
      <c r="AJ154" s="260"/>
      <c r="AK154" s="221"/>
    </row>
    <row r="155" spans="9:37" ht="20.25" customHeight="1" thickBot="1">
      <c r="I155" s="282"/>
      <c r="Q155" s="282"/>
      <c r="V155" s="1668">
        <v>0.77083333333333337</v>
      </c>
      <c r="W155" s="1669"/>
      <c r="X155" s="233" t="s">
        <v>1018</v>
      </c>
      <c r="Y155" s="234"/>
      <c r="Z155" s="234"/>
      <c r="AA155" s="235"/>
      <c r="AB155" s="236"/>
      <c r="AC155" s="234"/>
      <c r="AD155" s="237"/>
      <c r="AE155" s="234"/>
      <c r="AF155" s="234"/>
      <c r="AG155" s="261"/>
      <c r="AH155" s="261"/>
      <c r="AI155" s="261"/>
      <c r="AJ155" s="261"/>
      <c r="AK155" s="261"/>
    </row>
    <row r="156" spans="9:37" ht="20.25" customHeight="1">
      <c r="I156" s="282"/>
      <c r="Q156" s="282"/>
      <c r="V156" s="206">
        <v>0.78125</v>
      </c>
      <c r="W156" s="232"/>
      <c r="X156" s="208" t="s">
        <v>64</v>
      </c>
      <c r="Y156" s="209">
        <v>1</v>
      </c>
      <c r="Z156" s="209" t="s">
        <v>9</v>
      </c>
      <c r="AA156" s="208" t="s">
        <v>12</v>
      </c>
      <c r="AB156" s="210" t="s">
        <v>888</v>
      </c>
      <c r="AC156" s="209">
        <v>1963</v>
      </c>
      <c r="AD156" s="211" t="s">
        <v>27</v>
      </c>
      <c r="AE156" s="209">
        <v>71.8</v>
      </c>
      <c r="AF156" s="209" t="s">
        <v>5</v>
      </c>
      <c r="AG156" s="258" t="s">
        <v>985</v>
      </c>
      <c r="AH156" s="266"/>
      <c r="AI156" s="267"/>
      <c r="AJ156" s="258"/>
      <c r="AK156" s="212"/>
    </row>
    <row r="157" spans="9:37" ht="20.25" customHeight="1">
      <c r="I157" s="282"/>
      <c r="Q157" s="282"/>
      <c r="V157" s="213"/>
      <c r="W157" s="196"/>
      <c r="X157" s="186"/>
      <c r="Y157" s="187">
        <v>2</v>
      </c>
      <c r="Z157" s="187" t="s">
        <v>17</v>
      </c>
      <c r="AA157" s="186" t="s">
        <v>12</v>
      </c>
      <c r="AB157" s="188" t="s">
        <v>808</v>
      </c>
      <c r="AC157" s="187">
        <v>1958</v>
      </c>
      <c r="AD157" s="189" t="s">
        <v>28</v>
      </c>
      <c r="AE157" s="187">
        <v>84.9</v>
      </c>
      <c r="AF157" s="187" t="s">
        <v>5</v>
      </c>
      <c r="AG157" s="259" t="s">
        <v>826</v>
      </c>
      <c r="AH157" s="268"/>
      <c r="AI157" s="45"/>
      <c r="AJ157" s="259"/>
      <c r="AK157" s="214"/>
    </row>
    <row r="158" spans="9:37" ht="20.25" customHeight="1">
      <c r="I158" s="282"/>
      <c r="Q158" s="282"/>
      <c r="V158" s="213"/>
      <c r="W158" s="196"/>
      <c r="X158" s="186"/>
      <c r="Y158" s="187">
        <v>3</v>
      </c>
      <c r="Z158" s="187" t="s">
        <v>17</v>
      </c>
      <c r="AA158" s="186" t="s">
        <v>12</v>
      </c>
      <c r="AB158" s="188" t="s">
        <v>884</v>
      </c>
      <c r="AC158" s="187">
        <v>1961</v>
      </c>
      <c r="AD158" s="189" t="s">
        <v>27</v>
      </c>
      <c r="AE158" s="187">
        <v>85.5</v>
      </c>
      <c r="AF158" s="187" t="s">
        <v>5</v>
      </c>
      <c r="AG158" s="259" t="s">
        <v>985</v>
      </c>
      <c r="AH158" s="268"/>
      <c r="AI158" s="45"/>
      <c r="AJ158" s="259"/>
      <c r="AK158" s="214"/>
    </row>
    <row r="159" spans="9:37" ht="20.25" customHeight="1">
      <c r="I159" s="282"/>
      <c r="Q159" s="282"/>
      <c r="V159" s="213"/>
      <c r="W159" s="196"/>
      <c r="X159" s="186"/>
      <c r="Y159" s="187">
        <v>4</v>
      </c>
      <c r="Z159" s="187" t="s">
        <v>487</v>
      </c>
      <c r="AA159" s="186" t="s">
        <v>12</v>
      </c>
      <c r="AB159" s="188" t="s">
        <v>809</v>
      </c>
      <c r="AC159" s="187">
        <v>1956</v>
      </c>
      <c r="AD159" s="189" t="s">
        <v>28</v>
      </c>
      <c r="AE159" s="187">
        <v>136.6</v>
      </c>
      <c r="AF159" s="187" t="s">
        <v>3</v>
      </c>
      <c r="AG159" s="259" t="s">
        <v>826</v>
      </c>
      <c r="AH159" s="268"/>
      <c r="AI159" s="45"/>
      <c r="AJ159" s="259"/>
      <c r="AK159" s="214"/>
    </row>
    <row r="160" spans="9:37" ht="20.25" customHeight="1">
      <c r="I160" s="282"/>
      <c r="Q160" s="282"/>
      <c r="V160" s="213"/>
      <c r="W160" s="196"/>
      <c r="X160" s="186"/>
      <c r="Y160" s="187">
        <v>5</v>
      </c>
      <c r="Z160" s="187" t="s">
        <v>487</v>
      </c>
      <c r="AA160" s="186" t="s">
        <v>12</v>
      </c>
      <c r="AB160" s="188" t="s">
        <v>761</v>
      </c>
      <c r="AC160" s="187">
        <v>1957</v>
      </c>
      <c r="AD160" s="189" t="s">
        <v>32</v>
      </c>
      <c r="AE160" s="187">
        <v>87.5</v>
      </c>
      <c r="AF160" s="187" t="s">
        <v>3</v>
      </c>
      <c r="AG160" s="259" t="s">
        <v>543</v>
      </c>
      <c r="AH160" s="268"/>
      <c r="AI160" s="45"/>
      <c r="AJ160" s="259"/>
      <c r="AK160" s="214"/>
    </row>
    <row r="161" spans="9:37" ht="20.25" customHeight="1" thickBot="1">
      <c r="I161" s="282"/>
      <c r="Q161" s="282"/>
      <c r="V161" s="215"/>
      <c r="W161" s="231"/>
      <c r="X161" s="217"/>
      <c r="Y161" s="218">
        <v>6</v>
      </c>
      <c r="Z161" s="218" t="s">
        <v>487</v>
      </c>
      <c r="AA161" s="217" t="s">
        <v>12</v>
      </c>
      <c r="AB161" s="219" t="s">
        <v>886</v>
      </c>
      <c r="AC161" s="218">
        <v>1953</v>
      </c>
      <c r="AD161" s="220" t="s">
        <v>27</v>
      </c>
      <c r="AE161" s="218">
        <v>101.2</v>
      </c>
      <c r="AF161" s="218" t="s">
        <v>3</v>
      </c>
      <c r="AG161" s="260" t="s">
        <v>985</v>
      </c>
      <c r="AH161" s="269"/>
      <c r="AI161" s="270"/>
      <c r="AJ161" s="260"/>
      <c r="AK161" s="221"/>
    </row>
    <row r="162" spans="9:37" ht="20.25" customHeight="1">
      <c r="I162" s="282"/>
      <c r="Q162" s="282"/>
      <c r="V162" s="206">
        <v>0.79166666666666663</v>
      </c>
      <c r="W162" s="232"/>
      <c r="X162" s="208" t="s">
        <v>64</v>
      </c>
      <c r="Y162" s="209">
        <v>1</v>
      </c>
      <c r="Z162" s="209" t="s">
        <v>17</v>
      </c>
      <c r="AA162" s="208" t="s">
        <v>12</v>
      </c>
      <c r="AB162" s="210" t="s">
        <v>482</v>
      </c>
      <c r="AC162" s="209">
        <v>1953</v>
      </c>
      <c r="AD162" s="211" t="s">
        <v>16</v>
      </c>
      <c r="AE162" s="209">
        <v>75.900000000000006</v>
      </c>
      <c r="AF162" s="209" t="s">
        <v>3</v>
      </c>
      <c r="AG162" s="258" t="s">
        <v>985</v>
      </c>
      <c r="AH162" s="266"/>
      <c r="AI162" s="267"/>
      <c r="AJ162" s="258"/>
      <c r="AK162" s="212"/>
    </row>
    <row r="163" spans="9:37" ht="20.25" customHeight="1">
      <c r="I163" s="282"/>
      <c r="Q163" s="282"/>
      <c r="V163" s="213"/>
      <c r="W163" s="196"/>
      <c r="X163" s="186"/>
      <c r="Y163" s="187">
        <v>2</v>
      </c>
      <c r="Z163" s="187" t="s">
        <v>17</v>
      </c>
      <c r="AA163" s="186" t="s">
        <v>12</v>
      </c>
      <c r="AB163" s="188" t="s">
        <v>507</v>
      </c>
      <c r="AC163" s="187">
        <v>1954</v>
      </c>
      <c r="AD163" s="189" t="s">
        <v>31</v>
      </c>
      <c r="AE163" s="187">
        <v>83.9</v>
      </c>
      <c r="AF163" s="187" t="s">
        <v>3</v>
      </c>
      <c r="AG163" s="259" t="s">
        <v>985</v>
      </c>
      <c r="AH163" s="268"/>
      <c r="AI163" s="45"/>
      <c r="AJ163" s="259"/>
      <c r="AK163" s="214"/>
    </row>
    <row r="164" spans="9:37" ht="20.25" customHeight="1">
      <c r="I164" s="282"/>
      <c r="Q164" s="282"/>
      <c r="V164" s="213"/>
      <c r="W164" s="196"/>
      <c r="X164" s="186"/>
      <c r="Y164" s="187">
        <v>3</v>
      </c>
      <c r="Z164" s="187" t="s">
        <v>17</v>
      </c>
      <c r="AA164" s="186" t="s">
        <v>12</v>
      </c>
      <c r="AB164" s="188" t="s">
        <v>476</v>
      </c>
      <c r="AC164" s="187">
        <v>1951</v>
      </c>
      <c r="AD164" s="189" t="s">
        <v>16</v>
      </c>
      <c r="AE164" s="187">
        <v>80.3</v>
      </c>
      <c r="AF164" s="187" t="s">
        <v>3</v>
      </c>
      <c r="AG164" s="259" t="s">
        <v>985</v>
      </c>
      <c r="AH164" s="268"/>
      <c r="AI164" s="45"/>
      <c r="AJ164" s="259"/>
      <c r="AK164" s="214"/>
    </row>
    <row r="165" spans="9:37" ht="20.25" customHeight="1">
      <c r="I165" s="282"/>
      <c r="Q165" s="282"/>
      <c r="V165" s="213"/>
      <c r="W165" s="196"/>
      <c r="X165" s="186"/>
      <c r="Y165" s="187">
        <v>4</v>
      </c>
      <c r="Z165" s="187" t="s">
        <v>17</v>
      </c>
      <c r="AA165" s="186" t="s">
        <v>12</v>
      </c>
      <c r="AB165" s="188" t="s">
        <v>478</v>
      </c>
      <c r="AC165" s="187">
        <v>1945</v>
      </c>
      <c r="AD165" s="189" t="s">
        <v>16</v>
      </c>
      <c r="AE165" s="187">
        <v>57.9</v>
      </c>
      <c r="AF165" s="187" t="s">
        <v>460</v>
      </c>
      <c r="AG165" s="259" t="s">
        <v>985</v>
      </c>
      <c r="AH165" s="268"/>
      <c r="AI165" s="45"/>
      <c r="AJ165" s="259"/>
      <c r="AK165" s="214"/>
    </row>
    <row r="166" spans="9:37" ht="20.25" customHeight="1">
      <c r="I166" s="282"/>
      <c r="Q166" s="282"/>
      <c r="V166" s="213"/>
      <c r="W166" s="196"/>
      <c r="X166" s="186"/>
      <c r="Y166" s="187">
        <v>5</v>
      </c>
      <c r="Z166" s="187" t="s">
        <v>17</v>
      </c>
      <c r="AA166" s="186" t="s">
        <v>12</v>
      </c>
      <c r="AB166" s="188" t="s">
        <v>763</v>
      </c>
      <c r="AC166" s="187">
        <v>1946</v>
      </c>
      <c r="AD166" s="189" t="s">
        <v>32</v>
      </c>
      <c r="AE166" s="187">
        <v>78.099999999999994</v>
      </c>
      <c r="AF166" s="187" t="s">
        <v>460</v>
      </c>
      <c r="AG166" s="259" t="s">
        <v>277</v>
      </c>
      <c r="AH166" s="268"/>
      <c r="AI166" s="45"/>
      <c r="AJ166" s="259"/>
      <c r="AK166" s="214"/>
    </row>
    <row r="167" spans="9:37" ht="20.25" customHeight="1" thickBot="1">
      <c r="I167" s="282"/>
      <c r="Q167" s="282"/>
      <c r="V167" s="215"/>
      <c r="W167" s="231"/>
      <c r="X167" s="217"/>
      <c r="Y167" s="218">
        <v>6</v>
      </c>
      <c r="Z167" s="218" t="s">
        <v>17</v>
      </c>
      <c r="AA167" s="217" t="s">
        <v>12</v>
      </c>
      <c r="AB167" s="219" t="s">
        <v>855</v>
      </c>
      <c r="AC167" s="218">
        <v>1943</v>
      </c>
      <c r="AD167" s="220" t="s">
        <v>26</v>
      </c>
      <c r="AE167" s="218">
        <v>78.5</v>
      </c>
      <c r="AF167" s="218" t="s">
        <v>460</v>
      </c>
      <c r="AG167" s="260" t="s">
        <v>494</v>
      </c>
      <c r="AH167" s="269"/>
      <c r="AI167" s="270"/>
      <c r="AJ167" s="260"/>
      <c r="AK167" s="221"/>
    </row>
    <row r="168" spans="9:37" ht="20.25" customHeight="1">
      <c r="I168" s="282"/>
      <c r="Q168" s="282"/>
      <c r="V168" s="206">
        <v>0.80208333333333337</v>
      </c>
      <c r="W168" s="232"/>
      <c r="X168" s="208" t="s">
        <v>64</v>
      </c>
      <c r="Y168" s="209">
        <v>1</v>
      </c>
      <c r="Z168" s="209" t="s">
        <v>487</v>
      </c>
      <c r="AA168" s="208" t="s">
        <v>12</v>
      </c>
      <c r="AB168" s="210" t="s">
        <v>475</v>
      </c>
      <c r="AC168" s="209">
        <v>1947</v>
      </c>
      <c r="AD168" s="211" t="s">
        <v>16</v>
      </c>
      <c r="AE168" s="209">
        <v>86.1</v>
      </c>
      <c r="AF168" s="209" t="s">
        <v>460</v>
      </c>
      <c r="AG168" s="258" t="s">
        <v>985</v>
      </c>
      <c r="AH168" s="266"/>
      <c r="AI168" s="267"/>
      <c r="AJ168" s="258"/>
      <c r="AK168" s="212"/>
    </row>
    <row r="169" spans="9:37" ht="20.25" customHeight="1">
      <c r="I169" s="282"/>
      <c r="Q169" s="282"/>
      <c r="V169" s="213"/>
      <c r="W169" s="196"/>
      <c r="X169" s="186"/>
      <c r="Y169" s="187">
        <v>2</v>
      </c>
      <c r="Z169" s="187" t="s">
        <v>487</v>
      </c>
      <c r="AA169" s="186" t="s">
        <v>12</v>
      </c>
      <c r="AB169" s="188" t="s">
        <v>885</v>
      </c>
      <c r="AC169" s="187">
        <v>1947</v>
      </c>
      <c r="AD169" s="189" t="s">
        <v>27</v>
      </c>
      <c r="AE169" s="187">
        <v>91.8</v>
      </c>
      <c r="AF169" s="187" t="s">
        <v>460</v>
      </c>
      <c r="AG169" s="259" t="s">
        <v>985</v>
      </c>
      <c r="AH169" s="268"/>
      <c r="AI169" s="45"/>
      <c r="AJ169" s="259"/>
      <c r="AK169" s="214"/>
    </row>
    <row r="170" spans="9:37" ht="20.25" customHeight="1">
      <c r="I170" s="282"/>
      <c r="Q170" s="282"/>
      <c r="V170" s="213"/>
      <c r="W170" s="196"/>
      <c r="X170" s="186"/>
      <c r="Y170" s="187">
        <v>3</v>
      </c>
      <c r="Z170" s="187" t="s">
        <v>1006</v>
      </c>
      <c r="AA170" s="186" t="s">
        <v>12</v>
      </c>
      <c r="AB170" s="188" t="s">
        <v>477</v>
      </c>
      <c r="AC170" s="187">
        <v>1941</v>
      </c>
      <c r="AD170" s="189" t="s">
        <v>16</v>
      </c>
      <c r="AE170" s="187">
        <v>70.5</v>
      </c>
      <c r="AF170" s="187" t="s">
        <v>460</v>
      </c>
      <c r="AG170" s="259" t="s">
        <v>985</v>
      </c>
      <c r="AH170" s="268"/>
      <c r="AI170" s="45"/>
      <c r="AJ170" s="259"/>
      <c r="AK170" s="214"/>
    </row>
    <row r="171" spans="9:37" ht="20.25" customHeight="1">
      <c r="I171" s="282"/>
      <c r="Q171" s="282"/>
      <c r="V171" s="213"/>
      <c r="W171" s="196"/>
      <c r="X171" s="186"/>
      <c r="Y171" s="187">
        <v>4</v>
      </c>
      <c r="Z171" s="187" t="s">
        <v>1006</v>
      </c>
      <c r="AA171" s="186" t="s">
        <v>12</v>
      </c>
      <c r="AB171" s="188" t="s">
        <v>762</v>
      </c>
      <c r="AC171" s="187">
        <v>1937</v>
      </c>
      <c r="AD171" s="189" t="s">
        <v>32</v>
      </c>
      <c r="AE171" s="187">
        <v>76.8</v>
      </c>
      <c r="AF171" s="187" t="s">
        <v>460</v>
      </c>
      <c r="AG171" s="259" t="s">
        <v>543</v>
      </c>
      <c r="AH171" s="268"/>
      <c r="AI171" s="45"/>
      <c r="AJ171" s="259"/>
      <c r="AK171" s="214"/>
    </row>
    <row r="172" spans="9:37" ht="20.25" customHeight="1" thickBot="1">
      <c r="I172" s="282"/>
      <c r="Q172" s="282"/>
      <c r="V172" s="215"/>
      <c r="W172" s="231"/>
      <c r="X172" s="217"/>
      <c r="Y172" s="218">
        <v>5</v>
      </c>
      <c r="Z172" s="218" t="s">
        <v>1006</v>
      </c>
      <c r="AA172" s="217" t="s">
        <v>12</v>
      </c>
      <c r="AB172" s="219" t="s">
        <v>998</v>
      </c>
      <c r="AC172" s="218">
        <v>1941</v>
      </c>
      <c r="AD172" s="220" t="s">
        <v>27</v>
      </c>
      <c r="AE172" s="218">
        <v>81.400000000000006</v>
      </c>
      <c r="AF172" s="218" t="s">
        <v>460</v>
      </c>
      <c r="AG172" s="260" t="s">
        <v>985</v>
      </c>
      <c r="AH172" s="269"/>
      <c r="AI172" s="270"/>
      <c r="AJ172" s="260"/>
      <c r="AK172" s="221"/>
    </row>
    <row r="173" spans="9:37" ht="20.25" customHeight="1">
      <c r="I173" s="282"/>
      <c r="Q173" s="282"/>
      <c r="V173" s="206">
        <v>0.8125</v>
      </c>
      <c r="W173" s="232"/>
      <c r="X173" s="208" t="s">
        <v>64</v>
      </c>
      <c r="Y173" s="209">
        <v>1</v>
      </c>
      <c r="Z173" s="209" t="s">
        <v>9</v>
      </c>
      <c r="AA173" s="208" t="s">
        <v>12</v>
      </c>
      <c r="AB173" s="210" t="s">
        <v>454</v>
      </c>
      <c r="AC173" s="209">
        <v>1968</v>
      </c>
      <c r="AD173" s="211" t="s">
        <v>11</v>
      </c>
      <c r="AE173" s="209">
        <v>72.5</v>
      </c>
      <c r="AF173" s="209" t="s">
        <v>5</v>
      </c>
      <c r="AG173" s="258" t="s">
        <v>463</v>
      </c>
      <c r="AH173" s="266"/>
      <c r="AI173" s="267"/>
      <c r="AJ173" s="258"/>
      <c r="AK173" s="212"/>
    </row>
    <row r="174" spans="9:37" ht="20.25" customHeight="1">
      <c r="I174" s="282"/>
      <c r="Q174" s="282"/>
      <c r="V174" s="213"/>
      <c r="W174" s="196"/>
      <c r="X174" s="186"/>
      <c r="Y174" s="187">
        <v>2</v>
      </c>
      <c r="Z174" s="187" t="s">
        <v>487</v>
      </c>
      <c r="AA174" s="186" t="s">
        <v>12</v>
      </c>
      <c r="AB174" s="188" t="s">
        <v>260</v>
      </c>
      <c r="AC174" s="187">
        <v>1970</v>
      </c>
      <c r="AD174" s="189" t="s">
        <v>31</v>
      </c>
      <c r="AE174" s="187">
        <v>99.7</v>
      </c>
      <c r="AF174" s="187" t="s">
        <v>5</v>
      </c>
      <c r="AG174" s="259" t="s">
        <v>513</v>
      </c>
      <c r="AH174" s="268"/>
      <c r="AI174" s="45"/>
      <c r="AJ174" s="259"/>
      <c r="AK174" s="214"/>
    </row>
    <row r="175" spans="9:37" ht="20.25" customHeight="1">
      <c r="I175" s="282"/>
      <c r="Q175" s="282"/>
      <c r="V175" s="213"/>
      <c r="W175" s="196"/>
      <c r="X175" s="186"/>
      <c r="Y175" s="187">
        <v>3</v>
      </c>
      <c r="Z175" s="187" t="s">
        <v>17</v>
      </c>
      <c r="AA175" s="186" t="s">
        <v>12</v>
      </c>
      <c r="AB175" s="188" t="s">
        <v>615</v>
      </c>
      <c r="AC175" s="187">
        <v>1970</v>
      </c>
      <c r="AD175" s="189" t="s">
        <v>18</v>
      </c>
      <c r="AE175" s="187">
        <v>84.3</v>
      </c>
      <c r="AF175" s="187" t="s">
        <v>5</v>
      </c>
      <c r="AG175" s="259" t="s">
        <v>625</v>
      </c>
      <c r="AH175" s="268"/>
      <c r="AI175" s="45"/>
      <c r="AJ175" s="259"/>
      <c r="AK175" s="214"/>
    </row>
    <row r="176" spans="9:37" ht="20.25" customHeight="1">
      <c r="I176" s="282"/>
      <c r="Q176" s="282"/>
      <c r="V176" s="213"/>
      <c r="W176" s="196"/>
      <c r="X176" s="186"/>
      <c r="Y176" s="187">
        <v>4</v>
      </c>
      <c r="Z176" s="187" t="s">
        <v>17</v>
      </c>
      <c r="AA176" s="186" t="s">
        <v>12</v>
      </c>
      <c r="AB176" s="188" t="s">
        <v>889</v>
      </c>
      <c r="AC176" s="187">
        <v>1968</v>
      </c>
      <c r="AD176" s="189" t="s">
        <v>27</v>
      </c>
      <c r="AE176" s="187">
        <v>77.8</v>
      </c>
      <c r="AF176" s="187" t="s">
        <v>5</v>
      </c>
      <c r="AG176" s="259" t="s">
        <v>985</v>
      </c>
      <c r="AH176" s="268"/>
      <c r="AI176" s="45"/>
      <c r="AJ176" s="259"/>
      <c r="AK176" s="214"/>
    </row>
    <row r="177" spans="9:37" ht="20.25" customHeight="1">
      <c r="I177" s="282"/>
      <c r="Q177" s="282"/>
      <c r="V177" s="213"/>
      <c r="W177" s="196"/>
      <c r="X177" s="186"/>
      <c r="Y177" s="187">
        <v>5</v>
      </c>
      <c r="Z177" s="187" t="s">
        <v>487</v>
      </c>
      <c r="AA177" s="186" t="s">
        <v>12</v>
      </c>
      <c r="AB177" s="188" t="s">
        <v>484</v>
      </c>
      <c r="AC177" s="187">
        <v>1965</v>
      </c>
      <c r="AD177" s="189" t="s">
        <v>16</v>
      </c>
      <c r="AE177" s="187">
        <v>102.9</v>
      </c>
      <c r="AF177" s="187" t="s">
        <v>5</v>
      </c>
      <c r="AG177" s="259" t="s">
        <v>985</v>
      </c>
      <c r="AH177" s="268"/>
      <c r="AI177" s="45"/>
      <c r="AJ177" s="259"/>
      <c r="AK177" s="214"/>
    </row>
    <row r="178" spans="9:37" ht="20.25" customHeight="1" thickBot="1">
      <c r="I178" s="282"/>
      <c r="Q178" s="282"/>
      <c r="V178" s="215"/>
      <c r="W178" s="231"/>
      <c r="X178" s="217"/>
      <c r="Y178" s="218">
        <v>6</v>
      </c>
      <c r="Z178" s="218" t="s">
        <v>487</v>
      </c>
      <c r="AA178" s="217" t="s">
        <v>12</v>
      </c>
      <c r="AB178" s="219" t="s">
        <v>276</v>
      </c>
      <c r="AC178" s="218">
        <v>1967</v>
      </c>
      <c r="AD178" s="220" t="s">
        <v>32</v>
      </c>
      <c r="AE178" s="218">
        <v>93.4</v>
      </c>
      <c r="AF178" s="218" t="s">
        <v>5</v>
      </c>
      <c r="AG178" s="260" t="s">
        <v>543</v>
      </c>
      <c r="AH178" s="269"/>
      <c r="AI178" s="270"/>
      <c r="AJ178" s="260"/>
      <c r="AK178" s="221"/>
    </row>
    <row r="179" spans="9:37" ht="20.25" customHeight="1">
      <c r="I179" s="282"/>
      <c r="Q179" s="282"/>
      <c r="V179" s="206">
        <v>0.82291666666666663</v>
      </c>
      <c r="W179" s="232"/>
      <c r="X179" s="208" t="s">
        <v>64</v>
      </c>
      <c r="Y179" s="209">
        <v>1</v>
      </c>
      <c r="Z179" s="209" t="s">
        <v>6</v>
      </c>
      <c r="AA179" s="208" t="s">
        <v>15</v>
      </c>
      <c r="AB179" s="210" t="s">
        <v>549</v>
      </c>
      <c r="AC179" s="209">
        <v>1974</v>
      </c>
      <c r="AD179" s="211" t="s">
        <v>29</v>
      </c>
      <c r="AE179" s="209">
        <v>71.2</v>
      </c>
      <c r="AF179" s="209" t="s">
        <v>3</v>
      </c>
      <c r="AG179" s="258" t="s">
        <v>552</v>
      </c>
      <c r="AH179" s="266"/>
      <c r="AI179" s="267"/>
      <c r="AJ179" s="258"/>
      <c r="AK179" s="212"/>
    </row>
    <row r="180" spans="9:37" ht="20.25" customHeight="1">
      <c r="I180" s="282"/>
      <c r="Q180" s="282"/>
      <c r="V180" s="213"/>
      <c r="W180" s="196"/>
      <c r="X180" s="186"/>
      <c r="Y180" s="187">
        <v>2</v>
      </c>
      <c r="Z180" s="187" t="s">
        <v>6</v>
      </c>
      <c r="AA180" s="186" t="s">
        <v>15</v>
      </c>
      <c r="AB180" s="188" t="s">
        <v>550</v>
      </c>
      <c r="AC180" s="187">
        <v>1974</v>
      </c>
      <c r="AD180" s="189" t="s">
        <v>29</v>
      </c>
      <c r="AE180" s="187">
        <v>69.3</v>
      </c>
      <c r="AF180" s="187" t="s">
        <v>3</v>
      </c>
      <c r="AG180" s="259" t="s">
        <v>551</v>
      </c>
      <c r="AH180" s="268"/>
      <c r="AI180" s="45"/>
      <c r="AJ180" s="259"/>
      <c r="AK180" s="214"/>
    </row>
    <row r="181" spans="9:37" ht="20.25" customHeight="1">
      <c r="I181" s="282"/>
      <c r="Q181" s="282"/>
      <c r="V181" s="213"/>
      <c r="W181" s="196"/>
      <c r="X181" s="186"/>
      <c r="Y181" s="187">
        <v>3</v>
      </c>
      <c r="Z181" s="187" t="s">
        <v>6</v>
      </c>
      <c r="AA181" s="186" t="s">
        <v>15</v>
      </c>
      <c r="AB181" s="188" t="s">
        <v>797</v>
      </c>
      <c r="AC181" s="187">
        <v>1976</v>
      </c>
      <c r="AD181" s="189" t="s">
        <v>24</v>
      </c>
      <c r="AE181" s="187">
        <v>69.2</v>
      </c>
      <c r="AF181" s="187" t="s">
        <v>3</v>
      </c>
      <c r="AG181" s="259" t="s">
        <v>800</v>
      </c>
      <c r="AH181" s="268"/>
      <c r="AI181" s="45"/>
      <c r="AJ181" s="259"/>
      <c r="AK181" s="214"/>
    </row>
    <row r="182" spans="9:37" ht="20.25" customHeight="1">
      <c r="I182" s="282"/>
      <c r="Q182" s="282"/>
      <c r="V182" s="213"/>
      <c r="W182" s="196"/>
      <c r="X182" s="186"/>
      <c r="Y182" s="187">
        <v>4</v>
      </c>
      <c r="Z182" s="187" t="s">
        <v>6</v>
      </c>
      <c r="AA182" s="186" t="s">
        <v>15</v>
      </c>
      <c r="AB182" s="188" t="s">
        <v>608</v>
      </c>
      <c r="AC182" s="187">
        <v>1975</v>
      </c>
      <c r="AD182" s="189" t="s">
        <v>18</v>
      </c>
      <c r="AE182" s="187">
        <v>73.8</v>
      </c>
      <c r="AF182" s="187" t="s">
        <v>3</v>
      </c>
      <c r="AG182" s="259" t="s">
        <v>622</v>
      </c>
      <c r="AH182" s="268"/>
      <c r="AI182" s="45"/>
      <c r="AJ182" s="259"/>
      <c r="AK182" s="214"/>
    </row>
    <row r="183" spans="9:37" ht="20.25" customHeight="1">
      <c r="I183" s="282"/>
      <c r="Q183" s="282"/>
      <c r="V183" s="213"/>
      <c r="W183" s="196"/>
      <c r="X183" s="186"/>
      <c r="Y183" s="187">
        <v>5</v>
      </c>
      <c r="Z183" s="187" t="s">
        <v>6</v>
      </c>
      <c r="AA183" s="186" t="s">
        <v>15</v>
      </c>
      <c r="AB183" s="188" t="s">
        <v>458</v>
      </c>
      <c r="AC183" s="187">
        <v>1961</v>
      </c>
      <c r="AD183" s="189" t="s">
        <v>11</v>
      </c>
      <c r="AE183" s="187">
        <v>84.3</v>
      </c>
      <c r="AF183" s="187" t="s">
        <v>460</v>
      </c>
      <c r="AG183" s="259" t="s">
        <v>454</v>
      </c>
      <c r="AH183" s="268"/>
      <c r="AI183" s="45"/>
      <c r="AJ183" s="259"/>
      <c r="AK183" s="214"/>
    </row>
    <row r="184" spans="9:37" ht="20.25" customHeight="1" thickBot="1">
      <c r="I184" s="282"/>
      <c r="Q184" s="282"/>
      <c r="V184" s="215"/>
      <c r="W184" s="231"/>
      <c r="X184" s="217"/>
      <c r="Y184" s="218">
        <v>6</v>
      </c>
      <c r="Z184" s="218" t="s">
        <v>8</v>
      </c>
      <c r="AA184" s="217" t="s">
        <v>15</v>
      </c>
      <c r="AB184" s="219" t="s">
        <v>469</v>
      </c>
      <c r="AC184" s="218">
        <v>1961</v>
      </c>
      <c r="AD184" s="220" t="s">
        <v>14</v>
      </c>
      <c r="AE184" s="218">
        <v>60.6</v>
      </c>
      <c r="AF184" s="218" t="s">
        <v>460</v>
      </c>
      <c r="AG184" s="260" t="s">
        <v>472</v>
      </c>
      <c r="AH184" s="269"/>
      <c r="AI184" s="270"/>
      <c r="AJ184" s="260"/>
      <c r="AK184" s="221"/>
    </row>
    <row r="185" spans="9:37" ht="20.25" customHeight="1">
      <c r="I185" s="282"/>
      <c r="Q185" s="282"/>
      <c r="V185" s="206">
        <v>0.83333333333333337</v>
      </c>
      <c r="W185" s="232"/>
      <c r="X185" s="208" t="s">
        <v>64</v>
      </c>
      <c r="Y185" s="209">
        <v>1</v>
      </c>
      <c r="Z185" s="209" t="s">
        <v>6</v>
      </c>
      <c r="AA185" s="208" t="s">
        <v>15</v>
      </c>
      <c r="AB185" s="210" t="s">
        <v>481</v>
      </c>
      <c r="AC185" s="209">
        <v>1969</v>
      </c>
      <c r="AD185" s="211" t="s">
        <v>16</v>
      </c>
      <c r="AE185" s="209">
        <v>91.4</v>
      </c>
      <c r="AF185" s="209" t="s">
        <v>3</v>
      </c>
      <c r="AG185" s="258" t="s">
        <v>985</v>
      </c>
      <c r="AH185" s="266"/>
      <c r="AI185" s="267"/>
      <c r="AJ185" s="258"/>
      <c r="AK185" s="212"/>
    </row>
    <row r="186" spans="9:37" ht="20.25" customHeight="1">
      <c r="I186" s="282"/>
      <c r="Q186" s="282"/>
      <c r="V186" s="213"/>
      <c r="W186" s="196"/>
      <c r="X186" s="186"/>
      <c r="Y186" s="187">
        <v>2</v>
      </c>
      <c r="Z186" s="187" t="s">
        <v>6</v>
      </c>
      <c r="AA186" s="186" t="s">
        <v>15</v>
      </c>
      <c r="AB186" s="188" t="s">
        <v>610</v>
      </c>
      <c r="AC186" s="187">
        <v>1970</v>
      </c>
      <c r="AD186" s="189" t="s">
        <v>18</v>
      </c>
      <c r="AE186" s="187">
        <v>77.7</v>
      </c>
      <c r="AF186" s="187" t="s">
        <v>3</v>
      </c>
      <c r="AG186" s="259" t="s">
        <v>624</v>
      </c>
      <c r="AH186" s="268"/>
      <c r="AI186" s="45"/>
      <c r="AJ186" s="259"/>
      <c r="AK186" s="214"/>
    </row>
    <row r="187" spans="9:37" ht="20.25" customHeight="1">
      <c r="I187" s="282"/>
      <c r="Q187" s="282"/>
      <c r="V187" s="213"/>
      <c r="W187" s="196"/>
      <c r="X187" s="186"/>
      <c r="Y187" s="187">
        <v>3</v>
      </c>
      <c r="Z187" s="187" t="s">
        <v>6</v>
      </c>
      <c r="AA187" s="186" t="s">
        <v>15</v>
      </c>
      <c r="AB187" s="188" t="s">
        <v>605</v>
      </c>
      <c r="AC187" s="187">
        <v>1969</v>
      </c>
      <c r="AD187" s="189" t="s">
        <v>18</v>
      </c>
      <c r="AE187" s="187">
        <v>84.8</v>
      </c>
      <c r="AF187" s="187" t="s">
        <v>3</v>
      </c>
      <c r="AG187" s="259" t="s">
        <v>985</v>
      </c>
      <c r="AH187" s="268"/>
      <c r="AI187" s="45"/>
      <c r="AJ187" s="259"/>
      <c r="AK187" s="214"/>
    </row>
    <row r="188" spans="9:37" ht="20.25" customHeight="1">
      <c r="I188" s="282"/>
      <c r="Q188" s="282"/>
      <c r="V188" s="213"/>
      <c r="W188" s="196"/>
      <c r="X188" s="186"/>
      <c r="Y188" s="187">
        <v>4</v>
      </c>
      <c r="Z188" s="187" t="s">
        <v>8</v>
      </c>
      <c r="AA188" s="186" t="s">
        <v>15</v>
      </c>
      <c r="AB188" s="188" t="s">
        <v>795</v>
      </c>
      <c r="AC188" s="187">
        <v>1969</v>
      </c>
      <c r="AD188" s="189" t="s">
        <v>24</v>
      </c>
      <c r="AE188" s="187">
        <v>65.8</v>
      </c>
      <c r="AF188" s="187" t="s">
        <v>3</v>
      </c>
      <c r="AG188" s="259" t="s">
        <v>798</v>
      </c>
      <c r="AH188" s="268"/>
      <c r="AI188" s="45"/>
      <c r="AJ188" s="259"/>
      <c r="AK188" s="214"/>
    </row>
    <row r="189" spans="9:37" ht="20.25" customHeight="1">
      <c r="I189" s="282"/>
      <c r="Q189" s="282"/>
      <c r="V189" s="213"/>
      <c r="W189" s="196"/>
      <c r="X189" s="186"/>
      <c r="Y189" s="187">
        <v>5</v>
      </c>
      <c r="Z189" s="187" t="s">
        <v>8</v>
      </c>
      <c r="AA189" s="186" t="s">
        <v>15</v>
      </c>
      <c r="AB189" s="188" t="s">
        <v>796</v>
      </c>
      <c r="AC189" s="187">
        <v>1969</v>
      </c>
      <c r="AD189" s="189" t="s">
        <v>24</v>
      </c>
      <c r="AE189" s="187">
        <v>67.7</v>
      </c>
      <c r="AF189" s="187" t="s">
        <v>3</v>
      </c>
      <c r="AG189" s="259" t="s">
        <v>800</v>
      </c>
      <c r="AH189" s="268"/>
      <c r="AI189" s="45"/>
      <c r="AJ189" s="259"/>
      <c r="AK189" s="214"/>
    </row>
    <row r="190" spans="9:37" ht="20.25" customHeight="1" thickBot="1">
      <c r="I190" s="282"/>
      <c r="Q190" s="282"/>
      <c r="V190" s="215"/>
      <c r="W190" s="231"/>
      <c r="X190" s="217"/>
      <c r="Y190" s="218">
        <v>6</v>
      </c>
      <c r="Z190" s="218" t="s">
        <v>8</v>
      </c>
      <c r="AA190" s="217" t="s">
        <v>15</v>
      </c>
      <c r="AB190" s="219" t="s">
        <v>600</v>
      </c>
      <c r="AC190" s="218">
        <v>1972</v>
      </c>
      <c r="AD190" s="220" t="s">
        <v>18</v>
      </c>
      <c r="AE190" s="218" t="s">
        <v>1005</v>
      </c>
      <c r="AF190" s="218" t="s">
        <v>3</v>
      </c>
      <c r="AG190" s="260" t="s">
        <v>985</v>
      </c>
      <c r="AH190" s="269"/>
      <c r="AI190" s="270"/>
      <c r="AJ190" s="260"/>
      <c r="AK190" s="221"/>
    </row>
    <row r="191" spans="9:37" ht="20.25" customHeight="1">
      <c r="I191" s="282"/>
      <c r="Q191" s="282"/>
      <c r="V191" s="206">
        <v>0.84375</v>
      </c>
      <c r="W191" s="232"/>
      <c r="X191" s="208" t="s">
        <v>64</v>
      </c>
      <c r="Y191" s="209">
        <v>1</v>
      </c>
      <c r="Z191" s="209" t="s">
        <v>8</v>
      </c>
      <c r="AA191" s="208" t="s">
        <v>15</v>
      </c>
      <c r="AB191" s="210" t="s">
        <v>452</v>
      </c>
      <c r="AC191" s="209">
        <v>1964</v>
      </c>
      <c r="AD191" s="211" t="s">
        <v>11</v>
      </c>
      <c r="AE191" s="209">
        <v>60.3</v>
      </c>
      <c r="AF191" s="209" t="s">
        <v>460</v>
      </c>
      <c r="AG191" s="258" t="s">
        <v>461</v>
      </c>
      <c r="AH191" s="266"/>
      <c r="AI191" s="267"/>
      <c r="AJ191" s="258"/>
      <c r="AK191" s="212"/>
    </row>
    <row r="192" spans="9:37" ht="20.25" customHeight="1">
      <c r="I192" s="282"/>
      <c r="Q192" s="282"/>
      <c r="V192" s="213"/>
      <c r="W192" s="196"/>
      <c r="X192" s="186"/>
      <c r="Y192" s="187">
        <v>2</v>
      </c>
      <c r="Z192" s="187" t="s">
        <v>1006</v>
      </c>
      <c r="AA192" s="186" t="s">
        <v>15</v>
      </c>
      <c r="AB192" s="188" t="s">
        <v>607</v>
      </c>
      <c r="AC192" s="187">
        <v>1955</v>
      </c>
      <c r="AD192" s="189" t="s">
        <v>18</v>
      </c>
      <c r="AE192" s="187" t="s">
        <v>75</v>
      </c>
      <c r="AF192" s="187" t="s">
        <v>488</v>
      </c>
      <c r="AG192" s="259" t="s">
        <v>621</v>
      </c>
      <c r="AH192" s="268"/>
      <c r="AI192" s="45"/>
      <c r="AJ192" s="259"/>
      <c r="AK192" s="214"/>
    </row>
    <row r="193" spans="9:37" ht="20.25" customHeight="1" thickBot="1">
      <c r="I193" s="282"/>
      <c r="Q193" s="282"/>
      <c r="V193" s="215"/>
      <c r="W193" s="231"/>
      <c r="X193" s="217"/>
      <c r="Y193" s="218">
        <v>3</v>
      </c>
      <c r="Z193" s="218" t="s">
        <v>1006</v>
      </c>
      <c r="AA193" s="217" t="s">
        <v>15</v>
      </c>
      <c r="AB193" s="219" t="s">
        <v>786</v>
      </c>
      <c r="AC193" s="218">
        <v>1948</v>
      </c>
      <c r="AD193" s="220" t="s">
        <v>24</v>
      </c>
      <c r="AE193" s="218">
        <v>61.3</v>
      </c>
      <c r="AF193" s="218" t="s">
        <v>488</v>
      </c>
      <c r="AG193" s="260" t="s">
        <v>138</v>
      </c>
      <c r="AH193" s="269"/>
      <c r="AI193" s="270"/>
      <c r="AJ193" s="260"/>
      <c r="AK193" s="221"/>
    </row>
    <row r="194" spans="9:37" ht="20.25" customHeight="1" thickBot="1">
      <c r="I194" s="282"/>
      <c r="Q194" s="282"/>
      <c r="V194" s="1668">
        <v>0.85416666666666663</v>
      </c>
      <c r="W194" s="1669"/>
      <c r="X194" s="233" t="s">
        <v>1019</v>
      </c>
      <c r="Y194" s="234"/>
      <c r="Z194" s="234"/>
      <c r="AA194" s="235"/>
      <c r="AB194" s="236"/>
      <c r="AC194" s="234"/>
      <c r="AD194" s="237"/>
      <c r="AE194" s="234"/>
      <c r="AF194" s="234"/>
      <c r="AG194" s="261"/>
      <c r="AH194" s="261"/>
      <c r="AI194" s="261"/>
      <c r="AJ194" s="261"/>
      <c r="AK194" s="261"/>
    </row>
    <row r="195" spans="9:37" ht="20.25" customHeight="1">
      <c r="I195" s="282"/>
      <c r="Q195" s="282"/>
      <c r="V195" s="197"/>
      <c r="W195" s="198"/>
      <c r="X195" s="168"/>
      <c r="Y195" s="169"/>
      <c r="Z195" s="169"/>
      <c r="AA195" s="168"/>
      <c r="AB195" s="182"/>
      <c r="AC195" s="169"/>
      <c r="AD195" s="170"/>
      <c r="AE195" s="169"/>
      <c r="AF195" s="169"/>
    </row>
    <row r="196" spans="9:37" ht="20.25" customHeight="1">
      <c r="I196" s="282"/>
      <c r="Q196" s="282"/>
      <c r="V196" s="197"/>
      <c r="W196" s="198"/>
      <c r="X196" s="168"/>
      <c r="Y196" s="169"/>
      <c r="Z196" s="169"/>
      <c r="AA196" s="168"/>
      <c r="AB196" s="182"/>
      <c r="AC196" s="169"/>
      <c r="AD196" s="170"/>
      <c r="AE196" s="169"/>
      <c r="AF196" s="169"/>
    </row>
    <row r="197" spans="9:37" ht="20.25" customHeight="1">
      <c r="I197" s="282"/>
      <c r="Q197" s="282"/>
      <c r="V197" s="197"/>
      <c r="W197" s="198"/>
      <c r="X197" s="168"/>
      <c r="Y197" s="169"/>
      <c r="Z197" s="169"/>
      <c r="AA197" s="168"/>
      <c r="AB197" s="182"/>
      <c r="AC197" s="169"/>
      <c r="AD197" s="170"/>
      <c r="AE197" s="169"/>
      <c r="AF197" s="169"/>
    </row>
    <row r="198" spans="9:37" ht="20.25" customHeight="1">
      <c r="I198" s="282"/>
      <c r="Q198" s="282"/>
      <c r="V198" s="197"/>
      <c r="W198" s="198"/>
      <c r="X198" s="168"/>
      <c r="Y198" s="169"/>
      <c r="Z198" s="169"/>
      <c r="AA198" s="168"/>
      <c r="AB198" s="182"/>
      <c r="AC198" s="169"/>
      <c r="AD198" s="170"/>
      <c r="AE198" s="169"/>
      <c r="AF198" s="169"/>
    </row>
    <row r="199" spans="9:37" ht="20.25" customHeight="1">
      <c r="I199" s="282"/>
      <c r="Q199" s="282"/>
      <c r="V199" s="197"/>
      <c r="W199" s="198"/>
      <c r="X199" s="168"/>
      <c r="Y199" s="169"/>
      <c r="Z199" s="169"/>
      <c r="AA199" s="168"/>
      <c r="AB199" s="182"/>
      <c r="AC199" s="169"/>
      <c r="AD199" s="170"/>
      <c r="AE199" s="169"/>
      <c r="AF199" s="169"/>
    </row>
    <row r="200" spans="9:37" ht="20.25" customHeight="1">
      <c r="I200" s="282"/>
      <c r="Q200" s="282"/>
      <c r="V200" s="197"/>
      <c r="W200" s="198"/>
      <c r="X200" s="168"/>
      <c r="Y200" s="169"/>
      <c r="Z200" s="169"/>
      <c r="AA200" s="168"/>
      <c r="AB200" s="182"/>
      <c r="AC200" s="169"/>
      <c r="AD200" s="170"/>
      <c r="AE200" s="169"/>
      <c r="AF200" s="169"/>
    </row>
    <row r="201" spans="9:37" ht="20.25" customHeight="1">
      <c r="I201" s="282"/>
      <c r="Q201" s="282"/>
      <c r="V201" s="197"/>
      <c r="W201" s="198"/>
      <c r="X201" s="168"/>
      <c r="Y201" s="169"/>
      <c r="Z201" s="169"/>
      <c r="AA201" s="168"/>
      <c r="AB201" s="182"/>
      <c r="AC201" s="169"/>
      <c r="AD201" s="170"/>
      <c r="AE201" s="169"/>
      <c r="AF201" s="169"/>
    </row>
    <row r="202" spans="9:37" ht="20.25" customHeight="1">
      <c r="I202" s="282"/>
      <c r="Q202" s="282"/>
      <c r="V202" s="197"/>
      <c r="W202" s="198"/>
      <c r="X202" s="168"/>
      <c r="Y202" s="169"/>
      <c r="Z202" s="169"/>
      <c r="AA202" s="168"/>
      <c r="AB202" s="182"/>
      <c r="AC202" s="169"/>
      <c r="AD202" s="170"/>
      <c r="AE202" s="169"/>
      <c r="AF202" s="169"/>
    </row>
    <row r="203" spans="9:37" ht="20.25" customHeight="1">
      <c r="I203" s="282"/>
      <c r="Q203" s="282"/>
      <c r="V203" s="197"/>
      <c r="W203" s="198"/>
      <c r="X203" s="168"/>
      <c r="Y203" s="169"/>
      <c r="Z203" s="169"/>
      <c r="AA203" s="168"/>
      <c r="AB203" s="182"/>
      <c r="AC203" s="169"/>
      <c r="AD203" s="170"/>
      <c r="AE203" s="169"/>
      <c r="AF203" s="169"/>
    </row>
    <row r="204" spans="9:37" ht="20.25" customHeight="1">
      <c r="I204" s="282"/>
      <c r="Q204" s="282"/>
      <c r="V204" s="197"/>
      <c r="W204" s="198"/>
      <c r="X204" s="168"/>
      <c r="Y204" s="169"/>
      <c r="Z204" s="169"/>
      <c r="AA204" s="168"/>
      <c r="AB204" s="182"/>
      <c r="AC204" s="169"/>
      <c r="AD204" s="170"/>
      <c r="AE204" s="169"/>
      <c r="AF204" s="169"/>
    </row>
    <row r="205" spans="9:37" ht="20.25" customHeight="1">
      <c r="I205" s="282"/>
      <c r="Q205" s="282"/>
      <c r="V205" s="197"/>
      <c r="W205" s="198"/>
      <c r="X205" s="168"/>
      <c r="Y205" s="169"/>
      <c r="Z205" s="169"/>
      <c r="AA205" s="168"/>
      <c r="AB205" s="182"/>
      <c r="AC205" s="169"/>
      <c r="AD205" s="170"/>
      <c r="AE205" s="169"/>
      <c r="AF205" s="169"/>
    </row>
    <row r="206" spans="9:37" ht="20.25" customHeight="1">
      <c r="I206" s="282"/>
      <c r="Q206" s="282"/>
      <c r="V206" s="197"/>
      <c r="W206" s="198"/>
      <c r="X206" s="168"/>
      <c r="Y206" s="169"/>
      <c r="Z206" s="169"/>
      <c r="AA206" s="168"/>
      <c r="AB206" s="182"/>
      <c r="AC206" s="169"/>
      <c r="AD206" s="170"/>
      <c r="AE206" s="169"/>
      <c r="AF206" s="169"/>
    </row>
    <row r="207" spans="9:37" ht="20.25" customHeight="1">
      <c r="I207" s="282"/>
      <c r="Q207" s="282"/>
      <c r="V207" s="197"/>
      <c r="W207" s="198"/>
      <c r="X207" s="168"/>
      <c r="Y207" s="169"/>
      <c r="Z207" s="169"/>
      <c r="AA207" s="168"/>
      <c r="AB207" s="182"/>
      <c r="AC207" s="169"/>
      <c r="AD207" s="170"/>
      <c r="AE207" s="169"/>
      <c r="AF207" s="169"/>
    </row>
    <row r="208" spans="9:37" ht="20.25" customHeight="1">
      <c r="I208" s="282"/>
      <c r="Q208" s="282"/>
      <c r="V208" s="197"/>
      <c r="W208" s="198"/>
      <c r="X208" s="168"/>
      <c r="Y208" s="169"/>
      <c r="Z208" s="169"/>
      <c r="AA208" s="168"/>
      <c r="AB208" s="182"/>
      <c r="AC208" s="169"/>
      <c r="AD208" s="170"/>
      <c r="AE208" s="169"/>
      <c r="AF208" s="169"/>
    </row>
    <row r="209" spans="9:32" ht="20.25" customHeight="1">
      <c r="I209" s="282"/>
      <c r="Q209" s="282"/>
      <c r="V209" s="197"/>
      <c r="W209" s="198"/>
      <c r="X209" s="168"/>
      <c r="Y209" s="169"/>
      <c r="Z209" s="169"/>
      <c r="AA209" s="168"/>
      <c r="AB209" s="182"/>
      <c r="AC209" s="169"/>
      <c r="AD209" s="170"/>
      <c r="AE209" s="169"/>
      <c r="AF209" s="169"/>
    </row>
    <row r="210" spans="9:32" ht="20.25" customHeight="1">
      <c r="I210" s="282"/>
      <c r="Q210" s="282"/>
      <c r="V210" s="197"/>
      <c r="W210" s="198"/>
      <c r="X210" s="168"/>
      <c r="Y210" s="169"/>
      <c r="Z210" s="169"/>
      <c r="AA210" s="168"/>
      <c r="AB210" s="182"/>
      <c r="AC210" s="169"/>
      <c r="AD210" s="170"/>
      <c r="AE210" s="169"/>
      <c r="AF210" s="169"/>
    </row>
    <row r="211" spans="9:32" ht="20.25" customHeight="1">
      <c r="I211" s="282"/>
      <c r="Q211" s="282"/>
      <c r="V211" s="197"/>
      <c r="W211" s="198"/>
      <c r="X211" s="168"/>
      <c r="Y211" s="169"/>
      <c r="Z211" s="169"/>
      <c r="AA211" s="168"/>
      <c r="AB211" s="182"/>
      <c r="AC211" s="169"/>
      <c r="AD211" s="170"/>
      <c r="AE211" s="169"/>
      <c r="AF211" s="169"/>
    </row>
    <row r="212" spans="9:32" ht="20.25" customHeight="1">
      <c r="I212" s="282"/>
      <c r="Q212" s="282"/>
      <c r="V212" s="197"/>
      <c r="W212" s="198"/>
      <c r="X212" s="168"/>
      <c r="Y212" s="169"/>
      <c r="Z212" s="169"/>
      <c r="AA212" s="168"/>
      <c r="AB212" s="182"/>
      <c r="AC212" s="169"/>
      <c r="AD212" s="170"/>
      <c r="AE212" s="169"/>
      <c r="AF212" s="169"/>
    </row>
    <row r="213" spans="9:32" ht="20.25" customHeight="1">
      <c r="I213" s="282"/>
      <c r="Q213" s="282"/>
      <c r="V213" s="197"/>
      <c r="W213" s="198"/>
      <c r="X213" s="168"/>
      <c r="Y213" s="169"/>
      <c r="Z213" s="169"/>
      <c r="AA213" s="168"/>
      <c r="AB213" s="182"/>
      <c r="AC213" s="169"/>
      <c r="AD213" s="170"/>
      <c r="AE213" s="169"/>
      <c r="AF213" s="169"/>
    </row>
    <row r="214" spans="9:32" ht="20.25" customHeight="1">
      <c r="I214" s="282"/>
      <c r="Q214" s="282"/>
      <c r="V214" s="197"/>
      <c r="W214" s="198"/>
      <c r="X214" s="168"/>
      <c r="Y214" s="169"/>
      <c r="Z214" s="169"/>
      <c r="AA214" s="168"/>
      <c r="AB214" s="182"/>
      <c r="AC214" s="169"/>
      <c r="AD214" s="170"/>
      <c r="AE214" s="169"/>
      <c r="AF214" s="169"/>
    </row>
    <row r="215" spans="9:32" ht="20.25" customHeight="1">
      <c r="I215" s="282"/>
      <c r="Q215" s="282"/>
      <c r="V215" s="197"/>
      <c r="W215" s="198"/>
      <c r="X215" s="168"/>
      <c r="Y215" s="169"/>
      <c r="Z215" s="169"/>
      <c r="AA215" s="168"/>
      <c r="AB215" s="182"/>
      <c r="AC215" s="169"/>
      <c r="AD215" s="170"/>
      <c r="AE215" s="169"/>
      <c r="AF215" s="169"/>
    </row>
    <row r="216" spans="9:32" ht="20.25" customHeight="1">
      <c r="I216" s="282"/>
      <c r="Q216" s="282"/>
      <c r="V216" s="197"/>
      <c r="W216" s="198"/>
      <c r="X216" s="168"/>
      <c r="Y216" s="169"/>
      <c r="Z216" s="169"/>
      <c r="AA216" s="168"/>
      <c r="AB216" s="182"/>
      <c r="AC216" s="169"/>
      <c r="AD216" s="170"/>
      <c r="AE216" s="169"/>
      <c r="AF216" s="169"/>
    </row>
    <row r="217" spans="9:32" ht="20.25" customHeight="1">
      <c r="I217" s="282"/>
      <c r="Q217" s="282"/>
      <c r="V217" s="197"/>
      <c r="W217" s="198"/>
      <c r="X217" s="168"/>
      <c r="Y217" s="169"/>
      <c r="Z217" s="169"/>
      <c r="AA217" s="168"/>
      <c r="AB217" s="182"/>
      <c r="AC217" s="169"/>
      <c r="AD217" s="170"/>
      <c r="AE217" s="169"/>
      <c r="AF217" s="169"/>
    </row>
    <row r="218" spans="9:32" ht="20.25" customHeight="1">
      <c r="I218" s="282"/>
      <c r="Q218" s="282"/>
      <c r="V218" s="197"/>
      <c r="W218" s="198"/>
      <c r="X218" s="168"/>
      <c r="Y218" s="169"/>
      <c r="Z218" s="169"/>
      <c r="AA218" s="168"/>
      <c r="AB218" s="182"/>
      <c r="AC218" s="169"/>
      <c r="AD218" s="170"/>
      <c r="AE218" s="169"/>
      <c r="AF218" s="169"/>
    </row>
    <row r="219" spans="9:32" ht="20.25" customHeight="1">
      <c r="I219" s="282"/>
      <c r="Q219" s="282"/>
      <c r="V219" s="197"/>
      <c r="W219" s="198"/>
      <c r="X219" s="168"/>
      <c r="Y219" s="169"/>
      <c r="Z219" s="169"/>
      <c r="AA219" s="168"/>
      <c r="AB219" s="182"/>
      <c r="AC219" s="169"/>
      <c r="AD219" s="170"/>
      <c r="AE219" s="169"/>
      <c r="AF219" s="169"/>
    </row>
    <row r="220" spans="9:32" ht="20.25" customHeight="1">
      <c r="I220" s="282"/>
      <c r="Q220" s="282"/>
      <c r="V220" s="197"/>
      <c r="W220" s="198"/>
      <c r="X220" s="168"/>
      <c r="Y220" s="169"/>
      <c r="Z220" s="169"/>
      <c r="AA220" s="168"/>
      <c r="AB220" s="182"/>
      <c r="AC220" s="169"/>
      <c r="AD220" s="170"/>
      <c r="AE220" s="169"/>
      <c r="AF220" s="169"/>
    </row>
    <row r="221" spans="9:32" ht="20.25" customHeight="1">
      <c r="I221" s="282"/>
      <c r="Q221" s="282"/>
      <c r="V221" s="197"/>
      <c r="W221" s="198"/>
      <c r="X221" s="168"/>
      <c r="Y221" s="169"/>
      <c r="Z221" s="169"/>
      <c r="AA221" s="168"/>
      <c r="AB221" s="182"/>
      <c r="AC221" s="169"/>
      <c r="AD221" s="170"/>
      <c r="AE221" s="169"/>
      <c r="AF221" s="169"/>
    </row>
    <row r="222" spans="9:32" ht="20.25" customHeight="1">
      <c r="I222" s="282"/>
      <c r="Q222" s="282"/>
      <c r="V222" s="197"/>
      <c r="W222" s="198"/>
      <c r="X222" s="168"/>
      <c r="Y222" s="169"/>
      <c r="Z222" s="169"/>
      <c r="AA222" s="168"/>
      <c r="AB222" s="182"/>
      <c r="AC222" s="169"/>
      <c r="AD222" s="170"/>
      <c r="AE222" s="169"/>
      <c r="AF222" s="169"/>
    </row>
    <row r="223" spans="9:32" ht="20.25" customHeight="1">
      <c r="I223" s="282"/>
      <c r="Q223" s="282"/>
      <c r="V223" s="197"/>
      <c r="W223" s="198"/>
      <c r="X223" s="168"/>
      <c r="Y223" s="169"/>
      <c r="Z223" s="169"/>
      <c r="AA223" s="168"/>
      <c r="AB223" s="182"/>
      <c r="AC223" s="169"/>
      <c r="AD223" s="170"/>
      <c r="AE223" s="169"/>
      <c r="AF223" s="169"/>
    </row>
    <row r="224" spans="9:32" ht="20.25" customHeight="1">
      <c r="I224" s="282"/>
      <c r="Q224" s="282"/>
      <c r="V224" s="197"/>
      <c r="W224" s="198"/>
      <c r="X224" s="168"/>
      <c r="Y224" s="169"/>
      <c r="Z224" s="169"/>
      <c r="AA224" s="168"/>
      <c r="AB224" s="182"/>
      <c r="AC224" s="169"/>
      <c r="AD224" s="170"/>
      <c r="AE224" s="169"/>
      <c r="AF224" s="169"/>
    </row>
    <row r="225" spans="9:32" ht="20.25" customHeight="1">
      <c r="I225" s="282"/>
      <c r="Q225" s="282"/>
      <c r="V225" s="197"/>
      <c r="W225" s="198"/>
      <c r="X225" s="168"/>
      <c r="Y225" s="169"/>
      <c r="Z225" s="169"/>
      <c r="AA225" s="168"/>
      <c r="AB225" s="182"/>
      <c r="AC225" s="169"/>
      <c r="AD225" s="170"/>
      <c r="AE225" s="169"/>
      <c r="AF225" s="169"/>
    </row>
    <row r="226" spans="9:32" ht="20.25" customHeight="1">
      <c r="I226" s="282"/>
      <c r="Q226" s="282"/>
      <c r="V226" s="197"/>
      <c r="W226" s="198"/>
      <c r="X226" s="168"/>
      <c r="Y226" s="169"/>
      <c r="Z226" s="169"/>
      <c r="AA226" s="168"/>
      <c r="AB226" s="182"/>
      <c r="AC226" s="169"/>
      <c r="AD226" s="170"/>
      <c r="AE226" s="169"/>
      <c r="AF226" s="169"/>
    </row>
    <row r="227" spans="9:32" ht="20.25" customHeight="1">
      <c r="I227" s="282"/>
      <c r="Q227" s="282"/>
      <c r="V227" s="197"/>
      <c r="W227" s="198"/>
      <c r="X227" s="168"/>
      <c r="Y227" s="169"/>
      <c r="Z227" s="169"/>
      <c r="AA227" s="168"/>
      <c r="AB227" s="182"/>
      <c r="AC227" s="169"/>
      <c r="AD227" s="170"/>
      <c r="AE227" s="169"/>
      <c r="AF227" s="169"/>
    </row>
    <row r="228" spans="9:32" ht="20.25" customHeight="1">
      <c r="I228" s="282"/>
      <c r="Q228" s="282"/>
      <c r="V228" s="197"/>
      <c r="W228" s="198"/>
      <c r="X228" s="168"/>
      <c r="Y228" s="169"/>
      <c r="Z228" s="169"/>
      <c r="AA228" s="168"/>
      <c r="AB228" s="182"/>
      <c r="AC228" s="169"/>
      <c r="AD228" s="170"/>
      <c r="AE228" s="169"/>
      <c r="AF228" s="169"/>
    </row>
    <row r="229" spans="9:32" ht="20.25" customHeight="1">
      <c r="I229" s="282"/>
      <c r="Q229" s="282"/>
      <c r="V229" s="197"/>
      <c r="W229" s="198"/>
      <c r="X229" s="168"/>
      <c r="Y229" s="169"/>
      <c r="Z229" s="169"/>
      <c r="AA229" s="168"/>
      <c r="AB229" s="182"/>
      <c r="AC229" s="169"/>
      <c r="AD229" s="170"/>
      <c r="AE229" s="169"/>
      <c r="AF229" s="169"/>
    </row>
    <row r="230" spans="9:32" ht="20.25" customHeight="1">
      <c r="I230" s="282"/>
      <c r="Q230" s="282"/>
      <c r="V230" s="197"/>
      <c r="W230" s="198"/>
      <c r="X230" s="168"/>
      <c r="Y230" s="169"/>
      <c r="Z230" s="169"/>
      <c r="AA230" s="168"/>
      <c r="AB230" s="182"/>
      <c r="AC230" s="169"/>
      <c r="AD230" s="170"/>
      <c r="AE230" s="169"/>
      <c r="AF230" s="169"/>
    </row>
    <row r="231" spans="9:32" ht="20.25" customHeight="1">
      <c r="I231" s="282"/>
      <c r="Q231" s="282"/>
      <c r="V231" s="197"/>
      <c r="W231" s="198"/>
      <c r="X231" s="168"/>
      <c r="Y231" s="169"/>
      <c r="Z231" s="169"/>
      <c r="AA231" s="168"/>
      <c r="AB231" s="182"/>
      <c r="AC231" s="169"/>
      <c r="AD231" s="170"/>
      <c r="AE231" s="169"/>
      <c r="AF231" s="169"/>
    </row>
    <row r="232" spans="9:32" ht="20.25" customHeight="1">
      <c r="I232" s="282"/>
      <c r="Q232" s="282"/>
      <c r="V232" s="197"/>
      <c r="W232" s="198"/>
      <c r="X232" s="168"/>
      <c r="Y232" s="169"/>
      <c r="Z232" s="169"/>
      <c r="AA232" s="168"/>
      <c r="AB232" s="182"/>
      <c r="AC232" s="169"/>
      <c r="AD232" s="170"/>
      <c r="AE232" s="169"/>
      <c r="AF232" s="169"/>
    </row>
    <row r="233" spans="9:32" ht="20.25" customHeight="1">
      <c r="I233" s="282"/>
      <c r="Q233" s="282"/>
      <c r="V233" s="197"/>
      <c r="W233" s="198"/>
      <c r="X233" s="168"/>
      <c r="Y233" s="169"/>
      <c r="Z233" s="169"/>
      <c r="AA233" s="168"/>
      <c r="AB233" s="182"/>
      <c r="AC233" s="169"/>
      <c r="AD233" s="170"/>
      <c r="AE233" s="169"/>
      <c r="AF233" s="169"/>
    </row>
    <row r="234" spans="9:32" ht="20.25" customHeight="1">
      <c r="I234" s="282"/>
      <c r="Q234" s="282"/>
      <c r="V234" s="197"/>
      <c r="W234" s="198"/>
      <c r="X234" s="168"/>
      <c r="Y234" s="169"/>
      <c r="Z234" s="169"/>
      <c r="AA234" s="168"/>
      <c r="AB234" s="182"/>
      <c r="AC234" s="169"/>
      <c r="AD234" s="170"/>
      <c r="AE234" s="169"/>
      <c r="AF234" s="169"/>
    </row>
    <row r="235" spans="9:32" ht="20.25" customHeight="1">
      <c r="I235" s="282"/>
      <c r="Q235" s="282"/>
      <c r="V235" s="197"/>
      <c r="W235" s="198"/>
      <c r="X235" s="168"/>
      <c r="Y235" s="169"/>
      <c r="Z235" s="169"/>
      <c r="AA235" s="168"/>
      <c r="AB235" s="182"/>
      <c r="AC235" s="169"/>
      <c r="AD235" s="170"/>
      <c r="AE235" s="169"/>
      <c r="AF235" s="169"/>
    </row>
    <row r="236" spans="9:32" ht="20.25" customHeight="1">
      <c r="I236" s="282"/>
      <c r="Q236" s="282"/>
      <c r="V236" s="197"/>
      <c r="W236" s="198"/>
      <c r="X236" s="168"/>
      <c r="Y236" s="169"/>
      <c r="Z236" s="169"/>
      <c r="AA236" s="168"/>
      <c r="AB236" s="182"/>
      <c r="AC236" s="169"/>
      <c r="AD236" s="170"/>
      <c r="AE236" s="169"/>
      <c r="AF236" s="169"/>
    </row>
    <row r="237" spans="9:32" ht="20.25" customHeight="1">
      <c r="I237" s="282"/>
      <c r="Q237" s="282"/>
      <c r="V237" s="197"/>
      <c r="W237" s="198"/>
      <c r="X237" s="168"/>
      <c r="Y237" s="169"/>
      <c r="Z237" s="169"/>
      <c r="AA237" s="168"/>
      <c r="AB237" s="182"/>
      <c r="AC237" s="169"/>
      <c r="AD237" s="170"/>
      <c r="AE237" s="169"/>
      <c r="AF237" s="169"/>
    </row>
    <row r="238" spans="9:32" ht="20.25" customHeight="1">
      <c r="I238" s="282"/>
      <c r="Q238" s="282"/>
      <c r="V238" s="197"/>
      <c r="W238" s="198"/>
      <c r="X238" s="168"/>
      <c r="Y238" s="169"/>
      <c r="Z238" s="169"/>
      <c r="AA238" s="168"/>
      <c r="AB238" s="182"/>
      <c r="AC238" s="169"/>
      <c r="AD238" s="170"/>
      <c r="AE238" s="169"/>
      <c r="AF238" s="169"/>
    </row>
    <row r="239" spans="9:32" ht="20.25" customHeight="1">
      <c r="I239" s="282"/>
      <c r="Q239" s="282"/>
      <c r="V239" s="197"/>
      <c r="W239" s="198"/>
      <c r="X239" s="168"/>
      <c r="Y239" s="169"/>
      <c r="Z239" s="169"/>
      <c r="AA239" s="168"/>
      <c r="AB239" s="182"/>
      <c r="AC239" s="169"/>
      <c r="AD239" s="170"/>
      <c r="AE239" s="169"/>
      <c r="AF239" s="169"/>
    </row>
    <row r="240" spans="9:32" ht="20.25" customHeight="1">
      <c r="I240" s="282"/>
      <c r="Q240" s="282"/>
      <c r="V240" s="197"/>
      <c r="W240" s="198"/>
      <c r="X240" s="168"/>
      <c r="Y240" s="169"/>
      <c r="Z240" s="169"/>
      <c r="AA240" s="168"/>
      <c r="AB240" s="182"/>
      <c r="AC240" s="169"/>
      <c r="AD240" s="170"/>
      <c r="AE240" s="169"/>
      <c r="AF240" s="169"/>
    </row>
    <row r="241" spans="9:32" ht="20.25" customHeight="1">
      <c r="I241" s="282"/>
      <c r="Q241" s="282"/>
      <c r="V241" s="197"/>
      <c r="W241" s="198"/>
      <c r="X241" s="168"/>
      <c r="Y241" s="169"/>
      <c r="Z241" s="169"/>
      <c r="AA241" s="168"/>
      <c r="AB241" s="182"/>
      <c r="AC241" s="169"/>
      <c r="AD241" s="170"/>
      <c r="AE241" s="169"/>
      <c r="AF241" s="169"/>
    </row>
    <row r="242" spans="9:32" ht="20.25" customHeight="1">
      <c r="I242" s="282"/>
      <c r="Q242" s="282"/>
      <c r="V242" s="197"/>
      <c r="W242" s="198"/>
      <c r="X242" s="168"/>
      <c r="Y242" s="169"/>
      <c r="Z242" s="169"/>
      <c r="AA242" s="168"/>
      <c r="AB242" s="182"/>
      <c r="AC242" s="169"/>
      <c r="AD242" s="170"/>
      <c r="AE242" s="169"/>
      <c r="AF242" s="169"/>
    </row>
    <row r="243" spans="9:32" ht="20.25" customHeight="1">
      <c r="I243" s="282"/>
      <c r="Q243" s="282"/>
      <c r="V243" s="197"/>
      <c r="W243" s="198"/>
      <c r="X243" s="168"/>
      <c r="Y243" s="169"/>
      <c r="Z243" s="169"/>
      <c r="AA243" s="168"/>
      <c r="AB243" s="182"/>
      <c r="AC243" s="169"/>
      <c r="AD243" s="170"/>
      <c r="AE243" s="169"/>
      <c r="AF243" s="169"/>
    </row>
    <row r="244" spans="9:32" ht="20.25" customHeight="1">
      <c r="I244" s="282"/>
      <c r="Q244" s="282"/>
      <c r="V244" s="197"/>
      <c r="W244" s="198"/>
      <c r="X244" s="168"/>
      <c r="Y244" s="169"/>
      <c r="Z244" s="169"/>
      <c r="AA244" s="168"/>
      <c r="AB244" s="182"/>
      <c r="AC244" s="169"/>
      <c r="AD244" s="170"/>
      <c r="AE244" s="169"/>
      <c r="AF244" s="169"/>
    </row>
    <row r="245" spans="9:32" ht="20.25" customHeight="1">
      <c r="I245" s="282"/>
      <c r="Q245" s="282"/>
      <c r="V245" s="197"/>
      <c r="W245" s="198"/>
      <c r="X245" s="168"/>
      <c r="Y245" s="169"/>
      <c r="Z245" s="169"/>
      <c r="AA245" s="168"/>
      <c r="AB245" s="182"/>
      <c r="AC245" s="169"/>
      <c r="AD245" s="170"/>
      <c r="AE245" s="169"/>
      <c r="AF245" s="169"/>
    </row>
    <row r="246" spans="9:32" ht="20.25" customHeight="1">
      <c r="I246" s="282"/>
      <c r="Q246" s="282"/>
      <c r="V246" s="197"/>
      <c r="W246" s="198"/>
      <c r="X246" s="168"/>
      <c r="Y246" s="169"/>
      <c r="Z246" s="169"/>
      <c r="AA246" s="168"/>
      <c r="AB246" s="182"/>
      <c r="AC246" s="169"/>
      <c r="AD246" s="170"/>
      <c r="AE246" s="169"/>
      <c r="AF246" s="169"/>
    </row>
    <row r="247" spans="9:32" ht="20.25" customHeight="1">
      <c r="I247" s="282"/>
      <c r="Q247" s="282"/>
      <c r="V247" s="197"/>
      <c r="W247" s="198"/>
      <c r="X247" s="168"/>
      <c r="Y247" s="169"/>
      <c r="Z247" s="169"/>
      <c r="AA247" s="168"/>
      <c r="AB247" s="182"/>
      <c r="AC247" s="169"/>
      <c r="AD247" s="170"/>
      <c r="AE247" s="169"/>
      <c r="AF247" s="169"/>
    </row>
    <row r="248" spans="9:32" ht="20.25" customHeight="1">
      <c r="I248" s="282"/>
      <c r="Q248" s="282"/>
      <c r="V248" s="197"/>
      <c r="W248" s="198"/>
      <c r="X248" s="168"/>
      <c r="Y248" s="169"/>
      <c r="Z248" s="169"/>
      <c r="AA248" s="168"/>
      <c r="AB248" s="182"/>
      <c r="AC248" s="169"/>
      <c r="AD248" s="170"/>
      <c r="AE248" s="169"/>
      <c r="AF248" s="169"/>
    </row>
    <row r="249" spans="9:32" ht="20.25" customHeight="1">
      <c r="I249" s="282"/>
      <c r="Q249" s="282"/>
      <c r="V249" s="197"/>
      <c r="W249" s="198"/>
      <c r="X249" s="168"/>
      <c r="Y249" s="169"/>
      <c r="Z249" s="169"/>
      <c r="AA249" s="168"/>
      <c r="AB249" s="182"/>
      <c r="AC249" s="169"/>
      <c r="AD249" s="170"/>
      <c r="AE249" s="169"/>
      <c r="AF249" s="169"/>
    </row>
    <row r="250" spans="9:32" ht="20.25" customHeight="1">
      <c r="I250" s="282"/>
      <c r="Q250" s="282"/>
      <c r="V250" s="197"/>
      <c r="W250" s="198"/>
      <c r="X250" s="168"/>
      <c r="Y250" s="169"/>
      <c r="Z250" s="169"/>
      <c r="AA250" s="168"/>
      <c r="AB250" s="182"/>
      <c r="AC250" s="169"/>
      <c r="AD250" s="170"/>
      <c r="AE250" s="169"/>
      <c r="AF250" s="169"/>
    </row>
    <row r="251" spans="9:32" ht="20.25" customHeight="1">
      <c r="I251" s="282"/>
      <c r="Q251" s="282"/>
      <c r="V251" s="197"/>
      <c r="W251" s="198"/>
      <c r="X251" s="168"/>
      <c r="Y251" s="169"/>
      <c r="Z251" s="169"/>
      <c r="AA251" s="168"/>
      <c r="AB251" s="182"/>
      <c r="AC251" s="169"/>
      <c r="AD251" s="170"/>
      <c r="AE251" s="169"/>
      <c r="AF251" s="169"/>
    </row>
    <row r="252" spans="9:32" ht="20.25" customHeight="1">
      <c r="I252" s="282"/>
      <c r="Q252" s="282"/>
      <c r="V252" s="197"/>
      <c r="W252" s="198"/>
      <c r="X252" s="168"/>
      <c r="Y252" s="169"/>
      <c r="Z252" s="169"/>
      <c r="AA252" s="168"/>
      <c r="AB252" s="182"/>
      <c r="AC252" s="169"/>
      <c r="AD252" s="170"/>
      <c r="AE252" s="169"/>
      <c r="AF252" s="169"/>
    </row>
    <row r="253" spans="9:32" ht="20.25" customHeight="1">
      <c r="I253" s="282"/>
      <c r="Q253" s="282"/>
      <c r="V253" s="197"/>
      <c r="W253" s="198"/>
      <c r="X253" s="168"/>
      <c r="Y253" s="169"/>
      <c r="Z253" s="169"/>
      <c r="AA253" s="168"/>
      <c r="AB253" s="182"/>
      <c r="AC253" s="169"/>
      <c r="AD253" s="170"/>
      <c r="AE253" s="169"/>
      <c r="AF253" s="169"/>
    </row>
    <row r="254" spans="9:32" ht="20.25" customHeight="1">
      <c r="I254" s="282"/>
      <c r="Q254" s="282"/>
      <c r="V254" s="197"/>
      <c r="W254" s="198"/>
      <c r="X254" s="168"/>
      <c r="Y254" s="169"/>
      <c r="Z254" s="169"/>
      <c r="AA254" s="168"/>
      <c r="AB254" s="182"/>
      <c r="AC254" s="169"/>
      <c r="AD254" s="170"/>
      <c r="AE254" s="169"/>
      <c r="AF254" s="169"/>
    </row>
    <row r="255" spans="9:32" ht="20.25" customHeight="1">
      <c r="I255" s="282"/>
      <c r="Q255" s="282"/>
      <c r="V255" s="197"/>
      <c r="W255" s="198"/>
      <c r="X255" s="168"/>
      <c r="Y255" s="169"/>
      <c r="Z255" s="169"/>
      <c r="AA255" s="168"/>
      <c r="AB255" s="182"/>
      <c r="AC255" s="169"/>
      <c r="AD255" s="170"/>
      <c r="AE255" s="169"/>
      <c r="AF255" s="169"/>
    </row>
    <row r="256" spans="9:32" ht="20.25" customHeight="1">
      <c r="I256" s="282"/>
      <c r="Q256" s="282"/>
      <c r="V256" s="197"/>
      <c r="W256" s="198"/>
      <c r="X256" s="168"/>
      <c r="Y256" s="169"/>
      <c r="Z256" s="169"/>
      <c r="AA256" s="168"/>
      <c r="AB256" s="182"/>
      <c r="AC256" s="169"/>
      <c r="AD256" s="170"/>
      <c r="AE256" s="169"/>
      <c r="AF256" s="169"/>
    </row>
    <row r="257" spans="9:32" ht="20.25" customHeight="1">
      <c r="I257" s="282"/>
      <c r="Q257" s="282"/>
      <c r="V257" s="197"/>
      <c r="W257" s="198"/>
      <c r="X257" s="168"/>
      <c r="Y257" s="169"/>
      <c r="Z257" s="169"/>
      <c r="AA257" s="168"/>
      <c r="AB257" s="182"/>
      <c r="AC257" s="169"/>
      <c r="AD257" s="170"/>
      <c r="AE257" s="169"/>
      <c r="AF257" s="169"/>
    </row>
    <row r="258" spans="9:32" ht="20.25" customHeight="1">
      <c r="I258" s="282"/>
      <c r="Q258" s="282"/>
      <c r="V258" s="197"/>
      <c r="W258" s="198"/>
      <c r="X258" s="168"/>
      <c r="Y258" s="169"/>
      <c r="Z258" s="169"/>
      <c r="AA258" s="168"/>
      <c r="AB258" s="182"/>
      <c r="AC258" s="169"/>
      <c r="AD258" s="170"/>
      <c r="AE258" s="169"/>
      <c r="AF258" s="169"/>
    </row>
    <row r="259" spans="9:32" ht="20.25" customHeight="1">
      <c r="I259" s="282"/>
      <c r="Q259" s="282"/>
      <c r="V259" s="197"/>
      <c r="W259" s="198"/>
      <c r="X259" s="168"/>
      <c r="Y259" s="169"/>
      <c r="Z259" s="169"/>
      <c r="AA259" s="168"/>
      <c r="AB259" s="182"/>
      <c r="AC259" s="169"/>
      <c r="AD259" s="170"/>
      <c r="AE259" s="169"/>
      <c r="AF259" s="169"/>
    </row>
    <row r="260" spans="9:32" ht="20.25" customHeight="1">
      <c r="I260" s="282"/>
      <c r="Q260" s="282"/>
      <c r="V260" s="197"/>
      <c r="W260" s="198"/>
      <c r="X260" s="168"/>
      <c r="Y260" s="169"/>
      <c r="Z260" s="169"/>
      <c r="AA260" s="168"/>
      <c r="AB260" s="182"/>
      <c r="AC260" s="169"/>
      <c r="AD260" s="170"/>
      <c r="AE260" s="169"/>
      <c r="AF260" s="169"/>
    </row>
    <row r="261" spans="9:32" ht="20.25" customHeight="1">
      <c r="I261" s="282"/>
      <c r="Q261" s="282"/>
      <c r="V261" s="197"/>
      <c r="W261" s="198"/>
      <c r="X261" s="168"/>
      <c r="Y261" s="169"/>
      <c r="Z261" s="169"/>
      <c r="AA261" s="168"/>
      <c r="AB261" s="182"/>
      <c r="AC261" s="169"/>
      <c r="AD261" s="170"/>
      <c r="AE261" s="169"/>
      <c r="AF261" s="169"/>
    </row>
    <row r="262" spans="9:32" ht="20.25" customHeight="1">
      <c r="I262" s="282"/>
      <c r="Q262" s="282"/>
      <c r="V262" s="197"/>
      <c r="W262" s="198"/>
      <c r="X262" s="168"/>
      <c r="Y262" s="169"/>
      <c r="Z262" s="169"/>
      <c r="AA262" s="168"/>
      <c r="AB262" s="182"/>
      <c r="AC262" s="169"/>
      <c r="AD262" s="170"/>
      <c r="AE262" s="169"/>
      <c r="AF262" s="169"/>
    </row>
    <row r="263" spans="9:32" ht="20.25" customHeight="1">
      <c r="I263" s="282"/>
      <c r="Q263" s="282"/>
      <c r="V263" s="197"/>
      <c r="W263" s="198"/>
      <c r="X263" s="168"/>
      <c r="Y263" s="169"/>
      <c r="Z263" s="169"/>
      <c r="AA263" s="168"/>
      <c r="AB263" s="182"/>
      <c r="AC263" s="169"/>
      <c r="AD263" s="170"/>
      <c r="AE263" s="169"/>
      <c r="AF263" s="169"/>
    </row>
    <row r="264" spans="9:32" ht="20.25" customHeight="1">
      <c r="I264" s="282"/>
      <c r="Q264" s="282"/>
      <c r="V264" s="197"/>
      <c r="W264" s="198"/>
      <c r="X264" s="168"/>
      <c r="Y264" s="169"/>
      <c r="Z264" s="169"/>
      <c r="AA264" s="168"/>
      <c r="AB264" s="182"/>
      <c r="AC264" s="169"/>
      <c r="AD264" s="170"/>
      <c r="AE264" s="169"/>
      <c r="AF264" s="169"/>
    </row>
    <row r="265" spans="9:32" ht="20.25" customHeight="1">
      <c r="I265" s="282"/>
      <c r="Q265" s="282"/>
      <c r="V265" s="197"/>
      <c r="W265" s="198"/>
      <c r="X265" s="168"/>
      <c r="Y265" s="169"/>
      <c r="Z265" s="169"/>
      <c r="AA265" s="168"/>
      <c r="AB265" s="182"/>
      <c r="AC265" s="169"/>
      <c r="AD265" s="170"/>
      <c r="AE265" s="169"/>
      <c r="AF265" s="169"/>
    </row>
    <row r="266" spans="9:32" ht="20.25" customHeight="1">
      <c r="I266" s="282"/>
      <c r="Q266" s="282"/>
      <c r="V266" s="197"/>
      <c r="W266" s="198"/>
      <c r="X266" s="168"/>
      <c r="Y266" s="169"/>
      <c r="Z266" s="169"/>
      <c r="AA266" s="168"/>
      <c r="AB266" s="182"/>
      <c r="AC266" s="169"/>
      <c r="AD266" s="170"/>
      <c r="AE266" s="169"/>
      <c r="AF266" s="169"/>
    </row>
    <row r="267" spans="9:32" ht="20.25" customHeight="1">
      <c r="I267" s="282"/>
      <c r="Q267" s="282"/>
      <c r="V267" s="197"/>
      <c r="W267" s="198"/>
      <c r="X267" s="168"/>
      <c r="Y267" s="169"/>
      <c r="Z267" s="169"/>
      <c r="AA267" s="168"/>
      <c r="AB267" s="182"/>
      <c r="AC267" s="169"/>
      <c r="AD267" s="170"/>
      <c r="AE267" s="169"/>
      <c r="AF267" s="169"/>
    </row>
    <row r="268" spans="9:32">
      <c r="I268" s="282"/>
      <c r="Q268" s="282"/>
      <c r="V268" s="197"/>
      <c r="W268" s="198"/>
      <c r="X268" s="168"/>
      <c r="Y268" s="169"/>
      <c r="Z268" s="169"/>
      <c r="AA268" s="168"/>
      <c r="AB268" s="182"/>
      <c r="AC268" s="169"/>
      <c r="AD268" s="170"/>
      <c r="AE268" s="169"/>
      <c r="AF268" s="169"/>
    </row>
    <row r="269" spans="9:32">
      <c r="I269" s="282"/>
      <c r="Q269" s="282"/>
      <c r="V269" s="197"/>
      <c r="W269" s="198"/>
      <c r="X269" s="168"/>
      <c r="Y269" s="169"/>
      <c r="Z269" s="169"/>
      <c r="AA269" s="168"/>
      <c r="AB269" s="182"/>
      <c r="AC269" s="169"/>
      <c r="AD269" s="170"/>
      <c r="AE269" s="169"/>
      <c r="AF269" s="169"/>
    </row>
    <row r="270" spans="9:32">
      <c r="I270" s="282"/>
      <c r="Q270" s="282"/>
      <c r="V270" s="197"/>
      <c r="W270" s="198"/>
      <c r="X270" s="168"/>
      <c r="Y270" s="169"/>
      <c r="Z270" s="169"/>
      <c r="AA270" s="168"/>
      <c r="AB270" s="182"/>
      <c r="AC270" s="169"/>
      <c r="AD270" s="170"/>
      <c r="AE270" s="169"/>
      <c r="AF270" s="169"/>
    </row>
    <row r="271" spans="9:32">
      <c r="I271" s="282"/>
      <c r="Q271" s="282"/>
      <c r="V271" s="197"/>
      <c r="W271" s="198"/>
      <c r="X271" s="168"/>
      <c r="Y271" s="169"/>
      <c r="Z271" s="169"/>
      <c r="AA271" s="168"/>
      <c r="AB271" s="182"/>
      <c r="AC271" s="169"/>
      <c r="AD271" s="170"/>
      <c r="AE271" s="169"/>
      <c r="AF271" s="169"/>
    </row>
    <row r="272" spans="9:32">
      <c r="I272" s="282"/>
      <c r="Q272" s="282"/>
      <c r="V272" s="197"/>
      <c r="W272" s="198"/>
      <c r="X272" s="168"/>
      <c r="Y272" s="169"/>
      <c r="Z272" s="169"/>
      <c r="AA272" s="168"/>
      <c r="AB272" s="182"/>
      <c r="AC272" s="169"/>
      <c r="AD272" s="170"/>
      <c r="AE272" s="169"/>
      <c r="AF272" s="169"/>
    </row>
    <row r="273" spans="9:32">
      <c r="I273" s="282"/>
      <c r="Q273" s="282"/>
      <c r="V273" s="197"/>
      <c r="W273" s="198"/>
      <c r="X273" s="168"/>
      <c r="Y273" s="169"/>
      <c r="Z273" s="169"/>
      <c r="AA273" s="168"/>
      <c r="AB273" s="182"/>
      <c r="AC273" s="169"/>
      <c r="AD273" s="170"/>
      <c r="AE273" s="169"/>
      <c r="AF273" s="169"/>
    </row>
    <row r="274" spans="9:32">
      <c r="I274" s="282"/>
      <c r="Q274" s="282"/>
      <c r="V274" s="197"/>
      <c r="W274" s="198"/>
      <c r="X274" s="168"/>
      <c r="Y274" s="169"/>
      <c r="Z274" s="169"/>
      <c r="AA274" s="168"/>
      <c r="AB274" s="182"/>
      <c r="AC274" s="169"/>
      <c r="AD274" s="170"/>
      <c r="AE274" s="169"/>
      <c r="AF274" s="169"/>
    </row>
    <row r="275" spans="9:32">
      <c r="I275" s="282"/>
      <c r="Q275" s="282"/>
      <c r="V275" s="197"/>
      <c r="W275" s="198"/>
      <c r="X275" s="168"/>
      <c r="Y275" s="169"/>
      <c r="Z275" s="169"/>
      <c r="AA275" s="168"/>
      <c r="AB275" s="182"/>
      <c r="AC275" s="169"/>
      <c r="AD275" s="170"/>
      <c r="AE275" s="169"/>
      <c r="AF275" s="169"/>
    </row>
    <row r="276" spans="9:32">
      <c r="I276" s="282"/>
      <c r="Q276" s="282"/>
      <c r="V276" s="197"/>
      <c r="W276" s="198"/>
      <c r="X276" s="168"/>
      <c r="Y276" s="169"/>
      <c r="Z276" s="169"/>
      <c r="AA276" s="168"/>
      <c r="AB276" s="182"/>
      <c r="AC276" s="169"/>
      <c r="AD276" s="170"/>
      <c r="AE276" s="169"/>
      <c r="AF276" s="169"/>
    </row>
    <row r="277" spans="9:32">
      <c r="I277" s="282"/>
      <c r="Q277" s="282"/>
      <c r="V277" s="197"/>
      <c r="W277" s="198"/>
      <c r="X277" s="168"/>
      <c r="Y277" s="169"/>
      <c r="Z277" s="169"/>
      <c r="AA277" s="168"/>
      <c r="AB277" s="182"/>
      <c r="AC277" s="169"/>
      <c r="AD277" s="170"/>
      <c r="AE277" s="169"/>
      <c r="AF277" s="169"/>
    </row>
    <row r="278" spans="9:32">
      <c r="I278" s="282"/>
      <c r="Q278" s="282"/>
      <c r="V278" s="197"/>
      <c r="W278" s="198"/>
      <c r="X278" s="168"/>
      <c r="Y278" s="169"/>
      <c r="Z278" s="169"/>
      <c r="AA278" s="168"/>
      <c r="AB278" s="182"/>
      <c r="AC278" s="169"/>
      <c r="AD278" s="170"/>
      <c r="AE278" s="169"/>
      <c r="AF278" s="169"/>
    </row>
    <row r="279" spans="9:32">
      <c r="I279" s="282"/>
      <c r="Q279" s="282"/>
      <c r="V279" s="197"/>
      <c r="W279" s="198"/>
      <c r="X279" s="168"/>
      <c r="Y279" s="169"/>
      <c r="Z279" s="169"/>
      <c r="AA279" s="168"/>
      <c r="AB279" s="182"/>
      <c r="AC279" s="169"/>
      <c r="AD279" s="170"/>
      <c r="AE279" s="169"/>
      <c r="AF279" s="169"/>
    </row>
    <row r="280" spans="9:32">
      <c r="I280" s="282"/>
      <c r="Q280" s="282"/>
      <c r="V280" s="197"/>
      <c r="W280" s="198"/>
      <c r="X280" s="168"/>
      <c r="Y280" s="169"/>
      <c r="Z280" s="169"/>
      <c r="AA280" s="168"/>
      <c r="AB280" s="182"/>
      <c r="AC280" s="169"/>
      <c r="AD280" s="170"/>
      <c r="AE280" s="169"/>
      <c r="AF280" s="169"/>
    </row>
    <row r="281" spans="9:32">
      <c r="I281" s="282"/>
      <c r="Q281" s="282"/>
      <c r="V281" s="197"/>
      <c r="W281" s="198"/>
      <c r="X281" s="168"/>
      <c r="Y281" s="169"/>
      <c r="Z281" s="169"/>
      <c r="AA281" s="168"/>
      <c r="AB281" s="182"/>
      <c r="AC281" s="169"/>
      <c r="AD281" s="170"/>
      <c r="AE281" s="169"/>
      <c r="AF281" s="169"/>
    </row>
    <row r="282" spans="9:32">
      <c r="I282" s="282"/>
      <c r="Q282" s="282"/>
      <c r="V282" s="199"/>
      <c r="W282" s="200"/>
      <c r="X282" s="24"/>
      <c r="Y282" s="281"/>
      <c r="Z282" s="281"/>
      <c r="AA282" s="24"/>
      <c r="AB282" s="183"/>
      <c r="AC282" s="281"/>
      <c r="AD282" s="281"/>
      <c r="AE282" s="281"/>
      <c r="AF282" s="281"/>
    </row>
    <row r="283" spans="9:32">
      <c r="I283" s="282"/>
      <c r="Q283" s="282"/>
      <c r="V283" s="199"/>
      <c r="W283" s="200"/>
      <c r="X283" s="24"/>
      <c r="Y283" s="281"/>
      <c r="Z283" s="281"/>
      <c r="AA283" s="24"/>
      <c r="AB283" s="183"/>
      <c r="AC283" s="281"/>
      <c r="AD283" s="281"/>
      <c r="AE283" s="281"/>
      <c r="AF283" s="281"/>
    </row>
    <row r="284" spans="9:32">
      <c r="I284" s="282"/>
      <c r="Q284" s="282"/>
      <c r="V284" s="199"/>
      <c r="W284" s="200"/>
      <c r="X284" s="24"/>
      <c r="Y284" s="281"/>
      <c r="Z284" s="281"/>
      <c r="AA284" s="24"/>
      <c r="AB284" s="183"/>
      <c r="AC284" s="281"/>
      <c r="AD284" s="281"/>
      <c r="AE284" s="281"/>
      <c r="AF284" s="281"/>
    </row>
    <row r="285" spans="9:32">
      <c r="I285" s="282"/>
      <c r="Q285" s="282"/>
      <c r="V285" s="199"/>
      <c r="W285" s="200"/>
      <c r="X285" s="24"/>
      <c r="Y285" s="281"/>
      <c r="Z285" s="281"/>
      <c r="AA285" s="24"/>
      <c r="AB285" s="183"/>
      <c r="AC285" s="281"/>
      <c r="AD285" s="281"/>
      <c r="AE285" s="281"/>
      <c r="AF285" s="281"/>
    </row>
    <row r="286" spans="9:32">
      <c r="I286" s="282"/>
      <c r="Q286" s="282"/>
      <c r="V286" s="199"/>
      <c r="W286" s="200"/>
      <c r="X286" s="24"/>
      <c r="Y286" s="281"/>
      <c r="Z286" s="281"/>
      <c r="AA286" s="24"/>
      <c r="AB286" s="183"/>
      <c r="AC286" s="281"/>
      <c r="AD286" s="281"/>
      <c r="AE286" s="281"/>
      <c r="AF286" s="281"/>
    </row>
    <row r="287" spans="9:32">
      <c r="I287" s="282"/>
      <c r="Q287" s="282"/>
      <c r="V287" s="199"/>
      <c r="W287" s="200"/>
      <c r="X287" s="24"/>
      <c r="Y287" s="281"/>
      <c r="Z287" s="281"/>
      <c r="AA287" s="24"/>
      <c r="AB287" s="183"/>
      <c r="AC287" s="281"/>
      <c r="AD287" s="281"/>
      <c r="AE287" s="281"/>
      <c r="AF287" s="281"/>
    </row>
    <row r="288" spans="9:32">
      <c r="I288" s="282"/>
      <c r="Q288" s="282"/>
      <c r="V288" s="199"/>
      <c r="W288" s="200"/>
      <c r="X288" s="24"/>
      <c r="Y288" s="281"/>
      <c r="Z288" s="281"/>
      <c r="AA288" s="24"/>
      <c r="AB288" s="183"/>
      <c r="AC288" s="281"/>
      <c r="AD288" s="281"/>
      <c r="AE288" s="281"/>
      <c r="AF288" s="281"/>
    </row>
    <row r="289" spans="9:32">
      <c r="I289" s="282"/>
      <c r="Q289" s="282"/>
      <c r="V289" s="199"/>
      <c r="W289" s="200"/>
      <c r="X289" s="24"/>
      <c r="Y289" s="281"/>
      <c r="Z289" s="281"/>
      <c r="AA289" s="24"/>
      <c r="AB289" s="183"/>
      <c r="AC289" s="281"/>
      <c r="AD289" s="281"/>
      <c r="AE289" s="281"/>
      <c r="AF289" s="281"/>
    </row>
    <row r="290" spans="9:32">
      <c r="I290" s="282"/>
      <c r="Q290" s="282"/>
      <c r="V290" s="199"/>
      <c r="W290" s="200"/>
      <c r="X290" s="24"/>
      <c r="Y290" s="281"/>
      <c r="Z290" s="281"/>
      <c r="AA290" s="24"/>
      <c r="AB290" s="183"/>
      <c r="AC290" s="281"/>
      <c r="AD290" s="281"/>
      <c r="AE290" s="281"/>
      <c r="AF290" s="281"/>
    </row>
    <row r="291" spans="9:32">
      <c r="I291" s="282"/>
      <c r="Q291" s="282"/>
      <c r="V291" s="199"/>
      <c r="W291" s="200"/>
      <c r="X291" s="24"/>
      <c r="Y291" s="281"/>
      <c r="Z291" s="281"/>
      <c r="AA291" s="24"/>
      <c r="AB291" s="183"/>
      <c r="AC291" s="281"/>
      <c r="AD291" s="281"/>
      <c r="AE291" s="281"/>
      <c r="AF291" s="281"/>
    </row>
    <row r="292" spans="9:32">
      <c r="I292" s="282"/>
      <c r="Q292" s="282"/>
      <c r="V292" s="199"/>
      <c r="W292" s="200"/>
      <c r="X292" s="24"/>
      <c r="Y292" s="281"/>
      <c r="Z292" s="281"/>
      <c r="AA292" s="24"/>
      <c r="AB292" s="183"/>
      <c r="AC292" s="281"/>
      <c r="AD292" s="281"/>
      <c r="AE292" s="281"/>
      <c r="AF292" s="281"/>
    </row>
    <row r="293" spans="9:32">
      <c r="I293" s="282"/>
      <c r="Q293" s="282"/>
      <c r="V293" s="199"/>
      <c r="W293" s="200"/>
      <c r="X293" s="24"/>
      <c r="Y293" s="281"/>
      <c r="Z293" s="281"/>
      <c r="AA293" s="24"/>
      <c r="AB293" s="183"/>
      <c r="AC293" s="281"/>
      <c r="AD293" s="281"/>
      <c r="AE293" s="281"/>
      <c r="AF293" s="281"/>
    </row>
    <row r="294" spans="9:32">
      <c r="I294" s="282"/>
      <c r="Q294" s="282"/>
      <c r="V294" s="199"/>
      <c r="W294" s="200"/>
      <c r="X294" s="24"/>
      <c r="Y294" s="281"/>
      <c r="Z294" s="281"/>
      <c r="AA294" s="24"/>
      <c r="AB294" s="183"/>
      <c r="AC294" s="281"/>
      <c r="AD294" s="281"/>
      <c r="AE294" s="281"/>
      <c r="AF294" s="281"/>
    </row>
    <row r="295" spans="9:32">
      <c r="I295" s="282"/>
      <c r="Q295" s="282"/>
      <c r="V295" s="199"/>
      <c r="W295" s="200"/>
      <c r="X295" s="24"/>
      <c r="Y295" s="281"/>
      <c r="Z295" s="281"/>
      <c r="AA295" s="24"/>
      <c r="AB295" s="183"/>
      <c r="AC295" s="281"/>
      <c r="AD295" s="281"/>
      <c r="AE295" s="281"/>
      <c r="AF295" s="281"/>
    </row>
    <row r="296" spans="9:32">
      <c r="I296" s="282"/>
      <c r="Q296" s="282"/>
      <c r="V296" s="199"/>
      <c r="W296" s="200"/>
      <c r="X296" s="24"/>
      <c r="Y296" s="281"/>
      <c r="Z296" s="281"/>
      <c r="AA296" s="24"/>
      <c r="AB296" s="183"/>
      <c r="AC296" s="281"/>
      <c r="AD296" s="281"/>
      <c r="AE296" s="281"/>
      <c r="AF296" s="281"/>
    </row>
    <row r="297" spans="9:32">
      <c r="I297" s="282"/>
      <c r="Q297" s="282"/>
      <c r="V297" s="199"/>
      <c r="W297" s="200"/>
      <c r="X297" s="24"/>
      <c r="Y297" s="281"/>
      <c r="Z297" s="281"/>
      <c r="AA297" s="24"/>
      <c r="AB297" s="183"/>
      <c r="AC297" s="281"/>
      <c r="AD297" s="281"/>
      <c r="AE297" s="281"/>
      <c r="AF297" s="281"/>
    </row>
    <row r="298" spans="9:32">
      <c r="I298" s="282"/>
      <c r="Q298" s="282"/>
      <c r="V298" s="199"/>
      <c r="W298" s="200"/>
      <c r="X298" s="24"/>
      <c r="Y298" s="281"/>
      <c r="Z298" s="281"/>
      <c r="AA298" s="24"/>
      <c r="AB298" s="183"/>
      <c r="AC298" s="281"/>
      <c r="AD298" s="281"/>
      <c r="AE298" s="281"/>
      <c r="AF298" s="281"/>
    </row>
    <row r="299" spans="9:32">
      <c r="I299" s="282"/>
      <c r="Q299" s="282"/>
      <c r="V299" s="199"/>
      <c r="W299" s="200"/>
      <c r="X299" s="24"/>
      <c r="Y299" s="281"/>
      <c r="Z299" s="281"/>
      <c r="AA299" s="24"/>
      <c r="AB299" s="183"/>
      <c r="AC299" s="281"/>
      <c r="AD299" s="281"/>
      <c r="AE299" s="281"/>
      <c r="AF299" s="281"/>
    </row>
    <row r="300" spans="9:32">
      <c r="I300" s="282"/>
      <c r="Q300" s="282"/>
      <c r="V300" s="1675"/>
      <c r="W300" s="1678"/>
      <c r="X300" s="26"/>
      <c r="Y300" s="27"/>
      <c r="Z300" s="27"/>
      <c r="AA300" s="26"/>
      <c r="AB300" s="184"/>
      <c r="AC300" s="27"/>
      <c r="AD300" s="27"/>
      <c r="AE300" s="27"/>
      <c r="AF300" s="27"/>
    </row>
    <row r="301" spans="9:32">
      <c r="I301" s="282"/>
      <c r="Q301" s="282"/>
      <c r="V301" s="1676"/>
      <c r="W301" s="1679"/>
      <c r="X301" s="26"/>
      <c r="Y301" s="27"/>
      <c r="Z301" s="27"/>
      <c r="AA301" s="26"/>
      <c r="AB301" s="184"/>
      <c r="AC301" s="27"/>
      <c r="AD301" s="27"/>
      <c r="AE301" s="27"/>
      <c r="AF301" s="27"/>
    </row>
    <row r="302" spans="9:32">
      <c r="I302" s="282"/>
      <c r="Q302" s="282"/>
      <c r="V302" s="1676"/>
      <c r="W302" s="1679"/>
      <c r="X302" s="26"/>
      <c r="Y302" s="27"/>
      <c r="Z302" s="27"/>
      <c r="AA302" s="26"/>
      <c r="AB302" s="184"/>
      <c r="AC302" s="27"/>
      <c r="AD302" s="27"/>
      <c r="AE302" s="27"/>
      <c r="AF302" s="27"/>
    </row>
    <row r="303" spans="9:32">
      <c r="I303" s="282"/>
      <c r="Q303" s="282"/>
      <c r="V303" s="1676"/>
      <c r="W303" s="1679"/>
      <c r="X303" s="26"/>
      <c r="Y303" s="27"/>
      <c r="Z303" s="27"/>
      <c r="AA303" s="26"/>
      <c r="AB303" s="184"/>
      <c r="AC303" s="27"/>
      <c r="AD303" s="27"/>
      <c r="AE303" s="27"/>
      <c r="AF303" s="27"/>
    </row>
    <row r="304" spans="9:32">
      <c r="I304" s="282"/>
      <c r="Q304" s="282"/>
      <c r="V304" s="1677"/>
      <c r="W304" s="1680"/>
      <c r="X304" s="26"/>
      <c r="Y304" s="27"/>
      <c r="Z304" s="27"/>
      <c r="AA304" s="26"/>
      <c r="AB304" s="184"/>
      <c r="AC304" s="27"/>
      <c r="AD304" s="27"/>
      <c r="AE304" s="27"/>
      <c r="AF304" s="27"/>
    </row>
    <row r="305" spans="9:17">
      <c r="I305" s="282"/>
      <c r="Q305" s="282"/>
    </row>
    <row r="306" spans="9:17">
      <c r="I306" s="282"/>
      <c r="Q306" s="282"/>
    </row>
    <row r="307" spans="9:17">
      <c r="I307" s="282"/>
      <c r="Q307" s="282"/>
    </row>
    <row r="308" spans="9:17">
      <c r="I308" s="282"/>
      <c r="Q308" s="282"/>
    </row>
    <row r="309" spans="9:17">
      <c r="I309" s="282"/>
      <c r="Q309" s="282"/>
    </row>
    <row r="310" spans="9:17">
      <c r="I310" s="282"/>
      <c r="Q310" s="282"/>
    </row>
    <row r="311" spans="9:17">
      <c r="I311" s="282"/>
      <c r="Q311" s="282"/>
    </row>
    <row r="312" spans="9:17">
      <c r="I312" s="282"/>
      <c r="Q312" s="282"/>
    </row>
    <row r="313" spans="9:17">
      <c r="I313" s="282"/>
      <c r="Q313" s="282"/>
    </row>
    <row r="314" spans="9:17">
      <c r="I314" s="282"/>
      <c r="Q314" s="282"/>
    </row>
    <row r="315" spans="9:17">
      <c r="I315" s="282"/>
      <c r="Q315" s="282"/>
    </row>
    <row r="316" spans="9:17">
      <c r="I316" s="282"/>
      <c r="Q316" s="282"/>
    </row>
    <row r="317" spans="9:17">
      <c r="I317" s="282"/>
      <c r="Q317" s="282"/>
    </row>
    <row r="318" spans="9:17">
      <c r="I318" s="282"/>
      <c r="Q318" s="282"/>
    </row>
    <row r="319" spans="9:17">
      <c r="I319" s="282"/>
      <c r="Q319" s="282"/>
    </row>
    <row r="320" spans="9:17">
      <c r="I320" s="282"/>
      <c r="Q320" s="282"/>
    </row>
    <row r="321" spans="9:17">
      <c r="I321" s="282"/>
      <c r="Q321" s="282"/>
    </row>
    <row r="322" spans="9:17">
      <c r="I322" s="282"/>
      <c r="Q322" s="282"/>
    </row>
    <row r="323" spans="9:17">
      <c r="I323" s="282"/>
      <c r="Q323" s="282"/>
    </row>
    <row r="324" spans="9:17">
      <c r="I324" s="282"/>
      <c r="Q324" s="282"/>
    </row>
    <row r="325" spans="9:17">
      <c r="I325" s="282"/>
      <c r="Q325" s="282"/>
    </row>
    <row r="326" spans="9:17">
      <c r="I326" s="282"/>
      <c r="Q326" s="282"/>
    </row>
    <row r="327" spans="9:17">
      <c r="I327" s="282"/>
      <c r="Q327" s="282"/>
    </row>
    <row r="328" spans="9:17">
      <c r="I328" s="282"/>
      <c r="Q328" s="282"/>
    </row>
    <row r="329" spans="9:17">
      <c r="I329" s="282"/>
      <c r="Q329" s="282"/>
    </row>
    <row r="330" spans="9:17">
      <c r="I330" s="282"/>
      <c r="Q330" s="282"/>
    </row>
    <row r="331" spans="9:17">
      <c r="I331" s="282"/>
      <c r="Q331" s="282"/>
    </row>
    <row r="332" spans="9:17">
      <c r="I332" s="282"/>
      <c r="Q332" s="282"/>
    </row>
    <row r="333" spans="9:17">
      <c r="I333" s="282"/>
      <c r="Q333" s="282"/>
    </row>
    <row r="334" spans="9:17">
      <c r="I334" s="282"/>
      <c r="Q334" s="282"/>
    </row>
    <row r="335" spans="9:17">
      <c r="I335" s="282"/>
      <c r="Q335" s="282"/>
    </row>
    <row r="336" spans="9:17">
      <c r="I336" s="282"/>
      <c r="Q336" s="282"/>
    </row>
    <row r="337" spans="9:17">
      <c r="I337" s="282"/>
      <c r="Q337" s="282"/>
    </row>
    <row r="338" spans="9:17">
      <c r="I338" s="282"/>
      <c r="Q338" s="282"/>
    </row>
    <row r="339" spans="9:17">
      <c r="I339" s="282"/>
      <c r="Q339" s="282"/>
    </row>
    <row r="340" spans="9:17">
      <c r="I340" s="282"/>
      <c r="Q340" s="282"/>
    </row>
    <row r="341" spans="9:17">
      <c r="I341" s="282"/>
      <c r="Q341" s="282"/>
    </row>
    <row r="342" spans="9:17">
      <c r="I342" s="282"/>
      <c r="Q342" s="282"/>
    </row>
    <row r="343" spans="9:17">
      <c r="I343" s="282"/>
      <c r="Q343" s="282"/>
    </row>
    <row r="344" spans="9:17">
      <c r="I344" s="282"/>
      <c r="Q344" s="282"/>
    </row>
    <row r="345" spans="9:17">
      <c r="I345" s="282"/>
      <c r="Q345" s="282"/>
    </row>
    <row r="346" spans="9:17">
      <c r="I346" s="282"/>
      <c r="Q346" s="282"/>
    </row>
    <row r="347" spans="9:17">
      <c r="I347" s="282"/>
      <c r="Q347" s="282"/>
    </row>
    <row r="348" spans="9:17">
      <c r="I348" s="282"/>
      <c r="Q348" s="282"/>
    </row>
    <row r="349" spans="9:17">
      <c r="I349" s="282"/>
      <c r="Q349" s="282"/>
    </row>
    <row r="350" spans="9:17">
      <c r="I350" s="282"/>
      <c r="Q350" s="282"/>
    </row>
    <row r="351" spans="9:17">
      <c r="I351" s="282"/>
      <c r="Q351" s="282"/>
    </row>
    <row r="352" spans="9:17">
      <c r="I352" s="282"/>
      <c r="Q352" s="282"/>
    </row>
    <row r="353" spans="9:17">
      <c r="I353" s="282"/>
      <c r="Q353" s="282"/>
    </row>
    <row r="354" spans="9:17">
      <c r="I354" s="282"/>
      <c r="Q354" s="282"/>
    </row>
    <row r="355" spans="9:17">
      <c r="Q355" s="282"/>
    </row>
    <row r="356" spans="9:17">
      <c r="Q356" s="282"/>
    </row>
    <row r="357" spans="9:17">
      <c r="Q357" s="282"/>
    </row>
    <row r="358" spans="9:17">
      <c r="Q358" s="282"/>
    </row>
    <row r="359" spans="9:17">
      <c r="Q359" s="282"/>
    </row>
    <row r="360" spans="9:17">
      <c r="Q360" s="282"/>
    </row>
    <row r="361" spans="9:17">
      <c r="Q361" s="282"/>
    </row>
    <row r="362" spans="9:17">
      <c r="Q362" s="282"/>
    </row>
    <row r="363" spans="9:17">
      <c r="Q363" s="282"/>
    </row>
    <row r="364" spans="9:17">
      <c r="Q364" s="282"/>
    </row>
    <row r="365" spans="9:17">
      <c r="Q365" s="282"/>
    </row>
    <row r="366" spans="9:17">
      <c r="Q366" s="282"/>
    </row>
    <row r="367" spans="9:17">
      <c r="Q367" s="282"/>
    </row>
    <row r="368" spans="9:17">
      <c r="Q368" s="282"/>
    </row>
    <row r="369" spans="17:17">
      <c r="Q369" s="282"/>
    </row>
    <row r="370" spans="17:17">
      <c r="Q370" s="282"/>
    </row>
    <row r="371" spans="17:17">
      <c r="Q371" s="282"/>
    </row>
    <row r="372" spans="17:17">
      <c r="Q372" s="282"/>
    </row>
    <row r="373" spans="17:17">
      <c r="Q373" s="282"/>
    </row>
    <row r="374" spans="17:17">
      <c r="Q374" s="282"/>
    </row>
    <row r="375" spans="17:17">
      <c r="Q375" s="282"/>
    </row>
    <row r="376" spans="17:17">
      <c r="Q376" s="282"/>
    </row>
    <row r="377" spans="17:17">
      <c r="Q377" s="282"/>
    </row>
    <row r="378" spans="17:17">
      <c r="Q378" s="282"/>
    </row>
    <row r="379" spans="17:17">
      <c r="Q379" s="282"/>
    </row>
    <row r="380" spans="17:17">
      <c r="Q380" s="282"/>
    </row>
    <row r="381" spans="17:17">
      <c r="Q381" s="282"/>
    </row>
    <row r="382" spans="17:17">
      <c r="Q382" s="282"/>
    </row>
    <row r="383" spans="17:17">
      <c r="Q383" s="282"/>
    </row>
    <row r="384" spans="17:17">
      <c r="Q384" s="282"/>
    </row>
    <row r="385" spans="17:17">
      <c r="Q385" s="282"/>
    </row>
    <row r="386" spans="17:17">
      <c r="Q386" s="282"/>
    </row>
    <row r="387" spans="17:17">
      <c r="Q387" s="282"/>
    </row>
    <row r="388" spans="17:17">
      <c r="Q388" s="282"/>
    </row>
    <row r="389" spans="17:17">
      <c r="Q389" s="282"/>
    </row>
    <row r="390" spans="17:17">
      <c r="Q390" s="282"/>
    </row>
    <row r="391" spans="17:17">
      <c r="Q391" s="282"/>
    </row>
    <row r="392" spans="17:17">
      <c r="Q392" s="282"/>
    </row>
    <row r="393" spans="17:17">
      <c r="Q393" s="282"/>
    </row>
    <row r="394" spans="17:17">
      <c r="Q394" s="282"/>
    </row>
    <row r="395" spans="17:17">
      <c r="Q395" s="282"/>
    </row>
    <row r="396" spans="17:17">
      <c r="Q396" s="282"/>
    </row>
    <row r="397" spans="17:17">
      <c r="Q397" s="282"/>
    </row>
    <row r="398" spans="17:17">
      <c r="Q398" s="282"/>
    </row>
    <row r="399" spans="17:17">
      <c r="Q399" s="282"/>
    </row>
    <row r="400" spans="17:17">
      <c r="Q400" s="282"/>
    </row>
    <row r="401" spans="17:17">
      <c r="Q401" s="282"/>
    </row>
    <row r="402" spans="17:17">
      <c r="Q402" s="282"/>
    </row>
    <row r="403" spans="17:17">
      <c r="Q403" s="282"/>
    </row>
    <row r="404" spans="17:17">
      <c r="Q404" s="282"/>
    </row>
    <row r="405" spans="17:17">
      <c r="Q405" s="282"/>
    </row>
    <row r="406" spans="17:17">
      <c r="Q406" s="282"/>
    </row>
    <row r="407" spans="17:17">
      <c r="Q407" s="282"/>
    </row>
    <row r="408" spans="17:17">
      <c r="Q408" s="282"/>
    </row>
    <row r="409" spans="17:17">
      <c r="Q409" s="282"/>
    </row>
    <row r="410" spans="17:17">
      <c r="Q410" s="282"/>
    </row>
    <row r="411" spans="17:17">
      <c r="Q411" s="282"/>
    </row>
    <row r="412" spans="17:17">
      <c r="Q412" s="282"/>
    </row>
    <row r="413" spans="17:17">
      <c r="Q413" s="282"/>
    </row>
    <row r="414" spans="17:17">
      <c r="Q414" s="282"/>
    </row>
    <row r="415" spans="17:17">
      <c r="Q415" s="282"/>
    </row>
    <row r="416" spans="17:17">
      <c r="Q416" s="282"/>
    </row>
    <row r="417" spans="17:17">
      <c r="Q417" s="282"/>
    </row>
    <row r="418" spans="17:17">
      <c r="Q418" s="282"/>
    </row>
    <row r="419" spans="17:17">
      <c r="Q419" s="282"/>
    </row>
    <row r="420" spans="17:17">
      <c r="Q420" s="282"/>
    </row>
    <row r="421" spans="17:17">
      <c r="Q421" s="282"/>
    </row>
    <row r="422" spans="17:17">
      <c r="Q422" s="282"/>
    </row>
    <row r="423" spans="17:17">
      <c r="Q423" s="282"/>
    </row>
    <row r="424" spans="17:17">
      <c r="Q424" s="282"/>
    </row>
    <row r="425" spans="17:17">
      <c r="Q425" s="282"/>
    </row>
    <row r="426" spans="17:17">
      <c r="Q426" s="282"/>
    </row>
    <row r="427" spans="17:17">
      <c r="Q427" s="282"/>
    </row>
    <row r="428" spans="17:17">
      <c r="Q428" s="282"/>
    </row>
    <row r="429" spans="17:17">
      <c r="Q429" s="282"/>
    </row>
    <row r="430" spans="17:17">
      <c r="Q430" s="282"/>
    </row>
    <row r="431" spans="17:17">
      <c r="Q431" s="282"/>
    </row>
    <row r="432" spans="17:17">
      <c r="Q432" s="282"/>
    </row>
    <row r="433" spans="17:17">
      <c r="Q433" s="282"/>
    </row>
    <row r="434" spans="17:17">
      <c r="Q434" s="282"/>
    </row>
    <row r="435" spans="17:17">
      <c r="Q435" s="282"/>
    </row>
    <row r="436" spans="17:17">
      <c r="Q436" s="282"/>
    </row>
    <row r="437" spans="17:17">
      <c r="Q437" s="282"/>
    </row>
    <row r="438" spans="17:17">
      <c r="Q438" s="282"/>
    </row>
    <row r="439" spans="17:17">
      <c r="Q439" s="282"/>
    </row>
    <row r="440" spans="17:17">
      <c r="Q440" s="282"/>
    </row>
    <row r="441" spans="17:17">
      <c r="Q441" s="282"/>
    </row>
    <row r="442" spans="17:17">
      <c r="Q442" s="282"/>
    </row>
    <row r="443" spans="17:17">
      <c r="Q443" s="282"/>
    </row>
    <row r="444" spans="17:17">
      <c r="Q444" s="282"/>
    </row>
    <row r="445" spans="17:17">
      <c r="Q445" s="282"/>
    </row>
    <row r="446" spans="17:17">
      <c r="Q446" s="282"/>
    </row>
    <row r="447" spans="17:17">
      <c r="Q447" s="282"/>
    </row>
    <row r="448" spans="17:17">
      <c r="Q448" s="282"/>
    </row>
    <row r="449" spans="17:17">
      <c r="Q449" s="282"/>
    </row>
    <row r="450" spans="17:17">
      <c r="Q450" s="282"/>
    </row>
    <row r="451" spans="17:17">
      <c r="Q451" s="282"/>
    </row>
    <row r="452" spans="17:17">
      <c r="Q452" s="282"/>
    </row>
    <row r="453" spans="17:17">
      <c r="Q453" s="282"/>
    </row>
    <row r="454" spans="17:17">
      <c r="Q454" s="282"/>
    </row>
    <row r="455" spans="17:17">
      <c r="Q455" s="282"/>
    </row>
    <row r="456" spans="17:17">
      <c r="Q456" s="282"/>
    </row>
    <row r="457" spans="17:17">
      <c r="Q457" s="282"/>
    </row>
    <row r="458" spans="17:17">
      <c r="Q458" s="282"/>
    </row>
    <row r="459" spans="17:17">
      <c r="Q459" s="282"/>
    </row>
    <row r="460" spans="17:17">
      <c r="Q460" s="282"/>
    </row>
    <row r="461" spans="17:17">
      <c r="Q461" s="282"/>
    </row>
    <row r="462" spans="17:17">
      <c r="Q462" s="282"/>
    </row>
    <row r="463" spans="17:17">
      <c r="Q463" s="282"/>
    </row>
    <row r="464" spans="17:17">
      <c r="Q464" s="282"/>
    </row>
    <row r="465" spans="17:17">
      <c r="Q465" s="282"/>
    </row>
    <row r="466" spans="17:17">
      <c r="Q466" s="282"/>
    </row>
    <row r="467" spans="17:17">
      <c r="Q467" s="282"/>
    </row>
    <row r="468" spans="17:17">
      <c r="Q468" s="282"/>
    </row>
    <row r="469" spans="17:17">
      <c r="Q469" s="282"/>
    </row>
    <row r="470" spans="17:17">
      <c r="Q470" s="282"/>
    </row>
    <row r="471" spans="17:17">
      <c r="Q471" s="282"/>
    </row>
    <row r="472" spans="17:17">
      <c r="Q472" s="282"/>
    </row>
    <row r="473" spans="17:17">
      <c r="Q473" s="282"/>
    </row>
    <row r="474" spans="17:17">
      <c r="Q474" s="282"/>
    </row>
    <row r="475" spans="17:17">
      <c r="Q475" s="282"/>
    </row>
    <row r="476" spans="17:17">
      <c r="Q476" s="282"/>
    </row>
    <row r="477" spans="17:17">
      <c r="Q477" s="282"/>
    </row>
    <row r="478" spans="17:17">
      <c r="Q478" s="282"/>
    </row>
    <row r="479" spans="17:17">
      <c r="Q479" s="282"/>
    </row>
    <row r="480" spans="17:17">
      <c r="Q480" s="282"/>
    </row>
    <row r="481" spans="17:17">
      <c r="Q481" s="282"/>
    </row>
    <row r="482" spans="17:17">
      <c r="Q482" s="282"/>
    </row>
    <row r="483" spans="17:17">
      <c r="Q483" s="282"/>
    </row>
    <row r="484" spans="17:17">
      <c r="Q484" s="282"/>
    </row>
    <row r="485" spans="17:17">
      <c r="Q485" s="282"/>
    </row>
    <row r="486" spans="17:17">
      <c r="Q486" s="282"/>
    </row>
    <row r="487" spans="17:17">
      <c r="Q487" s="282"/>
    </row>
    <row r="488" spans="17:17">
      <c r="Q488" s="282"/>
    </row>
    <row r="489" spans="17:17">
      <c r="Q489" s="282"/>
    </row>
    <row r="490" spans="17:17">
      <c r="Q490" s="282"/>
    </row>
    <row r="491" spans="17:17">
      <c r="Q491" s="282"/>
    </row>
    <row r="492" spans="17:17">
      <c r="Q492" s="282"/>
    </row>
    <row r="493" spans="17:17">
      <c r="Q493" s="282"/>
    </row>
    <row r="494" spans="17:17">
      <c r="Q494" s="282"/>
    </row>
    <row r="495" spans="17:17">
      <c r="Q495" s="282"/>
    </row>
    <row r="496" spans="17:17">
      <c r="Q496" s="282"/>
    </row>
    <row r="497" spans="17:17">
      <c r="Q497" s="282"/>
    </row>
    <row r="498" spans="17:17">
      <c r="Q498" s="282"/>
    </row>
    <row r="499" spans="17:17">
      <c r="Q499" s="282"/>
    </row>
    <row r="500" spans="17:17">
      <c r="Q500" s="282"/>
    </row>
    <row r="501" spans="17:17">
      <c r="Q501" s="282"/>
    </row>
    <row r="502" spans="17:17">
      <c r="Q502" s="282"/>
    </row>
    <row r="503" spans="17:17">
      <c r="Q503" s="282"/>
    </row>
    <row r="504" spans="17:17">
      <c r="Q504" s="282"/>
    </row>
    <row r="505" spans="17:17">
      <c r="Q505" s="282"/>
    </row>
    <row r="506" spans="17:17">
      <c r="Q506" s="282"/>
    </row>
    <row r="507" spans="17:17">
      <c r="Q507" s="282"/>
    </row>
    <row r="508" spans="17:17">
      <c r="Q508" s="282"/>
    </row>
    <row r="509" spans="17:17">
      <c r="Q509" s="282"/>
    </row>
    <row r="510" spans="17:17">
      <c r="Q510" s="282"/>
    </row>
    <row r="511" spans="17:17">
      <c r="Q511" s="282"/>
    </row>
    <row r="512" spans="17:17">
      <c r="Q512" s="282"/>
    </row>
    <row r="513" spans="17:17">
      <c r="Q513" s="282"/>
    </row>
    <row r="514" spans="17:17">
      <c r="Q514" s="282"/>
    </row>
    <row r="515" spans="17:17">
      <c r="Q515" s="282"/>
    </row>
  </sheetData>
  <mergeCells count="27">
    <mergeCell ref="V194:W194"/>
    <mergeCell ref="V300:V304"/>
    <mergeCell ref="W300:W304"/>
    <mergeCell ref="V100:W100"/>
    <mergeCell ref="V133:W133"/>
    <mergeCell ref="V140:V141"/>
    <mergeCell ref="X140:X141"/>
    <mergeCell ref="V148:W148"/>
    <mergeCell ref="V155:W155"/>
    <mergeCell ref="V47:W47"/>
    <mergeCell ref="V53:W53"/>
    <mergeCell ref="V60:W60"/>
    <mergeCell ref="V64:W64"/>
    <mergeCell ref="V69:W69"/>
    <mergeCell ref="V93:W93"/>
    <mergeCell ref="V42:W42"/>
    <mergeCell ref="Y3:AB3"/>
    <mergeCell ref="AC3:AH4"/>
    <mergeCell ref="Y4:AB4"/>
    <mergeCell ref="Y6:AB6"/>
    <mergeCell ref="AC6:AH7"/>
    <mergeCell ref="Y7:AB7"/>
    <mergeCell ref="Y9:AB9"/>
    <mergeCell ref="AC9:AH9"/>
    <mergeCell ref="Y10:AB10"/>
    <mergeCell ref="AC10:AH10"/>
    <mergeCell ref="V13:AG13"/>
  </mergeCells>
  <printOptions horizontalCentered="1"/>
  <pageMargins left="0.19685039370078741" right="0.19685039370078741" top="0.19685039370078741" bottom="0.19685039370078741" header="0.31496062992125984" footer="0.31496062992125984"/>
  <pageSetup paperSize="9" scale="72" orientation="landscape" r:id="rId2"/>
  <rowBreaks count="7" manualBreakCount="7">
    <brk id="42" min="1" max="13" man="1"/>
    <brk id="64" min="1" max="13" man="1"/>
    <brk id="100" min="1" max="13" man="1"/>
    <brk id="133" min="1" max="13" man="1"/>
    <brk id="167" min="1" max="13" man="1"/>
    <brk id="194" min="21" max="32" man="1"/>
    <brk id="221" min="21" max="32" man="1"/>
  </rowBreaks>
  <drawing r:id="rId3"/>
</worksheet>
</file>

<file path=xl/worksheets/sheet14.xml><?xml version="1.0" encoding="utf-8"?>
<worksheet xmlns="http://schemas.openxmlformats.org/spreadsheetml/2006/main" xmlns:r="http://schemas.openxmlformats.org/officeDocument/2006/relationships">
  <dimension ref="A1:P455"/>
  <sheetViews>
    <sheetView workbookViewId="0">
      <selection activeCell="B25" sqref="B25"/>
    </sheetView>
  </sheetViews>
  <sheetFormatPr defaultRowHeight="15"/>
  <cols>
    <col min="1" max="1" width="32.42578125" bestFit="1" customWidth="1"/>
    <col min="2" max="2" width="28.5703125" bestFit="1" customWidth="1"/>
    <col min="3" max="3" width="18" bestFit="1" customWidth="1"/>
    <col min="4" max="4" width="8.85546875" style="150" bestFit="1" customWidth="1"/>
    <col min="5" max="5" width="5.85546875" bestFit="1" customWidth="1"/>
    <col min="7" max="7" width="14.28515625" hidden="1" customWidth="1"/>
    <col min="8" max="8" width="28.5703125" hidden="1" customWidth="1"/>
    <col min="9" max="9" width="5.85546875" hidden="1" customWidth="1"/>
    <col min="10" max="10" width="5.85546875" style="150" hidden="1" customWidth="1"/>
    <col min="11" max="11" width="0" hidden="1" customWidth="1"/>
    <col min="13" max="13" width="9.85546875" bestFit="1" customWidth="1"/>
    <col min="15" max="15" width="18" bestFit="1" customWidth="1"/>
  </cols>
  <sheetData>
    <row r="1" spans="1:16">
      <c r="A1" s="13" t="s">
        <v>991</v>
      </c>
      <c r="D1"/>
      <c r="G1" t="s">
        <v>991</v>
      </c>
    </row>
    <row r="2" spans="1:16">
      <c r="A2" s="13" t="s">
        <v>69</v>
      </c>
      <c r="B2" s="13" t="s">
        <v>56</v>
      </c>
      <c r="C2" s="13" t="s">
        <v>55</v>
      </c>
      <c r="D2" s="13" t="s">
        <v>435</v>
      </c>
      <c r="E2" t="s">
        <v>992</v>
      </c>
      <c r="F2">
        <f>SUM(F3:F78)</f>
        <v>46</v>
      </c>
      <c r="G2" t="s">
        <v>69</v>
      </c>
      <c r="H2" t="s">
        <v>56</v>
      </c>
      <c r="I2" t="s">
        <v>992</v>
      </c>
      <c r="J2" s="150" t="s">
        <v>992</v>
      </c>
    </row>
    <row r="3" spans="1:16">
      <c r="A3" s="174" t="s">
        <v>28</v>
      </c>
      <c r="B3" s="174" t="s">
        <v>809</v>
      </c>
      <c r="C3" s="174" t="s">
        <v>12</v>
      </c>
      <c r="D3" s="174" t="s">
        <v>734</v>
      </c>
      <c r="E3" s="29">
        <v>1</v>
      </c>
      <c r="F3">
        <v>1</v>
      </c>
      <c r="G3" t="s">
        <v>10</v>
      </c>
      <c r="H3" t="s">
        <v>449</v>
      </c>
      <c r="I3">
        <v>1</v>
      </c>
      <c r="J3" s="29">
        <v>1</v>
      </c>
      <c r="O3" s="161" t="s">
        <v>994</v>
      </c>
      <c r="P3" s="172">
        <v>57</v>
      </c>
    </row>
    <row r="4" spans="1:16">
      <c r="B4" s="174" t="s">
        <v>811</v>
      </c>
      <c r="C4" s="174" t="s">
        <v>12</v>
      </c>
      <c r="D4" s="174" t="s">
        <v>734</v>
      </c>
      <c r="E4" s="29">
        <v>1</v>
      </c>
      <c r="F4" s="161">
        <v>1</v>
      </c>
      <c r="H4" t="s">
        <v>448</v>
      </c>
      <c r="I4">
        <v>2</v>
      </c>
      <c r="J4" s="29">
        <v>1</v>
      </c>
      <c r="O4" s="161" t="s">
        <v>995</v>
      </c>
      <c r="P4" s="172">
        <v>29</v>
      </c>
    </row>
    <row r="5" spans="1:16">
      <c r="B5" s="174" t="s">
        <v>808</v>
      </c>
      <c r="C5" s="174" t="s">
        <v>12</v>
      </c>
      <c r="D5" s="174" t="s">
        <v>733</v>
      </c>
      <c r="E5" s="29">
        <v>1</v>
      </c>
      <c r="F5" s="161">
        <v>1</v>
      </c>
      <c r="G5" t="s">
        <v>11</v>
      </c>
      <c r="H5" t="s">
        <v>452</v>
      </c>
      <c r="I5">
        <v>2</v>
      </c>
      <c r="J5" s="29">
        <v>1</v>
      </c>
    </row>
    <row r="6" spans="1:16">
      <c r="B6" s="174" t="s">
        <v>810</v>
      </c>
      <c r="C6" s="174" t="s">
        <v>12</v>
      </c>
      <c r="D6" s="174" t="s">
        <v>734</v>
      </c>
      <c r="E6" s="29">
        <v>1</v>
      </c>
      <c r="F6" s="161">
        <v>1</v>
      </c>
      <c r="H6" t="s">
        <v>456</v>
      </c>
      <c r="I6">
        <v>2</v>
      </c>
      <c r="J6" s="29">
        <v>1</v>
      </c>
      <c r="O6" s="161" t="s">
        <v>422</v>
      </c>
      <c r="P6" s="172">
        <v>38</v>
      </c>
    </row>
    <row r="7" spans="1:16">
      <c r="B7" s="174" t="s">
        <v>807</v>
      </c>
      <c r="C7" s="174" t="s">
        <v>12</v>
      </c>
      <c r="D7" s="174" t="s">
        <v>731</v>
      </c>
      <c r="E7" s="29">
        <v>1</v>
      </c>
      <c r="F7" s="161">
        <v>1</v>
      </c>
      <c r="H7" t="s">
        <v>451</v>
      </c>
      <c r="I7">
        <v>2</v>
      </c>
      <c r="J7" s="29">
        <v>1</v>
      </c>
      <c r="O7" s="161" t="s">
        <v>421</v>
      </c>
      <c r="P7" s="172">
        <v>10</v>
      </c>
    </row>
    <row r="8" spans="1:16">
      <c r="A8" s="174" t="s">
        <v>984</v>
      </c>
      <c r="D8"/>
      <c r="E8" s="29">
        <v>5</v>
      </c>
      <c r="F8" s="161">
        <v>1</v>
      </c>
      <c r="H8" t="s">
        <v>455</v>
      </c>
      <c r="I8">
        <v>2</v>
      </c>
      <c r="J8" s="29">
        <v>1</v>
      </c>
    </row>
    <row r="9" spans="1:16">
      <c r="D9"/>
      <c r="F9" s="161">
        <v>1</v>
      </c>
      <c r="H9" t="s">
        <v>454</v>
      </c>
      <c r="I9">
        <v>2</v>
      </c>
      <c r="J9" s="29">
        <v>1</v>
      </c>
      <c r="O9" s="161" t="s">
        <v>996</v>
      </c>
      <c r="P9" s="172">
        <v>45</v>
      </c>
    </row>
    <row r="10" spans="1:16">
      <c r="D10"/>
      <c r="F10" s="161">
        <v>1</v>
      </c>
      <c r="H10" t="s">
        <v>457</v>
      </c>
      <c r="I10">
        <v>1</v>
      </c>
      <c r="J10" s="29">
        <v>1</v>
      </c>
      <c r="O10" s="161" t="s">
        <v>997</v>
      </c>
      <c r="P10" s="172">
        <v>35</v>
      </c>
    </row>
    <row r="11" spans="1:16">
      <c r="D11"/>
      <c r="F11" s="161">
        <v>1</v>
      </c>
      <c r="H11" t="s">
        <v>458</v>
      </c>
      <c r="I11">
        <v>2</v>
      </c>
      <c r="J11" s="29">
        <v>1</v>
      </c>
    </row>
    <row r="12" spans="1:16">
      <c r="D12"/>
      <c r="F12" s="161">
        <v>1</v>
      </c>
      <c r="H12" t="s">
        <v>453</v>
      </c>
      <c r="I12">
        <v>1</v>
      </c>
      <c r="J12" s="29">
        <v>1</v>
      </c>
      <c r="O12" s="161" t="s">
        <v>12</v>
      </c>
      <c r="P12" s="172">
        <v>46</v>
      </c>
    </row>
    <row r="13" spans="1:16">
      <c r="D13"/>
      <c r="F13" s="161">
        <v>1</v>
      </c>
      <c r="G13" t="s">
        <v>14</v>
      </c>
      <c r="H13" t="s">
        <v>465</v>
      </c>
      <c r="I13">
        <v>1</v>
      </c>
      <c r="J13" s="29">
        <v>1</v>
      </c>
      <c r="O13" s="161" t="s">
        <v>15</v>
      </c>
      <c r="P13" s="172">
        <v>28</v>
      </c>
    </row>
    <row r="14" spans="1:16">
      <c r="D14"/>
      <c r="F14" s="161">
        <v>1</v>
      </c>
      <c r="H14" t="s">
        <v>469</v>
      </c>
      <c r="I14">
        <v>2</v>
      </c>
      <c r="J14" s="29">
        <v>1</v>
      </c>
    </row>
    <row r="15" spans="1:16">
      <c r="D15"/>
      <c r="F15" s="161">
        <v>1</v>
      </c>
      <c r="H15" t="s">
        <v>467</v>
      </c>
      <c r="I15">
        <v>1</v>
      </c>
      <c r="J15" s="29">
        <v>1</v>
      </c>
    </row>
    <row r="16" spans="1:16">
      <c r="D16"/>
      <c r="F16" s="161">
        <v>1</v>
      </c>
      <c r="H16" t="s">
        <v>466</v>
      </c>
      <c r="I16">
        <v>1</v>
      </c>
      <c r="J16" s="29">
        <v>1</v>
      </c>
    </row>
    <row r="17" spans="4:10">
      <c r="D17"/>
      <c r="F17" s="161">
        <v>1</v>
      </c>
      <c r="H17" t="s">
        <v>468</v>
      </c>
      <c r="I17">
        <v>2</v>
      </c>
      <c r="J17" s="29">
        <v>1</v>
      </c>
    </row>
    <row r="18" spans="4:10">
      <c r="D18"/>
      <c r="F18" s="161">
        <v>1</v>
      </c>
      <c r="G18" t="s">
        <v>16</v>
      </c>
      <c r="H18" t="s">
        <v>477</v>
      </c>
      <c r="I18">
        <v>2</v>
      </c>
      <c r="J18" s="29">
        <v>1</v>
      </c>
    </row>
    <row r="19" spans="4:10">
      <c r="D19"/>
      <c r="F19" s="161">
        <v>1</v>
      </c>
      <c r="H19" t="s">
        <v>473</v>
      </c>
      <c r="I19">
        <v>1</v>
      </c>
      <c r="J19" s="29">
        <v>1</v>
      </c>
    </row>
    <row r="20" spans="4:10">
      <c r="D20"/>
      <c r="F20" s="161">
        <v>1</v>
      </c>
      <c r="H20" t="s">
        <v>480</v>
      </c>
      <c r="I20">
        <v>1</v>
      </c>
      <c r="J20" s="29">
        <v>1</v>
      </c>
    </row>
    <row r="21" spans="4:10">
      <c r="D21"/>
      <c r="F21" s="161">
        <v>1</v>
      </c>
      <c r="H21" t="s">
        <v>840</v>
      </c>
      <c r="I21">
        <v>1</v>
      </c>
      <c r="J21" s="29">
        <v>1</v>
      </c>
    </row>
    <row r="22" spans="4:10">
      <c r="D22"/>
      <c r="F22" s="161">
        <v>1</v>
      </c>
      <c r="H22" t="s">
        <v>475</v>
      </c>
      <c r="I22">
        <v>2</v>
      </c>
      <c r="J22" s="29">
        <v>1</v>
      </c>
    </row>
    <row r="23" spans="4:10">
      <c r="D23"/>
      <c r="F23" s="161">
        <v>1</v>
      </c>
      <c r="H23" t="s">
        <v>474</v>
      </c>
      <c r="I23">
        <v>1</v>
      </c>
      <c r="J23" s="29">
        <v>1</v>
      </c>
    </row>
    <row r="24" spans="4:10">
      <c r="D24"/>
      <c r="F24" s="161">
        <v>1</v>
      </c>
      <c r="H24" t="s">
        <v>481</v>
      </c>
      <c r="I24">
        <v>2</v>
      </c>
      <c r="J24" s="29">
        <v>1</v>
      </c>
    </row>
    <row r="25" spans="4:10">
      <c r="D25"/>
      <c r="F25" s="161">
        <v>1</v>
      </c>
      <c r="H25" t="s">
        <v>478</v>
      </c>
      <c r="I25">
        <v>2</v>
      </c>
      <c r="J25" s="29">
        <v>1</v>
      </c>
    </row>
    <row r="26" spans="4:10">
      <c r="D26"/>
      <c r="F26" s="161">
        <v>1</v>
      </c>
      <c r="H26" t="s">
        <v>483</v>
      </c>
      <c r="I26">
        <v>2</v>
      </c>
      <c r="J26" s="29">
        <v>1</v>
      </c>
    </row>
    <row r="27" spans="4:10">
      <c r="D27"/>
      <c r="F27" s="161">
        <v>1</v>
      </c>
      <c r="H27" t="s">
        <v>485</v>
      </c>
      <c r="I27">
        <v>1</v>
      </c>
      <c r="J27" s="29">
        <v>1</v>
      </c>
    </row>
    <row r="28" spans="4:10">
      <c r="D28"/>
      <c r="F28" s="161">
        <v>1</v>
      </c>
      <c r="H28" t="s">
        <v>476</v>
      </c>
      <c r="I28">
        <v>1</v>
      </c>
      <c r="J28" s="29">
        <v>1</v>
      </c>
    </row>
    <row r="29" spans="4:10">
      <c r="D29"/>
      <c r="F29" s="161">
        <v>1</v>
      </c>
      <c r="H29" t="s">
        <v>482</v>
      </c>
      <c r="I29">
        <v>2</v>
      </c>
      <c r="J29" s="29">
        <v>1</v>
      </c>
    </row>
    <row r="30" spans="4:10">
      <c r="D30"/>
      <c r="F30" s="161">
        <v>1</v>
      </c>
      <c r="H30" t="s">
        <v>484</v>
      </c>
      <c r="I30">
        <v>2</v>
      </c>
      <c r="J30" s="29">
        <v>1</v>
      </c>
    </row>
    <row r="31" spans="4:10">
      <c r="D31"/>
      <c r="F31" s="161">
        <v>1</v>
      </c>
      <c r="H31" t="s">
        <v>479</v>
      </c>
      <c r="I31">
        <v>1</v>
      </c>
      <c r="J31" s="29">
        <v>1</v>
      </c>
    </row>
    <row r="32" spans="4:10">
      <c r="D32"/>
      <c r="F32" s="161">
        <v>1</v>
      </c>
      <c r="H32" t="s">
        <v>486</v>
      </c>
      <c r="I32">
        <v>1</v>
      </c>
      <c r="J32" s="29">
        <v>1</v>
      </c>
    </row>
    <row r="33" spans="4:10">
      <c r="D33"/>
      <c r="F33" s="161">
        <v>1</v>
      </c>
      <c r="G33" t="s">
        <v>18</v>
      </c>
      <c r="H33" t="s">
        <v>600</v>
      </c>
      <c r="I33">
        <v>3</v>
      </c>
      <c r="J33" s="29">
        <v>1</v>
      </c>
    </row>
    <row r="34" spans="4:10">
      <c r="D34"/>
      <c r="F34" s="161">
        <v>1</v>
      </c>
      <c r="H34" t="s">
        <v>602</v>
      </c>
      <c r="I34">
        <v>1</v>
      </c>
      <c r="J34" s="29">
        <v>1</v>
      </c>
    </row>
    <row r="35" spans="4:10">
      <c r="D35"/>
      <c r="F35" s="161">
        <v>1</v>
      </c>
      <c r="H35" t="s">
        <v>597</v>
      </c>
      <c r="I35">
        <v>2</v>
      </c>
      <c r="J35" s="29">
        <v>1</v>
      </c>
    </row>
    <row r="36" spans="4:10">
      <c r="D36"/>
      <c r="F36" s="161">
        <v>1</v>
      </c>
      <c r="H36" t="s">
        <v>610</v>
      </c>
      <c r="I36">
        <v>1</v>
      </c>
      <c r="J36" s="29">
        <v>1</v>
      </c>
    </row>
    <row r="37" spans="4:10">
      <c r="D37"/>
      <c r="F37" s="161">
        <v>1</v>
      </c>
      <c r="H37" t="s">
        <v>607</v>
      </c>
      <c r="I37">
        <v>3</v>
      </c>
      <c r="J37" s="29">
        <v>1</v>
      </c>
    </row>
    <row r="38" spans="4:10">
      <c r="D38"/>
      <c r="F38" s="161">
        <v>1</v>
      </c>
      <c r="H38" t="s">
        <v>604</v>
      </c>
      <c r="I38">
        <v>2</v>
      </c>
      <c r="J38" s="29">
        <v>1</v>
      </c>
    </row>
    <row r="39" spans="4:10">
      <c r="D39"/>
      <c r="F39" s="161">
        <v>1</v>
      </c>
      <c r="H39" t="s">
        <v>606</v>
      </c>
      <c r="I39">
        <v>1</v>
      </c>
      <c r="J39" s="29">
        <v>1</v>
      </c>
    </row>
    <row r="40" spans="4:10">
      <c r="D40"/>
      <c r="F40" s="161">
        <v>1</v>
      </c>
      <c r="H40" t="s">
        <v>603</v>
      </c>
      <c r="I40">
        <v>1</v>
      </c>
      <c r="J40" s="29">
        <v>1</v>
      </c>
    </row>
    <row r="41" spans="4:10">
      <c r="D41"/>
      <c r="F41" s="161">
        <v>1</v>
      </c>
      <c r="H41" t="s">
        <v>605</v>
      </c>
      <c r="I41">
        <v>2</v>
      </c>
      <c r="J41" s="29">
        <v>1</v>
      </c>
    </row>
    <row r="42" spans="4:10">
      <c r="D42"/>
      <c r="F42" s="161">
        <v>1</v>
      </c>
      <c r="H42" t="s">
        <v>608</v>
      </c>
      <c r="I42">
        <v>2</v>
      </c>
      <c r="J42" s="29">
        <v>1</v>
      </c>
    </row>
    <row r="43" spans="4:10">
      <c r="D43"/>
      <c r="F43" s="161">
        <v>1</v>
      </c>
      <c r="H43" t="s">
        <v>594</v>
      </c>
      <c r="I43">
        <v>1</v>
      </c>
      <c r="J43" s="29">
        <v>1</v>
      </c>
    </row>
    <row r="44" spans="4:10">
      <c r="D44"/>
      <c r="F44" s="161">
        <v>1</v>
      </c>
      <c r="H44" t="s">
        <v>599</v>
      </c>
      <c r="I44">
        <v>1</v>
      </c>
      <c r="J44" s="29">
        <v>1</v>
      </c>
    </row>
    <row r="45" spans="4:10">
      <c r="D45"/>
      <c r="F45" s="161">
        <v>1</v>
      </c>
      <c r="H45" t="s">
        <v>598</v>
      </c>
      <c r="I45">
        <v>1</v>
      </c>
      <c r="J45" s="29">
        <v>1</v>
      </c>
    </row>
    <row r="46" spans="4:10">
      <c r="D46"/>
      <c r="F46" s="161">
        <v>1</v>
      </c>
      <c r="H46" t="s">
        <v>593</v>
      </c>
      <c r="I46">
        <v>1</v>
      </c>
      <c r="J46" s="29">
        <v>1</v>
      </c>
    </row>
    <row r="47" spans="4:10">
      <c r="D47"/>
      <c r="F47" s="161">
        <v>1</v>
      </c>
      <c r="H47" t="s">
        <v>601</v>
      </c>
      <c r="I47">
        <v>1</v>
      </c>
      <c r="J47" s="29">
        <v>1</v>
      </c>
    </row>
    <row r="48" spans="4:10">
      <c r="D48"/>
      <c r="F48" s="161">
        <v>1</v>
      </c>
      <c r="H48" t="s">
        <v>592</v>
      </c>
      <c r="I48">
        <v>1</v>
      </c>
      <c r="J48" s="29">
        <v>1</v>
      </c>
    </row>
    <row r="49" spans="4:13">
      <c r="D49"/>
      <c r="F49" s="161"/>
      <c r="H49" t="s">
        <v>595</v>
      </c>
      <c r="I49">
        <v>1</v>
      </c>
      <c r="J49" s="29">
        <v>1</v>
      </c>
    </row>
    <row r="50" spans="4:13">
      <c r="D50"/>
      <c r="F50" s="161"/>
      <c r="H50" t="s">
        <v>596</v>
      </c>
      <c r="I50">
        <v>2</v>
      </c>
      <c r="J50" s="29">
        <v>1</v>
      </c>
    </row>
    <row r="51" spans="4:13">
      <c r="D51"/>
      <c r="F51" s="161"/>
      <c r="G51" t="s">
        <v>20</v>
      </c>
      <c r="H51" t="s">
        <v>891</v>
      </c>
      <c r="I51">
        <v>2</v>
      </c>
      <c r="J51" s="29">
        <v>1</v>
      </c>
    </row>
    <row r="52" spans="4:13">
      <c r="D52"/>
      <c r="F52" s="161"/>
      <c r="G52" t="s">
        <v>22</v>
      </c>
      <c r="H52" t="s">
        <v>122</v>
      </c>
      <c r="I52">
        <v>1</v>
      </c>
      <c r="J52" s="29">
        <v>1</v>
      </c>
    </row>
    <row r="53" spans="4:13">
      <c r="D53"/>
      <c r="F53" s="161"/>
      <c r="H53" t="s">
        <v>489</v>
      </c>
      <c r="I53">
        <v>2</v>
      </c>
      <c r="J53" s="29">
        <v>1</v>
      </c>
    </row>
    <row r="54" spans="4:13">
      <c r="D54"/>
      <c r="F54" s="161"/>
      <c r="H54" t="s">
        <v>491</v>
      </c>
      <c r="I54">
        <v>2</v>
      </c>
      <c r="J54" s="29">
        <v>1</v>
      </c>
    </row>
    <row r="55" spans="4:13">
      <c r="D55"/>
      <c r="F55" s="161"/>
      <c r="H55" t="s">
        <v>490</v>
      </c>
      <c r="I55">
        <v>2</v>
      </c>
      <c r="J55" s="29">
        <v>1</v>
      </c>
    </row>
    <row r="56" spans="4:13">
      <c r="D56"/>
      <c r="F56" s="161"/>
      <c r="H56" t="s">
        <v>493</v>
      </c>
      <c r="I56">
        <v>1</v>
      </c>
      <c r="J56" s="29">
        <v>1</v>
      </c>
    </row>
    <row r="57" spans="4:13">
      <c r="D57"/>
      <c r="F57" s="161"/>
      <c r="H57" t="s">
        <v>492</v>
      </c>
      <c r="I57">
        <v>1</v>
      </c>
      <c r="J57" s="29">
        <v>1</v>
      </c>
    </row>
    <row r="58" spans="4:13">
      <c r="D58"/>
      <c r="F58" s="161"/>
      <c r="G58" t="s">
        <v>23</v>
      </c>
      <c r="H58" t="s">
        <v>497</v>
      </c>
      <c r="I58">
        <v>1</v>
      </c>
      <c r="J58" s="29">
        <v>1</v>
      </c>
    </row>
    <row r="59" spans="4:13">
      <c r="D59"/>
      <c r="F59" s="161"/>
      <c r="H59" t="s">
        <v>500</v>
      </c>
      <c r="I59">
        <v>1</v>
      </c>
      <c r="J59" s="29">
        <v>1</v>
      </c>
    </row>
    <row r="60" spans="4:13">
      <c r="D60"/>
      <c r="F60" s="172"/>
      <c r="H60" t="s">
        <v>498</v>
      </c>
      <c r="I60">
        <v>1</v>
      </c>
      <c r="J60" s="29">
        <v>1</v>
      </c>
    </row>
    <row r="61" spans="4:13">
      <c r="E61" s="161"/>
      <c r="H61" t="s">
        <v>499</v>
      </c>
      <c r="I61">
        <v>1</v>
      </c>
      <c r="J61" s="29">
        <v>1</v>
      </c>
      <c r="L61" s="161"/>
      <c r="M61" s="161"/>
    </row>
    <row r="62" spans="4:13">
      <c r="H62" t="s">
        <v>132</v>
      </c>
      <c r="I62">
        <v>1</v>
      </c>
      <c r="J62" s="29">
        <v>1</v>
      </c>
    </row>
    <row r="63" spans="4:13">
      <c r="H63" t="s">
        <v>496</v>
      </c>
      <c r="I63">
        <v>1</v>
      </c>
      <c r="J63" s="29">
        <v>1</v>
      </c>
    </row>
    <row r="64" spans="4:13">
      <c r="H64" t="s">
        <v>495</v>
      </c>
      <c r="I64">
        <v>1</v>
      </c>
      <c r="J64" s="29">
        <v>1</v>
      </c>
    </row>
    <row r="65" spans="4:10">
      <c r="G65" t="s">
        <v>24</v>
      </c>
      <c r="H65" t="s">
        <v>796</v>
      </c>
      <c r="I65">
        <v>1</v>
      </c>
      <c r="J65" s="29">
        <v>1</v>
      </c>
    </row>
    <row r="66" spans="4:10">
      <c r="H66" t="s">
        <v>781</v>
      </c>
      <c r="I66">
        <v>2</v>
      </c>
      <c r="J66" s="29">
        <v>1</v>
      </c>
    </row>
    <row r="67" spans="4:10">
      <c r="H67" t="s">
        <v>782</v>
      </c>
      <c r="I67">
        <v>4</v>
      </c>
      <c r="J67" s="29">
        <v>1</v>
      </c>
    </row>
    <row r="68" spans="4:10">
      <c r="H68" t="s">
        <v>784</v>
      </c>
      <c r="I68">
        <v>1</v>
      </c>
      <c r="J68" s="29">
        <v>1</v>
      </c>
    </row>
    <row r="69" spans="4:10">
      <c r="D69"/>
      <c r="H69" t="s">
        <v>773</v>
      </c>
      <c r="I69">
        <v>2</v>
      </c>
      <c r="J69" s="29">
        <v>1</v>
      </c>
    </row>
    <row r="70" spans="4:10">
      <c r="D70"/>
      <c r="H70" t="s">
        <v>793</v>
      </c>
      <c r="I70">
        <v>1</v>
      </c>
      <c r="J70" s="29">
        <v>1</v>
      </c>
    </row>
    <row r="71" spans="4:10">
      <c r="D71"/>
      <c r="H71" t="s">
        <v>797</v>
      </c>
      <c r="I71">
        <v>1</v>
      </c>
      <c r="J71" s="29">
        <v>1</v>
      </c>
    </row>
    <row r="72" spans="4:10">
      <c r="D72"/>
      <c r="H72" t="s">
        <v>786</v>
      </c>
      <c r="I72">
        <v>2</v>
      </c>
      <c r="J72" s="29">
        <v>1</v>
      </c>
    </row>
    <row r="73" spans="4:10">
      <c r="D73"/>
      <c r="H73" t="s">
        <v>771</v>
      </c>
      <c r="I73">
        <v>1</v>
      </c>
      <c r="J73" s="29">
        <v>1</v>
      </c>
    </row>
    <row r="74" spans="4:10">
      <c r="D74"/>
      <c r="H74" t="s">
        <v>772</v>
      </c>
      <c r="I74">
        <v>1</v>
      </c>
      <c r="J74" s="29">
        <v>1</v>
      </c>
    </row>
    <row r="75" spans="4:10">
      <c r="D75"/>
      <c r="H75" t="s">
        <v>774</v>
      </c>
      <c r="I75">
        <v>1</v>
      </c>
      <c r="J75" s="29">
        <v>1</v>
      </c>
    </row>
    <row r="76" spans="4:10">
      <c r="D76"/>
      <c r="H76" t="s">
        <v>795</v>
      </c>
      <c r="I76">
        <v>1</v>
      </c>
      <c r="J76" s="29">
        <v>1</v>
      </c>
    </row>
    <row r="77" spans="4:10">
      <c r="D77"/>
      <c r="H77" t="s">
        <v>790</v>
      </c>
      <c r="I77">
        <v>1</v>
      </c>
      <c r="J77" s="29">
        <v>1</v>
      </c>
    </row>
    <row r="78" spans="4:10">
      <c r="D78"/>
      <c r="H78" t="s">
        <v>779</v>
      </c>
      <c r="I78">
        <v>1</v>
      </c>
      <c r="J78" s="29">
        <v>1</v>
      </c>
    </row>
    <row r="79" spans="4:10">
      <c r="D79"/>
      <c r="H79" t="s">
        <v>794</v>
      </c>
      <c r="I79">
        <v>1</v>
      </c>
      <c r="J79" s="29">
        <v>1</v>
      </c>
    </row>
    <row r="80" spans="4:10">
      <c r="D80"/>
      <c r="H80" t="s">
        <v>776</v>
      </c>
      <c r="I80">
        <v>2</v>
      </c>
      <c r="J80" s="29">
        <v>1</v>
      </c>
    </row>
    <row r="81" spans="4:10">
      <c r="D81"/>
      <c r="H81" t="s">
        <v>785</v>
      </c>
      <c r="I81">
        <v>1</v>
      </c>
      <c r="J81" s="29">
        <v>1</v>
      </c>
    </row>
    <row r="82" spans="4:10">
      <c r="D82"/>
      <c r="H82" t="s">
        <v>780</v>
      </c>
      <c r="I82">
        <v>2</v>
      </c>
      <c r="J82" s="29">
        <v>1</v>
      </c>
    </row>
    <row r="83" spans="4:10">
      <c r="D83"/>
      <c r="H83" t="s">
        <v>783</v>
      </c>
      <c r="I83">
        <v>1</v>
      </c>
      <c r="J83" s="29">
        <v>1</v>
      </c>
    </row>
    <row r="84" spans="4:10">
      <c r="D84"/>
      <c r="H84" t="s">
        <v>591</v>
      </c>
      <c r="I84">
        <v>1</v>
      </c>
      <c r="J84" s="29">
        <v>1</v>
      </c>
    </row>
    <row r="85" spans="4:10">
      <c r="D85"/>
      <c r="H85" t="s">
        <v>789</v>
      </c>
      <c r="I85">
        <v>1</v>
      </c>
      <c r="J85" s="29">
        <v>1</v>
      </c>
    </row>
    <row r="86" spans="4:10">
      <c r="D86"/>
      <c r="H86" t="s">
        <v>778</v>
      </c>
      <c r="I86">
        <v>1</v>
      </c>
      <c r="J86" s="29">
        <v>1</v>
      </c>
    </row>
    <row r="87" spans="4:10">
      <c r="D87"/>
      <c r="H87" t="s">
        <v>787</v>
      </c>
      <c r="I87">
        <v>1</v>
      </c>
      <c r="J87" s="29">
        <v>1</v>
      </c>
    </row>
    <row r="88" spans="4:10">
      <c r="D88"/>
      <c r="H88" t="s">
        <v>792</v>
      </c>
      <c r="I88">
        <v>1</v>
      </c>
      <c r="J88" s="29">
        <v>1</v>
      </c>
    </row>
    <row r="89" spans="4:10">
      <c r="D89"/>
      <c r="H89" t="s">
        <v>775</v>
      </c>
      <c r="I89">
        <v>1</v>
      </c>
      <c r="J89" s="29">
        <v>1</v>
      </c>
    </row>
    <row r="90" spans="4:10">
      <c r="D90"/>
      <c r="H90" t="s">
        <v>791</v>
      </c>
      <c r="I90">
        <v>1</v>
      </c>
      <c r="J90" s="29">
        <v>1</v>
      </c>
    </row>
    <row r="91" spans="4:10">
      <c r="D91"/>
      <c r="H91" t="s">
        <v>777</v>
      </c>
      <c r="I91">
        <v>2</v>
      </c>
      <c r="J91" s="29">
        <v>1</v>
      </c>
    </row>
    <row r="92" spans="4:10">
      <c r="D92"/>
      <c r="H92" t="s">
        <v>788</v>
      </c>
      <c r="I92">
        <v>1</v>
      </c>
      <c r="J92" s="29">
        <v>1</v>
      </c>
    </row>
    <row r="93" spans="4:10">
      <c r="D93"/>
      <c r="G93" t="s">
        <v>28</v>
      </c>
      <c r="H93" t="s">
        <v>212</v>
      </c>
      <c r="I93">
        <v>1</v>
      </c>
      <c r="J93" s="29">
        <v>1</v>
      </c>
    </row>
    <row r="94" spans="4:10">
      <c r="D94"/>
      <c r="H94" t="s">
        <v>805</v>
      </c>
      <c r="I94">
        <v>1</v>
      </c>
      <c r="J94" s="29">
        <v>1</v>
      </c>
    </row>
    <row r="95" spans="4:10">
      <c r="D95"/>
      <c r="H95" t="s">
        <v>803</v>
      </c>
      <c r="I95">
        <v>1</v>
      </c>
      <c r="J95" s="29">
        <v>1</v>
      </c>
    </row>
    <row r="96" spans="4:10">
      <c r="D96"/>
      <c r="H96" t="s">
        <v>809</v>
      </c>
      <c r="I96">
        <v>1</v>
      </c>
      <c r="J96" s="29">
        <v>1</v>
      </c>
    </row>
    <row r="97" spans="4:10">
      <c r="D97"/>
      <c r="H97" t="s">
        <v>802</v>
      </c>
      <c r="I97">
        <v>1</v>
      </c>
      <c r="J97" s="29">
        <v>1</v>
      </c>
    </row>
    <row r="98" spans="4:10">
      <c r="D98"/>
      <c r="H98" t="s">
        <v>811</v>
      </c>
      <c r="I98">
        <v>1</v>
      </c>
      <c r="J98" s="29">
        <v>1</v>
      </c>
    </row>
    <row r="99" spans="4:10">
      <c r="D99"/>
      <c r="H99" t="s">
        <v>218</v>
      </c>
      <c r="I99">
        <v>1</v>
      </c>
      <c r="J99" s="29">
        <v>1</v>
      </c>
    </row>
    <row r="100" spans="4:10">
      <c r="D100"/>
      <c r="H100" t="s">
        <v>808</v>
      </c>
      <c r="I100">
        <v>1</v>
      </c>
      <c r="J100" s="29">
        <v>1</v>
      </c>
    </row>
    <row r="101" spans="4:10">
      <c r="D101"/>
      <c r="H101" t="s">
        <v>813</v>
      </c>
      <c r="I101">
        <v>1</v>
      </c>
      <c r="J101" s="29">
        <v>1</v>
      </c>
    </row>
    <row r="102" spans="4:10">
      <c r="D102"/>
      <c r="H102" t="s">
        <v>810</v>
      </c>
      <c r="I102">
        <v>1</v>
      </c>
      <c r="J102" s="29">
        <v>1</v>
      </c>
    </row>
    <row r="103" spans="4:10">
      <c r="D103"/>
      <c r="H103" t="s">
        <v>806</v>
      </c>
      <c r="I103">
        <v>1</v>
      </c>
      <c r="J103" s="29">
        <v>1</v>
      </c>
    </row>
    <row r="104" spans="4:10">
      <c r="D104"/>
      <c r="H104" t="s">
        <v>817</v>
      </c>
      <c r="I104">
        <v>1</v>
      </c>
      <c r="J104" s="29">
        <v>1</v>
      </c>
    </row>
    <row r="105" spans="4:10">
      <c r="D105"/>
      <c r="H105" t="s">
        <v>818</v>
      </c>
      <c r="I105">
        <v>1</v>
      </c>
      <c r="J105" s="29">
        <v>1</v>
      </c>
    </row>
    <row r="106" spans="4:10">
      <c r="D106"/>
      <c r="H106" t="s">
        <v>223</v>
      </c>
      <c r="I106">
        <v>1</v>
      </c>
      <c r="J106" s="29">
        <v>1</v>
      </c>
    </row>
    <row r="107" spans="4:10">
      <c r="D107"/>
      <c r="H107" t="s">
        <v>812</v>
      </c>
      <c r="I107">
        <v>1</v>
      </c>
      <c r="J107" s="29">
        <v>1</v>
      </c>
    </row>
    <row r="108" spans="4:10">
      <c r="D108"/>
      <c r="H108" t="s">
        <v>224</v>
      </c>
      <c r="I108">
        <v>3</v>
      </c>
      <c r="J108" s="29">
        <v>1</v>
      </c>
    </row>
    <row r="109" spans="4:10">
      <c r="D109"/>
      <c r="H109" t="s">
        <v>225</v>
      </c>
      <c r="I109">
        <v>4</v>
      </c>
      <c r="J109" s="29">
        <v>1</v>
      </c>
    </row>
    <row r="110" spans="4:10">
      <c r="D110"/>
      <c r="H110" t="s">
        <v>226</v>
      </c>
      <c r="I110">
        <v>1</v>
      </c>
      <c r="J110" s="29">
        <v>1</v>
      </c>
    </row>
    <row r="111" spans="4:10">
      <c r="D111"/>
      <c r="H111" t="s">
        <v>804</v>
      </c>
      <c r="I111">
        <v>1</v>
      </c>
      <c r="J111" s="29">
        <v>1</v>
      </c>
    </row>
    <row r="112" spans="4:10">
      <c r="D112"/>
      <c r="H112" t="s">
        <v>814</v>
      </c>
      <c r="I112">
        <v>1</v>
      </c>
      <c r="J112" s="29">
        <v>1</v>
      </c>
    </row>
    <row r="113" spans="4:10">
      <c r="D113"/>
      <c r="H113" t="s">
        <v>232</v>
      </c>
      <c r="I113">
        <v>1</v>
      </c>
      <c r="J113" s="29">
        <v>1</v>
      </c>
    </row>
    <row r="114" spans="4:10">
      <c r="D114"/>
      <c r="H114" t="s">
        <v>815</v>
      </c>
      <c r="I114">
        <v>2</v>
      </c>
      <c r="J114" s="29">
        <v>1</v>
      </c>
    </row>
    <row r="115" spans="4:10">
      <c r="D115"/>
      <c r="H115" t="s">
        <v>807</v>
      </c>
      <c r="I115">
        <v>2</v>
      </c>
      <c r="J115" s="29">
        <v>1</v>
      </c>
    </row>
    <row r="116" spans="4:10">
      <c r="D116"/>
      <c r="G116" t="s">
        <v>29</v>
      </c>
      <c r="H116" t="s">
        <v>548</v>
      </c>
      <c r="I116">
        <v>3</v>
      </c>
      <c r="J116" s="29">
        <v>1</v>
      </c>
    </row>
    <row r="117" spans="4:10">
      <c r="D117"/>
      <c r="H117" t="s">
        <v>549</v>
      </c>
      <c r="I117">
        <v>2</v>
      </c>
      <c r="J117" s="29">
        <v>1</v>
      </c>
    </row>
    <row r="118" spans="4:10">
      <c r="D118"/>
      <c r="H118" t="s">
        <v>550</v>
      </c>
      <c r="I118">
        <v>2</v>
      </c>
      <c r="J118" s="29">
        <v>1</v>
      </c>
    </row>
    <row r="119" spans="4:10">
      <c r="D119"/>
      <c r="G119" t="s">
        <v>30</v>
      </c>
      <c r="H119" t="s">
        <v>241</v>
      </c>
      <c r="I119">
        <v>1</v>
      </c>
      <c r="J119" s="29">
        <v>1</v>
      </c>
    </row>
    <row r="120" spans="4:10">
      <c r="D120"/>
      <c r="G120" t="s">
        <v>31</v>
      </c>
      <c r="H120" t="s">
        <v>503</v>
      </c>
      <c r="I120">
        <v>1</v>
      </c>
      <c r="J120" s="29">
        <v>1</v>
      </c>
    </row>
    <row r="121" spans="4:10">
      <c r="D121"/>
      <c r="H121" t="s">
        <v>509</v>
      </c>
      <c r="I121">
        <v>1</v>
      </c>
      <c r="J121" s="29">
        <v>1</v>
      </c>
    </row>
    <row r="122" spans="4:10">
      <c r="D122"/>
      <c r="H122" t="s">
        <v>893</v>
      </c>
      <c r="I122">
        <v>2</v>
      </c>
      <c r="J122" s="29">
        <v>1</v>
      </c>
    </row>
    <row r="123" spans="4:10">
      <c r="D123"/>
      <c r="H123" t="s">
        <v>510</v>
      </c>
      <c r="I123">
        <v>1</v>
      </c>
      <c r="J123" s="29">
        <v>1</v>
      </c>
    </row>
    <row r="124" spans="4:10">
      <c r="D124"/>
      <c r="H124" t="s">
        <v>260</v>
      </c>
      <c r="I124">
        <v>2</v>
      </c>
      <c r="J124" s="29">
        <v>1</v>
      </c>
    </row>
    <row r="125" spans="4:10">
      <c r="D125"/>
      <c r="H125" t="s">
        <v>508</v>
      </c>
      <c r="I125">
        <v>1</v>
      </c>
      <c r="J125" s="29">
        <v>1</v>
      </c>
    </row>
    <row r="126" spans="4:10">
      <c r="D126"/>
      <c r="H126" t="s">
        <v>507</v>
      </c>
      <c r="I126">
        <v>1</v>
      </c>
      <c r="J126" s="29">
        <v>1</v>
      </c>
    </row>
    <row r="127" spans="4:10">
      <c r="D127"/>
      <c r="H127" t="s">
        <v>505</v>
      </c>
      <c r="I127">
        <v>2</v>
      </c>
      <c r="J127" s="29">
        <v>1</v>
      </c>
    </row>
    <row r="128" spans="4:10">
      <c r="D128"/>
      <c r="H128" t="s">
        <v>511</v>
      </c>
      <c r="I128">
        <v>1</v>
      </c>
      <c r="J128" s="29">
        <v>1</v>
      </c>
    </row>
    <row r="129" spans="4:10">
      <c r="D129"/>
      <c r="H129" t="s">
        <v>506</v>
      </c>
      <c r="I129">
        <v>1</v>
      </c>
      <c r="J129" s="29">
        <v>1</v>
      </c>
    </row>
    <row r="130" spans="4:10">
      <c r="D130"/>
      <c r="H130" t="s">
        <v>504</v>
      </c>
      <c r="I130">
        <v>1</v>
      </c>
      <c r="J130" s="29">
        <v>1</v>
      </c>
    </row>
    <row r="131" spans="4:10">
      <c r="D131"/>
      <c r="G131" t="s">
        <v>32</v>
      </c>
      <c r="H131" t="s">
        <v>274</v>
      </c>
      <c r="I131">
        <v>1</v>
      </c>
      <c r="J131" s="29">
        <v>1</v>
      </c>
    </row>
    <row r="132" spans="4:10">
      <c r="D132"/>
      <c r="H132" t="s">
        <v>765</v>
      </c>
      <c r="I132">
        <v>1</v>
      </c>
      <c r="J132" s="29">
        <v>1</v>
      </c>
    </row>
    <row r="133" spans="4:10">
      <c r="D133"/>
      <c r="H133" t="s">
        <v>276</v>
      </c>
      <c r="I133">
        <v>2</v>
      </c>
      <c r="J133" s="29">
        <v>1</v>
      </c>
    </row>
    <row r="134" spans="4:10">
      <c r="D134"/>
      <c r="H134" t="s">
        <v>737</v>
      </c>
      <c r="I134">
        <v>1</v>
      </c>
      <c r="J134" s="29">
        <v>1</v>
      </c>
    </row>
    <row r="135" spans="4:10">
      <c r="D135"/>
      <c r="H135" t="s">
        <v>750</v>
      </c>
      <c r="I135">
        <v>1</v>
      </c>
      <c r="J135" s="29">
        <v>1</v>
      </c>
    </row>
    <row r="136" spans="4:10">
      <c r="D136"/>
      <c r="H136" t="s">
        <v>757</v>
      </c>
      <c r="I136">
        <v>1</v>
      </c>
      <c r="J136" s="29">
        <v>1</v>
      </c>
    </row>
    <row r="137" spans="4:10">
      <c r="D137"/>
      <c r="H137" t="s">
        <v>764</v>
      </c>
      <c r="I137">
        <v>1</v>
      </c>
      <c r="J137" s="29">
        <v>1</v>
      </c>
    </row>
    <row r="138" spans="4:10">
      <c r="D138"/>
      <c r="H138" t="s">
        <v>283</v>
      </c>
      <c r="I138">
        <v>1</v>
      </c>
      <c r="J138" s="29">
        <v>1</v>
      </c>
    </row>
    <row r="139" spans="4:10">
      <c r="D139"/>
      <c r="H139" t="s">
        <v>759</v>
      </c>
      <c r="I139">
        <v>1</v>
      </c>
      <c r="J139" s="29">
        <v>1</v>
      </c>
    </row>
    <row r="140" spans="4:10">
      <c r="D140"/>
      <c r="H140" t="s">
        <v>768</v>
      </c>
      <c r="I140">
        <v>1</v>
      </c>
      <c r="J140" s="29">
        <v>1</v>
      </c>
    </row>
    <row r="141" spans="4:10">
      <c r="D141"/>
      <c r="H141" t="s">
        <v>747</v>
      </c>
      <c r="I141">
        <v>1</v>
      </c>
      <c r="J141" s="29">
        <v>1</v>
      </c>
    </row>
    <row r="142" spans="4:10">
      <c r="D142"/>
      <c r="H142" t="s">
        <v>754</v>
      </c>
      <c r="I142">
        <v>1</v>
      </c>
      <c r="J142" s="29">
        <v>1</v>
      </c>
    </row>
    <row r="143" spans="4:10">
      <c r="D143"/>
      <c r="H143" t="s">
        <v>741</v>
      </c>
      <c r="I143">
        <v>1</v>
      </c>
      <c r="J143" s="29">
        <v>1</v>
      </c>
    </row>
    <row r="144" spans="4:10">
      <c r="D144"/>
      <c r="H144" t="s">
        <v>290</v>
      </c>
      <c r="I144">
        <v>1</v>
      </c>
      <c r="J144" s="29">
        <v>1</v>
      </c>
    </row>
    <row r="145" spans="4:10">
      <c r="D145"/>
      <c r="H145" t="s">
        <v>743</v>
      </c>
      <c r="I145">
        <v>1</v>
      </c>
      <c r="J145" s="29">
        <v>1</v>
      </c>
    </row>
    <row r="146" spans="4:10">
      <c r="D146"/>
      <c r="H146" t="s">
        <v>753</v>
      </c>
      <c r="I146">
        <v>1</v>
      </c>
      <c r="J146" s="29">
        <v>1</v>
      </c>
    </row>
    <row r="147" spans="4:10">
      <c r="D147"/>
      <c r="H147" t="s">
        <v>295</v>
      </c>
      <c r="I147">
        <v>1</v>
      </c>
      <c r="J147" s="29">
        <v>1</v>
      </c>
    </row>
    <row r="148" spans="4:10">
      <c r="D148"/>
      <c r="H148" t="s">
        <v>752</v>
      </c>
      <c r="I148">
        <v>1</v>
      </c>
      <c r="J148" s="29">
        <v>1</v>
      </c>
    </row>
    <row r="149" spans="4:10">
      <c r="D149"/>
      <c r="H149" t="s">
        <v>761</v>
      </c>
      <c r="I149">
        <v>1</v>
      </c>
      <c r="J149" s="29">
        <v>1</v>
      </c>
    </row>
    <row r="150" spans="4:10">
      <c r="D150"/>
      <c r="H150" t="s">
        <v>767</v>
      </c>
      <c r="I150">
        <v>1</v>
      </c>
      <c r="J150" s="29">
        <v>1</v>
      </c>
    </row>
    <row r="151" spans="4:10">
      <c r="D151"/>
      <c r="H151" t="s">
        <v>890</v>
      </c>
      <c r="I151">
        <v>1</v>
      </c>
      <c r="J151" s="29">
        <v>1</v>
      </c>
    </row>
    <row r="152" spans="4:10">
      <c r="D152"/>
      <c r="H152" t="s">
        <v>749</v>
      </c>
      <c r="I152">
        <v>1</v>
      </c>
      <c r="J152" s="29">
        <v>1</v>
      </c>
    </row>
    <row r="153" spans="4:10">
      <c r="D153"/>
      <c r="H153" t="s">
        <v>755</v>
      </c>
      <c r="I153">
        <v>1</v>
      </c>
      <c r="J153" s="29">
        <v>1</v>
      </c>
    </row>
    <row r="154" spans="4:10">
      <c r="D154"/>
      <c r="H154" t="s">
        <v>763</v>
      </c>
      <c r="I154">
        <v>1</v>
      </c>
      <c r="J154" s="29">
        <v>1</v>
      </c>
    </row>
    <row r="155" spans="4:10">
      <c r="D155"/>
      <c r="H155" t="s">
        <v>314</v>
      </c>
      <c r="I155">
        <v>1</v>
      </c>
      <c r="J155" s="29">
        <v>1</v>
      </c>
    </row>
    <row r="156" spans="4:10">
      <c r="D156"/>
      <c r="H156" t="s">
        <v>315</v>
      </c>
      <c r="I156">
        <v>1</v>
      </c>
      <c r="J156" s="29">
        <v>1</v>
      </c>
    </row>
    <row r="157" spans="4:10">
      <c r="D157"/>
      <c r="H157" t="s">
        <v>751</v>
      </c>
      <c r="I157">
        <v>1</v>
      </c>
      <c r="J157" s="29">
        <v>1</v>
      </c>
    </row>
    <row r="158" spans="4:10">
      <c r="D158"/>
      <c r="H158" t="s">
        <v>746</v>
      </c>
      <c r="I158">
        <v>1</v>
      </c>
      <c r="J158" s="29">
        <v>1</v>
      </c>
    </row>
    <row r="159" spans="4:10">
      <c r="D159"/>
      <c r="H159" t="s">
        <v>318</v>
      </c>
      <c r="I159">
        <v>1</v>
      </c>
      <c r="J159" s="29">
        <v>1</v>
      </c>
    </row>
    <row r="160" spans="4:10">
      <c r="D160"/>
      <c r="H160" t="s">
        <v>738</v>
      </c>
      <c r="I160">
        <v>1</v>
      </c>
      <c r="J160" s="29">
        <v>1</v>
      </c>
    </row>
    <row r="161" spans="4:10">
      <c r="D161"/>
      <c r="H161" t="s">
        <v>756</v>
      </c>
      <c r="I161">
        <v>1</v>
      </c>
      <c r="J161" s="29">
        <v>1</v>
      </c>
    </row>
    <row r="162" spans="4:10">
      <c r="D162"/>
      <c r="H162" t="s">
        <v>327</v>
      </c>
      <c r="I162">
        <v>1</v>
      </c>
      <c r="J162" s="29">
        <v>1</v>
      </c>
    </row>
    <row r="163" spans="4:10">
      <c r="D163"/>
      <c r="H163" t="s">
        <v>748</v>
      </c>
      <c r="I163">
        <v>1</v>
      </c>
      <c r="J163" s="29">
        <v>1</v>
      </c>
    </row>
    <row r="164" spans="4:10">
      <c r="D164"/>
      <c r="H164" t="s">
        <v>742</v>
      </c>
      <c r="I164">
        <v>1</v>
      </c>
      <c r="J164" s="29">
        <v>1</v>
      </c>
    </row>
    <row r="165" spans="4:10">
      <c r="D165"/>
      <c r="H165" t="s">
        <v>760</v>
      </c>
      <c r="I165">
        <v>1</v>
      </c>
      <c r="J165" s="29">
        <v>1</v>
      </c>
    </row>
    <row r="166" spans="4:10">
      <c r="D166"/>
      <c r="H166" t="s">
        <v>329</v>
      </c>
      <c r="I166">
        <v>1</v>
      </c>
      <c r="J166" s="29">
        <v>1</v>
      </c>
    </row>
    <row r="167" spans="4:10">
      <c r="D167"/>
      <c r="H167" t="s">
        <v>331</v>
      </c>
      <c r="I167">
        <v>1</v>
      </c>
      <c r="J167" s="29">
        <v>1</v>
      </c>
    </row>
    <row r="168" spans="4:10">
      <c r="D168"/>
      <c r="H168" t="s">
        <v>766</v>
      </c>
      <c r="I168">
        <v>1</v>
      </c>
      <c r="J168" s="29">
        <v>1</v>
      </c>
    </row>
    <row r="169" spans="4:10">
      <c r="D169"/>
      <c r="H169" t="s">
        <v>758</v>
      </c>
      <c r="I169">
        <v>1</v>
      </c>
      <c r="J169" s="29">
        <v>1</v>
      </c>
    </row>
    <row r="170" spans="4:10">
      <c r="D170"/>
      <c r="H170" t="s">
        <v>736</v>
      </c>
      <c r="I170">
        <v>1</v>
      </c>
      <c r="J170" s="29">
        <v>1</v>
      </c>
    </row>
    <row r="171" spans="4:10">
      <c r="D171"/>
      <c r="H171" t="s">
        <v>744</v>
      </c>
      <c r="I171">
        <v>1</v>
      </c>
      <c r="J171" s="29">
        <v>1</v>
      </c>
    </row>
    <row r="172" spans="4:10">
      <c r="D172"/>
      <c r="H172" t="s">
        <v>739</v>
      </c>
      <c r="I172">
        <v>1</v>
      </c>
      <c r="J172" s="29">
        <v>1</v>
      </c>
    </row>
    <row r="173" spans="4:10">
      <c r="D173"/>
      <c r="H173" t="s">
        <v>740</v>
      </c>
      <c r="I173">
        <v>1</v>
      </c>
      <c r="J173" s="29">
        <v>1</v>
      </c>
    </row>
    <row r="174" spans="4:10">
      <c r="D174"/>
      <c r="H174" t="s">
        <v>745</v>
      </c>
      <c r="I174">
        <v>1</v>
      </c>
      <c r="J174" s="29">
        <v>1</v>
      </c>
    </row>
    <row r="175" spans="4:10">
      <c r="D175"/>
      <c r="H175" t="s">
        <v>762</v>
      </c>
      <c r="I175">
        <v>1</v>
      </c>
      <c r="J175" s="29">
        <v>1</v>
      </c>
    </row>
    <row r="176" spans="4:10">
      <c r="D176"/>
      <c r="G176" t="s">
        <v>33</v>
      </c>
      <c r="H176" t="s">
        <v>545</v>
      </c>
      <c r="I176">
        <v>2</v>
      </c>
      <c r="J176" s="29">
        <v>1</v>
      </c>
    </row>
    <row r="177" spans="4:10">
      <c r="D177"/>
      <c r="G177" t="s">
        <v>36</v>
      </c>
      <c r="H177" t="s">
        <v>568</v>
      </c>
      <c r="I177">
        <v>1</v>
      </c>
      <c r="J177" s="29">
        <v>1</v>
      </c>
    </row>
    <row r="178" spans="4:10">
      <c r="D178"/>
      <c r="H178" t="s">
        <v>554</v>
      </c>
      <c r="I178">
        <v>1</v>
      </c>
      <c r="J178" s="29">
        <v>1</v>
      </c>
    </row>
    <row r="179" spans="4:10">
      <c r="D179"/>
      <c r="H179" t="s">
        <v>367</v>
      </c>
      <c r="I179">
        <v>2</v>
      </c>
      <c r="J179" s="29">
        <v>1</v>
      </c>
    </row>
    <row r="180" spans="4:10">
      <c r="D180"/>
      <c r="H180" t="s">
        <v>375</v>
      </c>
      <c r="I180">
        <v>1</v>
      </c>
      <c r="J180" s="29">
        <v>1</v>
      </c>
    </row>
    <row r="181" spans="4:10">
      <c r="D181"/>
      <c r="H181" t="s">
        <v>558</v>
      </c>
      <c r="I181">
        <v>1</v>
      </c>
      <c r="J181" s="29">
        <v>1</v>
      </c>
    </row>
    <row r="182" spans="4:10">
      <c r="D182"/>
      <c r="H182" t="s">
        <v>559</v>
      </c>
      <c r="I182">
        <v>1</v>
      </c>
      <c r="J182" s="29">
        <v>1</v>
      </c>
    </row>
    <row r="183" spans="4:10">
      <c r="D183"/>
      <c r="H183" t="s">
        <v>563</v>
      </c>
      <c r="I183">
        <v>1</v>
      </c>
      <c r="J183" s="29">
        <v>1</v>
      </c>
    </row>
    <row r="184" spans="4:10">
      <c r="D184"/>
      <c r="H184" t="s">
        <v>378</v>
      </c>
      <c r="I184">
        <v>1</v>
      </c>
      <c r="J184" s="29">
        <v>1</v>
      </c>
    </row>
    <row r="185" spans="4:10">
      <c r="D185"/>
      <c r="H185" t="s">
        <v>380</v>
      </c>
      <c r="I185">
        <v>1</v>
      </c>
      <c r="J185" s="29">
        <v>1</v>
      </c>
    </row>
    <row r="186" spans="4:10">
      <c r="D186"/>
      <c r="H186" t="s">
        <v>555</v>
      </c>
      <c r="I186">
        <v>2</v>
      </c>
      <c r="J186" s="29">
        <v>1</v>
      </c>
    </row>
    <row r="187" spans="4:10">
      <c r="D187"/>
      <c r="H187" t="s">
        <v>565</v>
      </c>
      <c r="I187">
        <v>2</v>
      </c>
      <c r="J187" s="29">
        <v>1</v>
      </c>
    </row>
    <row r="188" spans="4:10">
      <c r="D188"/>
      <c r="H188" t="s">
        <v>562</v>
      </c>
      <c r="I188">
        <v>1</v>
      </c>
      <c r="J188" s="29">
        <v>1</v>
      </c>
    </row>
    <row r="189" spans="4:10">
      <c r="D189"/>
      <c r="H189" t="s">
        <v>560</v>
      </c>
      <c r="I189">
        <v>1</v>
      </c>
      <c r="J189" s="29">
        <v>1</v>
      </c>
    </row>
    <row r="190" spans="4:10">
      <c r="D190"/>
      <c r="H190" t="s">
        <v>566</v>
      </c>
      <c r="I190">
        <v>1</v>
      </c>
      <c r="J190" s="29">
        <v>1</v>
      </c>
    </row>
    <row r="191" spans="4:10">
      <c r="D191"/>
      <c r="H191" t="s">
        <v>553</v>
      </c>
      <c r="I191">
        <v>1</v>
      </c>
      <c r="J191" s="29">
        <v>1</v>
      </c>
    </row>
    <row r="192" spans="4:10">
      <c r="D192"/>
      <c r="H192" t="s">
        <v>405</v>
      </c>
      <c r="I192">
        <v>1</v>
      </c>
      <c r="J192" s="29">
        <v>1</v>
      </c>
    </row>
    <row r="193" spans="4:10">
      <c r="D193"/>
      <c r="H193" t="s">
        <v>564</v>
      </c>
      <c r="I193">
        <v>2</v>
      </c>
      <c r="J193" s="29">
        <v>1</v>
      </c>
    </row>
    <row r="194" spans="4:10">
      <c r="D194"/>
      <c r="H194" t="s">
        <v>561</v>
      </c>
      <c r="I194">
        <v>1</v>
      </c>
      <c r="J194" s="29">
        <v>1</v>
      </c>
    </row>
    <row r="195" spans="4:10">
      <c r="D195"/>
      <c r="H195" t="s">
        <v>407</v>
      </c>
      <c r="I195">
        <v>1</v>
      </c>
      <c r="J195" s="29">
        <v>1</v>
      </c>
    </row>
    <row r="196" spans="4:10">
      <c r="D196"/>
      <c r="H196" t="s">
        <v>410</v>
      </c>
      <c r="I196">
        <v>1</v>
      </c>
      <c r="J196" s="29">
        <v>1</v>
      </c>
    </row>
    <row r="197" spans="4:10">
      <c r="D197"/>
      <c r="H197" t="s">
        <v>556</v>
      </c>
      <c r="I197">
        <v>1</v>
      </c>
      <c r="J197" s="29">
        <v>1</v>
      </c>
    </row>
    <row r="198" spans="4:10">
      <c r="D198"/>
      <c r="H198" t="s">
        <v>557</v>
      </c>
      <c r="I198">
        <v>1</v>
      </c>
      <c r="J198" s="29">
        <v>1</v>
      </c>
    </row>
    <row r="199" spans="4:10">
      <c r="D199"/>
      <c r="H199" t="s">
        <v>413</v>
      </c>
      <c r="I199">
        <v>1</v>
      </c>
      <c r="J199" s="29">
        <v>1</v>
      </c>
    </row>
    <row r="200" spans="4:10">
      <c r="D200"/>
      <c r="H200" t="s">
        <v>567</v>
      </c>
      <c r="I200">
        <v>1</v>
      </c>
      <c r="J200" s="29">
        <v>1</v>
      </c>
    </row>
    <row r="201" spans="4:10">
      <c r="D201"/>
      <c r="G201" t="s">
        <v>984</v>
      </c>
      <c r="I201">
        <v>256</v>
      </c>
      <c r="J201" s="158">
        <f>SUM(J3:J200)</f>
        <v>198</v>
      </c>
    </row>
    <row r="202" spans="4:10">
      <c r="D202"/>
      <c r="J202" s="29"/>
    </row>
    <row r="203" spans="4:10">
      <c r="D203"/>
      <c r="J203" s="29"/>
    </row>
    <row r="204" spans="4:10">
      <c r="D204"/>
      <c r="J204" s="29"/>
    </row>
    <row r="205" spans="4:10">
      <c r="D205"/>
      <c r="J205" s="29"/>
    </row>
    <row r="206" spans="4:10">
      <c r="D206"/>
      <c r="J206" s="29"/>
    </row>
    <row r="207" spans="4:10">
      <c r="D207"/>
      <c r="J207" s="29"/>
    </row>
    <row r="208" spans="4:10">
      <c r="D208"/>
      <c r="J208" s="29"/>
    </row>
    <row r="209" spans="4:10">
      <c r="D209"/>
      <c r="J209" s="29"/>
    </row>
    <row r="210" spans="4:10">
      <c r="D210"/>
      <c r="J210" s="29"/>
    </row>
    <row r="211" spans="4:10">
      <c r="D211"/>
      <c r="J211" s="29"/>
    </row>
    <row r="212" spans="4:10">
      <c r="D212"/>
      <c r="J212" s="29"/>
    </row>
    <row r="213" spans="4:10">
      <c r="D213"/>
      <c r="J213" s="29"/>
    </row>
    <row r="214" spans="4:10">
      <c r="D214"/>
      <c r="J214" s="29"/>
    </row>
    <row r="215" spans="4:10">
      <c r="D215"/>
      <c r="J215" s="29"/>
    </row>
    <row r="216" spans="4:10">
      <c r="D216"/>
      <c r="J216" s="29"/>
    </row>
    <row r="217" spans="4:10">
      <c r="D217"/>
      <c r="J217" s="29"/>
    </row>
    <row r="218" spans="4:10">
      <c r="D218"/>
      <c r="J218" s="29"/>
    </row>
    <row r="219" spans="4:10">
      <c r="D219"/>
      <c r="J219" s="29"/>
    </row>
    <row r="220" spans="4:10">
      <c r="D220"/>
      <c r="J220" s="29"/>
    </row>
    <row r="221" spans="4:10">
      <c r="D221"/>
      <c r="J221" s="29"/>
    </row>
    <row r="222" spans="4:10">
      <c r="D222"/>
      <c r="J222" s="29"/>
    </row>
    <row r="223" spans="4:10">
      <c r="D223"/>
      <c r="J223" s="29"/>
    </row>
    <row r="224" spans="4:10">
      <c r="D224"/>
      <c r="J224" s="29"/>
    </row>
    <row r="225" spans="4:10">
      <c r="D225"/>
      <c r="J225" s="29"/>
    </row>
    <row r="226" spans="4:10">
      <c r="D226"/>
      <c r="J226" s="29"/>
    </row>
    <row r="227" spans="4:10">
      <c r="D227"/>
      <c r="J227" s="29"/>
    </row>
    <row r="228" spans="4:10">
      <c r="D228"/>
      <c r="J228" s="29"/>
    </row>
    <row r="229" spans="4:10">
      <c r="D229"/>
      <c r="J229" s="29"/>
    </row>
    <row r="230" spans="4:10">
      <c r="D230"/>
      <c r="J230" s="29"/>
    </row>
    <row r="231" spans="4:10">
      <c r="D231"/>
      <c r="J231" s="29"/>
    </row>
    <row r="232" spans="4:10">
      <c r="D232"/>
      <c r="J232" s="29"/>
    </row>
    <row r="233" spans="4:10">
      <c r="D233"/>
      <c r="J233" s="29"/>
    </row>
    <row r="234" spans="4:10">
      <c r="D234"/>
      <c r="J234" s="29"/>
    </row>
    <row r="235" spans="4:10">
      <c r="D235"/>
      <c r="J235" s="29"/>
    </row>
    <row r="236" spans="4:10">
      <c r="D236"/>
      <c r="J236" s="29"/>
    </row>
    <row r="237" spans="4:10">
      <c r="D237"/>
      <c r="J237" s="29"/>
    </row>
    <row r="238" spans="4:10">
      <c r="D238"/>
      <c r="J238" s="29"/>
    </row>
    <row r="239" spans="4:10">
      <c r="D239"/>
      <c r="J239" s="29"/>
    </row>
    <row r="240" spans="4:10">
      <c r="D240"/>
      <c r="J240" s="29"/>
    </row>
    <row r="241" spans="4:10">
      <c r="D241"/>
      <c r="J241" s="29"/>
    </row>
    <row r="242" spans="4:10">
      <c r="D242"/>
      <c r="J242" s="29"/>
    </row>
    <row r="243" spans="4:10">
      <c r="D243"/>
      <c r="J243" s="29"/>
    </row>
    <row r="244" spans="4:10">
      <c r="D244"/>
      <c r="J244" s="29"/>
    </row>
    <row r="245" spans="4:10">
      <c r="D245"/>
      <c r="J245" s="29"/>
    </row>
    <row r="246" spans="4:10">
      <c r="D246"/>
      <c r="J246" s="29"/>
    </row>
    <row r="247" spans="4:10">
      <c r="D247"/>
      <c r="J247" s="29"/>
    </row>
    <row r="248" spans="4:10">
      <c r="D248"/>
      <c r="J248" s="29"/>
    </row>
    <row r="249" spans="4:10">
      <c r="D249"/>
      <c r="J249" s="29"/>
    </row>
    <row r="250" spans="4:10">
      <c r="D250"/>
      <c r="J250" s="29"/>
    </row>
    <row r="251" spans="4:10">
      <c r="D251"/>
      <c r="J251" s="29"/>
    </row>
    <row r="252" spans="4:10">
      <c r="D252"/>
      <c r="J252" s="29"/>
    </row>
    <row r="253" spans="4:10">
      <c r="D253"/>
      <c r="J253" s="29"/>
    </row>
    <row r="254" spans="4:10">
      <c r="D254"/>
      <c r="J254" s="29"/>
    </row>
    <row r="255" spans="4:10">
      <c r="D255"/>
      <c r="J255" s="29"/>
    </row>
    <row r="256" spans="4:10">
      <c r="D256"/>
      <c r="J256" s="29"/>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V313"/>
  <sheetViews>
    <sheetView view="pageBreakPreview" zoomScale="60" zoomScaleNormal="80" workbookViewId="0">
      <selection activeCell="E44" sqref="E44"/>
    </sheetView>
  </sheetViews>
  <sheetFormatPr defaultColWidth="6.5703125" defaultRowHeight="15"/>
  <cols>
    <col min="1" max="1" width="21.7109375" customWidth="1"/>
    <col min="2" max="2" width="10.85546875" style="12" customWidth="1"/>
    <col min="3" max="3" width="14.5703125" style="12" customWidth="1"/>
    <col min="4" max="4" width="17.85546875" style="12" customWidth="1"/>
    <col min="5" max="5" width="13" style="12" customWidth="1"/>
    <col min="6" max="6" width="17.85546875" style="12" customWidth="1"/>
    <col min="7" max="7" width="10.85546875" style="12" customWidth="1"/>
    <col min="8" max="8" width="17.85546875" style="12" customWidth="1"/>
    <col min="9" max="9" width="17.42578125" style="12" customWidth="1"/>
    <col min="10" max="10" width="25.140625" style="12" customWidth="1"/>
    <col min="11" max="11" width="14.5703125" style="12" customWidth="1"/>
    <col min="12" max="14" width="6.28515625" style="12" customWidth="1"/>
    <col min="15" max="15" width="4.42578125" style="12" customWidth="1"/>
    <col min="16" max="16" width="16" style="12" customWidth="1"/>
    <col min="17" max="20" width="6.28515625" style="12" customWidth="1"/>
    <col min="21" max="21" width="4.42578125" style="12" customWidth="1"/>
    <col min="22" max="22" width="6.28515625" style="12" customWidth="1"/>
    <col min="23" max="23" width="12.140625" style="12" customWidth="1"/>
    <col min="24" max="28" width="6.28515625" style="12" customWidth="1"/>
    <col min="29" max="29" width="4.42578125" style="12" customWidth="1"/>
    <col min="30" max="30" width="6.28515625" style="12" customWidth="1"/>
    <col min="31" max="31" width="14.85546875" style="12" customWidth="1"/>
    <col min="32" max="32" width="3.42578125" style="12" customWidth="1"/>
    <col min="33" max="33" width="8.7109375" style="12" customWidth="1"/>
    <col min="34" max="34" width="3.42578125" style="12" customWidth="1"/>
    <col min="35" max="35" width="12.7109375" style="12" customWidth="1"/>
    <col min="36" max="36" width="3.42578125" style="12" customWidth="1"/>
    <col min="37" max="37" width="12.140625" style="12" customWidth="1"/>
    <col min="38" max="38" width="3.42578125" style="12" customWidth="1"/>
    <col min="39" max="39" width="21.42578125" style="12" customWidth="1"/>
    <col min="40" max="40" width="2.42578125" style="12" customWidth="1"/>
    <col min="41" max="41" width="14.5703125" style="12" customWidth="1"/>
    <col min="42" max="42" width="11.5703125" style="12" customWidth="1"/>
    <col min="43" max="43" width="3.42578125" style="12" customWidth="1"/>
    <col min="44" max="44" width="7.42578125" style="12" customWidth="1"/>
    <col min="45" max="45" width="21.5703125" style="12" customWidth="1"/>
    <col min="46" max="46" width="2.42578125" style="12" customWidth="1"/>
    <col min="47" max="47" width="11.5703125" style="12" customWidth="1"/>
    <col min="48" max="48" width="12.140625" style="12" customWidth="1"/>
    <col min="49" max="49" width="9.28515625" style="12" customWidth="1"/>
    <col min="50" max="54" width="6.28515625" style="12" customWidth="1"/>
    <col min="55" max="55" width="7.5703125" style="12" bestFit="1" customWidth="1"/>
    <col min="56" max="60" width="6.28515625" style="12" customWidth="1"/>
    <col min="61" max="61" width="7.42578125" style="12" customWidth="1"/>
    <col min="62" max="62" width="14.7109375" style="12" customWidth="1"/>
    <col min="63" max="63" width="3.42578125" style="12" customWidth="1"/>
    <col min="64" max="64" width="7.5703125" style="12" customWidth="1"/>
    <col min="65" max="65" width="2.42578125" style="12" customWidth="1"/>
    <col min="66" max="66" width="9.28515625" style="12" customWidth="1"/>
    <col min="67" max="67" width="3.42578125" style="12" customWidth="1"/>
    <col min="68" max="68" width="7.5703125" style="12" customWidth="1"/>
    <col min="69" max="69" width="2.42578125" style="12" customWidth="1"/>
    <col min="70" max="70" width="12.7109375" style="12" customWidth="1"/>
    <col min="71" max="71" width="2.42578125" style="12" customWidth="1"/>
    <col min="72" max="72" width="7.5703125" style="12" bestFit="1" customWidth="1"/>
    <col min="73" max="73" width="2.42578125" style="12" customWidth="1"/>
    <col min="74" max="74" width="7.5703125" style="12" bestFit="1" customWidth="1"/>
    <col min="75" max="75" width="2.42578125" style="12" customWidth="1"/>
    <col min="76" max="76" width="7.5703125" style="12" bestFit="1" customWidth="1"/>
    <col min="77" max="77" width="2.42578125" style="12" customWidth="1"/>
    <col min="78" max="78" width="7.5703125" style="12" customWidth="1"/>
    <col min="79" max="79" width="2.42578125" style="12" customWidth="1"/>
    <col min="80" max="80" width="9.28515625" style="12" customWidth="1"/>
    <col min="81" max="81" width="2.42578125" style="12" customWidth="1"/>
    <col min="82" max="82" width="7.5703125" style="12" customWidth="1"/>
    <col min="83" max="83" width="2.42578125" style="12" customWidth="1"/>
    <col min="84" max="84" width="12.140625" style="12" bestFit="1" customWidth="1"/>
    <col min="85" max="85" width="2.42578125" style="12" customWidth="1"/>
    <col min="86" max="86" width="7.5703125" style="12" bestFit="1" customWidth="1"/>
    <col min="87" max="87" width="2.42578125" style="12" customWidth="1"/>
    <col min="88" max="88" width="7.5703125" style="12" bestFit="1" customWidth="1"/>
    <col min="89" max="89" width="2.42578125" style="12" customWidth="1"/>
    <col min="90" max="90" width="7.5703125" style="12" bestFit="1" customWidth="1"/>
    <col min="91" max="91" width="2.42578125" style="12" customWidth="1"/>
    <col min="92" max="92" width="7.5703125" style="12" bestFit="1" customWidth="1"/>
    <col min="93" max="93" width="2.42578125" style="12" customWidth="1"/>
    <col min="94" max="94" width="9.28515625" style="12" bestFit="1" customWidth="1"/>
    <col min="95" max="95" width="2.42578125" style="12" customWidth="1"/>
    <col min="96" max="96" width="7.5703125" style="12" bestFit="1" customWidth="1"/>
    <col min="97" max="97" width="2.42578125" style="12" customWidth="1"/>
    <col min="98" max="98" width="13.140625" style="12" bestFit="1" customWidth="1"/>
    <col min="99" max="99" width="7.5703125" style="12" bestFit="1" customWidth="1"/>
    <col min="100" max="100" width="2.42578125" style="12" customWidth="1"/>
    <col min="101" max="101" width="7.5703125" style="12" bestFit="1" customWidth="1"/>
    <col min="102" max="102" width="2.42578125" style="12" customWidth="1"/>
    <col min="103" max="103" width="7.5703125" style="12" bestFit="1" customWidth="1"/>
    <col min="104" max="104" width="2.42578125" style="12" customWidth="1"/>
    <col min="105" max="105" width="9.28515625" style="12" bestFit="1" customWidth="1"/>
    <col min="106" max="106" width="2.42578125" style="12" customWidth="1"/>
    <col min="107" max="107" width="7.5703125" style="12" bestFit="1" customWidth="1"/>
    <col min="108" max="108" width="2.42578125" style="12" customWidth="1"/>
    <col min="109" max="109" width="11.5703125" style="12" customWidth="1"/>
    <col min="110" max="126" width="6.5703125" style="12"/>
  </cols>
  <sheetData>
    <row r="1" spans="1:126" s="1" customFormat="1" ht="12">
      <c r="A1" s="3"/>
      <c r="B1" s="7"/>
      <c r="C1" s="7"/>
      <c r="D1" s="3"/>
      <c r="E1" s="3"/>
      <c r="F1" s="8"/>
      <c r="G1" s="8"/>
    </row>
    <row r="2" spans="1:126" s="1" customFormat="1" ht="12">
      <c r="A2" s="3"/>
      <c r="B2" s="7"/>
      <c r="C2" s="7"/>
      <c r="D2" s="3"/>
      <c r="E2" s="3"/>
      <c r="F2" s="8"/>
      <c r="G2" s="8"/>
    </row>
    <row r="3" spans="1:126" s="1" customFormat="1" ht="12.75" customHeight="1">
      <c r="A3" s="3"/>
      <c r="B3" s="1553"/>
      <c r="C3" s="1553"/>
      <c r="D3" s="1683" t="s">
        <v>39</v>
      </c>
      <c r="E3" s="1683"/>
      <c r="F3" s="1683"/>
      <c r="G3" s="1683"/>
      <c r="H3" s="1683"/>
      <c r="I3" s="1683"/>
      <c r="J3" s="1683"/>
    </row>
    <row r="4" spans="1:126" s="1" customFormat="1" ht="12.75" customHeight="1">
      <c r="A4" s="3"/>
      <c r="B4" s="1553"/>
      <c r="C4" s="1553"/>
      <c r="D4" s="1683"/>
      <c r="E4" s="1683"/>
      <c r="F4" s="1683"/>
      <c r="G4" s="1683"/>
      <c r="H4" s="1683"/>
      <c r="I4" s="1683"/>
      <c r="J4" s="1683"/>
    </row>
    <row r="5" spans="1:126" s="1" customFormat="1" ht="12.75" customHeight="1">
      <c r="A5" s="3"/>
      <c r="D5" s="6"/>
      <c r="E5" s="5"/>
      <c r="F5" s="5"/>
      <c r="G5" s="6"/>
      <c r="H5" s="3"/>
      <c r="I5" s="8"/>
      <c r="J5" s="8"/>
    </row>
    <row r="6" spans="1:126" s="1" customFormat="1" ht="12.75" customHeight="1">
      <c r="A6" s="3"/>
      <c r="B6" s="1553"/>
      <c r="C6" s="1553"/>
      <c r="D6" s="1564" t="s">
        <v>42</v>
      </c>
      <c r="E6" s="1564"/>
      <c r="F6" s="1564"/>
      <c r="G6" s="1564"/>
      <c r="H6" s="1564"/>
      <c r="I6" s="1564"/>
      <c r="J6" s="1564"/>
    </row>
    <row r="7" spans="1:126" s="1" customFormat="1" ht="12.75" customHeight="1">
      <c r="A7" s="3"/>
      <c r="B7" s="1553"/>
      <c r="C7" s="1553"/>
      <c r="D7" s="1564"/>
      <c r="E7" s="1564"/>
      <c r="F7" s="1564"/>
      <c r="G7" s="1564"/>
      <c r="H7" s="1564"/>
      <c r="I7" s="1564"/>
      <c r="J7" s="1564"/>
    </row>
    <row r="8" spans="1:126" s="1" customFormat="1" ht="12.75" customHeight="1">
      <c r="A8" s="3"/>
      <c r="D8" s="2"/>
      <c r="E8" s="9"/>
      <c r="F8" s="10"/>
      <c r="G8" s="2"/>
      <c r="H8" s="3"/>
      <c r="I8" s="8"/>
      <c r="J8" s="8"/>
    </row>
    <row r="9" spans="1:126" s="1" customFormat="1" ht="12.75" customHeight="1">
      <c r="A9" s="3"/>
      <c r="B9" s="1553"/>
      <c r="C9" s="1553"/>
    </row>
    <row r="10" spans="1:126" s="1" customFormat="1" ht="12.75" customHeight="1">
      <c r="A10" s="3"/>
      <c r="B10" s="1553"/>
      <c r="C10" s="1553"/>
      <c r="D10" s="1556" t="s">
        <v>47</v>
      </c>
      <c r="E10" s="1556"/>
      <c r="F10" s="1556"/>
      <c r="G10" s="1556"/>
      <c r="H10" s="1556"/>
      <c r="I10" s="1556"/>
      <c r="J10" s="1556"/>
    </row>
    <row r="11" spans="1:126" s="1" customFormat="1" ht="12">
      <c r="A11" s="3"/>
      <c r="B11" s="7"/>
      <c r="C11" s="7"/>
      <c r="D11" s="3"/>
      <c r="E11" s="3"/>
      <c r="F11" s="8"/>
      <c r="G11" s="8"/>
    </row>
    <row r="12" spans="1:126" s="1" customFormat="1" ht="12">
      <c r="A12" s="3"/>
      <c r="B12" s="7"/>
      <c r="C12" s="7"/>
      <c r="D12" s="3"/>
      <c r="E12" s="3"/>
      <c r="F12" s="8"/>
      <c r="G12" s="8"/>
    </row>
    <row r="15" spans="1:126">
      <c r="A15" s="86"/>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8"/>
    </row>
    <row r="16" spans="1:126">
      <c r="A16" s="18" t="s">
        <v>990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1:126" ht="20.45" customHeight="1">
      <c r="A17" s="180" t="s">
        <v>74</v>
      </c>
      <c r="B17" s="1684"/>
      <c r="C17" s="1684"/>
      <c r="D17" s="1684"/>
      <c r="E17" s="1684"/>
      <c r="F17" s="1684"/>
      <c r="G17" s="1684"/>
      <c r="H17" s="1684"/>
      <c r="I17" s="1684"/>
      <c r="J17" s="1684"/>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1:126" ht="20.45" customHeight="1">
      <c r="A18" s="180" t="s">
        <v>10</v>
      </c>
      <c r="B18" s="1684"/>
      <c r="C18" s="1684"/>
      <c r="D18" s="1684"/>
      <c r="E18" s="1684"/>
      <c r="F18" s="1684"/>
      <c r="G18" s="1684"/>
      <c r="H18" s="1684"/>
      <c r="I18" s="1684"/>
      <c r="J18" s="1684"/>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1:126" s="12" customFormat="1" ht="20.45" customHeight="1">
      <c r="A19" s="180" t="s">
        <v>11</v>
      </c>
      <c r="B19" s="1684"/>
      <c r="C19" s="1684"/>
      <c r="D19" s="1684"/>
      <c r="E19" s="1684"/>
      <c r="F19" s="1684"/>
      <c r="G19" s="1684"/>
      <c r="H19" s="1684"/>
      <c r="I19" s="1684"/>
      <c r="J19" s="1684"/>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126" ht="20.45" customHeight="1">
      <c r="A20" s="180" t="s">
        <v>14</v>
      </c>
      <c r="B20" s="1684"/>
      <c r="C20" s="1684"/>
      <c r="D20" s="1684"/>
      <c r="E20" s="1684"/>
      <c r="F20" s="1684"/>
      <c r="G20" s="1684"/>
      <c r="H20" s="1684"/>
      <c r="I20" s="1684"/>
      <c r="J20" s="1684"/>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1:126" ht="20.45" customHeight="1">
      <c r="A21" s="180" t="s">
        <v>16</v>
      </c>
      <c r="B21" s="1684"/>
      <c r="C21" s="1684"/>
      <c r="D21" s="1684"/>
      <c r="E21" s="1684"/>
      <c r="F21" s="1684"/>
      <c r="G21" s="1684"/>
      <c r="H21" s="1684"/>
      <c r="I21" s="1684"/>
      <c r="J21" s="1684"/>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1:126" ht="20.45" customHeight="1">
      <c r="A22" s="180" t="s">
        <v>18</v>
      </c>
      <c r="B22" s="1684"/>
      <c r="C22" s="1684"/>
      <c r="D22" s="1684"/>
      <c r="E22" s="1684"/>
      <c r="F22" s="1684"/>
      <c r="G22" s="1684"/>
      <c r="H22" s="1684"/>
      <c r="I22" s="1684"/>
      <c r="J22" s="1684"/>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1:126" ht="20.45" customHeight="1">
      <c r="A23" s="180" t="s">
        <v>20</v>
      </c>
      <c r="B23" s="1684"/>
      <c r="C23" s="1684"/>
      <c r="D23" s="1684"/>
      <c r="E23" s="1684"/>
      <c r="F23" s="1684"/>
      <c r="G23" s="1684"/>
      <c r="H23" s="1684"/>
      <c r="I23" s="1684"/>
      <c r="J23" s="1684"/>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1:126" ht="20.45" customHeight="1">
      <c r="A24" s="180" t="s">
        <v>22</v>
      </c>
      <c r="B24" s="1684"/>
      <c r="C24" s="1684"/>
      <c r="D24" s="1684"/>
      <c r="E24" s="1684"/>
      <c r="F24" s="1684"/>
      <c r="G24" s="1684"/>
      <c r="H24" s="1684"/>
      <c r="I24" s="1684"/>
      <c r="J24" s="168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1:126" ht="20.45" customHeight="1">
      <c r="A25" s="180" t="s">
        <v>23</v>
      </c>
      <c r="B25" s="1684"/>
      <c r="C25" s="1684"/>
      <c r="D25" s="1684"/>
      <c r="E25" s="1684"/>
      <c r="F25" s="1684"/>
      <c r="G25" s="1684"/>
      <c r="H25" s="1684"/>
      <c r="I25" s="1684"/>
      <c r="J25" s="1684"/>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1:126" ht="20.45" customHeight="1">
      <c r="A26" s="180" t="s">
        <v>24</v>
      </c>
      <c r="B26" s="1684"/>
      <c r="C26" s="1684"/>
      <c r="D26" s="1684"/>
      <c r="E26" s="1684"/>
      <c r="F26" s="1684"/>
      <c r="G26" s="1684"/>
      <c r="H26" s="1684"/>
      <c r="I26" s="1684"/>
      <c r="J26" s="1684"/>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1:126" ht="20.45" customHeight="1">
      <c r="A27" s="180" t="s">
        <v>26</v>
      </c>
      <c r="B27" s="1684"/>
      <c r="C27" s="1684"/>
      <c r="D27" s="1684"/>
      <c r="E27" s="1684"/>
      <c r="F27" s="1684"/>
      <c r="G27" s="1684"/>
      <c r="H27" s="1684"/>
      <c r="I27" s="1684"/>
      <c r="J27" s="1684"/>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1:126" ht="20.45" customHeight="1">
      <c r="A28" s="180" t="s">
        <v>27</v>
      </c>
      <c r="B28" s="1684"/>
      <c r="C28" s="1684"/>
      <c r="D28" s="1684"/>
      <c r="E28" s="1684"/>
      <c r="F28" s="1684"/>
      <c r="G28" s="1684"/>
      <c r="H28" s="1684"/>
      <c r="I28" s="1684"/>
      <c r="J28" s="1684"/>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1:126" ht="20.45" customHeight="1">
      <c r="A29" s="180" t="s">
        <v>28</v>
      </c>
      <c r="B29" s="1684"/>
      <c r="C29" s="1684"/>
      <c r="D29" s="1684"/>
      <c r="E29" s="1684"/>
      <c r="F29" s="1684"/>
      <c r="G29" s="1684"/>
      <c r="H29" s="1684"/>
      <c r="I29" s="1684"/>
      <c r="J29" s="1684"/>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1:126" ht="20.45" customHeight="1">
      <c r="A30" s="180" t="s">
        <v>29</v>
      </c>
      <c r="B30" s="1684"/>
      <c r="C30" s="1684"/>
      <c r="D30" s="1684"/>
      <c r="E30" s="1684"/>
      <c r="F30" s="1684"/>
      <c r="G30" s="1684"/>
      <c r="H30" s="1684"/>
      <c r="I30" s="1684"/>
      <c r="J30" s="1684"/>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1:126" ht="20.45" customHeight="1">
      <c r="A31" s="180" t="s">
        <v>30</v>
      </c>
      <c r="B31" s="1684"/>
      <c r="C31" s="1684"/>
      <c r="D31" s="1684"/>
      <c r="E31" s="1684"/>
      <c r="F31" s="1684"/>
      <c r="G31" s="1684"/>
      <c r="H31" s="1684"/>
      <c r="I31" s="1684"/>
      <c r="J31" s="1684"/>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1:126" ht="20.45" customHeight="1">
      <c r="A32" s="180" t="s">
        <v>31</v>
      </c>
      <c r="B32" s="1684"/>
      <c r="C32" s="1684"/>
      <c r="D32" s="1684"/>
      <c r="E32" s="1684"/>
      <c r="F32" s="1684"/>
      <c r="G32" s="1684"/>
      <c r="H32" s="1684"/>
      <c r="I32" s="1684"/>
      <c r="J32" s="1684"/>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1:126" ht="20.45" customHeight="1">
      <c r="A33" s="180" t="s">
        <v>32</v>
      </c>
      <c r="B33" s="1684"/>
      <c r="C33" s="1684"/>
      <c r="D33" s="1684"/>
      <c r="E33" s="1684"/>
      <c r="F33" s="1684"/>
      <c r="G33" s="1684"/>
      <c r="H33" s="1684"/>
      <c r="I33" s="1684"/>
      <c r="J33" s="1684"/>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1:126" ht="20.45" customHeight="1">
      <c r="A34" s="180" t="s">
        <v>33</v>
      </c>
      <c r="B34" s="1684"/>
      <c r="C34" s="1684"/>
      <c r="D34" s="1684"/>
      <c r="E34" s="1684"/>
      <c r="F34" s="1684"/>
      <c r="G34" s="1684"/>
      <c r="H34" s="1684"/>
      <c r="I34" s="1684"/>
      <c r="J34" s="168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1:126" ht="20.45" customHeight="1">
      <c r="A35" s="180" t="s">
        <v>36</v>
      </c>
      <c r="B35" s="1684"/>
      <c r="C35" s="1684"/>
      <c r="D35" s="1684"/>
      <c r="E35" s="1684"/>
      <c r="F35" s="1684"/>
      <c r="G35" s="1684"/>
      <c r="H35" s="1684"/>
      <c r="I35" s="1684"/>
      <c r="J35" s="1684"/>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1:126">
      <c r="A36" s="15" t="s">
        <v>984</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1:1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1:12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1:12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1:126">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1:126">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1:126">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1:126">
      <c r="B43"/>
      <c r="C43"/>
      <c r="D43"/>
      <c r="E43"/>
      <c r="F43"/>
      <c r="G43"/>
      <c r="H43"/>
      <c r="I43"/>
      <c r="J43"/>
    </row>
    <row r="44" spans="1:126">
      <c r="B44"/>
      <c r="C44"/>
      <c r="D44"/>
      <c r="E44"/>
      <c r="F44"/>
      <c r="G44"/>
      <c r="H44"/>
      <c r="I44"/>
      <c r="J44"/>
    </row>
    <row r="45" spans="1:126">
      <c r="B45"/>
      <c r="C45"/>
      <c r="D45"/>
      <c r="E45"/>
      <c r="F45"/>
      <c r="G45"/>
      <c r="H45"/>
      <c r="I45"/>
      <c r="J45"/>
    </row>
    <row r="46" spans="1:126">
      <c r="B46"/>
      <c r="C46"/>
      <c r="D46"/>
      <c r="E46"/>
      <c r="F46"/>
      <c r="G46"/>
      <c r="H46"/>
      <c r="I46"/>
      <c r="J46"/>
    </row>
    <row r="47" spans="1:126">
      <c r="B47"/>
      <c r="C47"/>
      <c r="D47"/>
      <c r="E47"/>
      <c r="F47"/>
      <c r="G47"/>
      <c r="H47"/>
      <c r="I47"/>
      <c r="J47"/>
    </row>
    <row r="48" spans="1:126">
      <c r="B48"/>
      <c r="C48"/>
      <c r="D48"/>
      <c r="E48"/>
      <c r="F48"/>
      <c r="G48"/>
      <c r="H48"/>
      <c r="I48"/>
      <c r="J48"/>
    </row>
    <row r="49" spans="2:10">
      <c r="B49"/>
      <c r="C49"/>
      <c r="D49"/>
      <c r="E49"/>
      <c r="F49"/>
      <c r="G49"/>
      <c r="H49"/>
      <c r="I49"/>
      <c r="J49"/>
    </row>
    <row r="50" spans="2:10">
      <c r="B50"/>
      <c r="C50"/>
      <c r="D50"/>
      <c r="E50"/>
      <c r="F50"/>
      <c r="G50"/>
      <c r="H50"/>
      <c r="I50"/>
      <c r="J50"/>
    </row>
    <row r="51" spans="2:10">
      <c r="B51"/>
      <c r="C51"/>
      <c r="D51"/>
      <c r="E51"/>
      <c r="F51"/>
      <c r="G51"/>
      <c r="H51"/>
      <c r="I51"/>
      <c r="J51"/>
    </row>
    <row r="52" spans="2:10">
      <c r="B52"/>
      <c r="C52"/>
      <c r="D52"/>
      <c r="E52"/>
      <c r="F52"/>
      <c r="G52"/>
      <c r="H52"/>
      <c r="I52"/>
      <c r="J52"/>
    </row>
    <row r="53" spans="2:10">
      <c r="B53"/>
      <c r="C53"/>
      <c r="D53"/>
      <c r="E53"/>
      <c r="F53"/>
      <c r="G53"/>
      <c r="H53"/>
      <c r="I53"/>
      <c r="J53"/>
    </row>
    <row r="54" spans="2:10">
      <c r="B54"/>
      <c r="C54"/>
      <c r="D54"/>
      <c r="E54"/>
      <c r="F54"/>
      <c r="G54"/>
      <c r="H54"/>
      <c r="I54"/>
      <c r="J54"/>
    </row>
    <row r="55" spans="2:10">
      <c r="B55"/>
      <c r="C55"/>
      <c r="D55"/>
      <c r="E55"/>
      <c r="F55"/>
      <c r="G55"/>
      <c r="H55"/>
      <c r="I55"/>
      <c r="J55"/>
    </row>
    <row r="56" spans="2:10">
      <c r="B56"/>
      <c r="C56"/>
      <c r="D56"/>
      <c r="E56"/>
      <c r="F56"/>
      <c r="G56"/>
      <c r="H56"/>
      <c r="I56"/>
      <c r="J56"/>
    </row>
    <row r="57" spans="2:10">
      <c r="B57"/>
      <c r="C57"/>
      <c r="D57"/>
      <c r="E57"/>
      <c r="F57"/>
      <c r="G57"/>
      <c r="H57"/>
      <c r="I57"/>
      <c r="J57"/>
    </row>
    <row r="58" spans="2:10">
      <c r="B58"/>
      <c r="C58"/>
      <c r="D58"/>
      <c r="E58"/>
      <c r="F58"/>
      <c r="G58"/>
      <c r="H58"/>
      <c r="I58"/>
      <c r="J58"/>
    </row>
    <row r="59" spans="2:10">
      <c r="B59"/>
      <c r="C59"/>
      <c r="D59"/>
      <c r="E59"/>
      <c r="F59"/>
      <c r="G59"/>
      <c r="H59"/>
      <c r="I59"/>
      <c r="J59"/>
    </row>
    <row r="60" spans="2:10">
      <c r="B60"/>
      <c r="C60"/>
      <c r="D60"/>
      <c r="E60"/>
      <c r="F60"/>
      <c r="G60"/>
      <c r="H60"/>
      <c r="I60"/>
      <c r="J60"/>
    </row>
    <row r="61" spans="2:10">
      <c r="B61"/>
      <c r="C61"/>
      <c r="D61"/>
      <c r="E61"/>
      <c r="F61"/>
      <c r="G61"/>
      <c r="H61"/>
      <c r="I61"/>
      <c r="J61"/>
    </row>
    <row r="62" spans="2:10">
      <c r="B62"/>
      <c r="C62"/>
      <c r="D62"/>
      <c r="E62"/>
      <c r="F62"/>
      <c r="G62"/>
      <c r="H62"/>
      <c r="I62"/>
      <c r="J62"/>
    </row>
    <row r="63" spans="2:10">
      <c r="B63"/>
      <c r="C63"/>
      <c r="D63"/>
      <c r="E63"/>
      <c r="F63"/>
      <c r="G63"/>
      <c r="H63"/>
      <c r="I63"/>
      <c r="J63"/>
    </row>
    <row r="64" spans="2:10">
      <c r="B64"/>
      <c r="C64"/>
      <c r="D64"/>
      <c r="E64"/>
      <c r="F64"/>
      <c r="G64"/>
      <c r="H64"/>
      <c r="I64"/>
      <c r="J64"/>
    </row>
    <row r="65" spans="2:10">
      <c r="B65"/>
      <c r="C65"/>
      <c r="D65"/>
      <c r="E65"/>
      <c r="F65"/>
      <c r="G65"/>
      <c r="H65"/>
      <c r="I65"/>
      <c r="J65"/>
    </row>
    <row r="66" spans="2:10">
      <c r="B66"/>
      <c r="C66"/>
      <c r="D66"/>
      <c r="E66"/>
      <c r="F66"/>
      <c r="G66"/>
      <c r="H66"/>
      <c r="I66"/>
      <c r="J66"/>
    </row>
    <row r="67" spans="2:10">
      <c r="B67"/>
      <c r="C67"/>
      <c r="D67"/>
      <c r="E67"/>
      <c r="F67"/>
      <c r="G67"/>
      <c r="H67"/>
      <c r="I67"/>
      <c r="J67"/>
    </row>
    <row r="68" spans="2:10">
      <c r="B68"/>
      <c r="C68"/>
      <c r="D68"/>
      <c r="E68"/>
      <c r="F68"/>
      <c r="G68"/>
      <c r="H68"/>
      <c r="I68"/>
      <c r="J68"/>
    </row>
    <row r="69" spans="2:10">
      <c r="B69"/>
      <c r="C69"/>
      <c r="D69"/>
      <c r="E69"/>
      <c r="F69"/>
      <c r="G69"/>
      <c r="H69"/>
      <c r="I69"/>
      <c r="J69"/>
    </row>
    <row r="70" spans="2:10">
      <c r="B70"/>
      <c r="C70"/>
      <c r="D70"/>
      <c r="E70"/>
      <c r="F70"/>
      <c r="G70"/>
      <c r="H70"/>
      <c r="I70"/>
      <c r="J70"/>
    </row>
    <row r="71" spans="2:10">
      <c r="B71"/>
      <c r="C71"/>
      <c r="D71"/>
      <c r="E71"/>
      <c r="F71"/>
      <c r="G71"/>
      <c r="H71"/>
      <c r="I71"/>
      <c r="J71"/>
    </row>
    <row r="72" spans="2:10">
      <c r="B72"/>
      <c r="C72"/>
      <c r="D72"/>
      <c r="E72"/>
      <c r="F72"/>
      <c r="G72"/>
      <c r="H72"/>
      <c r="I72"/>
      <c r="J72"/>
    </row>
    <row r="73" spans="2:10">
      <c r="B73"/>
      <c r="C73"/>
      <c r="D73"/>
      <c r="E73"/>
      <c r="F73"/>
      <c r="G73"/>
      <c r="H73"/>
      <c r="I73"/>
      <c r="J73"/>
    </row>
    <row r="74" spans="2:10">
      <c r="B74"/>
      <c r="C74"/>
      <c r="D74"/>
      <c r="E74"/>
      <c r="F74"/>
      <c r="G74"/>
      <c r="H74"/>
      <c r="I74"/>
      <c r="J74"/>
    </row>
    <row r="75" spans="2:10">
      <c r="B75"/>
      <c r="C75"/>
      <c r="D75"/>
      <c r="E75"/>
      <c r="F75"/>
      <c r="G75"/>
      <c r="H75"/>
      <c r="I75"/>
      <c r="J75"/>
    </row>
    <row r="76" spans="2:10">
      <c r="B76"/>
      <c r="C76"/>
      <c r="D76"/>
      <c r="E76"/>
      <c r="F76"/>
      <c r="G76"/>
      <c r="H76"/>
      <c r="I76"/>
      <c r="J76"/>
    </row>
    <row r="77" spans="2:10">
      <c r="B77"/>
      <c r="C77"/>
      <c r="D77"/>
      <c r="E77"/>
      <c r="F77"/>
      <c r="G77"/>
      <c r="H77"/>
      <c r="I77"/>
      <c r="J77"/>
    </row>
    <row r="78" spans="2:10">
      <c r="B78"/>
      <c r="C78"/>
      <c r="D78"/>
      <c r="E78"/>
      <c r="F78"/>
      <c r="G78"/>
      <c r="H78"/>
      <c r="I78"/>
      <c r="J78"/>
    </row>
    <row r="79" spans="2:10">
      <c r="B79"/>
      <c r="C79"/>
      <c r="D79"/>
      <c r="E79"/>
      <c r="F79"/>
      <c r="G79"/>
      <c r="H79"/>
      <c r="I79"/>
      <c r="J79"/>
    </row>
    <row r="80" spans="2:10">
      <c r="B80"/>
      <c r="C80"/>
      <c r="D80"/>
      <c r="E80"/>
      <c r="F80"/>
      <c r="G80"/>
      <c r="H80"/>
      <c r="I80"/>
      <c r="J80"/>
    </row>
    <row r="81" spans="2:10">
      <c r="B81"/>
      <c r="C81"/>
      <c r="D81"/>
      <c r="E81"/>
      <c r="F81"/>
      <c r="G81"/>
      <c r="H81"/>
      <c r="I81"/>
      <c r="J81"/>
    </row>
    <row r="82" spans="2:10">
      <c r="B82"/>
      <c r="C82"/>
      <c r="D82"/>
      <c r="E82"/>
      <c r="F82"/>
      <c r="G82"/>
      <c r="H82"/>
      <c r="I82"/>
      <c r="J82"/>
    </row>
    <row r="83" spans="2:10">
      <c r="B83"/>
      <c r="C83"/>
      <c r="D83"/>
      <c r="E83"/>
      <c r="F83"/>
      <c r="G83"/>
      <c r="H83"/>
      <c r="I83"/>
      <c r="J83"/>
    </row>
    <row r="84" spans="2:10">
      <c r="B84"/>
      <c r="C84"/>
      <c r="D84"/>
      <c r="E84"/>
      <c r="F84"/>
      <c r="G84"/>
      <c r="H84"/>
      <c r="I84"/>
      <c r="J84"/>
    </row>
    <row r="85" spans="2:10">
      <c r="B85"/>
      <c r="C85"/>
      <c r="D85"/>
      <c r="E85"/>
      <c r="F85"/>
      <c r="G85"/>
      <c r="H85"/>
      <c r="I85"/>
      <c r="J85"/>
    </row>
    <row r="86" spans="2:10">
      <c r="B86"/>
      <c r="C86"/>
      <c r="D86"/>
      <c r="E86"/>
      <c r="F86"/>
      <c r="G86"/>
      <c r="H86"/>
      <c r="I86"/>
      <c r="J86"/>
    </row>
    <row r="87" spans="2:10">
      <c r="B87"/>
      <c r="C87"/>
      <c r="D87"/>
      <c r="E87"/>
      <c r="F87"/>
      <c r="G87"/>
      <c r="H87"/>
      <c r="I87"/>
      <c r="J87"/>
    </row>
    <row r="88" spans="2:10">
      <c r="B88"/>
      <c r="C88"/>
      <c r="D88"/>
      <c r="E88"/>
      <c r="F88"/>
      <c r="G88"/>
      <c r="H88"/>
      <c r="I88"/>
      <c r="J88"/>
    </row>
    <row r="89" spans="2:10">
      <c r="B89"/>
      <c r="C89"/>
      <c r="D89"/>
      <c r="E89"/>
      <c r="F89"/>
      <c r="G89"/>
      <c r="H89"/>
      <c r="I89"/>
      <c r="J89"/>
    </row>
    <row r="90" spans="2:10">
      <c r="B90"/>
      <c r="C90"/>
      <c r="D90"/>
      <c r="E90"/>
      <c r="F90"/>
      <c r="G90"/>
      <c r="H90"/>
      <c r="I90"/>
      <c r="J90"/>
    </row>
    <row r="91" spans="2:10">
      <c r="B91"/>
      <c r="C91"/>
      <c r="D91"/>
      <c r="E91"/>
      <c r="F91"/>
      <c r="G91"/>
      <c r="H91"/>
      <c r="I91"/>
      <c r="J91"/>
    </row>
    <row r="92" spans="2:10">
      <c r="B92"/>
      <c r="C92"/>
      <c r="D92"/>
      <c r="E92"/>
      <c r="F92"/>
      <c r="G92"/>
      <c r="H92"/>
      <c r="I92"/>
      <c r="J92"/>
    </row>
    <row r="93" spans="2:10">
      <c r="B93"/>
      <c r="C93"/>
      <c r="D93"/>
      <c r="E93"/>
      <c r="F93"/>
      <c r="G93"/>
      <c r="H93"/>
      <c r="I93"/>
      <c r="J93"/>
    </row>
    <row r="94" spans="2:10">
      <c r="B94"/>
      <c r="C94"/>
      <c r="D94"/>
      <c r="E94"/>
      <c r="F94"/>
      <c r="G94"/>
      <c r="H94"/>
      <c r="I94"/>
      <c r="J94"/>
    </row>
    <row r="95" spans="2:10">
      <c r="B95"/>
      <c r="C95"/>
      <c r="D95"/>
      <c r="E95"/>
      <c r="F95"/>
      <c r="G95"/>
      <c r="H95"/>
      <c r="I95"/>
      <c r="J95"/>
    </row>
    <row r="96" spans="2:10">
      <c r="B96"/>
      <c r="C96"/>
      <c r="D96"/>
      <c r="E96"/>
      <c r="F96"/>
      <c r="G96"/>
      <c r="H96"/>
      <c r="I96"/>
      <c r="J96"/>
    </row>
    <row r="97" spans="2:10">
      <c r="B97"/>
      <c r="C97"/>
      <c r="D97"/>
      <c r="E97"/>
      <c r="F97"/>
      <c r="G97"/>
      <c r="H97"/>
      <c r="I97"/>
      <c r="J97"/>
    </row>
    <row r="98" spans="2:10">
      <c r="B98"/>
      <c r="C98"/>
      <c r="D98"/>
      <c r="E98"/>
      <c r="F98"/>
      <c r="G98"/>
      <c r="H98"/>
      <c r="I98"/>
      <c r="J98"/>
    </row>
    <row r="99" spans="2:10">
      <c r="B99"/>
      <c r="C99"/>
      <c r="D99"/>
      <c r="E99"/>
      <c r="F99"/>
      <c r="G99"/>
      <c r="H99"/>
      <c r="I99"/>
      <c r="J99"/>
    </row>
    <row r="100" spans="2:10">
      <c r="B100"/>
      <c r="C100"/>
      <c r="D100"/>
      <c r="E100"/>
      <c r="F100"/>
      <c r="G100"/>
      <c r="H100"/>
      <c r="I100"/>
      <c r="J100"/>
    </row>
    <row r="101" spans="2:10">
      <c r="B101"/>
      <c r="C101"/>
      <c r="D101"/>
      <c r="E101"/>
      <c r="F101"/>
      <c r="G101"/>
      <c r="H101"/>
      <c r="I101"/>
      <c r="J101"/>
    </row>
    <row r="102" spans="2:10">
      <c r="B102"/>
      <c r="C102"/>
      <c r="D102"/>
      <c r="E102"/>
      <c r="F102"/>
      <c r="G102"/>
      <c r="H102"/>
      <c r="I102"/>
      <c r="J102"/>
    </row>
    <row r="103" spans="2:10">
      <c r="B103"/>
      <c r="C103"/>
      <c r="D103"/>
      <c r="E103"/>
      <c r="F103"/>
      <c r="G103"/>
      <c r="H103"/>
      <c r="I103"/>
      <c r="J103"/>
    </row>
    <row r="104" spans="2:10">
      <c r="B104"/>
      <c r="C104"/>
      <c r="D104"/>
      <c r="E104"/>
      <c r="F104"/>
      <c r="G104"/>
      <c r="H104"/>
      <c r="I104"/>
      <c r="J104"/>
    </row>
    <row r="105" spans="2:10">
      <c r="B105"/>
      <c r="C105"/>
      <c r="D105"/>
      <c r="E105"/>
      <c r="F105"/>
      <c r="G105"/>
      <c r="H105"/>
      <c r="I105"/>
      <c r="J105"/>
    </row>
    <row r="106" spans="2:10">
      <c r="B106"/>
      <c r="C106"/>
      <c r="D106"/>
      <c r="E106"/>
      <c r="F106"/>
      <c r="G106"/>
      <c r="H106"/>
      <c r="I106"/>
      <c r="J106"/>
    </row>
    <row r="107" spans="2:10">
      <c r="B107"/>
      <c r="C107"/>
      <c r="D107"/>
      <c r="E107"/>
      <c r="F107"/>
      <c r="G107"/>
      <c r="H107"/>
      <c r="I107"/>
      <c r="J107"/>
    </row>
    <row r="108" spans="2:10">
      <c r="B108"/>
      <c r="C108"/>
      <c r="D108"/>
      <c r="E108"/>
      <c r="F108"/>
      <c r="G108"/>
      <c r="H108"/>
      <c r="I108"/>
      <c r="J108"/>
    </row>
    <row r="109" spans="2:10">
      <c r="B109"/>
      <c r="C109"/>
      <c r="D109"/>
      <c r="E109"/>
      <c r="F109"/>
      <c r="G109"/>
      <c r="H109"/>
      <c r="I109"/>
      <c r="J109"/>
    </row>
    <row r="110" spans="2:10">
      <c r="B110"/>
      <c r="C110"/>
      <c r="D110"/>
      <c r="E110"/>
      <c r="F110"/>
      <c r="G110"/>
      <c r="H110"/>
      <c r="I110"/>
      <c r="J110"/>
    </row>
    <row r="111" spans="2:10">
      <c r="B111"/>
      <c r="C111"/>
      <c r="D111"/>
      <c r="E111"/>
      <c r="F111"/>
      <c r="G111"/>
      <c r="H111"/>
      <c r="I111"/>
      <c r="J111"/>
    </row>
    <row r="112" spans="2:10">
      <c r="B112"/>
      <c r="C112"/>
      <c r="D112"/>
      <c r="E112"/>
      <c r="F112"/>
      <c r="G112"/>
      <c r="H112"/>
      <c r="I112"/>
      <c r="J112"/>
    </row>
    <row r="113" spans="2:10">
      <c r="B113"/>
      <c r="C113"/>
      <c r="D113"/>
      <c r="E113"/>
      <c r="F113"/>
      <c r="G113"/>
      <c r="H113"/>
      <c r="I113"/>
      <c r="J113"/>
    </row>
    <row r="114" spans="2:10">
      <c r="B114"/>
      <c r="C114"/>
      <c r="D114"/>
      <c r="E114"/>
      <c r="F114"/>
      <c r="G114"/>
      <c r="H114"/>
      <c r="I114"/>
      <c r="J114"/>
    </row>
    <row r="115" spans="2:10">
      <c r="B115"/>
      <c r="C115"/>
      <c r="D115"/>
      <c r="E115"/>
      <c r="F115"/>
      <c r="G115"/>
      <c r="H115"/>
      <c r="I115"/>
      <c r="J115"/>
    </row>
    <row r="116" spans="2:10">
      <c r="B116"/>
      <c r="C116"/>
      <c r="D116"/>
      <c r="E116"/>
      <c r="F116"/>
      <c r="G116"/>
      <c r="H116"/>
      <c r="I116"/>
      <c r="J116"/>
    </row>
    <row r="117" spans="2:10">
      <c r="B117"/>
      <c r="C117"/>
      <c r="D117"/>
      <c r="E117"/>
      <c r="F117"/>
      <c r="G117"/>
      <c r="H117"/>
      <c r="I117"/>
      <c r="J117"/>
    </row>
    <row r="118" spans="2:10">
      <c r="B118"/>
      <c r="C118"/>
      <c r="D118"/>
      <c r="E118"/>
      <c r="F118"/>
      <c r="G118"/>
      <c r="H118"/>
      <c r="I118"/>
    </row>
    <row r="119" spans="2:10">
      <c r="B119"/>
      <c r="C119"/>
      <c r="D119"/>
      <c r="E119"/>
      <c r="F119"/>
      <c r="G119"/>
      <c r="H119"/>
      <c r="I119"/>
    </row>
    <row r="120" spans="2:10">
      <c r="B120"/>
      <c r="C120"/>
      <c r="D120"/>
      <c r="E120"/>
      <c r="F120"/>
      <c r="G120"/>
      <c r="H120"/>
      <c r="I120"/>
    </row>
    <row r="121" spans="2:10">
      <c r="B121"/>
      <c r="C121"/>
      <c r="D121"/>
      <c r="E121"/>
      <c r="F121"/>
      <c r="G121"/>
      <c r="H121"/>
      <c r="I121"/>
    </row>
    <row r="122" spans="2:10">
      <c r="B122"/>
      <c r="C122"/>
      <c r="D122"/>
      <c r="E122"/>
      <c r="F122"/>
      <c r="G122"/>
      <c r="H122"/>
      <c r="I122"/>
    </row>
    <row r="123" spans="2:10">
      <c r="B123"/>
      <c r="C123"/>
      <c r="D123"/>
      <c r="E123"/>
      <c r="F123"/>
      <c r="G123"/>
      <c r="H123"/>
      <c r="I123"/>
    </row>
    <row r="124" spans="2:10">
      <c r="B124"/>
      <c r="C124"/>
      <c r="D124"/>
      <c r="E124"/>
      <c r="F124"/>
      <c r="G124"/>
      <c r="H124"/>
      <c r="I124"/>
    </row>
    <row r="125" spans="2:10">
      <c r="B125"/>
      <c r="C125"/>
      <c r="D125"/>
      <c r="E125"/>
      <c r="F125"/>
      <c r="G125"/>
      <c r="H125"/>
      <c r="I125"/>
    </row>
    <row r="126" spans="2:10">
      <c r="B126"/>
      <c r="C126"/>
      <c r="D126"/>
      <c r="E126"/>
      <c r="F126"/>
      <c r="G126"/>
      <c r="H126"/>
      <c r="I126"/>
    </row>
    <row r="127" spans="2:10">
      <c r="B127"/>
      <c r="C127"/>
      <c r="D127"/>
      <c r="E127"/>
      <c r="F127"/>
      <c r="G127"/>
      <c r="H127"/>
      <c r="I127"/>
    </row>
    <row r="128" spans="2:10">
      <c r="B128"/>
      <c r="C128"/>
      <c r="D128"/>
      <c r="E128"/>
      <c r="F128"/>
      <c r="G128"/>
      <c r="H128"/>
      <c r="I128"/>
    </row>
    <row r="129" spans="2:9">
      <c r="B129"/>
      <c r="C129"/>
      <c r="D129"/>
      <c r="E129"/>
      <c r="F129"/>
      <c r="G129"/>
      <c r="H129"/>
      <c r="I129"/>
    </row>
    <row r="130" spans="2:9">
      <c r="B130"/>
      <c r="C130"/>
      <c r="D130"/>
      <c r="E130"/>
      <c r="F130"/>
      <c r="G130"/>
      <c r="H130"/>
      <c r="I130"/>
    </row>
    <row r="131" spans="2:9">
      <c r="B131"/>
      <c r="C131"/>
      <c r="D131"/>
      <c r="E131"/>
      <c r="F131"/>
      <c r="G131"/>
      <c r="H131"/>
      <c r="I131"/>
    </row>
    <row r="132" spans="2:9">
      <c r="B132"/>
      <c r="C132"/>
      <c r="D132"/>
      <c r="E132"/>
      <c r="F132"/>
      <c r="G132"/>
      <c r="H132"/>
      <c r="I132"/>
    </row>
    <row r="133" spans="2:9">
      <c r="B133"/>
      <c r="C133"/>
      <c r="D133"/>
      <c r="E133"/>
      <c r="F133"/>
      <c r="G133"/>
      <c r="H133"/>
      <c r="I133"/>
    </row>
    <row r="134" spans="2:9">
      <c r="B134"/>
      <c r="C134"/>
      <c r="D134"/>
      <c r="E134"/>
      <c r="F134"/>
      <c r="G134"/>
      <c r="H134"/>
      <c r="I134"/>
    </row>
    <row r="135" spans="2:9">
      <c r="B135"/>
      <c r="C135"/>
      <c r="D135"/>
      <c r="E135"/>
      <c r="F135"/>
      <c r="G135"/>
      <c r="H135"/>
      <c r="I135"/>
    </row>
    <row r="136" spans="2:9">
      <c r="B136"/>
      <c r="C136"/>
      <c r="D136"/>
      <c r="E136"/>
      <c r="F136"/>
      <c r="G136"/>
      <c r="H136"/>
      <c r="I136"/>
    </row>
    <row r="137" spans="2:9">
      <c r="B137"/>
      <c r="C137"/>
      <c r="D137"/>
      <c r="E137"/>
      <c r="F137"/>
      <c r="G137"/>
      <c r="H137"/>
      <c r="I137"/>
    </row>
    <row r="138" spans="2:9">
      <c r="B138"/>
      <c r="C138"/>
      <c r="D138"/>
      <c r="E138"/>
      <c r="F138"/>
      <c r="G138"/>
      <c r="H138"/>
      <c r="I138"/>
    </row>
    <row r="139" spans="2:9">
      <c r="B139"/>
      <c r="C139"/>
      <c r="D139"/>
      <c r="E139"/>
      <c r="F139"/>
      <c r="G139"/>
      <c r="H139"/>
      <c r="I139"/>
    </row>
    <row r="140" spans="2:9">
      <c r="B140"/>
      <c r="C140"/>
      <c r="D140"/>
      <c r="E140"/>
      <c r="F140"/>
      <c r="G140"/>
      <c r="H140"/>
      <c r="I140"/>
    </row>
    <row r="141" spans="2:9">
      <c r="B141"/>
      <c r="C141"/>
      <c r="D141"/>
      <c r="E141"/>
      <c r="F141"/>
      <c r="G141"/>
      <c r="H141"/>
      <c r="I141"/>
    </row>
    <row r="142" spans="2:9">
      <c r="B142"/>
      <c r="C142"/>
      <c r="D142"/>
      <c r="E142"/>
      <c r="F142"/>
      <c r="G142"/>
      <c r="H142"/>
      <c r="I142"/>
    </row>
    <row r="143" spans="2:9">
      <c r="B143"/>
      <c r="C143"/>
      <c r="D143"/>
      <c r="E143"/>
      <c r="F143"/>
      <c r="G143"/>
      <c r="H143"/>
      <c r="I143"/>
    </row>
    <row r="144" spans="2:9">
      <c r="B144"/>
      <c r="C144"/>
      <c r="D144"/>
      <c r="E144"/>
      <c r="F144"/>
      <c r="G144"/>
      <c r="H144"/>
      <c r="I144"/>
    </row>
    <row r="145" spans="2:9">
      <c r="B145"/>
      <c r="C145"/>
      <c r="D145"/>
      <c r="E145"/>
      <c r="F145"/>
      <c r="G145"/>
      <c r="H145"/>
      <c r="I145"/>
    </row>
    <row r="146" spans="2:9">
      <c r="B146"/>
      <c r="C146"/>
      <c r="D146"/>
      <c r="E146"/>
      <c r="F146"/>
      <c r="G146"/>
      <c r="H146"/>
      <c r="I146"/>
    </row>
    <row r="147" spans="2:9">
      <c r="B147"/>
      <c r="C147"/>
      <c r="D147"/>
      <c r="E147"/>
      <c r="F147"/>
      <c r="G147"/>
      <c r="H147"/>
      <c r="I147"/>
    </row>
    <row r="148" spans="2:9">
      <c r="B148"/>
      <c r="C148"/>
      <c r="D148"/>
      <c r="E148"/>
      <c r="F148"/>
      <c r="G148"/>
      <c r="H148"/>
      <c r="I148"/>
    </row>
    <row r="149" spans="2:9">
      <c r="B149"/>
      <c r="C149"/>
      <c r="D149"/>
      <c r="E149"/>
      <c r="F149"/>
      <c r="G149"/>
      <c r="H149"/>
      <c r="I149"/>
    </row>
    <row r="150" spans="2:9">
      <c r="B150"/>
      <c r="C150"/>
      <c r="D150"/>
      <c r="E150"/>
      <c r="F150"/>
      <c r="G150"/>
      <c r="H150"/>
      <c r="I150"/>
    </row>
    <row r="151" spans="2:9">
      <c r="B151"/>
      <c r="C151"/>
      <c r="D151"/>
      <c r="E151"/>
      <c r="F151"/>
      <c r="G151"/>
      <c r="H151"/>
      <c r="I151"/>
    </row>
    <row r="152" spans="2:9">
      <c r="B152"/>
      <c r="C152"/>
      <c r="D152"/>
      <c r="E152"/>
      <c r="F152"/>
      <c r="G152"/>
      <c r="H152"/>
      <c r="I152"/>
    </row>
    <row r="153" spans="2:9">
      <c r="B153"/>
      <c r="C153"/>
      <c r="D153"/>
      <c r="E153"/>
      <c r="F153"/>
      <c r="G153"/>
      <c r="H153"/>
      <c r="I153"/>
    </row>
    <row r="154" spans="2:9">
      <c r="B154"/>
      <c r="C154"/>
      <c r="D154"/>
      <c r="E154"/>
      <c r="F154"/>
      <c r="G154"/>
      <c r="H154"/>
      <c r="I154"/>
    </row>
    <row r="155" spans="2:9">
      <c r="B155"/>
      <c r="C155"/>
      <c r="D155"/>
      <c r="E155"/>
      <c r="F155"/>
      <c r="G155"/>
      <c r="H155"/>
      <c r="I155"/>
    </row>
    <row r="156" spans="2:9">
      <c r="B156"/>
      <c r="C156"/>
      <c r="D156"/>
      <c r="E156"/>
      <c r="F156"/>
      <c r="G156"/>
      <c r="H156"/>
      <c r="I156"/>
    </row>
    <row r="157" spans="2:9">
      <c r="B157"/>
      <c r="C157"/>
      <c r="D157"/>
      <c r="E157"/>
      <c r="F157"/>
      <c r="G157"/>
      <c r="H157"/>
      <c r="I157"/>
    </row>
    <row r="158" spans="2:9">
      <c r="B158"/>
      <c r="C158"/>
      <c r="D158"/>
      <c r="E158"/>
      <c r="F158"/>
      <c r="G158"/>
      <c r="H158"/>
      <c r="I158"/>
    </row>
    <row r="159" spans="2:9">
      <c r="B159"/>
      <c r="C159"/>
      <c r="D159"/>
      <c r="E159"/>
      <c r="F159"/>
      <c r="G159"/>
      <c r="H159"/>
      <c r="I159"/>
    </row>
    <row r="160" spans="2:9">
      <c r="B160"/>
      <c r="C160"/>
      <c r="D160"/>
      <c r="E160"/>
      <c r="F160"/>
      <c r="G160"/>
      <c r="H160"/>
      <c r="I160"/>
    </row>
    <row r="161" spans="2:9">
      <c r="B161"/>
      <c r="C161"/>
      <c r="D161"/>
      <c r="E161"/>
      <c r="F161"/>
      <c r="G161"/>
      <c r="H161"/>
      <c r="I161"/>
    </row>
    <row r="162" spans="2:9">
      <c r="B162"/>
      <c r="C162"/>
      <c r="D162"/>
      <c r="E162"/>
      <c r="F162"/>
      <c r="G162"/>
      <c r="H162"/>
      <c r="I162"/>
    </row>
    <row r="163" spans="2:9">
      <c r="B163"/>
      <c r="C163"/>
      <c r="D163"/>
      <c r="E163"/>
      <c r="F163"/>
      <c r="G163"/>
      <c r="H163"/>
      <c r="I163"/>
    </row>
    <row r="164" spans="2:9">
      <c r="B164"/>
      <c r="C164"/>
      <c r="D164"/>
      <c r="E164"/>
      <c r="F164"/>
      <c r="G164"/>
      <c r="H164"/>
      <c r="I164"/>
    </row>
    <row r="165" spans="2:9">
      <c r="B165"/>
      <c r="C165"/>
      <c r="D165"/>
      <c r="E165"/>
      <c r="F165"/>
      <c r="G165"/>
      <c r="H165"/>
      <c r="I165"/>
    </row>
    <row r="166" spans="2:9">
      <c r="B166"/>
      <c r="C166"/>
      <c r="D166"/>
      <c r="E166"/>
      <c r="F166"/>
      <c r="G166"/>
      <c r="H166"/>
      <c r="I166"/>
    </row>
    <row r="167" spans="2:9">
      <c r="B167"/>
      <c r="C167"/>
      <c r="D167"/>
      <c r="E167"/>
      <c r="F167"/>
      <c r="G167"/>
      <c r="H167"/>
      <c r="I167"/>
    </row>
    <row r="168" spans="2:9">
      <c r="B168"/>
      <c r="C168"/>
      <c r="D168"/>
      <c r="E168"/>
      <c r="F168"/>
      <c r="G168"/>
      <c r="H168"/>
      <c r="I168"/>
    </row>
    <row r="169" spans="2:9">
      <c r="B169"/>
      <c r="C169"/>
      <c r="D169"/>
      <c r="E169"/>
      <c r="F169"/>
      <c r="G169"/>
      <c r="H169"/>
      <c r="I169"/>
    </row>
    <row r="170" spans="2:9">
      <c r="B170"/>
      <c r="C170"/>
      <c r="D170"/>
      <c r="E170"/>
      <c r="F170"/>
      <c r="G170"/>
      <c r="H170"/>
      <c r="I170"/>
    </row>
    <row r="171" spans="2:9">
      <c r="B171"/>
      <c r="C171"/>
      <c r="D171"/>
      <c r="E171"/>
      <c r="F171"/>
      <c r="G171"/>
      <c r="H171"/>
      <c r="I171"/>
    </row>
    <row r="172" spans="2:9">
      <c r="B172"/>
      <c r="C172"/>
      <c r="D172"/>
      <c r="E172"/>
      <c r="F172"/>
      <c r="G172"/>
      <c r="H172"/>
      <c r="I172"/>
    </row>
    <row r="173" spans="2:9">
      <c r="B173"/>
      <c r="C173"/>
      <c r="D173"/>
      <c r="E173"/>
      <c r="F173"/>
      <c r="G173"/>
      <c r="H173"/>
      <c r="I173"/>
    </row>
    <row r="174" spans="2:9">
      <c r="B174"/>
      <c r="C174"/>
      <c r="D174"/>
      <c r="E174"/>
      <c r="F174"/>
      <c r="G174"/>
      <c r="H174"/>
      <c r="I174"/>
    </row>
    <row r="175" spans="2:9">
      <c r="B175"/>
      <c r="C175"/>
      <c r="D175"/>
      <c r="E175"/>
      <c r="F175"/>
      <c r="G175"/>
      <c r="H175"/>
      <c r="I175"/>
    </row>
    <row r="176" spans="2:9">
      <c r="B176"/>
      <c r="C176"/>
      <c r="D176"/>
      <c r="E176"/>
      <c r="F176"/>
      <c r="G176"/>
      <c r="H176"/>
      <c r="I176"/>
    </row>
    <row r="177" spans="2:9">
      <c r="B177"/>
      <c r="C177"/>
      <c r="D177"/>
      <c r="E177"/>
      <c r="F177"/>
      <c r="G177"/>
      <c r="H177"/>
      <c r="I177"/>
    </row>
    <row r="178" spans="2:9">
      <c r="B178"/>
      <c r="C178"/>
      <c r="D178"/>
      <c r="E178"/>
      <c r="F178"/>
      <c r="G178"/>
      <c r="H178"/>
      <c r="I178"/>
    </row>
    <row r="179" spans="2:9">
      <c r="B179"/>
      <c r="C179"/>
      <c r="D179"/>
      <c r="E179"/>
      <c r="F179"/>
      <c r="G179"/>
      <c r="H179"/>
      <c r="I179"/>
    </row>
    <row r="180" spans="2:9">
      <c r="B180"/>
      <c r="C180"/>
      <c r="D180"/>
      <c r="E180"/>
      <c r="F180"/>
      <c r="G180"/>
      <c r="H180"/>
      <c r="I180"/>
    </row>
    <row r="181" spans="2:9">
      <c r="B181"/>
      <c r="C181"/>
      <c r="D181"/>
      <c r="E181"/>
      <c r="F181"/>
      <c r="G181"/>
      <c r="H181"/>
      <c r="I181"/>
    </row>
    <row r="182" spans="2:9">
      <c r="B182"/>
      <c r="C182"/>
      <c r="D182"/>
      <c r="E182"/>
      <c r="F182"/>
      <c r="G182"/>
      <c r="H182"/>
      <c r="I182"/>
    </row>
    <row r="183" spans="2:9">
      <c r="B183"/>
      <c r="C183"/>
      <c r="D183"/>
      <c r="E183"/>
      <c r="F183"/>
      <c r="G183"/>
      <c r="H183"/>
      <c r="I183"/>
    </row>
    <row r="184" spans="2:9">
      <c r="B184"/>
      <c r="C184"/>
      <c r="D184"/>
      <c r="E184"/>
      <c r="F184"/>
      <c r="G184"/>
      <c r="H184"/>
      <c r="I184"/>
    </row>
    <row r="185" spans="2:9">
      <c r="B185"/>
      <c r="C185"/>
      <c r="D185"/>
      <c r="E185"/>
      <c r="F185"/>
      <c r="G185"/>
      <c r="H185"/>
      <c r="I185"/>
    </row>
    <row r="186" spans="2:9">
      <c r="B186"/>
      <c r="C186"/>
      <c r="D186"/>
      <c r="E186"/>
      <c r="F186"/>
      <c r="G186"/>
      <c r="H186"/>
      <c r="I186"/>
    </row>
    <row r="187" spans="2:9">
      <c r="B187"/>
      <c r="C187"/>
      <c r="D187"/>
      <c r="E187"/>
      <c r="F187"/>
      <c r="G187"/>
      <c r="H187"/>
      <c r="I187"/>
    </row>
    <row r="188" spans="2:9">
      <c r="B188"/>
      <c r="C188"/>
      <c r="D188"/>
      <c r="E188"/>
      <c r="F188"/>
      <c r="G188"/>
      <c r="H188"/>
      <c r="I188"/>
    </row>
    <row r="189" spans="2:9">
      <c r="B189"/>
      <c r="C189"/>
      <c r="D189"/>
      <c r="E189"/>
      <c r="F189"/>
      <c r="G189"/>
      <c r="H189"/>
      <c r="I189"/>
    </row>
    <row r="190" spans="2:9">
      <c r="B190"/>
      <c r="C190"/>
      <c r="D190"/>
      <c r="E190"/>
      <c r="F190"/>
      <c r="G190"/>
      <c r="H190"/>
      <c r="I190"/>
    </row>
    <row r="191" spans="2:9">
      <c r="B191"/>
      <c r="C191"/>
      <c r="D191"/>
      <c r="E191"/>
      <c r="F191"/>
      <c r="G191"/>
      <c r="H191"/>
      <c r="I191"/>
    </row>
    <row r="192" spans="2:9">
      <c r="B192"/>
      <c r="C192"/>
      <c r="D192"/>
      <c r="E192"/>
      <c r="F192"/>
      <c r="G192"/>
      <c r="H192"/>
      <c r="I192"/>
    </row>
    <row r="193" spans="2:9">
      <c r="B193"/>
      <c r="C193"/>
      <c r="D193"/>
      <c r="E193"/>
      <c r="F193"/>
      <c r="G193"/>
      <c r="H193"/>
      <c r="I193"/>
    </row>
    <row r="194" spans="2:9">
      <c r="B194"/>
      <c r="C194"/>
      <c r="D194"/>
      <c r="E194"/>
      <c r="F194"/>
      <c r="G194"/>
      <c r="H194"/>
      <c r="I194"/>
    </row>
    <row r="195" spans="2:9">
      <c r="B195"/>
      <c r="C195"/>
      <c r="D195"/>
      <c r="E195"/>
      <c r="F195"/>
      <c r="G195"/>
      <c r="H195"/>
      <c r="I195"/>
    </row>
    <row r="196" spans="2:9">
      <c r="B196"/>
      <c r="C196"/>
      <c r="D196"/>
      <c r="E196"/>
      <c r="F196"/>
      <c r="G196"/>
      <c r="H196"/>
      <c r="I196"/>
    </row>
    <row r="197" spans="2:9">
      <c r="B197"/>
      <c r="C197"/>
    </row>
    <row r="198" spans="2:9">
      <c r="B198"/>
      <c r="C198"/>
    </row>
    <row r="199" spans="2:9">
      <c r="B199"/>
      <c r="C199"/>
    </row>
    <row r="200" spans="2:9">
      <c r="B200"/>
      <c r="C200"/>
    </row>
    <row r="201" spans="2:9">
      <c r="B201"/>
      <c r="C201"/>
    </row>
    <row r="202" spans="2:9">
      <c r="B202"/>
      <c r="C202"/>
    </row>
    <row r="203" spans="2:9">
      <c r="B203"/>
      <c r="C203"/>
    </row>
    <row r="204" spans="2:9">
      <c r="B204"/>
      <c r="C204"/>
    </row>
    <row r="205" spans="2:9">
      <c r="B205"/>
      <c r="C205"/>
    </row>
    <row r="206" spans="2:9">
      <c r="B206"/>
      <c r="C206"/>
    </row>
    <row r="207" spans="2:9">
      <c r="B207"/>
      <c r="C207"/>
    </row>
    <row r="208" spans="2:9">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273" spans="2:3">
      <c r="B273"/>
      <c r="C273"/>
    </row>
    <row r="274" spans="2:3">
      <c r="B274"/>
      <c r="C274"/>
    </row>
    <row r="275" spans="2:3">
      <c r="B275"/>
      <c r="C275"/>
    </row>
    <row r="276" spans="2:3">
      <c r="B276"/>
      <c r="C276"/>
    </row>
    <row r="277" spans="2:3">
      <c r="B277"/>
      <c r="C277"/>
    </row>
    <row r="278" spans="2:3">
      <c r="B278"/>
      <c r="C278"/>
    </row>
    <row r="279" spans="2:3">
      <c r="B279"/>
      <c r="C279"/>
    </row>
    <row r="280" spans="2:3">
      <c r="B280"/>
      <c r="C280"/>
    </row>
    <row r="281" spans="2:3">
      <c r="B281"/>
      <c r="C281"/>
    </row>
    <row r="282" spans="2:3">
      <c r="B282"/>
      <c r="C282"/>
    </row>
    <row r="283" spans="2:3">
      <c r="B283"/>
      <c r="C283"/>
    </row>
    <row r="284" spans="2:3">
      <c r="B284"/>
      <c r="C284"/>
    </row>
    <row r="285" spans="2:3">
      <c r="B285"/>
      <c r="C285"/>
    </row>
    <row r="286" spans="2:3">
      <c r="B286"/>
      <c r="C286"/>
    </row>
    <row r="287" spans="2:3">
      <c r="B287"/>
      <c r="C287"/>
    </row>
    <row r="288" spans="2:3">
      <c r="B288"/>
      <c r="C288"/>
    </row>
    <row r="289" spans="2:3">
      <c r="B289"/>
      <c r="C289"/>
    </row>
    <row r="290" spans="2:3">
      <c r="B290"/>
      <c r="C290"/>
    </row>
    <row r="291" spans="2:3">
      <c r="B291"/>
      <c r="C291"/>
    </row>
    <row r="292" spans="2:3">
      <c r="B292"/>
      <c r="C292"/>
    </row>
    <row r="293" spans="2:3">
      <c r="B293"/>
      <c r="C293"/>
    </row>
    <row r="294" spans="2:3">
      <c r="B294"/>
      <c r="C294"/>
    </row>
    <row r="295" spans="2:3">
      <c r="B295"/>
      <c r="C295"/>
    </row>
    <row r="296" spans="2:3">
      <c r="B296"/>
      <c r="C296"/>
    </row>
    <row r="297" spans="2:3">
      <c r="B297"/>
      <c r="C297"/>
    </row>
    <row r="298" spans="2:3">
      <c r="B298"/>
      <c r="C298"/>
    </row>
    <row r="299" spans="2:3">
      <c r="B299"/>
      <c r="C299"/>
    </row>
    <row r="300" spans="2:3">
      <c r="B300"/>
      <c r="C300"/>
    </row>
    <row r="301" spans="2:3">
      <c r="B301"/>
      <c r="C301"/>
    </row>
    <row r="302" spans="2:3">
      <c r="B302"/>
      <c r="C302"/>
    </row>
    <row r="303" spans="2:3">
      <c r="B303"/>
      <c r="C303"/>
    </row>
    <row r="304" spans="2:3">
      <c r="B304"/>
      <c r="C304"/>
    </row>
    <row r="305" spans="2:3">
      <c r="B305"/>
      <c r="C305"/>
    </row>
    <row r="306" spans="2:3">
      <c r="B306"/>
      <c r="C306"/>
    </row>
    <row r="307" spans="2:3">
      <c r="B307"/>
      <c r="C307"/>
    </row>
    <row r="308" spans="2:3">
      <c r="B308"/>
      <c r="C308"/>
    </row>
    <row r="309" spans="2:3">
      <c r="B309"/>
      <c r="C309"/>
    </row>
    <row r="310" spans="2:3">
      <c r="B310"/>
      <c r="C310"/>
    </row>
    <row r="311" spans="2:3">
      <c r="B311"/>
      <c r="C311"/>
    </row>
    <row r="312" spans="2:3">
      <c r="B312"/>
      <c r="C312"/>
    </row>
    <row r="313" spans="2:3">
      <c r="B313"/>
      <c r="C313"/>
    </row>
  </sheetData>
  <mergeCells count="28">
    <mergeCell ref="B32:J32"/>
    <mergeCell ref="B33:J33"/>
    <mergeCell ref="B34:J34"/>
    <mergeCell ref="B35:J35"/>
    <mergeCell ref="B27:J27"/>
    <mergeCell ref="B28:J28"/>
    <mergeCell ref="B29:J29"/>
    <mergeCell ref="B30:J30"/>
    <mergeCell ref="B31:J31"/>
    <mergeCell ref="B22:J22"/>
    <mergeCell ref="B23:J23"/>
    <mergeCell ref="B24:J24"/>
    <mergeCell ref="B25:J25"/>
    <mergeCell ref="B26:J26"/>
    <mergeCell ref="B17:J17"/>
    <mergeCell ref="B18:J18"/>
    <mergeCell ref="B19:J19"/>
    <mergeCell ref="B20:J20"/>
    <mergeCell ref="B21:J21"/>
    <mergeCell ref="D3:J4"/>
    <mergeCell ref="D6:J7"/>
    <mergeCell ref="D10:J10"/>
    <mergeCell ref="B10:C10"/>
    <mergeCell ref="B3:C3"/>
    <mergeCell ref="B6:C6"/>
    <mergeCell ref="B9:C9"/>
    <mergeCell ref="B7:C7"/>
    <mergeCell ref="B4:C4"/>
  </mergeCells>
  <printOptions horizontalCentered="1"/>
  <pageMargins left="0.19685039370078741" right="0.19685039370078741" top="0.39370078740157483" bottom="0.39370078740157483" header="0.31496062992125984" footer="0.31496062992125984"/>
  <pageSetup paperSize="9" scale="93" orientation="landscape" r:id="rId2"/>
  <rowBreaks count="1" manualBreakCount="1">
    <brk id="35" max="8" man="1"/>
  </rowBreaks>
  <drawing r:id="rId3"/>
</worksheet>
</file>

<file path=xl/worksheets/sheet16.xml><?xml version="1.0" encoding="utf-8"?>
<worksheet xmlns="http://schemas.openxmlformats.org/spreadsheetml/2006/main" xmlns:r="http://schemas.openxmlformats.org/officeDocument/2006/relationships">
  <sheetPr>
    <tabColor theme="9" tint="0.39997558519241921"/>
  </sheetPr>
  <dimension ref="A1:W47"/>
  <sheetViews>
    <sheetView zoomScale="90" zoomScaleNormal="90" workbookViewId="0">
      <pane ySplit="840" activePane="bottomLeft"/>
      <selection sqref="A1:XFD1048576"/>
      <selection pane="bottomLeft" activeCell="F11" sqref="F11"/>
    </sheetView>
  </sheetViews>
  <sheetFormatPr defaultRowHeight="15"/>
  <cols>
    <col min="1" max="1" width="16.140625" style="24" bestFit="1" customWidth="1"/>
    <col min="2" max="2" width="19.140625" style="24" bestFit="1" customWidth="1"/>
    <col min="3" max="3" width="10.85546875" style="25" bestFit="1" customWidth="1"/>
    <col min="4" max="4" width="8.140625" style="24" bestFit="1" customWidth="1"/>
    <col min="5" max="5" width="8" style="24" bestFit="1" customWidth="1"/>
    <col min="6" max="6" width="9.85546875" style="24" bestFit="1" customWidth="1"/>
    <col min="7" max="7" width="8.85546875" style="24" bestFit="1" customWidth="1"/>
    <col min="8" max="9" width="8.140625" style="24" bestFit="1" customWidth="1"/>
    <col min="10" max="10" width="7.42578125" style="24" bestFit="1" customWidth="1"/>
    <col min="11" max="11" width="9.85546875" style="24" bestFit="1" customWidth="1"/>
    <col min="12" max="12" width="9.28515625" style="24" bestFit="1" customWidth="1"/>
    <col min="13" max="13" width="7.85546875" style="24" bestFit="1" customWidth="1"/>
    <col min="14" max="14" width="12" style="24" bestFit="1" customWidth="1"/>
    <col min="15" max="15" width="6.85546875" style="24" bestFit="1" customWidth="1"/>
    <col min="16" max="16" width="10.140625" style="24" bestFit="1" customWidth="1"/>
    <col min="17" max="17" width="13.140625" style="24" bestFit="1" customWidth="1"/>
    <col min="18" max="18" width="8.7109375" style="24" bestFit="1" customWidth="1"/>
    <col min="19" max="19" width="7.85546875" style="24" bestFit="1" customWidth="1"/>
    <col min="20" max="20" width="7.140625" style="24" bestFit="1" customWidth="1"/>
    <col min="21" max="21" width="9.5703125" style="24" bestFit="1" customWidth="1"/>
    <col min="22" max="22" width="8.5703125" style="24" bestFit="1" customWidth="1"/>
    <col min="23" max="23" width="10" style="24" customWidth="1"/>
    <col min="24" max="16384" width="9.140625" style="24"/>
  </cols>
  <sheetData>
    <row r="1" spans="1:23" ht="15.75" thickBot="1">
      <c r="D1" s="127">
        <v>1</v>
      </c>
      <c r="E1" s="127">
        <v>1</v>
      </c>
      <c r="F1" s="127">
        <v>1</v>
      </c>
      <c r="G1" s="127">
        <v>1</v>
      </c>
      <c r="H1" s="127">
        <v>1</v>
      </c>
      <c r="I1" s="127">
        <v>1</v>
      </c>
      <c r="J1" s="127">
        <v>1</v>
      </c>
      <c r="K1" s="127">
        <v>1</v>
      </c>
      <c r="L1" s="127">
        <v>1</v>
      </c>
      <c r="M1" s="127">
        <v>1</v>
      </c>
      <c r="N1" s="127">
        <v>1</v>
      </c>
      <c r="O1" s="127">
        <v>1</v>
      </c>
      <c r="P1" s="127">
        <v>1</v>
      </c>
      <c r="Q1" s="127">
        <v>1</v>
      </c>
      <c r="R1" s="127">
        <v>1</v>
      </c>
      <c r="S1" s="127">
        <v>1</v>
      </c>
      <c r="T1" s="127">
        <v>1</v>
      </c>
      <c r="U1" s="127">
        <v>1</v>
      </c>
      <c r="V1" s="127">
        <v>1</v>
      </c>
      <c r="W1" s="127">
        <f>SUM(D1:V1)</f>
        <v>19</v>
      </c>
    </row>
    <row r="2" spans="1:23" s="97" customFormat="1" ht="16.5" thickBot="1">
      <c r="A2" s="92"/>
      <c r="B2" s="93"/>
      <c r="C2" s="94"/>
      <c r="D2" s="95" t="s">
        <v>74</v>
      </c>
      <c r="E2" s="95" t="s">
        <v>10</v>
      </c>
      <c r="F2" s="95" t="s">
        <v>11</v>
      </c>
      <c r="G2" s="95" t="s">
        <v>14</v>
      </c>
      <c r="H2" s="95" t="s">
        <v>16</v>
      </c>
      <c r="I2" s="95" t="s">
        <v>18</v>
      </c>
      <c r="J2" s="95" t="s">
        <v>20</v>
      </c>
      <c r="K2" s="95" t="s">
        <v>22</v>
      </c>
      <c r="L2" s="95" t="s">
        <v>23</v>
      </c>
      <c r="M2" s="95" t="s">
        <v>24</v>
      </c>
      <c r="N2" s="95" t="s">
        <v>26</v>
      </c>
      <c r="O2" s="95" t="s">
        <v>27</v>
      </c>
      <c r="P2" s="95" t="s">
        <v>28</v>
      </c>
      <c r="Q2" s="95" t="s">
        <v>29</v>
      </c>
      <c r="R2" s="95" t="s">
        <v>30</v>
      </c>
      <c r="S2" s="95" t="s">
        <v>31</v>
      </c>
      <c r="T2" s="95" t="s">
        <v>32</v>
      </c>
      <c r="U2" s="95" t="s">
        <v>33</v>
      </c>
      <c r="V2" s="96" t="s">
        <v>36</v>
      </c>
      <c r="W2" s="124" t="s">
        <v>426</v>
      </c>
    </row>
    <row r="3" spans="1:23">
      <c r="A3" s="1693" t="s">
        <v>421</v>
      </c>
      <c r="B3" s="126" t="s">
        <v>64</v>
      </c>
      <c r="C3" s="98" t="s">
        <v>0</v>
      </c>
      <c r="D3" s="99"/>
      <c r="E3" s="99"/>
      <c r="F3" s="99"/>
      <c r="G3" s="99"/>
      <c r="H3" s="99"/>
      <c r="I3" s="99"/>
      <c r="J3" s="99"/>
      <c r="K3" s="99"/>
      <c r="L3" s="99"/>
      <c r="M3" s="99"/>
      <c r="N3" s="99"/>
      <c r="O3" s="99">
        <v>2</v>
      </c>
      <c r="P3" s="99">
        <v>1</v>
      </c>
      <c r="Q3" s="99"/>
      <c r="R3" s="99"/>
      <c r="S3" s="99"/>
      <c r="T3" s="99"/>
      <c r="U3" s="99"/>
      <c r="V3" s="100"/>
      <c r="W3" s="101">
        <f>SUM(D3:V3)</f>
        <v>3</v>
      </c>
    </row>
    <row r="4" spans="1:23" ht="15.75" thickBot="1">
      <c r="A4" s="1694"/>
      <c r="B4" s="106" t="s">
        <v>65</v>
      </c>
      <c r="C4" s="106" t="s">
        <v>0</v>
      </c>
      <c r="D4" s="107"/>
      <c r="E4" s="107"/>
      <c r="F4" s="107"/>
      <c r="G4" s="107"/>
      <c r="H4" s="107"/>
      <c r="I4" s="107"/>
      <c r="J4" s="107"/>
      <c r="K4" s="107"/>
      <c r="L4" s="107"/>
      <c r="M4" s="107"/>
      <c r="N4" s="107"/>
      <c r="O4" s="107">
        <v>3</v>
      </c>
      <c r="P4" s="107">
        <v>1</v>
      </c>
      <c r="Q4" s="107"/>
      <c r="R4" s="107"/>
      <c r="S4" s="107"/>
      <c r="T4" s="107">
        <v>4</v>
      </c>
      <c r="U4" s="107"/>
      <c r="V4" s="108">
        <v>2</v>
      </c>
      <c r="W4" s="109">
        <f t="shared" ref="W4:W46" si="0">SUM(D4:V4)</f>
        <v>10</v>
      </c>
    </row>
    <row r="5" spans="1:23">
      <c r="A5" s="1685" t="s">
        <v>422</v>
      </c>
      <c r="B5" s="110" t="s">
        <v>63</v>
      </c>
      <c r="C5" s="110" t="s">
        <v>0</v>
      </c>
      <c r="D5" s="111"/>
      <c r="E5" s="111"/>
      <c r="F5" s="111"/>
      <c r="G5" s="111"/>
      <c r="H5" s="111"/>
      <c r="I5" s="111"/>
      <c r="J5" s="111"/>
      <c r="K5" s="111"/>
      <c r="L5" s="111"/>
      <c r="M5" s="111"/>
      <c r="N5" s="111">
        <v>4</v>
      </c>
      <c r="O5" s="111">
        <v>5</v>
      </c>
      <c r="P5" s="111">
        <v>2</v>
      </c>
      <c r="Q5" s="111"/>
      <c r="R5" s="111"/>
      <c r="S5" s="111"/>
      <c r="T5" s="111">
        <v>7</v>
      </c>
      <c r="U5" s="111"/>
      <c r="V5" s="112">
        <v>6</v>
      </c>
      <c r="W5" s="101">
        <f t="shared" si="0"/>
        <v>24</v>
      </c>
    </row>
    <row r="6" spans="1:23">
      <c r="A6" s="1686"/>
      <c r="B6" s="113" t="s">
        <v>64</v>
      </c>
      <c r="C6" s="113" t="s">
        <v>0</v>
      </c>
      <c r="D6" s="114"/>
      <c r="E6" s="114"/>
      <c r="F6" s="114"/>
      <c r="G6" s="114"/>
      <c r="H6" s="114">
        <v>1</v>
      </c>
      <c r="I6" s="114"/>
      <c r="J6" s="114"/>
      <c r="K6" s="114"/>
      <c r="L6" s="114"/>
      <c r="M6" s="114"/>
      <c r="N6" s="114">
        <v>3</v>
      </c>
      <c r="O6" s="114">
        <v>5</v>
      </c>
      <c r="P6" s="114">
        <v>2</v>
      </c>
      <c r="Q6" s="114"/>
      <c r="R6" s="114"/>
      <c r="S6" s="114"/>
      <c r="T6" s="114">
        <v>7</v>
      </c>
      <c r="U6" s="114"/>
      <c r="V6" s="115">
        <v>2</v>
      </c>
      <c r="W6" s="105">
        <f t="shared" si="0"/>
        <v>20</v>
      </c>
    </row>
    <row r="7" spans="1:23" ht="15.75" thickBot="1">
      <c r="A7" s="1687"/>
      <c r="B7" s="116" t="s">
        <v>590</v>
      </c>
      <c r="C7" s="117" t="s">
        <v>0</v>
      </c>
      <c r="D7" s="118"/>
      <c r="E7" s="118"/>
      <c r="F7" s="118"/>
      <c r="G7" s="118"/>
      <c r="H7" s="118"/>
      <c r="I7" s="118"/>
      <c r="J7" s="118"/>
      <c r="K7" s="118"/>
      <c r="L7" s="118"/>
      <c r="M7" s="118"/>
      <c r="N7" s="118"/>
      <c r="O7" s="118"/>
      <c r="P7" s="118"/>
      <c r="Q7" s="118"/>
      <c r="R7" s="118"/>
      <c r="S7" s="118"/>
      <c r="T7" s="118"/>
      <c r="U7" s="118"/>
      <c r="V7" s="119">
        <v>1</v>
      </c>
      <c r="W7" s="109">
        <f t="shared" si="0"/>
        <v>1</v>
      </c>
    </row>
    <row r="8" spans="1:23">
      <c r="A8" s="1693" t="s">
        <v>428</v>
      </c>
      <c r="B8" s="1696" t="s">
        <v>64</v>
      </c>
      <c r="C8" s="98" t="s">
        <v>0</v>
      </c>
      <c r="D8" s="99"/>
      <c r="E8" s="99"/>
      <c r="F8" s="99">
        <v>1</v>
      </c>
      <c r="G8" s="99"/>
      <c r="H8" s="99"/>
      <c r="I8" s="99">
        <v>3</v>
      </c>
      <c r="J8" s="99"/>
      <c r="K8" s="99"/>
      <c r="L8" s="99"/>
      <c r="M8" s="99">
        <v>2</v>
      </c>
      <c r="N8" s="99"/>
      <c r="O8" s="99">
        <v>3</v>
      </c>
      <c r="P8" s="99"/>
      <c r="Q8" s="99"/>
      <c r="R8" s="99"/>
      <c r="S8" s="99"/>
      <c r="T8" s="99"/>
      <c r="U8" s="99">
        <v>1</v>
      </c>
      <c r="V8" s="100"/>
      <c r="W8" s="101">
        <f t="shared" si="0"/>
        <v>10</v>
      </c>
    </row>
    <row r="9" spans="1:23">
      <c r="A9" s="1695"/>
      <c r="B9" s="1697"/>
      <c r="C9" s="102" t="s">
        <v>1</v>
      </c>
      <c r="D9" s="103"/>
      <c r="E9" s="103"/>
      <c r="F9" s="103"/>
      <c r="G9" s="103"/>
      <c r="H9" s="103"/>
      <c r="I9" s="103">
        <v>7</v>
      </c>
      <c r="J9" s="103"/>
      <c r="K9" s="103">
        <v>3</v>
      </c>
      <c r="L9" s="103"/>
      <c r="M9" s="103">
        <v>7</v>
      </c>
      <c r="N9" s="103"/>
      <c r="O9" s="103"/>
      <c r="P9" s="103"/>
      <c r="Q9" s="103">
        <v>1</v>
      </c>
      <c r="R9" s="103"/>
      <c r="S9" s="103"/>
      <c r="T9" s="103"/>
      <c r="U9" s="103"/>
      <c r="V9" s="104"/>
      <c r="W9" s="105">
        <f t="shared" si="0"/>
        <v>18</v>
      </c>
    </row>
    <row r="10" spans="1:23">
      <c r="A10" s="1695"/>
      <c r="B10" s="1698" t="s">
        <v>65</v>
      </c>
      <c r="C10" s="102" t="s">
        <v>0</v>
      </c>
      <c r="D10" s="103"/>
      <c r="E10" s="103"/>
      <c r="F10" s="103"/>
      <c r="G10" s="103"/>
      <c r="H10" s="103">
        <v>1</v>
      </c>
      <c r="I10" s="103">
        <v>4</v>
      </c>
      <c r="J10" s="103"/>
      <c r="K10" s="103"/>
      <c r="L10" s="103">
        <v>2</v>
      </c>
      <c r="M10" s="103">
        <v>1</v>
      </c>
      <c r="N10" s="103">
        <v>2</v>
      </c>
      <c r="O10" s="103">
        <v>3</v>
      </c>
      <c r="P10" s="103">
        <v>1</v>
      </c>
      <c r="Q10" s="103">
        <v>1</v>
      </c>
      <c r="R10" s="103"/>
      <c r="S10" s="103"/>
      <c r="T10" s="103">
        <v>4</v>
      </c>
      <c r="U10" s="103">
        <v>1</v>
      </c>
      <c r="V10" s="104">
        <v>3</v>
      </c>
      <c r="W10" s="105">
        <f t="shared" si="0"/>
        <v>23</v>
      </c>
    </row>
    <row r="11" spans="1:23" ht="15.75" thickBot="1">
      <c r="A11" s="1694"/>
      <c r="B11" s="1699"/>
      <c r="C11" s="106" t="s">
        <v>1</v>
      </c>
      <c r="D11" s="107"/>
      <c r="E11" s="107"/>
      <c r="F11" s="107">
        <v>1</v>
      </c>
      <c r="G11" s="107">
        <v>2</v>
      </c>
      <c r="H11" s="107">
        <v>1</v>
      </c>
      <c r="I11" s="107">
        <v>9</v>
      </c>
      <c r="J11" s="107">
        <v>1</v>
      </c>
      <c r="K11" s="107">
        <v>1</v>
      </c>
      <c r="L11" s="107">
        <v>1</v>
      </c>
      <c r="M11" s="107">
        <v>5</v>
      </c>
      <c r="N11" s="107"/>
      <c r="O11" s="107"/>
      <c r="P11" s="107">
        <v>1</v>
      </c>
      <c r="Q11" s="107"/>
      <c r="R11" s="107"/>
      <c r="S11" s="107">
        <v>2</v>
      </c>
      <c r="T11" s="107"/>
      <c r="U11" s="107"/>
      <c r="V11" s="108"/>
      <c r="W11" s="109">
        <f t="shared" si="0"/>
        <v>24</v>
      </c>
    </row>
    <row r="12" spans="1:23">
      <c r="A12" s="1685" t="s">
        <v>429</v>
      </c>
      <c r="B12" s="1688" t="s">
        <v>63</v>
      </c>
      <c r="C12" s="110" t="s">
        <v>0</v>
      </c>
      <c r="D12" s="111"/>
      <c r="E12" s="111">
        <v>1</v>
      </c>
      <c r="F12" s="111"/>
      <c r="G12" s="111"/>
      <c r="H12" s="111"/>
      <c r="I12" s="111"/>
      <c r="J12" s="111"/>
      <c r="K12" s="111">
        <v>1</v>
      </c>
      <c r="L12" s="111"/>
      <c r="M12" s="111"/>
      <c r="N12" s="111">
        <v>2</v>
      </c>
      <c r="O12" s="111">
        <v>6</v>
      </c>
      <c r="P12" s="111">
        <v>4</v>
      </c>
      <c r="Q12" s="111"/>
      <c r="R12" s="111">
        <v>1</v>
      </c>
      <c r="S12" s="111"/>
      <c r="T12" s="111">
        <v>7</v>
      </c>
      <c r="U12" s="111"/>
      <c r="V12" s="112">
        <v>7</v>
      </c>
      <c r="W12" s="101">
        <f t="shared" si="0"/>
        <v>29</v>
      </c>
    </row>
    <row r="13" spans="1:23">
      <c r="A13" s="1686"/>
      <c r="B13" s="1690"/>
      <c r="C13" s="113" t="s">
        <v>1</v>
      </c>
      <c r="D13" s="114">
        <v>1</v>
      </c>
      <c r="E13" s="114"/>
      <c r="F13" s="114">
        <v>3</v>
      </c>
      <c r="G13" s="114">
        <v>1</v>
      </c>
      <c r="H13" s="114">
        <v>2</v>
      </c>
      <c r="I13" s="114">
        <v>3</v>
      </c>
      <c r="J13" s="114"/>
      <c r="K13" s="114">
        <v>2</v>
      </c>
      <c r="L13" s="114"/>
      <c r="M13" s="114">
        <v>6</v>
      </c>
      <c r="N13" s="114"/>
      <c r="O13" s="114"/>
      <c r="P13" s="114">
        <v>6</v>
      </c>
      <c r="Q13" s="114"/>
      <c r="R13" s="114"/>
      <c r="S13" s="114">
        <v>4</v>
      </c>
      <c r="T13" s="114">
        <v>1</v>
      </c>
      <c r="U13" s="114"/>
      <c r="V13" s="115"/>
      <c r="W13" s="105">
        <f t="shared" si="0"/>
        <v>29</v>
      </c>
    </row>
    <row r="14" spans="1:23">
      <c r="A14" s="1686"/>
      <c r="B14" s="1691" t="s">
        <v>64</v>
      </c>
      <c r="C14" s="113" t="s">
        <v>0</v>
      </c>
      <c r="D14" s="114">
        <v>1</v>
      </c>
      <c r="E14" s="114">
        <v>1</v>
      </c>
      <c r="F14" s="114"/>
      <c r="G14" s="114">
        <v>1</v>
      </c>
      <c r="H14" s="114">
        <v>1</v>
      </c>
      <c r="I14" s="114"/>
      <c r="J14" s="114"/>
      <c r="K14" s="114"/>
      <c r="L14" s="114">
        <v>1</v>
      </c>
      <c r="M14" s="114"/>
      <c r="N14" s="114">
        <v>5</v>
      </c>
      <c r="O14" s="114">
        <v>6</v>
      </c>
      <c r="P14" s="114">
        <v>2</v>
      </c>
      <c r="Q14" s="114"/>
      <c r="R14" s="114"/>
      <c r="S14" s="114"/>
      <c r="T14" s="114">
        <v>7</v>
      </c>
      <c r="U14" s="114"/>
      <c r="V14" s="115">
        <v>6</v>
      </c>
      <c r="W14" s="105">
        <f t="shared" si="0"/>
        <v>31</v>
      </c>
    </row>
    <row r="15" spans="1:23">
      <c r="A15" s="1686"/>
      <c r="B15" s="1690"/>
      <c r="C15" s="113" t="s">
        <v>1</v>
      </c>
      <c r="D15" s="114"/>
      <c r="E15" s="114"/>
      <c r="F15" s="114">
        <v>1</v>
      </c>
      <c r="G15" s="114"/>
      <c r="H15" s="114"/>
      <c r="I15" s="114">
        <v>2</v>
      </c>
      <c r="J15" s="114"/>
      <c r="K15" s="114"/>
      <c r="L15" s="114"/>
      <c r="M15" s="114">
        <v>5</v>
      </c>
      <c r="N15" s="114"/>
      <c r="O15" s="114"/>
      <c r="P15" s="114">
        <v>4</v>
      </c>
      <c r="Q15" s="114"/>
      <c r="R15" s="114"/>
      <c r="S15" s="114">
        <v>3</v>
      </c>
      <c r="T15" s="114">
        <v>5</v>
      </c>
      <c r="U15" s="114"/>
      <c r="V15" s="115"/>
      <c r="W15" s="105">
        <f t="shared" si="0"/>
        <v>20</v>
      </c>
    </row>
    <row r="16" spans="1:23">
      <c r="A16" s="1686"/>
      <c r="B16" s="1691" t="s">
        <v>590</v>
      </c>
      <c r="C16" s="113" t="s">
        <v>0</v>
      </c>
      <c r="D16" s="114"/>
      <c r="E16" s="114"/>
      <c r="F16" s="114"/>
      <c r="G16" s="114"/>
      <c r="H16" s="114"/>
      <c r="I16" s="114"/>
      <c r="J16" s="114"/>
      <c r="K16" s="114"/>
      <c r="L16" s="114"/>
      <c r="M16" s="114"/>
      <c r="N16" s="114"/>
      <c r="O16" s="114"/>
      <c r="P16" s="114">
        <v>1</v>
      </c>
      <c r="Q16" s="114"/>
      <c r="R16" s="114"/>
      <c r="S16" s="114"/>
      <c r="T16" s="114"/>
      <c r="U16" s="114"/>
      <c r="V16" s="115">
        <v>1</v>
      </c>
      <c r="W16" s="105">
        <f t="shared" si="0"/>
        <v>2</v>
      </c>
    </row>
    <row r="17" spans="1:23" ht="15.75" thickBot="1">
      <c r="A17" s="1687"/>
      <c r="B17" s="1692"/>
      <c r="C17" s="117" t="s">
        <v>1</v>
      </c>
      <c r="D17" s="118"/>
      <c r="E17" s="118"/>
      <c r="F17" s="118"/>
      <c r="G17" s="118"/>
      <c r="H17" s="118"/>
      <c r="I17" s="118"/>
      <c r="J17" s="118"/>
      <c r="K17" s="118"/>
      <c r="L17" s="118"/>
      <c r="M17" s="118"/>
      <c r="N17" s="118"/>
      <c r="O17" s="118"/>
      <c r="P17" s="118">
        <v>1</v>
      </c>
      <c r="Q17" s="118"/>
      <c r="R17" s="118"/>
      <c r="S17" s="118"/>
      <c r="T17" s="118"/>
      <c r="U17" s="118"/>
      <c r="V17" s="119"/>
      <c r="W17" s="109">
        <f t="shared" si="0"/>
        <v>1</v>
      </c>
    </row>
    <row r="18" spans="1:23">
      <c r="A18" s="1693" t="s">
        <v>15</v>
      </c>
      <c r="B18" s="1696" t="s">
        <v>64</v>
      </c>
      <c r="C18" s="98" t="s">
        <v>730</v>
      </c>
      <c r="D18" s="99"/>
      <c r="E18" s="99"/>
      <c r="F18" s="99"/>
      <c r="G18" s="99"/>
      <c r="H18" s="99"/>
      <c r="I18" s="99"/>
      <c r="J18" s="99"/>
      <c r="K18" s="99">
        <v>1</v>
      </c>
      <c r="L18" s="99"/>
      <c r="M18" s="99">
        <v>1</v>
      </c>
      <c r="N18" s="99"/>
      <c r="O18" s="99"/>
      <c r="P18" s="99"/>
      <c r="Q18" s="99">
        <v>1</v>
      </c>
      <c r="R18" s="99"/>
      <c r="S18" s="99"/>
      <c r="T18" s="99"/>
      <c r="U18" s="99"/>
      <c r="V18" s="100"/>
      <c r="W18" s="101">
        <f t="shared" si="0"/>
        <v>3</v>
      </c>
    </row>
    <row r="19" spans="1:23">
      <c r="A19" s="1695"/>
      <c r="B19" s="1700"/>
      <c r="C19" s="102" t="s">
        <v>731</v>
      </c>
      <c r="D19" s="103"/>
      <c r="E19" s="103"/>
      <c r="F19" s="103"/>
      <c r="G19" s="103"/>
      <c r="H19" s="103"/>
      <c r="I19" s="103">
        <v>1</v>
      </c>
      <c r="J19" s="103"/>
      <c r="K19" s="103">
        <v>1</v>
      </c>
      <c r="L19" s="103"/>
      <c r="M19" s="103">
        <v>3</v>
      </c>
      <c r="N19" s="103"/>
      <c r="O19" s="103"/>
      <c r="P19" s="103"/>
      <c r="Q19" s="103">
        <v>2</v>
      </c>
      <c r="R19" s="103"/>
      <c r="S19" s="103"/>
      <c r="T19" s="103"/>
      <c r="U19" s="103"/>
      <c r="V19" s="104"/>
      <c r="W19" s="105">
        <f t="shared" si="0"/>
        <v>7</v>
      </c>
    </row>
    <row r="20" spans="1:23">
      <c r="A20" s="1695"/>
      <c r="B20" s="1700"/>
      <c r="C20" s="102" t="s">
        <v>732</v>
      </c>
      <c r="D20" s="103"/>
      <c r="E20" s="103"/>
      <c r="F20" s="103"/>
      <c r="G20" s="103"/>
      <c r="H20" s="103">
        <v>1</v>
      </c>
      <c r="I20" s="103">
        <v>3</v>
      </c>
      <c r="J20" s="103"/>
      <c r="K20" s="103"/>
      <c r="L20" s="103"/>
      <c r="M20" s="103">
        <v>2</v>
      </c>
      <c r="N20" s="103"/>
      <c r="O20" s="103"/>
      <c r="P20" s="103"/>
      <c r="Q20" s="103"/>
      <c r="R20" s="103"/>
      <c r="S20" s="103"/>
      <c r="T20" s="103"/>
      <c r="U20" s="103"/>
      <c r="V20" s="104"/>
      <c r="W20" s="105">
        <f t="shared" si="0"/>
        <v>6</v>
      </c>
    </row>
    <row r="21" spans="1:23">
      <c r="A21" s="1695"/>
      <c r="B21" s="1700"/>
      <c r="C21" s="102" t="s">
        <v>729</v>
      </c>
      <c r="D21" s="103"/>
      <c r="E21" s="103"/>
      <c r="F21" s="103">
        <v>1</v>
      </c>
      <c r="G21" s="103"/>
      <c r="H21" s="103"/>
      <c r="I21" s="103"/>
      <c r="J21" s="103"/>
      <c r="K21" s="103"/>
      <c r="L21" s="103"/>
      <c r="M21" s="103"/>
      <c r="N21" s="103"/>
      <c r="O21" s="103"/>
      <c r="P21" s="103"/>
      <c r="Q21" s="103"/>
      <c r="R21" s="103"/>
      <c r="S21" s="103"/>
      <c r="T21" s="103"/>
      <c r="U21" s="103"/>
      <c r="V21" s="104"/>
      <c r="W21" s="105">
        <f t="shared" si="0"/>
        <v>1</v>
      </c>
    </row>
    <row r="22" spans="1:23">
      <c r="A22" s="1695"/>
      <c r="B22" s="1700"/>
      <c r="C22" s="102" t="s">
        <v>733</v>
      </c>
      <c r="D22" s="103"/>
      <c r="E22" s="103"/>
      <c r="F22" s="103">
        <v>1</v>
      </c>
      <c r="G22" s="103">
        <v>1</v>
      </c>
      <c r="H22" s="103"/>
      <c r="I22" s="103"/>
      <c r="J22" s="103"/>
      <c r="K22" s="103"/>
      <c r="L22" s="103"/>
      <c r="M22" s="103"/>
      <c r="N22" s="103"/>
      <c r="O22" s="103"/>
      <c r="P22" s="103"/>
      <c r="Q22" s="103"/>
      <c r="R22" s="103"/>
      <c r="S22" s="103"/>
      <c r="T22" s="103"/>
      <c r="U22" s="103"/>
      <c r="V22" s="104"/>
      <c r="W22" s="105">
        <f t="shared" si="0"/>
        <v>2</v>
      </c>
    </row>
    <row r="23" spans="1:23">
      <c r="A23" s="1695"/>
      <c r="B23" s="1700"/>
      <c r="C23" s="102" t="s">
        <v>734</v>
      </c>
      <c r="D23" s="103"/>
      <c r="E23" s="103"/>
      <c r="F23" s="103"/>
      <c r="G23" s="103"/>
      <c r="H23" s="103"/>
      <c r="I23" s="103">
        <v>1</v>
      </c>
      <c r="J23" s="103"/>
      <c r="K23" s="103"/>
      <c r="L23" s="103"/>
      <c r="M23" s="103"/>
      <c r="N23" s="103"/>
      <c r="O23" s="103"/>
      <c r="P23" s="103"/>
      <c r="Q23" s="103"/>
      <c r="R23" s="103"/>
      <c r="S23" s="103"/>
      <c r="T23" s="103"/>
      <c r="U23" s="103"/>
      <c r="V23" s="104"/>
      <c r="W23" s="105">
        <f t="shared" si="0"/>
        <v>1</v>
      </c>
    </row>
    <row r="24" spans="1:23">
      <c r="A24" s="1695"/>
      <c r="B24" s="1697"/>
      <c r="C24" s="102" t="s">
        <v>735</v>
      </c>
      <c r="D24" s="103"/>
      <c r="E24" s="103"/>
      <c r="F24" s="103"/>
      <c r="G24" s="103"/>
      <c r="H24" s="103"/>
      <c r="I24" s="103"/>
      <c r="J24" s="103"/>
      <c r="K24" s="103"/>
      <c r="L24" s="103"/>
      <c r="M24" s="103">
        <v>1</v>
      </c>
      <c r="N24" s="103"/>
      <c r="O24" s="103"/>
      <c r="P24" s="103"/>
      <c r="Q24" s="103"/>
      <c r="R24" s="103"/>
      <c r="S24" s="103"/>
      <c r="T24" s="103"/>
      <c r="U24" s="103"/>
      <c r="V24" s="104"/>
      <c r="W24" s="105">
        <f t="shared" si="0"/>
        <v>1</v>
      </c>
    </row>
    <row r="25" spans="1:23">
      <c r="A25" s="1695"/>
      <c r="B25" s="1698" t="s">
        <v>65</v>
      </c>
      <c r="C25" s="102" t="s">
        <v>730</v>
      </c>
      <c r="D25" s="103"/>
      <c r="E25" s="103"/>
      <c r="F25" s="103"/>
      <c r="G25" s="103"/>
      <c r="H25" s="103"/>
      <c r="I25" s="103"/>
      <c r="J25" s="103">
        <v>1</v>
      </c>
      <c r="K25" s="103"/>
      <c r="L25" s="103"/>
      <c r="M25" s="103"/>
      <c r="N25" s="103"/>
      <c r="O25" s="103">
        <v>1</v>
      </c>
      <c r="P25" s="103"/>
      <c r="Q25" s="103">
        <v>1</v>
      </c>
      <c r="R25" s="103"/>
      <c r="S25" s="103">
        <v>1</v>
      </c>
      <c r="T25" s="103"/>
      <c r="U25" s="103"/>
      <c r="V25" s="104"/>
      <c r="W25" s="105">
        <f t="shared" si="0"/>
        <v>4</v>
      </c>
    </row>
    <row r="26" spans="1:23">
      <c r="A26" s="1695"/>
      <c r="B26" s="1700"/>
      <c r="C26" s="102" t="s">
        <v>731</v>
      </c>
      <c r="D26" s="103"/>
      <c r="E26" s="103"/>
      <c r="F26" s="103"/>
      <c r="G26" s="103"/>
      <c r="H26" s="103"/>
      <c r="I26" s="103">
        <v>1</v>
      </c>
      <c r="J26" s="103"/>
      <c r="K26" s="103"/>
      <c r="L26" s="103"/>
      <c r="M26" s="103">
        <v>2</v>
      </c>
      <c r="N26" s="103"/>
      <c r="O26" s="103"/>
      <c r="P26" s="103"/>
      <c r="Q26" s="103">
        <v>1</v>
      </c>
      <c r="R26" s="103"/>
      <c r="S26" s="103"/>
      <c r="T26" s="103"/>
      <c r="U26" s="103"/>
      <c r="V26" s="104"/>
      <c r="W26" s="105">
        <f t="shared" si="0"/>
        <v>4</v>
      </c>
    </row>
    <row r="27" spans="1:23">
      <c r="A27" s="1695"/>
      <c r="B27" s="1700"/>
      <c r="C27" s="102" t="s">
        <v>732</v>
      </c>
      <c r="D27" s="103"/>
      <c r="E27" s="103"/>
      <c r="F27" s="103"/>
      <c r="G27" s="103"/>
      <c r="H27" s="103">
        <v>1</v>
      </c>
      <c r="I27" s="103">
        <v>2</v>
      </c>
      <c r="J27" s="103"/>
      <c r="K27" s="103"/>
      <c r="L27" s="103"/>
      <c r="M27" s="103"/>
      <c r="N27" s="103"/>
      <c r="O27" s="103"/>
      <c r="P27" s="103"/>
      <c r="Q27" s="103"/>
      <c r="R27" s="103"/>
      <c r="S27" s="103"/>
      <c r="T27" s="103"/>
      <c r="U27" s="103"/>
      <c r="V27" s="104"/>
      <c r="W27" s="105">
        <f t="shared" si="0"/>
        <v>3</v>
      </c>
    </row>
    <row r="28" spans="1:23">
      <c r="A28" s="1695"/>
      <c r="B28" s="1700"/>
      <c r="C28" s="102" t="s">
        <v>729</v>
      </c>
      <c r="D28" s="103"/>
      <c r="E28" s="103"/>
      <c r="F28" s="103">
        <v>1</v>
      </c>
      <c r="G28" s="103"/>
      <c r="H28" s="103"/>
      <c r="I28" s="103"/>
      <c r="J28" s="103"/>
      <c r="K28" s="103"/>
      <c r="L28" s="103"/>
      <c r="M28" s="103"/>
      <c r="N28" s="103"/>
      <c r="O28" s="103"/>
      <c r="P28" s="103"/>
      <c r="Q28" s="103"/>
      <c r="R28" s="103"/>
      <c r="S28" s="103"/>
      <c r="T28" s="103"/>
      <c r="U28" s="103"/>
      <c r="V28" s="104"/>
      <c r="W28" s="105">
        <f t="shared" si="0"/>
        <v>1</v>
      </c>
    </row>
    <row r="29" spans="1:23">
      <c r="A29" s="1695"/>
      <c r="B29" s="1700"/>
      <c r="C29" s="102" t="s">
        <v>733</v>
      </c>
      <c r="D29" s="103"/>
      <c r="E29" s="103"/>
      <c r="F29" s="103">
        <v>1</v>
      </c>
      <c r="G29" s="103">
        <v>2</v>
      </c>
      <c r="H29" s="103"/>
      <c r="I29" s="103"/>
      <c r="J29" s="103"/>
      <c r="K29" s="103"/>
      <c r="L29" s="103"/>
      <c r="M29" s="103"/>
      <c r="N29" s="103"/>
      <c r="O29" s="103"/>
      <c r="P29" s="103"/>
      <c r="Q29" s="103"/>
      <c r="R29" s="103"/>
      <c r="S29" s="103"/>
      <c r="T29" s="103"/>
      <c r="U29" s="103"/>
      <c r="V29" s="104"/>
      <c r="W29" s="105">
        <f t="shared" si="0"/>
        <v>3</v>
      </c>
    </row>
    <row r="30" spans="1:23">
      <c r="A30" s="1695"/>
      <c r="B30" s="1700"/>
      <c r="C30" s="102" t="s">
        <v>734</v>
      </c>
      <c r="D30" s="103"/>
      <c r="E30" s="103"/>
      <c r="F30" s="103"/>
      <c r="G30" s="103"/>
      <c r="H30" s="103">
        <v>1</v>
      </c>
      <c r="I30" s="103">
        <v>1</v>
      </c>
      <c r="J30" s="103"/>
      <c r="K30" s="103"/>
      <c r="L30" s="103"/>
      <c r="M30" s="103"/>
      <c r="N30" s="103"/>
      <c r="O30" s="103"/>
      <c r="P30" s="103"/>
      <c r="Q30" s="103"/>
      <c r="R30" s="103"/>
      <c r="S30" s="103"/>
      <c r="T30" s="103"/>
      <c r="U30" s="103"/>
      <c r="V30" s="104"/>
      <c r="W30" s="105">
        <f t="shared" si="0"/>
        <v>2</v>
      </c>
    </row>
    <row r="31" spans="1:23" ht="15.75" thickBot="1">
      <c r="A31" s="1694"/>
      <c r="B31" s="1699"/>
      <c r="C31" s="106" t="s">
        <v>735</v>
      </c>
      <c r="D31" s="107"/>
      <c r="E31" s="107"/>
      <c r="F31" s="107"/>
      <c r="G31" s="107"/>
      <c r="H31" s="107"/>
      <c r="I31" s="107"/>
      <c r="J31" s="107"/>
      <c r="K31" s="107"/>
      <c r="L31" s="107"/>
      <c r="M31" s="107">
        <v>1</v>
      </c>
      <c r="N31" s="107"/>
      <c r="O31" s="107"/>
      <c r="P31" s="107"/>
      <c r="Q31" s="107"/>
      <c r="R31" s="107"/>
      <c r="S31" s="107"/>
      <c r="T31" s="107"/>
      <c r="U31" s="107"/>
      <c r="V31" s="108"/>
      <c r="W31" s="109">
        <f t="shared" si="0"/>
        <v>1</v>
      </c>
    </row>
    <row r="32" spans="1:23">
      <c r="A32" s="1685" t="s">
        <v>12</v>
      </c>
      <c r="B32" s="1688" t="s">
        <v>63</v>
      </c>
      <c r="C32" s="110" t="s">
        <v>731</v>
      </c>
      <c r="D32" s="111"/>
      <c r="E32" s="111"/>
      <c r="F32" s="111">
        <v>1</v>
      </c>
      <c r="G32" s="111"/>
      <c r="H32" s="111"/>
      <c r="I32" s="111">
        <v>1</v>
      </c>
      <c r="J32" s="111"/>
      <c r="K32" s="111"/>
      <c r="L32" s="111">
        <v>1</v>
      </c>
      <c r="M32" s="111"/>
      <c r="N32" s="111"/>
      <c r="O32" s="111"/>
      <c r="P32" s="111"/>
      <c r="Q32" s="111"/>
      <c r="R32" s="111"/>
      <c r="S32" s="111">
        <v>2</v>
      </c>
      <c r="T32" s="111"/>
      <c r="U32" s="111"/>
      <c r="V32" s="112">
        <v>1</v>
      </c>
      <c r="W32" s="101">
        <f t="shared" si="0"/>
        <v>6</v>
      </c>
    </row>
    <row r="33" spans="1:23">
      <c r="A33" s="1686"/>
      <c r="B33" s="1689"/>
      <c r="C33" s="113" t="s">
        <v>732</v>
      </c>
      <c r="D33" s="114"/>
      <c r="E33" s="114"/>
      <c r="F33" s="114">
        <v>1</v>
      </c>
      <c r="G33" s="114"/>
      <c r="H33" s="114"/>
      <c r="I33" s="114"/>
      <c r="J33" s="114"/>
      <c r="K33" s="114"/>
      <c r="L33" s="114">
        <v>1</v>
      </c>
      <c r="M33" s="114"/>
      <c r="N33" s="114">
        <v>2</v>
      </c>
      <c r="O33" s="114"/>
      <c r="P33" s="114"/>
      <c r="Q33" s="114"/>
      <c r="R33" s="114"/>
      <c r="S33" s="114"/>
      <c r="T33" s="114"/>
      <c r="U33" s="114"/>
      <c r="V33" s="115"/>
      <c r="W33" s="105">
        <f t="shared" si="0"/>
        <v>4</v>
      </c>
    </row>
    <row r="34" spans="1:23">
      <c r="A34" s="1686"/>
      <c r="B34" s="1689"/>
      <c r="C34" s="113" t="s">
        <v>729</v>
      </c>
      <c r="D34" s="114"/>
      <c r="E34" s="114"/>
      <c r="F34" s="114"/>
      <c r="G34" s="114"/>
      <c r="H34" s="114">
        <v>3</v>
      </c>
      <c r="I34" s="114"/>
      <c r="J34" s="114"/>
      <c r="K34" s="114"/>
      <c r="L34" s="114"/>
      <c r="M34" s="114"/>
      <c r="N34" s="114">
        <v>1</v>
      </c>
      <c r="O34" s="114">
        <v>1</v>
      </c>
      <c r="P34" s="114"/>
      <c r="Q34" s="114"/>
      <c r="R34" s="114"/>
      <c r="S34" s="114"/>
      <c r="T34" s="114">
        <v>1</v>
      </c>
      <c r="U34" s="114"/>
      <c r="V34" s="115"/>
      <c r="W34" s="105">
        <f t="shared" si="0"/>
        <v>6</v>
      </c>
    </row>
    <row r="35" spans="1:23">
      <c r="A35" s="1686"/>
      <c r="B35" s="1689"/>
      <c r="C35" s="113" t="s">
        <v>733</v>
      </c>
      <c r="D35" s="114"/>
      <c r="E35" s="114"/>
      <c r="F35" s="114"/>
      <c r="G35" s="114"/>
      <c r="H35" s="114"/>
      <c r="I35" s="114">
        <v>1</v>
      </c>
      <c r="J35" s="114"/>
      <c r="K35" s="114"/>
      <c r="L35" s="114"/>
      <c r="M35" s="114"/>
      <c r="N35" s="114"/>
      <c r="O35" s="114">
        <v>2</v>
      </c>
      <c r="P35" s="114"/>
      <c r="Q35" s="114"/>
      <c r="R35" s="114"/>
      <c r="S35" s="114"/>
      <c r="T35" s="114"/>
      <c r="U35" s="114"/>
      <c r="V35" s="115"/>
      <c r="W35" s="105">
        <f t="shared" si="0"/>
        <v>3</v>
      </c>
    </row>
    <row r="36" spans="1:23">
      <c r="A36" s="1686"/>
      <c r="B36" s="1689"/>
      <c r="C36" s="113" t="s">
        <v>734</v>
      </c>
      <c r="D36" s="114"/>
      <c r="E36" s="114"/>
      <c r="F36" s="114"/>
      <c r="G36" s="114"/>
      <c r="H36" s="114">
        <v>1</v>
      </c>
      <c r="I36" s="114"/>
      <c r="J36" s="114"/>
      <c r="K36" s="114"/>
      <c r="L36" s="114"/>
      <c r="M36" s="114"/>
      <c r="N36" s="114">
        <v>1</v>
      </c>
      <c r="O36" s="114">
        <v>1</v>
      </c>
      <c r="P36" s="114">
        <v>2</v>
      </c>
      <c r="Q36" s="114"/>
      <c r="R36" s="114"/>
      <c r="S36" s="114"/>
      <c r="T36" s="114"/>
      <c r="U36" s="114"/>
      <c r="V36" s="115"/>
      <c r="W36" s="105">
        <f t="shared" si="0"/>
        <v>5</v>
      </c>
    </row>
    <row r="37" spans="1:23">
      <c r="A37" s="1686"/>
      <c r="B37" s="1689"/>
      <c r="C37" s="113" t="s">
        <v>770</v>
      </c>
      <c r="D37" s="114"/>
      <c r="E37" s="114"/>
      <c r="F37" s="114"/>
      <c r="G37" s="114"/>
      <c r="H37" s="114">
        <v>2</v>
      </c>
      <c r="I37" s="114"/>
      <c r="J37" s="114"/>
      <c r="K37" s="114"/>
      <c r="L37" s="114"/>
      <c r="M37" s="114"/>
      <c r="N37" s="114">
        <v>1</v>
      </c>
      <c r="O37" s="114">
        <v>1</v>
      </c>
      <c r="P37" s="114"/>
      <c r="Q37" s="114"/>
      <c r="R37" s="114"/>
      <c r="S37" s="114"/>
      <c r="T37" s="114">
        <v>1</v>
      </c>
      <c r="U37" s="114"/>
      <c r="V37" s="115"/>
      <c r="W37" s="105">
        <f t="shared" si="0"/>
        <v>5</v>
      </c>
    </row>
    <row r="38" spans="1:23">
      <c r="A38" s="1686"/>
      <c r="B38" s="1690"/>
      <c r="C38" s="113" t="s">
        <v>769</v>
      </c>
      <c r="D38" s="114"/>
      <c r="E38" s="114"/>
      <c r="F38" s="114"/>
      <c r="G38" s="114"/>
      <c r="H38" s="114">
        <v>1</v>
      </c>
      <c r="I38" s="114"/>
      <c r="J38" s="114"/>
      <c r="K38" s="114"/>
      <c r="L38" s="114"/>
      <c r="M38" s="114"/>
      <c r="N38" s="114"/>
      <c r="O38" s="114"/>
      <c r="P38" s="114"/>
      <c r="Q38" s="114"/>
      <c r="R38" s="114"/>
      <c r="S38" s="114"/>
      <c r="T38" s="114">
        <v>1</v>
      </c>
      <c r="U38" s="114"/>
      <c r="V38" s="115"/>
      <c r="W38" s="105">
        <f t="shared" si="0"/>
        <v>2</v>
      </c>
    </row>
    <row r="39" spans="1:23">
      <c r="A39" s="1686"/>
      <c r="B39" s="1691" t="s">
        <v>64</v>
      </c>
      <c r="C39" s="113" t="s">
        <v>731</v>
      </c>
      <c r="D39" s="114"/>
      <c r="E39" s="114">
        <v>1</v>
      </c>
      <c r="F39" s="114">
        <v>1</v>
      </c>
      <c r="G39" s="114"/>
      <c r="H39" s="114"/>
      <c r="I39" s="114"/>
      <c r="J39" s="114"/>
      <c r="K39" s="114"/>
      <c r="L39" s="114">
        <v>1</v>
      </c>
      <c r="M39" s="114">
        <v>1</v>
      </c>
      <c r="N39" s="114"/>
      <c r="O39" s="114"/>
      <c r="P39" s="114">
        <v>1</v>
      </c>
      <c r="Q39" s="114"/>
      <c r="R39" s="114"/>
      <c r="S39" s="114"/>
      <c r="T39" s="114"/>
      <c r="U39" s="114"/>
      <c r="V39" s="115">
        <v>1</v>
      </c>
      <c r="W39" s="105">
        <f t="shared" si="0"/>
        <v>6</v>
      </c>
    </row>
    <row r="40" spans="1:23">
      <c r="A40" s="1686"/>
      <c r="B40" s="1689"/>
      <c r="C40" s="113" t="s">
        <v>732</v>
      </c>
      <c r="D40" s="114"/>
      <c r="E40" s="114"/>
      <c r="F40" s="114">
        <v>1</v>
      </c>
      <c r="G40" s="114"/>
      <c r="H40" s="114"/>
      <c r="I40" s="114">
        <v>1</v>
      </c>
      <c r="J40" s="114"/>
      <c r="K40" s="114"/>
      <c r="L40" s="114"/>
      <c r="M40" s="114"/>
      <c r="N40" s="114"/>
      <c r="O40" s="114">
        <v>1</v>
      </c>
      <c r="P40" s="114"/>
      <c r="Q40" s="114"/>
      <c r="R40" s="114"/>
      <c r="S40" s="114">
        <v>1</v>
      </c>
      <c r="T40" s="114"/>
      <c r="U40" s="114"/>
      <c r="V40" s="115"/>
      <c r="W40" s="105">
        <f t="shared" si="0"/>
        <v>4</v>
      </c>
    </row>
    <row r="41" spans="1:23">
      <c r="A41" s="1686"/>
      <c r="B41" s="1689"/>
      <c r="C41" s="113" t="s">
        <v>729</v>
      </c>
      <c r="D41" s="114"/>
      <c r="E41" s="114"/>
      <c r="F41" s="114"/>
      <c r="G41" s="114"/>
      <c r="H41" s="114">
        <v>1</v>
      </c>
      <c r="I41" s="114"/>
      <c r="J41" s="114"/>
      <c r="K41" s="114"/>
      <c r="L41" s="114"/>
      <c r="M41" s="114"/>
      <c r="N41" s="114"/>
      <c r="O41" s="114">
        <v>1</v>
      </c>
      <c r="P41" s="114"/>
      <c r="Q41" s="114"/>
      <c r="R41" s="114"/>
      <c r="S41" s="114"/>
      <c r="T41" s="114"/>
      <c r="U41" s="114"/>
      <c r="V41" s="115"/>
      <c r="W41" s="105">
        <f t="shared" si="0"/>
        <v>2</v>
      </c>
    </row>
    <row r="42" spans="1:23">
      <c r="A42" s="1686"/>
      <c r="B42" s="1689"/>
      <c r="C42" s="113" t="s">
        <v>733</v>
      </c>
      <c r="D42" s="114"/>
      <c r="E42" s="114"/>
      <c r="F42" s="114"/>
      <c r="G42" s="114"/>
      <c r="H42" s="114"/>
      <c r="I42" s="114"/>
      <c r="J42" s="114"/>
      <c r="K42" s="114"/>
      <c r="L42" s="114"/>
      <c r="M42" s="114"/>
      <c r="N42" s="114"/>
      <c r="O42" s="114">
        <v>1</v>
      </c>
      <c r="P42" s="114">
        <v>1</v>
      </c>
      <c r="Q42" s="114"/>
      <c r="R42" s="114"/>
      <c r="S42" s="114"/>
      <c r="T42" s="114"/>
      <c r="U42" s="114"/>
      <c r="V42" s="115"/>
      <c r="W42" s="105">
        <f t="shared" si="0"/>
        <v>2</v>
      </c>
    </row>
    <row r="43" spans="1:23">
      <c r="A43" s="1686"/>
      <c r="B43" s="1689"/>
      <c r="C43" s="113" t="s">
        <v>734</v>
      </c>
      <c r="D43" s="114"/>
      <c r="E43" s="114"/>
      <c r="F43" s="114"/>
      <c r="G43" s="114"/>
      <c r="H43" s="114">
        <v>1</v>
      </c>
      <c r="I43" s="114"/>
      <c r="J43" s="114"/>
      <c r="K43" s="114"/>
      <c r="L43" s="114"/>
      <c r="M43" s="114"/>
      <c r="N43" s="114"/>
      <c r="O43" s="114">
        <v>1</v>
      </c>
      <c r="P43" s="114">
        <v>1</v>
      </c>
      <c r="Q43" s="114"/>
      <c r="R43" s="114"/>
      <c r="S43" s="114">
        <v>1</v>
      </c>
      <c r="T43" s="114">
        <v>1</v>
      </c>
      <c r="U43" s="114"/>
      <c r="V43" s="115"/>
      <c r="W43" s="105">
        <f t="shared" si="0"/>
        <v>5</v>
      </c>
    </row>
    <row r="44" spans="1:23">
      <c r="A44" s="1686"/>
      <c r="B44" s="1689"/>
      <c r="C44" s="113" t="s">
        <v>833</v>
      </c>
      <c r="D44" s="114"/>
      <c r="E44" s="114"/>
      <c r="F44" s="114"/>
      <c r="G44" s="114"/>
      <c r="H44" s="114">
        <v>1</v>
      </c>
      <c r="I44" s="114"/>
      <c r="J44" s="114"/>
      <c r="K44" s="114"/>
      <c r="L44" s="114"/>
      <c r="M44" s="114"/>
      <c r="N44" s="114"/>
      <c r="O44" s="114"/>
      <c r="P44" s="114"/>
      <c r="Q44" s="114"/>
      <c r="R44" s="114"/>
      <c r="S44" s="114"/>
      <c r="T44" s="114"/>
      <c r="U44" s="114"/>
      <c r="V44" s="115"/>
      <c r="W44" s="105">
        <f t="shared" si="0"/>
        <v>1</v>
      </c>
    </row>
    <row r="45" spans="1:23">
      <c r="A45" s="1686"/>
      <c r="B45" s="1689"/>
      <c r="C45" s="113" t="s">
        <v>770</v>
      </c>
      <c r="D45" s="114"/>
      <c r="E45" s="114"/>
      <c r="F45" s="114"/>
      <c r="G45" s="114"/>
      <c r="H45" s="114">
        <v>2</v>
      </c>
      <c r="I45" s="114"/>
      <c r="J45" s="114"/>
      <c r="K45" s="114"/>
      <c r="L45" s="114"/>
      <c r="M45" s="114"/>
      <c r="N45" s="114"/>
      <c r="O45" s="114">
        <v>1</v>
      </c>
      <c r="P45" s="114"/>
      <c r="Q45" s="114"/>
      <c r="R45" s="114"/>
      <c r="S45" s="114"/>
      <c r="T45" s="114"/>
      <c r="U45" s="114"/>
      <c r="V45" s="115"/>
      <c r="W45" s="105">
        <f t="shared" si="0"/>
        <v>3</v>
      </c>
    </row>
    <row r="46" spans="1:23" ht="15.75" thickBot="1">
      <c r="A46" s="1687"/>
      <c r="B46" s="1692"/>
      <c r="C46" s="117" t="s">
        <v>769</v>
      </c>
      <c r="D46" s="118"/>
      <c r="E46" s="118"/>
      <c r="F46" s="118"/>
      <c r="G46" s="118"/>
      <c r="H46" s="118">
        <v>1</v>
      </c>
      <c r="I46" s="118"/>
      <c r="J46" s="118"/>
      <c r="K46" s="118"/>
      <c r="L46" s="118"/>
      <c r="M46" s="118"/>
      <c r="N46" s="118"/>
      <c r="O46" s="118"/>
      <c r="P46" s="118"/>
      <c r="Q46" s="118"/>
      <c r="R46" s="118"/>
      <c r="S46" s="118"/>
      <c r="T46" s="118"/>
      <c r="U46" s="118"/>
      <c r="V46" s="119"/>
      <c r="W46" s="109">
        <f t="shared" si="0"/>
        <v>1</v>
      </c>
    </row>
    <row r="47" spans="1:23" ht="15.75" thickBot="1">
      <c r="A47" s="125" t="s">
        <v>426</v>
      </c>
      <c r="B47" s="120"/>
      <c r="C47" s="120"/>
      <c r="D47" s="121">
        <f t="shared" ref="D47:W47" si="1">SUM(D3:D46)</f>
        <v>2</v>
      </c>
      <c r="E47" s="121">
        <f t="shared" si="1"/>
        <v>3</v>
      </c>
      <c r="F47" s="121">
        <f t="shared" si="1"/>
        <v>14</v>
      </c>
      <c r="G47" s="121">
        <f t="shared" si="1"/>
        <v>7</v>
      </c>
      <c r="H47" s="121">
        <f t="shared" si="1"/>
        <v>22</v>
      </c>
      <c r="I47" s="121">
        <f t="shared" si="1"/>
        <v>40</v>
      </c>
      <c r="J47" s="121">
        <f t="shared" si="1"/>
        <v>2</v>
      </c>
      <c r="K47" s="121">
        <f t="shared" si="1"/>
        <v>9</v>
      </c>
      <c r="L47" s="121">
        <f t="shared" si="1"/>
        <v>7</v>
      </c>
      <c r="M47" s="121">
        <f t="shared" si="1"/>
        <v>37</v>
      </c>
      <c r="N47" s="121">
        <f t="shared" si="1"/>
        <v>21</v>
      </c>
      <c r="O47" s="121">
        <f t="shared" si="1"/>
        <v>44</v>
      </c>
      <c r="P47" s="121">
        <f t="shared" si="1"/>
        <v>31</v>
      </c>
      <c r="Q47" s="121">
        <f t="shared" si="1"/>
        <v>7</v>
      </c>
      <c r="R47" s="121">
        <f t="shared" si="1"/>
        <v>1</v>
      </c>
      <c r="S47" s="121">
        <f t="shared" si="1"/>
        <v>14</v>
      </c>
      <c r="T47" s="121">
        <f t="shared" si="1"/>
        <v>46</v>
      </c>
      <c r="U47" s="121">
        <f t="shared" si="1"/>
        <v>2</v>
      </c>
      <c r="V47" s="122">
        <f t="shared" si="1"/>
        <v>30</v>
      </c>
      <c r="W47" s="123">
        <f t="shared" si="1"/>
        <v>339</v>
      </c>
    </row>
  </sheetData>
  <sortState ref="C30:W36">
    <sortCondition ref="C30:C36"/>
  </sortState>
  <mergeCells count="15">
    <mergeCell ref="A32:A46"/>
    <mergeCell ref="B32:B38"/>
    <mergeCell ref="B39:B46"/>
    <mergeCell ref="A3:A4"/>
    <mergeCell ref="A5:A7"/>
    <mergeCell ref="A8:A11"/>
    <mergeCell ref="B8:B9"/>
    <mergeCell ref="B10:B11"/>
    <mergeCell ref="A12:A17"/>
    <mergeCell ref="B12:B13"/>
    <mergeCell ref="B14:B15"/>
    <mergeCell ref="B16:B17"/>
    <mergeCell ref="A18:A31"/>
    <mergeCell ref="B18:B24"/>
    <mergeCell ref="B25:B31"/>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7" tint="0.39997558519241921"/>
  </sheetPr>
  <dimension ref="A1:W46"/>
  <sheetViews>
    <sheetView zoomScale="90" zoomScaleNormal="90" workbookViewId="0">
      <selection activeCell="AA18" sqref="AA18"/>
    </sheetView>
  </sheetViews>
  <sheetFormatPr defaultRowHeight="15"/>
  <cols>
    <col min="1" max="1" width="16.140625" style="24" bestFit="1" customWidth="1"/>
    <col min="2" max="2" width="19.140625" style="24" bestFit="1" customWidth="1"/>
    <col min="3" max="3" width="10.85546875" style="25" bestFit="1" customWidth="1"/>
    <col min="4" max="4" width="8.140625" style="24" bestFit="1" customWidth="1"/>
    <col min="5" max="5" width="8" style="24" bestFit="1" customWidth="1"/>
    <col min="6" max="6" width="9.85546875" style="24" bestFit="1" customWidth="1"/>
    <col min="7" max="7" width="8.85546875" style="24" bestFit="1" customWidth="1"/>
    <col min="8" max="9" width="8.140625" style="24" bestFit="1" customWidth="1"/>
    <col min="10" max="10" width="7.42578125" style="24" bestFit="1" customWidth="1"/>
    <col min="11" max="11" width="9.85546875" style="24" bestFit="1" customWidth="1"/>
    <col min="12" max="12" width="9.28515625" style="24" bestFit="1" customWidth="1"/>
    <col min="13" max="13" width="7.85546875" style="24" bestFit="1" customWidth="1"/>
    <col min="14" max="14" width="12" style="24" bestFit="1" customWidth="1"/>
    <col min="15" max="15" width="6.85546875" style="24" bestFit="1" customWidth="1"/>
    <col min="16" max="16" width="10.140625" style="24" bestFit="1" customWidth="1"/>
    <col min="17" max="17" width="13.140625" style="24" bestFit="1" customWidth="1"/>
    <col min="18" max="18" width="8.7109375" style="24" bestFit="1" customWidth="1"/>
    <col min="19" max="19" width="7.85546875" style="24" bestFit="1" customWidth="1"/>
    <col min="20" max="20" width="7.140625" style="24" bestFit="1" customWidth="1"/>
    <col min="21" max="21" width="9.5703125" style="24" bestFit="1" customWidth="1"/>
    <col min="22" max="22" width="8.5703125" style="24" bestFit="1" customWidth="1"/>
    <col min="23" max="23" width="10" style="24" customWidth="1"/>
    <col min="24" max="16384" width="9.140625" style="24"/>
  </cols>
  <sheetData>
    <row r="1" spans="1:23" s="97" customFormat="1" ht="16.5" thickBot="1">
      <c r="A1" s="92"/>
      <c r="B1" s="93"/>
      <c r="C1" s="94"/>
      <c r="D1" s="95" t="s">
        <v>74</v>
      </c>
      <c r="E1" s="95" t="s">
        <v>10</v>
      </c>
      <c r="F1" s="95" t="s">
        <v>11</v>
      </c>
      <c r="G1" s="95" t="s">
        <v>14</v>
      </c>
      <c r="H1" s="95" t="s">
        <v>16</v>
      </c>
      <c r="I1" s="95" t="s">
        <v>18</v>
      </c>
      <c r="J1" s="95" t="s">
        <v>20</v>
      </c>
      <c r="K1" s="95" t="s">
        <v>22</v>
      </c>
      <c r="L1" s="95" t="s">
        <v>23</v>
      </c>
      <c r="M1" s="95" t="s">
        <v>24</v>
      </c>
      <c r="N1" s="95" t="s">
        <v>26</v>
      </c>
      <c r="O1" s="95" t="s">
        <v>27</v>
      </c>
      <c r="P1" s="95" t="s">
        <v>28</v>
      </c>
      <c r="Q1" s="95" t="s">
        <v>29</v>
      </c>
      <c r="R1" s="95" t="s">
        <v>30</v>
      </c>
      <c r="S1" s="95" t="s">
        <v>31</v>
      </c>
      <c r="T1" s="95" t="s">
        <v>32</v>
      </c>
      <c r="U1" s="95" t="s">
        <v>33</v>
      </c>
      <c r="V1" s="96" t="s">
        <v>36</v>
      </c>
      <c r="W1" s="124" t="s">
        <v>426</v>
      </c>
    </row>
    <row r="2" spans="1:23">
      <c r="A2" s="1693" t="s">
        <v>421</v>
      </c>
      <c r="B2" s="126" t="s">
        <v>64</v>
      </c>
      <c r="C2" s="98" t="s">
        <v>0</v>
      </c>
      <c r="D2" s="99"/>
      <c r="E2" s="99"/>
      <c r="F2" s="99"/>
      <c r="G2" s="99"/>
      <c r="H2" s="99"/>
      <c r="I2" s="99"/>
      <c r="J2" s="99"/>
      <c r="K2" s="99"/>
      <c r="L2" s="99"/>
      <c r="M2" s="99"/>
      <c r="N2" s="99"/>
      <c r="O2" s="99">
        <v>2</v>
      </c>
      <c r="P2" s="99">
        <v>1</v>
      </c>
      <c r="Q2" s="99"/>
      <c r="R2" s="99"/>
      <c r="S2" s="99"/>
      <c r="T2" s="99"/>
      <c r="U2" s="99"/>
      <c r="V2" s="100"/>
      <c r="W2" s="101">
        <f>SUM(D2:V2)</f>
        <v>3</v>
      </c>
    </row>
    <row r="3" spans="1:23" ht="15.75" thickBot="1">
      <c r="A3" s="1694"/>
      <c r="B3" s="106" t="s">
        <v>65</v>
      </c>
      <c r="C3" s="106" t="s">
        <v>0</v>
      </c>
      <c r="D3" s="107"/>
      <c r="E3" s="107"/>
      <c r="F3" s="107"/>
      <c r="G3" s="107"/>
      <c r="H3" s="107"/>
      <c r="I3" s="107"/>
      <c r="J3" s="107"/>
      <c r="K3" s="107"/>
      <c r="L3" s="107"/>
      <c r="M3" s="107"/>
      <c r="N3" s="107"/>
      <c r="O3" s="107">
        <v>3</v>
      </c>
      <c r="P3" s="107">
        <v>1</v>
      </c>
      <c r="Q3" s="107"/>
      <c r="R3" s="107"/>
      <c r="S3" s="107"/>
      <c r="T3" s="107">
        <v>4</v>
      </c>
      <c r="U3" s="107"/>
      <c r="V3" s="108">
        <v>2</v>
      </c>
      <c r="W3" s="109">
        <f t="shared" ref="W3:W38" si="0">SUM(D3:V3)</f>
        <v>10</v>
      </c>
    </row>
    <row r="4" spans="1:23">
      <c r="A4" s="1685" t="s">
        <v>422</v>
      </c>
      <c r="B4" s="110" t="s">
        <v>63</v>
      </c>
      <c r="C4" s="110" t="s">
        <v>0</v>
      </c>
      <c r="D4" s="111"/>
      <c r="E4" s="111"/>
      <c r="F4" s="111"/>
      <c r="G4" s="111"/>
      <c r="H4" s="111"/>
      <c r="I4" s="111"/>
      <c r="J4" s="111"/>
      <c r="K4" s="111"/>
      <c r="L4" s="111"/>
      <c r="M4" s="111"/>
      <c r="N4" s="111">
        <v>4</v>
      </c>
      <c r="O4" s="111">
        <v>4</v>
      </c>
      <c r="P4" s="111">
        <v>2</v>
      </c>
      <c r="Q4" s="111"/>
      <c r="R4" s="111"/>
      <c r="S4" s="111"/>
      <c r="T4" s="111">
        <v>7</v>
      </c>
      <c r="U4" s="111"/>
      <c r="V4" s="112">
        <v>6</v>
      </c>
      <c r="W4" s="101">
        <f t="shared" si="0"/>
        <v>23</v>
      </c>
    </row>
    <row r="5" spans="1:23">
      <c r="A5" s="1686"/>
      <c r="B5" s="113" t="s">
        <v>64</v>
      </c>
      <c r="C5" s="113" t="s">
        <v>0</v>
      </c>
      <c r="D5" s="114"/>
      <c r="E5" s="114"/>
      <c r="F5" s="114"/>
      <c r="G5" s="114"/>
      <c r="H5" s="114">
        <v>1</v>
      </c>
      <c r="I5" s="114"/>
      <c r="J5" s="114"/>
      <c r="K5" s="114"/>
      <c r="L5" s="114"/>
      <c r="M5" s="114"/>
      <c r="N5" s="114">
        <v>3</v>
      </c>
      <c r="O5" s="114">
        <v>4</v>
      </c>
      <c r="P5" s="114">
        <v>2</v>
      </c>
      <c r="Q5" s="114"/>
      <c r="R5" s="114"/>
      <c r="S5" s="114"/>
      <c r="T5" s="114">
        <v>7</v>
      </c>
      <c r="U5" s="114"/>
      <c r="V5" s="115">
        <v>2</v>
      </c>
      <c r="W5" s="105">
        <f t="shared" si="0"/>
        <v>19</v>
      </c>
    </row>
    <row r="6" spans="1:23" ht="15.75" thickBot="1">
      <c r="A6" s="1687"/>
      <c r="B6" s="116" t="s">
        <v>590</v>
      </c>
      <c r="C6" s="117" t="s">
        <v>0</v>
      </c>
      <c r="D6" s="118"/>
      <c r="E6" s="118"/>
      <c r="F6" s="118"/>
      <c r="G6" s="118"/>
      <c r="H6" s="118"/>
      <c r="I6" s="118"/>
      <c r="J6" s="118"/>
      <c r="K6" s="118"/>
      <c r="L6" s="118"/>
      <c r="M6" s="118"/>
      <c r="N6" s="118"/>
      <c r="O6" s="118"/>
      <c r="P6" s="118"/>
      <c r="Q6" s="118"/>
      <c r="R6" s="118"/>
      <c r="S6" s="118"/>
      <c r="T6" s="118"/>
      <c r="U6" s="118"/>
      <c r="V6" s="119">
        <v>1</v>
      </c>
      <c r="W6" s="109">
        <f t="shared" si="0"/>
        <v>1</v>
      </c>
    </row>
    <row r="7" spans="1:23">
      <c r="A7" s="1693" t="s">
        <v>428</v>
      </c>
      <c r="B7" s="1696" t="s">
        <v>64</v>
      </c>
      <c r="C7" s="98" t="s">
        <v>0</v>
      </c>
      <c r="D7" s="99"/>
      <c r="E7" s="99"/>
      <c r="F7" s="99">
        <v>1</v>
      </c>
      <c r="G7" s="99"/>
      <c r="H7" s="99"/>
      <c r="I7" s="99">
        <v>3</v>
      </c>
      <c r="J7" s="99"/>
      <c r="K7" s="99"/>
      <c r="L7" s="99"/>
      <c r="M7" s="99">
        <v>2</v>
      </c>
      <c r="N7" s="99"/>
      <c r="O7" s="99">
        <v>3</v>
      </c>
      <c r="P7" s="99"/>
      <c r="Q7" s="99"/>
      <c r="R7" s="99"/>
      <c r="S7" s="99"/>
      <c r="T7" s="99"/>
      <c r="U7" s="99">
        <v>2</v>
      </c>
      <c r="V7" s="100"/>
      <c r="W7" s="101">
        <f t="shared" ref="W7:W30" si="1">SUM(D7:V7)</f>
        <v>11</v>
      </c>
    </row>
    <row r="8" spans="1:23">
      <c r="A8" s="1695"/>
      <c r="B8" s="1697"/>
      <c r="C8" s="102" t="s">
        <v>1</v>
      </c>
      <c r="D8" s="103"/>
      <c r="E8" s="103"/>
      <c r="F8" s="103"/>
      <c r="G8" s="103"/>
      <c r="H8" s="103"/>
      <c r="I8" s="103">
        <v>6</v>
      </c>
      <c r="J8" s="103"/>
      <c r="K8" s="103">
        <v>3</v>
      </c>
      <c r="L8" s="103"/>
      <c r="M8" s="103">
        <v>7</v>
      </c>
      <c r="N8" s="103"/>
      <c r="O8" s="103"/>
      <c r="P8" s="103"/>
      <c r="Q8" s="103">
        <v>1</v>
      </c>
      <c r="R8" s="103"/>
      <c r="S8" s="103"/>
      <c r="T8" s="103"/>
      <c r="U8" s="103"/>
      <c r="V8" s="104"/>
      <c r="W8" s="105">
        <f t="shared" si="1"/>
        <v>17</v>
      </c>
    </row>
    <row r="9" spans="1:23">
      <c r="A9" s="1695"/>
      <c r="B9" s="1698" t="s">
        <v>65</v>
      </c>
      <c r="C9" s="102" t="s">
        <v>0</v>
      </c>
      <c r="D9" s="103"/>
      <c r="E9" s="103"/>
      <c r="F9" s="103"/>
      <c r="G9" s="103"/>
      <c r="H9" s="103">
        <v>1</v>
      </c>
      <c r="I9" s="103">
        <v>3</v>
      </c>
      <c r="J9" s="103"/>
      <c r="K9" s="103"/>
      <c r="L9" s="103">
        <v>2</v>
      </c>
      <c r="M9" s="103">
        <v>1</v>
      </c>
      <c r="N9" s="103">
        <v>2</v>
      </c>
      <c r="O9" s="103">
        <v>3</v>
      </c>
      <c r="P9" s="103">
        <v>1</v>
      </c>
      <c r="Q9" s="103">
        <v>1</v>
      </c>
      <c r="R9" s="103"/>
      <c r="S9" s="103"/>
      <c r="T9" s="103">
        <v>4</v>
      </c>
      <c r="U9" s="103">
        <v>2</v>
      </c>
      <c r="V9" s="104">
        <v>3</v>
      </c>
      <c r="W9" s="105">
        <f t="shared" si="1"/>
        <v>23</v>
      </c>
    </row>
    <row r="10" spans="1:23" ht="15.75" thickBot="1">
      <c r="A10" s="1694"/>
      <c r="B10" s="1699"/>
      <c r="C10" s="106" t="s">
        <v>1</v>
      </c>
      <c r="D10" s="107"/>
      <c r="E10" s="107"/>
      <c r="F10" s="107">
        <v>1</v>
      </c>
      <c r="G10" s="107">
        <v>2</v>
      </c>
      <c r="H10" s="107">
        <v>1</v>
      </c>
      <c r="I10" s="107">
        <v>9</v>
      </c>
      <c r="J10" s="107">
        <v>1</v>
      </c>
      <c r="K10" s="107">
        <v>1</v>
      </c>
      <c r="L10" s="107">
        <v>1</v>
      </c>
      <c r="M10" s="107">
        <v>5</v>
      </c>
      <c r="N10" s="107"/>
      <c r="O10" s="107"/>
      <c r="P10" s="107">
        <v>1</v>
      </c>
      <c r="Q10" s="107"/>
      <c r="R10" s="107"/>
      <c r="S10" s="107">
        <v>2</v>
      </c>
      <c r="T10" s="107"/>
      <c r="U10" s="107"/>
      <c r="V10" s="108"/>
      <c r="W10" s="109">
        <f t="shared" si="1"/>
        <v>24</v>
      </c>
    </row>
    <row r="11" spans="1:23">
      <c r="A11" s="1685" t="s">
        <v>429</v>
      </c>
      <c r="B11" s="1688" t="s">
        <v>63</v>
      </c>
      <c r="C11" s="110" t="s">
        <v>0</v>
      </c>
      <c r="D11" s="111"/>
      <c r="E11" s="111">
        <v>1</v>
      </c>
      <c r="F11" s="111"/>
      <c r="G11" s="111"/>
      <c r="H11" s="111"/>
      <c r="I11" s="111"/>
      <c r="J11" s="111"/>
      <c r="K11" s="111">
        <v>1</v>
      </c>
      <c r="L11" s="111"/>
      <c r="M11" s="111"/>
      <c r="N11" s="111">
        <v>2</v>
      </c>
      <c r="O11" s="111">
        <v>6</v>
      </c>
      <c r="P11" s="111">
        <v>5</v>
      </c>
      <c r="Q11" s="111"/>
      <c r="R11" s="111">
        <v>1</v>
      </c>
      <c r="S11" s="111"/>
      <c r="T11" s="111">
        <v>7</v>
      </c>
      <c r="U11" s="111"/>
      <c r="V11" s="112">
        <v>7</v>
      </c>
      <c r="W11" s="101">
        <f t="shared" si="1"/>
        <v>30</v>
      </c>
    </row>
    <row r="12" spans="1:23">
      <c r="A12" s="1686"/>
      <c r="B12" s="1690"/>
      <c r="C12" s="113" t="s">
        <v>1</v>
      </c>
      <c r="D12" s="114">
        <v>1</v>
      </c>
      <c r="E12" s="114"/>
      <c r="F12" s="114">
        <v>3</v>
      </c>
      <c r="G12" s="114">
        <v>1</v>
      </c>
      <c r="H12" s="114">
        <v>2</v>
      </c>
      <c r="I12" s="114">
        <v>3</v>
      </c>
      <c r="J12" s="114"/>
      <c r="K12" s="114">
        <v>2</v>
      </c>
      <c r="L12" s="114"/>
      <c r="M12" s="114">
        <v>6</v>
      </c>
      <c r="N12" s="114"/>
      <c r="O12" s="114"/>
      <c r="P12" s="114">
        <v>6</v>
      </c>
      <c r="Q12" s="114"/>
      <c r="R12" s="114"/>
      <c r="S12" s="114">
        <v>3</v>
      </c>
      <c r="T12" s="114">
        <v>1</v>
      </c>
      <c r="U12" s="114"/>
      <c r="V12" s="115"/>
      <c r="W12" s="105">
        <f t="shared" si="1"/>
        <v>28</v>
      </c>
    </row>
    <row r="13" spans="1:23">
      <c r="A13" s="1686"/>
      <c r="B13" s="1691" t="s">
        <v>64</v>
      </c>
      <c r="C13" s="113" t="s">
        <v>0</v>
      </c>
      <c r="D13" s="114">
        <v>1</v>
      </c>
      <c r="E13" s="114">
        <v>1</v>
      </c>
      <c r="F13" s="114"/>
      <c r="G13" s="114">
        <v>1</v>
      </c>
      <c r="H13" s="114">
        <v>1</v>
      </c>
      <c r="I13" s="114"/>
      <c r="J13" s="114"/>
      <c r="K13" s="114"/>
      <c r="L13" s="114">
        <v>1</v>
      </c>
      <c r="M13" s="114"/>
      <c r="N13" s="114">
        <v>5</v>
      </c>
      <c r="O13" s="114">
        <v>6</v>
      </c>
      <c r="P13" s="114">
        <v>2</v>
      </c>
      <c r="Q13" s="114"/>
      <c r="R13" s="114"/>
      <c r="S13" s="114">
        <v>1</v>
      </c>
      <c r="T13" s="114">
        <v>7</v>
      </c>
      <c r="U13" s="114"/>
      <c r="V13" s="115">
        <v>6</v>
      </c>
      <c r="W13" s="105">
        <f t="shared" si="1"/>
        <v>32</v>
      </c>
    </row>
    <row r="14" spans="1:23">
      <c r="A14" s="1686"/>
      <c r="B14" s="1690"/>
      <c r="C14" s="113" t="s">
        <v>1</v>
      </c>
      <c r="D14" s="114"/>
      <c r="E14" s="114"/>
      <c r="F14" s="114">
        <v>1</v>
      </c>
      <c r="G14" s="114"/>
      <c r="H14" s="114"/>
      <c r="I14" s="114">
        <v>2</v>
      </c>
      <c r="J14" s="114"/>
      <c r="K14" s="114"/>
      <c r="L14" s="114">
        <v>1</v>
      </c>
      <c r="M14" s="114">
        <v>6</v>
      </c>
      <c r="N14" s="114"/>
      <c r="O14" s="114"/>
      <c r="P14" s="114">
        <v>4</v>
      </c>
      <c r="Q14" s="114"/>
      <c r="R14" s="114"/>
      <c r="S14" s="114">
        <v>2</v>
      </c>
      <c r="T14" s="114">
        <v>5</v>
      </c>
      <c r="U14" s="114"/>
      <c r="V14" s="115"/>
      <c r="W14" s="105">
        <f t="shared" si="1"/>
        <v>21</v>
      </c>
    </row>
    <row r="15" spans="1:23">
      <c r="A15" s="1686"/>
      <c r="B15" s="1691" t="s">
        <v>590</v>
      </c>
      <c r="C15" s="113" t="s">
        <v>0</v>
      </c>
      <c r="D15" s="114"/>
      <c r="E15" s="114"/>
      <c r="F15" s="114"/>
      <c r="G15" s="114"/>
      <c r="H15" s="114"/>
      <c r="I15" s="114"/>
      <c r="J15" s="114"/>
      <c r="K15" s="114"/>
      <c r="L15" s="114"/>
      <c r="M15" s="114"/>
      <c r="N15" s="114"/>
      <c r="O15" s="114"/>
      <c r="P15" s="114">
        <v>1</v>
      </c>
      <c r="Q15" s="114"/>
      <c r="R15" s="114"/>
      <c r="S15" s="114"/>
      <c r="T15" s="114"/>
      <c r="U15" s="114"/>
      <c r="V15" s="115">
        <v>1</v>
      </c>
      <c r="W15" s="105">
        <f t="shared" si="1"/>
        <v>2</v>
      </c>
    </row>
    <row r="16" spans="1:23" ht="15.75" thickBot="1">
      <c r="A16" s="1687"/>
      <c r="B16" s="1692"/>
      <c r="C16" s="117" t="s">
        <v>1</v>
      </c>
      <c r="D16" s="118"/>
      <c r="E16" s="118"/>
      <c r="F16" s="118"/>
      <c r="G16" s="118"/>
      <c r="H16" s="118"/>
      <c r="I16" s="118"/>
      <c r="J16" s="118"/>
      <c r="K16" s="118"/>
      <c r="L16" s="118"/>
      <c r="M16" s="118"/>
      <c r="N16" s="118"/>
      <c r="O16" s="118"/>
      <c r="P16" s="118">
        <v>1</v>
      </c>
      <c r="Q16" s="118"/>
      <c r="R16" s="118"/>
      <c r="S16" s="118"/>
      <c r="T16" s="118"/>
      <c r="U16" s="118"/>
      <c r="V16" s="119"/>
      <c r="W16" s="109">
        <f t="shared" si="1"/>
        <v>1</v>
      </c>
    </row>
    <row r="17" spans="1:23">
      <c r="A17" s="1693" t="s">
        <v>15</v>
      </c>
      <c r="B17" s="1696" t="s">
        <v>64</v>
      </c>
      <c r="C17" s="98" t="s">
        <v>730</v>
      </c>
      <c r="D17" s="99"/>
      <c r="E17" s="99"/>
      <c r="F17" s="99"/>
      <c r="G17" s="99"/>
      <c r="H17" s="99"/>
      <c r="I17" s="99"/>
      <c r="J17" s="99"/>
      <c r="K17" s="99">
        <v>1</v>
      </c>
      <c r="L17" s="99"/>
      <c r="M17" s="99">
        <v>1</v>
      </c>
      <c r="N17" s="99"/>
      <c r="O17" s="99"/>
      <c r="P17" s="99"/>
      <c r="Q17" s="99">
        <v>1</v>
      </c>
      <c r="R17" s="99"/>
      <c r="S17" s="99"/>
      <c r="T17" s="99"/>
      <c r="U17" s="99"/>
      <c r="V17" s="100"/>
      <c r="W17" s="101">
        <f t="shared" si="1"/>
        <v>3</v>
      </c>
    </row>
    <row r="18" spans="1:23">
      <c r="A18" s="1695"/>
      <c r="B18" s="1700"/>
      <c r="C18" s="102" t="s">
        <v>731</v>
      </c>
      <c r="D18" s="103"/>
      <c r="E18" s="103"/>
      <c r="F18" s="103"/>
      <c r="G18" s="103"/>
      <c r="H18" s="103"/>
      <c r="I18" s="103">
        <v>1</v>
      </c>
      <c r="J18" s="103"/>
      <c r="K18" s="103">
        <v>1</v>
      </c>
      <c r="L18" s="103"/>
      <c r="M18" s="103">
        <v>3</v>
      </c>
      <c r="N18" s="103"/>
      <c r="O18" s="103"/>
      <c r="P18" s="103"/>
      <c r="Q18" s="103">
        <v>2</v>
      </c>
      <c r="R18" s="103"/>
      <c r="S18" s="103"/>
      <c r="T18" s="103"/>
      <c r="U18" s="103"/>
      <c r="V18" s="104"/>
      <c r="W18" s="105">
        <f t="shared" si="1"/>
        <v>7</v>
      </c>
    </row>
    <row r="19" spans="1:23">
      <c r="A19" s="1695"/>
      <c r="B19" s="1700"/>
      <c r="C19" s="102" t="s">
        <v>732</v>
      </c>
      <c r="D19" s="103"/>
      <c r="E19" s="103"/>
      <c r="F19" s="103"/>
      <c r="G19" s="103"/>
      <c r="H19" s="103">
        <v>1</v>
      </c>
      <c r="I19" s="103">
        <v>3</v>
      </c>
      <c r="J19" s="103"/>
      <c r="K19" s="103"/>
      <c r="L19" s="103"/>
      <c r="M19" s="103">
        <v>2</v>
      </c>
      <c r="N19" s="103"/>
      <c r="O19" s="103"/>
      <c r="P19" s="103"/>
      <c r="Q19" s="103"/>
      <c r="R19" s="103"/>
      <c r="S19" s="103"/>
      <c r="T19" s="103"/>
      <c r="U19" s="103"/>
      <c r="V19" s="104"/>
      <c r="W19" s="105">
        <f t="shared" si="1"/>
        <v>6</v>
      </c>
    </row>
    <row r="20" spans="1:23">
      <c r="A20" s="1695"/>
      <c r="B20" s="1700"/>
      <c r="C20" s="102" t="s">
        <v>729</v>
      </c>
      <c r="D20" s="103"/>
      <c r="E20" s="103"/>
      <c r="F20" s="103">
        <v>1</v>
      </c>
      <c r="G20" s="103"/>
      <c r="H20" s="103"/>
      <c r="I20" s="103"/>
      <c r="J20" s="103"/>
      <c r="K20" s="103"/>
      <c r="L20" s="103"/>
      <c r="M20" s="103"/>
      <c r="N20" s="103"/>
      <c r="O20" s="103"/>
      <c r="P20" s="103"/>
      <c r="Q20" s="103"/>
      <c r="R20" s="103"/>
      <c r="S20" s="103"/>
      <c r="T20" s="103"/>
      <c r="U20" s="103"/>
      <c r="V20" s="104"/>
      <c r="W20" s="105">
        <f t="shared" si="1"/>
        <v>1</v>
      </c>
    </row>
    <row r="21" spans="1:23">
      <c r="A21" s="1695"/>
      <c r="B21" s="1700"/>
      <c r="C21" s="102" t="s">
        <v>733</v>
      </c>
      <c r="D21" s="103"/>
      <c r="E21" s="103"/>
      <c r="F21" s="103">
        <v>1</v>
      </c>
      <c r="G21" s="103">
        <v>1</v>
      </c>
      <c r="H21" s="103"/>
      <c r="I21" s="103"/>
      <c r="J21" s="103"/>
      <c r="K21" s="103"/>
      <c r="L21" s="103"/>
      <c r="M21" s="103"/>
      <c r="N21" s="103"/>
      <c r="O21" s="103"/>
      <c r="P21" s="103"/>
      <c r="Q21" s="103"/>
      <c r="R21" s="103"/>
      <c r="S21" s="103"/>
      <c r="T21" s="103"/>
      <c r="U21" s="103"/>
      <c r="V21" s="104"/>
      <c r="W21" s="105">
        <f t="shared" si="1"/>
        <v>2</v>
      </c>
    </row>
    <row r="22" spans="1:23">
      <c r="A22" s="1695"/>
      <c r="B22" s="1700"/>
      <c r="C22" s="102" t="s">
        <v>734</v>
      </c>
      <c r="D22" s="103"/>
      <c r="E22" s="103"/>
      <c r="F22" s="103"/>
      <c r="G22" s="103"/>
      <c r="H22" s="103"/>
      <c r="I22" s="103">
        <v>1</v>
      </c>
      <c r="J22" s="103"/>
      <c r="K22" s="103"/>
      <c r="L22" s="103"/>
      <c r="M22" s="103"/>
      <c r="N22" s="103"/>
      <c r="O22" s="103"/>
      <c r="P22" s="103"/>
      <c r="Q22" s="103"/>
      <c r="R22" s="103"/>
      <c r="S22" s="103"/>
      <c r="T22" s="103"/>
      <c r="U22" s="103"/>
      <c r="V22" s="104"/>
      <c r="W22" s="105">
        <f t="shared" si="1"/>
        <v>1</v>
      </c>
    </row>
    <row r="23" spans="1:23">
      <c r="A23" s="1695"/>
      <c r="B23" s="1697"/>
      <c r="C23" s="102" t="s">
        <v>735</v>
      </c>
      <c r="D23" s="103"/>
      <c r="E23" s="103"/>
      <c r="F23" s="103"/>
      <c r="G23" s="103"/>
      <c r="H23" s="103"/>
      <c r="I23" s="103"/>
      <c r="J23" s="103"/>
      <c r="K23" s="103"/>
      <c r="L23" s="103"/>
      <c r="M23" s="103">
        <v>1</v>
      </c>
      <c r="N23" s="103"/>
      <c r="O23" s="103"/>
      <c r="P23" s="103"/>
      <c r="Q23" s="103"/>
      <c r="R23" s="103"/>
      <c r="S23" s="103"/>
      <c r="T23" s="103"/>
      <c r="U23" s="103"/>
      <c r="V23" s="104"/>
      <c r="W23" s="105">
        <f t="shared" si="1"/>
        <v>1</v>
      </c>
    </row>
    <row r="24" spans="1:23">
      <c r="A24" s="1695"/>
      <c r="B24" s="1698" t="s">
        <v>65</v>
      </c>
      <c r="C24" s="102" t="s">
        <v>730</v>
      </c>
      <c r="D24" s="103"/>
      <c r="E24" s="103"/>
      <c r="F24" s="103"/>
      <c r="G24" s="103"/>
      <c r="H24" s="103"/>
      <c r="I24" s="103"/>
      <c r="J24" s="103">
        <v>1</v>
      </c>
      <c r="K24" s="103"/>
      <c r="L24" s="103"/>
      <c r="M24" s="103"/>
      <c r="N24" s="103"/>
      <c r="O24" s="103">
        <v>1</v>
      </c>
      <c r="P24" s="103"/>
      <c r="Q24" s="103">
        <v>1</v>
      </c>
      <c r="R24" s="103"/>
      <c r="S24" s="103">
        <v>1</v>
      </c>
      <c r="T24" s="103"/>
      <c r="U24" s="103"/>
      <c r="V24" s="104"/>
      <c r="W24" s="105">
        <f t="shared" si="1"/>
        <v>4</v>
      </c>
    </row>
    <row r="25" spans="1:23">
      <c r="A25" s="1695"/>
      <c r="B25" s="1700"/>
      <c r="C25" s="102" t="s">
        <v>731</v>
      </c>
      <c r="D25" s="103"/>
      <c r="E25" s="103"/>
      <c r="F25" s="103"/>
      <c r="G25" s="103"/>
      <c r="H25" s="103"/>
      <c r="I25" s="103">
        <v>1</v>
      </c>
      <c r="J25" s="103"/>
      <c r="K25" s="103"/>
      <c r="L25" s="103"/>
      <c r="M25" s="103">
        <v>2</v>
      </c>
      <c r="N25" s="103"/>
      <c r="O25" s="103"/>
      <c r="P25" s="103"/>
      <c r="Q25" s="103">
        <v>1</v>
      </c>
      <c r="R25" s="103"/>
      <c r="S25" s="103"/>
      <c r="T25" s="103"/>
      <c r="U25" s="103"/>
      <c r="V25" s="104"/>
      <c r="W25" s="105">
        <f t="shared" si="1"/>
        <v>4</v>
      </c>
    </row>
    <row r="26" spans="1:23">
      <c r="A26" s="1695"/>
      <c r="B26" s="1700"/>
      <c r="C26" s="102" t="s">
        <v>732</v>
      </c>
      <c r="D26" s="103"/>
      <c r="E26" s="103"/>
      <c r="F26" s="103"/>
      <c r="G26" s="103"/>
      <c r="H26" s="103">
        <v>1</v>
      </c>
      <c r="I26" s="103">
        <v>2</v>
      </c>
      <c r="J26" s="103"/>
      <c r="K26" s="103"/>
      <c r="L26" s="103"/>
      <c r="M26" s="103"/>
      <c r="N26" s="103"/>
      <c r="O26" s="103"/>
      <c r="P26" s="103"/>
      <c r="Q26" s="103"/>
      <c r="R26" s="103"/>
      <c r="S26" s="103"/>
      <c r="T26" s="103"/>
      <c r="U26" s="103"/>
      <c r="V26" s="104"/>
      <c r="W26" s="105">
        <f t="shared" si="1"/>
        <v>3</v>
      </c>
    </row>
    <row r="27" spans="1:23">
      <c r="A27" s="1695"/>
      <c r="B27" s="1700"/>
      <c r="C27" s="102" t="s">
        <v>729</v>
      </c>
      <c r="D27" s="103"/>
      <c r="E27" s="103"/>
      <c r="F27" s="103">
        <v>1</v>
      </c>
      <c r="G27" s="103"/>
      <c r="H27" s="103"/>
      <c r="I27" s="103"/>
      <c r="J27" s="103"/>
      <c r="K27" s="103"/>
      <c r="L27" s="103"/>
      <c r="M27" s="103"/>
      <c r="N27" s="103"/>
      <c r="O27" s="103"/>
      <c r="P27" s="103"/>
      <c r="Q27" s="103"/>
      <c r="R27" s="103"/>
      <c r="S27" s="103"/>
      <c r="T27" s="103"/>
      <c r="U27" s="103"/>
      <c r="V27" s="104"/>
      <c r="W27" s="105">
        <f t="shared" si="1"/>
        <v>1</v>
      </c>
    </row>
    <row r="28" spans="1:23">
      <c r="A28" s="1695"/>
      <c r="B28" s="1700"/>
      <c r="C28" s="102" t="s">
        <v>733</v>
      </c>
      <c r="D28" s="103"/>
      <c r="E28" s="103"/>
      <c r="F28" s="103">
        <v>1</v>
      </c>
      <c r="G28" s="103">
        <v>2</v>
      </c>
      <c r="H28" s="103"/>
      <c r="I28" s="103"/>
      <c r="J28" s="103"/>
      <c r="K28" s="103"/>
      <c r="L28" s="103"/>
      <c r="M28" s="103"/>
      <c r="N28" s="103"/>
      <c r="O28" s="103"/>
      <c r="P28" s="103"/>
      <c r="Q28" s="103"/>
      <c r="R28" s="103"/>
      <c r="S28" s="103"/>
      <c r="T28" s="103"/>
      <c r="U28" s="103"/>
      <c r="V28" s="104"/>
      <c r="W28" s="105">
        <f t="shared" si="1"/>
        <v>3</v>
      </c>
    </row>
    <row r="29" spans="1:23">
      <c r="A29" s="1695"/>
      <c r="B29" s="1700"/>
      <c r="C29" s="102" t="s">
        <v>734</v>
      </c>
      <c r="D29" s="103"/>
      <c r="E29" s="103"/>
      <c r="F29" s="103"/>
      <c r="G29" s="103"/>
      <c r="H29" s="103">
        <v>1</v>
      </c>
      <c r="I29" s="103">
        <v>1</v>
      </c>
      <c r="J29" s="103"/>
      <c r="K29" s="103"/>
      <c r="L29" s="103"/>
      <c r="M29" s="103"/>
      <c r="N29" s="103"/>
      <c r="O29" s="103"/>
      <c r="P29" s="103"/>
      <c r="Q29" s="103"/>
      <c r="R29" s="103"/>
      <c r="S29" s="103"/>
      <c r="T29" s="103"/>
      <c r="U29" s="103"/>
      <c r="V29" s="104"/>
      <c r="W29" s="105">
        <f t="shared" si="1"/>
        <v>2</v>
      </c>
    </row>
    <row r="30" spans="1:23" ht="15.75" thickBot="1">
      <c r="A30" s="1694"/>
      <c r="B30" s="1699"/>
      <c r="C30" s="106" t="s">
        <v>735</v>
      </c>
      <c r="D30" s="107"/>
      <c r="E30" s="107"/>
      <c r="F30" s="107"/>
      <c r="G30" s="107"/>
      <c r="H30" s="107"/>
      <c r="I30" s="107"/>
      <c r="J30" s="107"/>
      <c r="K30" s="107"/>
      <c r="L30" s="107"/>
      <c r="M30" s="107">
        <v>1</v>
      </c>
      <c r="N30" s="107"/>
      <c r="O30" s="107"/>
      <c r="P30" s="107"/>
      <c r="Q30" s="107"/>
      <c r="R30" s="107"/>
      <c r="S30" s="107"/>
      <c r="T30" s="107"/>
      <c r="U30" s="107"/>
      <c r="V30" s="108"/>
      <c r="W30" s="109">
        <f t="shared" si="1"/>
        <v>1</v>
      </c>
    </row>
    <row r="31" spans="1:23">
      <c r="A31" s="1685" t="s">
        <v>12</v>
      </c>
      <c r="B31" s="1688" t="s">
        <v>63</v>
      </c>
      <c r="C31" s="110" t="s">
        <v>731</v>
      </c>
      <c r="D31" s="111"/>
      <c r="E31" s="111"/>
      <c r="F31" s="111">
        <v>1</v>
      </c>
      <c r="G31" s="111"/>
      <c r="H31" s="111"/>
      <c r="I31" s="111">
        <v>1</v>
      </c>
      <c r="J31" s="111"/>
      <c r="K31" s="111"/>
      <c r="L31" s="111">
        <v>1</v>
      </c>
      <c r="M31" s="111"/>
      <c r="N31" s="111"/>
      <c r="O31" s="111"/>
      <c r="P31" s="111"/>
      <c r="Q31" s="111"/>
      <c r="R31" s="111"/>
      <c r="S31" s="111">
        <v>1</v>
      </c>
      <c r="T31" s="111"/>
      <c r="U31" s="111"/>
      <c r="V31" s="112">
        <v>1</v>
      </c>
      <c r="W31" s="101">
        <f t="shared" si="0"/>
        <v>5</v>
      </c>
    </row>
    <row r="32" spans="1:23">
      <c r="A32" s="1686"/>
      <c r="B32" s="1689"/>
      <c r="C32" s="113" t="s">
        <v>732</v>
      </c>
      <c r="D32" s="114"/>
      <c r="E32" s="114"/>
      <c r="F32" s="114">
        <v>1</v>
      </c>
      <c r="G32" s="114"/>
      <c r="H32" s="114"/>
      <c r="I32" s="114"/>
      <c r="J32" s="114"/>
      <c r="K32" s="114"/>
      <c r="L32" s="114">
        <v>1</v>
      </c>
      <c r="M32" s="114"/>
      <c r="N32" s="114">
        <v>2</v>
      </c>
      <c r="O32" s="114"/>
      <c r="P32" s="114"/>
      <c r="Q32" s="114"/>
      <c r="R32" s="114"/>
      <c r="S32" s="114"/>
      <c r="T32" s="114"/>
      <c r="U32" s="114"/>
      <c r="V32" s="115"/>
      <c r="W32" s="105">
        <f t="shared" ref="W32:W37" si="2">SUM(D32:V32)</f>
        <v>4</v>
      </c>
    </row>
    <row r="33" spans="1:23">
      <c r="A33" s="1686"/>
      <c r="B33" s="1689"/>
      <c r="C33" s="113" t="s">
        <v>729</v>
      </c>
      <c r="D33" s="114"/>
      <c r="E33" s="114"/>
      <c r="F33" s="114"/>
      <c r="G33" s="114"/>
      <c r="H33" s="114">
        <v>3</v>
      </c>
      <c r="I33" s="114"/>
      <c r="J33" s="114"/>
      <c r="K33" s="114"/>
      <c r="L33" s="114"/>
      <c r="M33" s="114"/>
      <c r="N33" s="114">
        <v>1</v>
      </c>
      <c r="O33" s="114">
        <v>1</v>
      </c>
      <c r="P33" s="114"/>
      <c r="Q33" s="114"/>
      <c r="R33" s="114"/>
      <c r="S33" s="114"/>
      <c r="T33" s="114">
        <v>1</v>
      </c>
      <c r="U33" s="114"/>
      <c r="V33" s="115"/>
      <c r="W33" s="105">
        <f t="shared" si="2"/>
        <v>6</v>
      </c>
    </row>
    <row r="34" spans="1:23">
      <c r="A34" s="1686"/>
      <c r="B34" s="1689"/>
      <c r="C34" s="113" t="s">
        <v>733</v>
      </c>
      <c r="D34" s="114"/>
      <c r="E34" s="114"/>
      <c r="F34" s="114"/>
      <c r="G34" s="114"/>
      <c r="H34" s="114"/>
      <c r="I34" s="114">
        <v>1</v>
      </c>
      <c r="J34" s="114"/>
      <c r="K34" s="114"/>
      <c r="L34" s="114"/>
      <c r="M34" s="114"/>
      <c r="N34" s="114"/>
      <c r="O34" s="114">
        <v>2</v>
      </c>
      <c r="P34" s="114"/>
      <c r="Q34" s="114"/>
      <c r="R34" s="114"/>
      <c r="S34" s="114"/>
      <c r="T34" s="114"/>
      <c r="U34" s="114"/>
      <c r="V34" s="115"/>
      <c r="W34" s="105">
        <f t="shared" si="2"/>
        <v>3</v>
      </c>
    </row>
    <row r="35" spans="1:23">
      <c r="A35" s="1686"/>
      <c r="B35" s="1689"/>
      <c r="C35" s="113" t="s">
        <v>734</v>
      </c>
      <c r="D35" s="114"/>
      <c r="E35" s="114"/>
      <c r="F35" s="114"/>
      <c r="G35" s="114"/>
      <c r="H35" s="114">
        <v>1</v>
      </c>
      <c r="I35" s="114"/>
      <c r="J35" s="114"/>
      <c r="K35" s="114"/>
      <c r="L35" s="114"/>
      <c r="M35" s="114"/>
      <c r="N35" s="114">
        <v>1</v>
      </c>
      <c r="O35" s="114">
        <v>1</v>
      </c>
      <c r="P35" s="114">
        <v>2</v>
      </c>
      <c r="Q35" s="114"/>
      <c r="R35" s="114"/>
      <c r="S35" s="114"/>
      <c r="T35" s="114"/>
      <c r="U35" s="114"/>
      <c r="V35" s="115"/>
      <c r="W35" s="105">
        <f t="shared" si="2"/>
        <v>5</v>
      </c>
    </row>
    <row r="36" spans="1:23">
      <c r="A36" s="1686"/>
      <c r="B36" s="1689"/>
      <c r="C36" s="113" t="s">
        <v>770</v>
      </c>
      <c r="D36" s="114"/>
      <c r="E36" s="114"/>
      <c r="F36" s="114"/>
      <c r="G36" s="114"/>
      <c r="H36" s="114">
        <v>2</v>
      </c>
      <c r="I36" s="114"/>
      <c r="J36" s="114"/>
      <c r="K36" s="114"/>
      <c r="L36" s="114"/>
      <c r="M36" s="114"/>
      <c r="N36" s="114">
        <v>1</v>
      </c>
      <c r="O36" s="114">
        <v>1</v>
      </c>
      <c r="P36" s="114"/>
      <c r="Q36" s="114"/>
      <c r="R36" s="114"/>
      <c r="S36" s="114"/>
      <c r="T36" s="114">
        <v>1</v>
      </c>
      <c r="U36" s="114"/>
      <c r="V36" s="115"/>
      <c r="W36" s="105">
        <f t="shared" si="2"/>
        <v>5</v>
      </c>
    </row>
    <row r="37" spans="1:23">
      <c r="A37" s="1686"/>
      <c r="B37" s="1690"/>
      <c r="C37" s="113" t="s">
        <v>769</v>
      </c>
      <c r="D37" s="114"/>
      <c r="E37" s="114"/>
      <c r="F37" s="114"/>
      <c r="G37" s="114"/>
      <c r="H37" s="114">
        <v>1</v>
      </c>
      <c r="I37" s="114"/>
      <c r="J37" s="114"/>
      <c r="K37" s="114"/>
      <c r="L37" s="114"/>
      <c r="M37" s="114"/>
      <c r="N37" s="114"/>
      <c r="O37" s="114"/>
      <c r="P37" s="114"/>
      <c r="Q37" s="114"/>
      <c r="R37" s="114"/>
      <c r="S37" s="114"/>
      <c r="T37" s="114">
        <v>1</v>
      </c>
      <c r="U37" s="114"/>
      <c r="V37" s="115"/>
      <c r="W37" s="105">
        <f t="shared" si="2"/>
        <v>2</v>
      </c>
    </row>
    <row r="38" spans="1:23">
      <c r="A38" s="1686"/>
      <c r="B38" s="1691" t="s">
        <v>64</v>
      </c>
      <c r="C38" s="113" t="s">
        <v>731</v>
      </c>
      <c r="D38" s="114"/>
      <c r="E38" s="114">
        <v>1</v>
      </c>
      <c r="F38" s="114">
        <v>1</v>
      </c>
      <c r="G38" s="114"/>
      <c r="H38" s="114"/>
      <c r="I38" s="114"/>
      <c r="J38" s="114"/>
      <c r="K38" s="114"/>
      <c r="L38" s="114">
        <v>1</v>
      </c>
      <c r="M38" s="114"/>
      <c r="N38" s="114"/>
      <c r="O38" s="114"/>
      <c r="P38" s="114">
        <v>1</v>
      </c>
      <c r="Q38" s="114"/>
      <c r="R38" s="114"/>
      <c r="S38" s="114"/>
      <c r="T38" s="114"/>
      <c r="U38" s="114"/>
      <c r="V38" s="115">
        <v>1</v>
      </c>
      <c r="W38" s="105">
        <f t="shared" si="0"/>
        <v>5</v>
      </c>
    </row>
    <row r="39" spans="1:23">
      <c r="A39" s="1686"/>
      <c r="B39" s="1689"/>
      <c r="C39" s="113" t="s">
        <v>732</v>
      </c>
      <c r="D39" s="114"/>
      <c r="E39" s="114"/>
      <c r="F39" s="114">
        <v>1</v>
      </c>
      <c r="G39" s="114"/>
      <c r="H39" s="114"/>
      <c r="I39" s="114">
        <v>1</v>
      </c>
      <c r="J39" s="114"/>
      <c r="K39" s="114"/>
      <c r="L39" s="114"/>
      <c r="M39" s="114"/>
      <c r="N39" s="114"/>
      <c r="O39" s="114">
        <v>1</v>
      </c>
      <c r="P39" s="114"/>
      <c r="Q39" s="114"/>
      <c r="R39" s="114"/>
      <c r="S39" s="114">
        <v>1</v>
      </c>
      <c r="T39" s="114"/>
      <c r="U39" s="114"/>
      <c r="V39" s="115"/>
      <c r="W39" s="105">
        <f t="shared" ref="W39:W45" si="3">SUM(D39:V39)</f>
        <v>4</v>
      </c>
    </row>
    <row r="40" spans="1:23">
      <c r="A40" s="1686"/>
      <c r="B40" s="1689"/>
      <c r="C40" s="113" t="s">
        <v>729</v>
      </c>
      <c r="D40" s="114"/>
      <c r="E40" s="114"/>
      <c r="F40" s="114"/>
      <c r="G40" s="114"/>
      <c r="H40" s="114">
        <v>1</v>
      </c>
      <c r="I40" s="114"/>
      <c r="J40" s="114"/>
      <c r="K40" s="114"/>
      <c r="L40" s="114"/>
      <c r="M40" s="114"/>
      <c r="N40" s="114"/>
      <c r="O40" s="114"/>
      <c r="P40" s="114"/>
      <c r="Q40" s="114"/>
      <c r="R40" s="114"/>
      <c r="S40" s="114"/>
      <c r="T40" s="114"/>
      <c r="U40" s="114"/>
      <c r="V40" s="115"/>
      <c r="W40" s="105">
        <f t="shared" si="3"/>
        <v>1</v>
      </c>
    </row>
    <row r="41" spans="1:23">
      <c r="A41" s="1686"/>
      <c r="B41" s="1689"/>
      <c r="C41" s="113" t="s">
        <v>733</v>
      </c>
      <c r="D41" s="114"/>
      <c r="E41" s="114"/>
      <c r="F41" s="114"/>
      <c r="G41" s="114"/>
      <c r="H41" s="114"/>
      <c r="I41" s="114"/>
      <c r="J41" s="114"/>
      <c r="K41" s="114"/>
      <c r="L41" s="114"/>
      <c r="M41" s="114"/>
      <c r="N41" s="114"/>
      <c r="O41" s="114">
        <v>1</v>
      </c>
      <c r="P41" s="114">
        <v>1</v>
      </c>
      <c r="Q41" s="114"/>
      <c r="R41" s="114"/>
      <c r="S41" s="114"/>
      <c r="T41" s="114"/>
      <c r="U41" s="114"/>
      <c r="V41" s="115"/>
      <c r="W41" s="105">
        <f t="shared" si="3"/>
        <v>2</v>
      </c>
    </row>
    <row r="42" spans="1:23">
      <c r="A42" s="1686"/>
      <c r="B42" s="1689"/>
      <c r="C42" s="113" t="s">
        <v>734</v>
      </c>
      <c r="D42" s="114"/>
      <c r="E42" s="114"/>
      <c r="F42" s="114"/>
      <c r="G42" s="114"/>
      <c r="H42" s="114">
        <v>1</v>
      </c>
      <c r="I42" s="114"/>
      <c r="J42" s="114"/>
      <c r="K42" s="114"/>
      <c r="L42" s="114"/>
      <c r="M42" s="114"/>
      <c r="N42" s="114"/>
      <c r="O42" s="114">
        <v>1</v>
      </c>
      <c r="P42" s="114">
        <v>1</v>
      </c>
      <c r="Q42" s="114"/>
      <c r="R42" s="114"/>
      <c r="S42" s="114">
        <v>1</v>
      </c>
      <c r="T42" s="114">
        <v>1</v>
      </c>
      <c r="U42" s="114"/>
      <c r="V42" s="115"/>
      <c r="W42" s="105">
        <f t="shared" si="3"/>
        <v>5</v>
      </c>
    </row>
    <row r="43" spans="1:23">
      <c r="A43" s="1686"/>
      <c r="B43" s="1689"/>
      <c r="C43" s="113" t="s">
        <v>833</v>
      </c>
      <c r="D43" s="114"/>
      <c r="E43" s="114"/>
      <c r="F43" s="114"/>
      <c r="G43" s="114"/>
      <c r="H43" s="114">
        <v>1</v>
      </c>
      <c r="I43" s="114"/>
      <c r="J43" s="114"/>
      <c r="K43" s="114"/>
      <c r="L43" s="114"/>
      <c r="M43" s="114"/>
      <c r="N43" s="114"/>
      <c r="O43" s="114"/>
      <c r="P43" s="114"/>
      <c r="Q43" s="114"/>
      <c r="R43" s="114"/>
      <c r="S43" s="114"/>
      <c r="T43" s="114"/>
      <c r="U43" s="114"/>
      <c r="V43" s="115"/>
      <c r="W43" s="105">
        <f t="shared" si="3"/>
        <v>1</v>
      </c>
    </row>
    <row r="44" spans="1:23">
      <c r="A44" s="1686"/>
      <c r="B44" s="1689"/>
      <c r="C44" s="113" t="s">
        <v>770</v>
      </c>
      <c r="D44" s="114"/>
      <c r="E44" s="114"/>
      <c r="F44" s="114"/>
      <c r="G44" s="114"/>
      <c r="H44" s="114">
        <v>2</v>
      </c>
      <c r="I44" s="114"/>
      <c r="J44" s="114"/>
      <c r="K44" s="114"/>
      <c r="L44" s="114"/>
      <c r="M44" s="114"/>
      <c r="N44" s="114"/>
      <c r="O44" s="114">
        <v>1</v>
      </c>
      <c r="P44" s="114"/>
      <c r="Q44" s="114"/>
      <c r="R44" s="114"/>
      <c r="S44" s="114"/>
      <c r="T44" s="114"/>
      <c r="U44" s="114"/>
      <c r="V44" s="115"/>
      <c r="W44" s="105">
        <f t="shared" si="3"/>
        <v>3</v>
      </c>
    </row>
    <row r="45" spans="1:23" ht="15.75" thickBot="1">
      <c r="A45" s="1687"/>
      <c r="B45" s="1692"/>
      <c r="C45" s="117" t="s">
        <v>769</v>
      </c>
      <c r="D45" s="118"/>
      <c r="E45" s="118"/>
      <c r="F45" s="118"/>
      <c r="G45" s="118"/>
      <c r="H45" s="118">
        <v>1</v>
      </c>
      <c r="I45" s="118"/>
      <c r="J45" s="118"/>
      <c r="K45" s="118"/>
      <c r="L45" s="118"/>
      <c r="M45" s="118"/>
      <c r="N45" s="118"/>
      <c r="O45" s="118"/>
      <c r="P45" s="118"/>
      <c r="Q45" s="118"/>
      <c r="R45" s="118"/>
      <c r="S45" s="118"/>
      <c r="T45" s="118"/>
      <c r="U45" s="118"/>
      <c r="V45" s="119"/>
      <c r="W45" s="109">
        <f t="shared" si="3"/>
        <v>1</v>
      </c>
    </row>
    <row r="46" spans="1:23" ht="15.75" thickBot="1">
      <c r="A46" s="125" t="s">
        <v>426</v>
      </c>
      <c r="B46" s="120"/>
      <c r="C46" s="120"/>
      <c r="D46" s="121">
        <f t="shared" ref="D46:W46" si="4">SUM(D2:D45)</f>
        <v>2</v>
      </c>
      <c r="E46" s="121">
        <f t="shared" si="4"/>
        <v>3</v>
      </c>
      <c r="F46" s="121">
        <f t="shared" si="4"/>
        <v>14</v>
      </c>
      <c r="G46" s="121">
        <f t="shared" si="4"/>
        <v>7</v>
      </c>
      <c r="H46" s="121">
        <f t="shared" si="4"/>
        <v>22</v>
      </c>
      <c r="I46" s="121">
        <f t="shared" si="4"/>
        <v>38</v>
      </c>
      <c r="J46" s="121">
        <f t="shared" si="4"/>
        <v>2</v>
      </c>
      <c r="K46" s="121">
        <f t="shared" si="4"/>
        <v>9</v>
      </c>
      <c r="L46" s="121">
        <f t="shared" si="4"/>
        <v>8</v>
      </c>
      <c r="M46" s="121">
        <f t="shared" si="4"/>
        <v>37</v>
      </c>
      <c r="N46" s="121">
        <f t="shared" si="4"/>
        <v>21</v>
      </c>
      <c r="O46" s="121">
        <f t="shared" si="4"/>
        <v>41</v>
      </c>
      <c r="P46" s="121">
        <f t="shared" si="4"/>
        <v>32</v>
      </c>
      <c r="Q46" s="121">
        <f t="shared" si="4"/>
        <v>7</v>
      </c>
      <c r="R46" s="121">
        <f t="shared" si="4"/>
        <v>1</v>
      </c>
      <c r="S46" s="121">
        <f t="shared" si="4"/>
        <v>12</v>
      </c>
      <c r="T46" s="121">
        <f t="shared" si="4"/>
        <v>46</v>
      </c>
      <c r="U46" s="121">
        <f t="shared" si="4"/>
        <v>4</v>
      </c>
      <c r="V46" s="122">
        <f t="shared" si="4"/>
        <v>30</v>
      </c>
      <c r="W46" s="123">
        <f t="shared" si="4"/>
        <v>336</v>
      </c>
    </row>
  </sheetData>
  <sortState ref="C39:T46">
    <sortCondition ref="C39:C46"/>
  </sortState>
  <mergeCells count="15">
    <mergeCell ref="A2:A3"/>
    <mergeCell ref="A4:A6"/>
    <mergeCell ref="A7:A10"/>
    <mergeCell ref="B7:B8"/>
    <mergeCell ref="B9:B10"/>
    <mergeCell ref="B24:B30"/>
    <mergeCell ref="A31:A45"/>
    <mergeCell ref="B31:B37"/>
    <mergeCell ref="B38:B45"/>
    <mergeCell ref="A11:A16"/>
    <mergeCell ref="B11:B12"/>
    <mergeCell ref="B13:B14"/>
    <mergeCell ref="B15:B16"/>
    <mergeCell ref="A17:A30"/>
    <mergeCell ref="B17:B23"/>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AM515"/>
  <sheetViews>
    <sheetView view="pageBreakPreview" topLeftCell="P168" zoomScale="60" zoomScaleNormal="100" workbookViewId="0">
      <selection activeCell="AS148" sqref="AS148"/>
    </sheetView>
  </sheetViews>
  <sheetFormatPr defaultRowHeight="15" outlineLevelCol="1"/>
  <cols>
    <col min="1" max="1" width="2.85546875" customWidth="1"/>
    <col min="2" max="2" width="12.28515625" customWidth="1" outlineLevel="1"/>
    <col min="3" max="3" width="12.85546875" customWidth="1" outlineLevel="1"/>
    <col min="4" max="4" width="13.7109375" customWidth="1" outlineLevel="1"/>
    <col min="5" max="5" width="8" customWidth="1" outlineLevel="1"/>
    <col min="6" max="6" width="18" bestFit="1" customWidth="1" outlineLevel="1"/>
    <col min="7" max="7" width="9.7109375" customWidth="1" outlineLevel="1"/>
    <col min="8" max="8" width="8.85546875" bestFit="1" customWidth="1" outlineLevel="1"/>
    <col min="9" max="9" width="30.7109375" style="21" bestFit="1" customWidth="1" outlineLevel="1"/>
    <col min="10" max="10" width="12.85546875" customWidth="1" outlineLevel="1"/>
    <col min="11" max="11" width="12.140625" customWidth="1" outlineLevel="1"/>
    <col min="12" max="12" width="9.5703125" customWidth="1" outlineLevel="1"/>
    <col min="13" max="13" width="8.7109375" customWidth="1" outlineLevel="1"/>
    <col min="14" max="14" width="23.28515625" customWidth="1" outlineLevel="1"/>
    <col min="15" max="16" width="9.140625" customWidth="1" outlineLevel="1"/>
    <col min="17" max="17" width="4" style="20" customWidth="1" outlineLevel="1"/>
    <col min="19" max="21" width="9.140625" style="160"/>
    <col min="22" max="22" width="6.85546875" style="193" bestFit="1" customWidth="1"/>
    <col min="23" max="23" width="6.85546875" style="194" bestFit="1" customWidth="1"/>
    <col min="24" max="24" width="11.7109375" customWidth="1"/>
    <col min="25" max="25" width="8.42578125" style="134" bestFit="1" customWidth="1"/>
    <col min="26" max="26" width="9" style="134" customWidth="1"/>
    <col min="27" max="27" width="16.140625" bestFit="1" customWidth="1"/>
    <col min="28" max="28" width="5.85546875" style="282" customWidth="1"/>
    <col min="29" max="29" width="23.140625" style="147" bestFit="1" customWidth="1"/>
    <col min="30" max="30" width="8.42578125" style="134" customWidth="1"/>
    <col min="31" max="31" width="10.7109375" style="134" customWidth="1"/>
    <col min="32" max="32" width="9.85546875" style="12" bestFit="1" customWidth="1"/>
    <col min="33" max="33" width="7.5703125" style="134" customWidth="1"/>
    <col min="34" max="34" width="25.5703125" bestFit="1" customWidth="1"/>
    <col min="35" max="35" width="13.7109375" customWidth="1"/>
    <col min="36" max="38" width="13.7109375" style="174" customWidth="1"/>
  </cols>
  <sheetData>
    <row r="1" spans="1:39">
      <c r="V1" s="191"/>
      <c r="W1" s="192"/>
      <c r="X1" s="3"/>
      <c r="Y1" s="7"/>
      <c r="Z1" s="7"/>
      <c r="AA1" s="3"/>
      <c r="AB1" s="3"/>
      <c r="AC1" s="149"/>
      <c r="AD1" s="7"/>
      <c r="AE1" s="7"/>
      <c r="AF1" s="8"/>
      <c r="AG1" s="36"/>
      <c r="AH1" s="1"/>
      <c r="AI1" s="1"/>
      <c r="AJ1" s="1"/>
      <c r="AK1" s="1"/>
      <c r="AL1" s="1"/>
      <c r="AM1" s="1"/>
    </row>
    <row r="2" spans="1:39">
      <c r="V2" s="191"/>
      <c r="W2" s="192"/>
      <c r="X2" s="3"/>
      <c r="Y2" s="7"/>
      <c r="Z2" s="7"/>
      <c r="AA2" s="3"/>
      <c r="AB2" s="3"/>
      <c r="AC2" s="149"/>
      <c r="AD2" s="7"/>
      <c r="AE2" s="7"/>
      <c r="AF2" s="8"/>
      <c r="AG2" s="36"/>
      <c r="AH2" s="1"/>
      <c r="AI2" s="1"/>
      <c r="AJ2" s="1"/>
      <c r="AK2" s="1"/>
      <c r="AL2" s="1"/>
      <c r="AM2" s="1"/>
    </row>
    <row r="3" spans="1:39" ht="15" customHeight="1">
      <c r="V3" s="191"/>
      <c r="W3" s="192"/>
      <c r="X3" s="4"/>
      <c r="Y3" s="1552" t="s">
        <v>38</v>
      </c>
      <c r="Z3" s="1553"/>
      <c r="AA3" s="1553"/>
      <c r="AB3" s="1553"/>
      <c r="AC3" s="1553"/>
      <c r="AD3" s="1563" t="s">
        <v>895</v>
      </c>
      <c r="AE3" s="1563"/>
      <c r="AF3" s="1563"/>
      <c r="AG3" s="1563"/>
      <c r="AH3" s="1563"/>
      <c r="AI3" s="1563"/>
      <c r="AJ3" s="1"/>
      <c r="AK3" s="1"/>
      <c r="AL3" s="1"/>
      <c r="AM3" s="1"/>
    </row>
    <row r="4" spans="1:39" ht="15" customHeight="1">
      <c r="V4" s="191"/>
      <c r="W4" s="192"/>
      <c r="X4" s="4"/>
      <c r="Y4" s="1552" t="s">
        <v>40</v>
      </c>
      <c r="Z4" s="1553"/>
      <c r="AA4" s="1553"/>
      <c r="AB4" s="1553"/>
      <c r="AC4" s="1553"/>
      <c r="AD4" s="1563"/>
      <c r="AE4" s="1563"/>
      <c r="AF4" s="1563"/>
      <c r="AG4" s="1563"/>
      <c r="AH4" s="1563"/>
      <c r="AI4" s="1563"/>
      <c r="AJ4" s="1"/>
      <c r="AK4" s="1"/>
      <c r="AL4" s="1"/>
      <c r="AM4" s="1"/>
    </row>
    <row r="5" spans="1:39">
      <c r="V5" s="191"/>
      <c r="W5" s="192"/>
      <c r="X5" s="4"/>
      <c r="Y5" s="32"/>
      <c r="Z5" s="33"/>
      <c r="AA5" s="1"/>
      <c r="AB5" s="1"/>
      <c r="AC5" s="181"/>
      <c r="AD5" s="6"/>
      <c r="AE5" s="5"/>
      <c r="AF5" s="34"/>
      <c r="AG5" s="5"/>
      <c r="AH5" s="7"/>
      <c r="AI5" s="36"/>
      <c r="AJ5" s="1"/>
      <c r="AK5" s="1"/>
      <c r="AL5" s="1"/>
      <c r="AM5" s="1"/>
    </row>
    <row r="6" spans="1:39" ht="15" customHeight="1">
      <c r="V6" s="191"/>
      <c r="W6" s="192"/>
      <c r="X6" s="3"/>
      <c r="Y6" s="1552" t="s">
        <v>41</v>
      </c>
      <c r="Z6" s="1553"/>
      <c r="AA6" s="1553"/>
      <c r="AB6" s="1553"/>
      <c r="AC6" s="1553"/>
      <c r="AD6" s="1564" t="s">
        <v>896</v>
      </c>
      <c r="AE6" s="1564"/>
      <c r="AF6" s="1564"/>
      <c r="AG6" s="1564"/>
      <c r="AH6" s="1564"/>
      <c r="AI6" s="1564"/>
      <c r="AJ6" s="1"/>
      <c r="AK6" s="1"/>
      <c r="AL6" s="1"/>
      <c r="AM6" s="1"/>
    </row>
    <row r="7" spans="1:39" ht="15" customHeight="1">
      <c r="V7" s="191"/>
      <c r="W7" s="192"/>
      <c r="X7" s="3"/>
      <c r="Y7" s="1552" t="s">
        <v>43</v>
      </c>
      <c r="Z7" s="1553"/>
      <c r="AA7" s="1553"/>
      <c r="AB7" s="1553"/>
      <c r="AC7" s="1553"/>
      <c r="AD7" s="1564"/>
      <c r="AE7" s="1564"/>
      <c r="AF7" s="1564"/>
      <c r="AG7" s="1564"/>
      <c r="AH7" s="1564"/>
      <c r="AI7" s="1564"/>
      <c r="AJ7" s="1"/>
      <c r="AK7" s="1"/>
      <c r="AL7" s="1"/>
      <c r="AM7" s="1"/>
    </row>
    <row r="8" spans="1:39">
      <c r="V8" s="191"/>
      <c r="W8" s="192"/>
      <c r="X8" s="3"/>
      <c r="Y8" s="32"/>
      <c r="Z8" s="33"/>
      <c r="AA8" s="1"/>
      <c r="AB8" s="1"/>
      <c r="AC8" s="181"/>
      <c r="AD8" s="2"/>
      <c r="AE8" s="9"/>
      <c r="AF8" s="35"/>
      <c r="AG8" s="10"/>
      <c r="AH8" s="7"/>
      <c r="AI8" s="36"/>
      <c r="AJ8" s="1"/>
      <c r="AK8" s="1"/>
      <c r="AL8" s="1"/>
      <c r="AM8" s="1"/>
    </row>
    <row r="9" spans="1:39" ht="15" customHeight="1">
      <c r="V9" s="191"/>
      <c r="W9" s="192"/>
      <c r="X9" s="3"/>
      <c r="Y9" s="1552" t="s">
        <v>44</v>
      </c>
      <c r="Z9" s="1553"/>
      <c r="AA9" s="1553"/>
      <c r="AB9" s="1553"/>
      <c r="AC9" s="1553"/>
      <c r="AD9" s="1555" t="s">
        <v>897</v>
      </c>
      <c r="AE9" s="1555"/>
      <c r="AF9" s="1555"/>
      <c r="AG9" s="1555"/>
      <c r="AH9" s="1555"/>
      <c r="AI9" s="1555"/>
      <c r="AJ9" s="1"/>
      <c r="AK9" s="1"/>
      <c r="AL9" s="1"/>
      <c r="AM9" s="1"/>
    </row>
    <row r="10" spans="1:39" s="14" customFormat="1">
      <c r="A10"/>
      <c r="B10" s="13" t="s">
        <v>993</v>
      </c>
      <c r="C10" s="164">
        <v>42868</v>
      </c>
      <c r="D10"/>
      <c r="E10"/>
      <c r="F10"/>
      <c r="G10"/>
      <c r="H10"/>
      <c r="I10" s="21"/>
      <c r="J10"/>
      <c r="K10"/>
      <c r="L10"/>
      <c r="M10"/>
      <c r="N10"/>
      <c r="O10"/>
      <c r="P10"/>
      <c r="Q10" s="20"/>
      <c r="R10"/>
      <c r="S10" s="160"/>
      <c r="T10" s="160"/>
      <c r="U10" s="160"/>
      <c r="V10" s="191"/>
      <c r="W10" s="192"/>
      <c r="X10" s="5"/>
      <c r="Y10" s="1552" t="s">
        <v>46</v>
      </c>
      <c r="Z10" s="1553"/>
      <c r="AA10" s="1553"/>
      <c r="AB10" s="1553"/>
      <c r="AC10" s="1553"/>
      <c r="AD10" s="1556" t="s">
        <v>898</v>
      </c>
      <c r="AE10" s="1556"/>
      <c r="AF10" s="1556"/>
      <c r="AG10" s="1556"/>
      <c r="AH10" s="1556"/>
      <c r="AI10" s="1556"/>
      <c r="AJ10" s="1"/>
      <c r="AK10" s="1"/>
      <c r="AL10" s="1"/>
      <c r="AM10" s="1"/>
    </row>
    <row r="11" spans="1:39">
      <c r="V11" s="191"/>
      <c r="W11" s="192"/>
      <c r="X11" s="3"/>
      <c r="Y11" s="7"/>
      <c r="Z11" s="7"/>
      <c r="AA11" s="3"/>
      <c r="AB11" s="3"/>
      <c r="AC11" s="149"/>
      <c r="AD11" s="7"/>
      <c r="AE11" s="7"/>
      <c r="AF11" s="8"/>
      <c r="AG11" s="36"/>
      <c r="AH11" s="1"/>
      <c r="AI11" s="1"/>
      <c r="AJ11" s="1"/>
      <c r="AK11" s="1"/>
      <c r="AL11" s="1"/>
      <c r="AM11" s="1"/>
    </row>
    <row r="12" spans="1:39" ht="15.75" thickBot="1">
      <c r="I12"/>
      <c r="Q12"/>
      <c r="S12"/>
      <c r="T12"/>
      <c r="V12" s="191"/>
      <c r="W12" s="192"/>
      <c r="X12" s="3"/>
      <c r="Y12" s="7"/>
      <c r="Z12" s="7"/>
      <c r="AA12" s="3"/>
      <c r="AB12" s="3"/>
      <c r="AC12" s="149"/>
      <c r="AD12" s="7"/>
      <c r="AE12" s="7"/>
      <c r="AF12" s="8"/>
      <c r="AG12" s="36"/>
      <c r="AH12" s="1"/>
      <c r="AI12" s="1"/>
      <c r="AJ12" s="1"/>
      <c r="AK12" s="1"/>
      <c r="AL12" s="1"/>
      <c r="AM12" s="12"/>
    </row>
    <row r="13" spans="1:39" ht="30.75" thickBot="1">
      <c r="A13" s="14"/>
      <c r="B13" s="13" t="s">
        <v>1004</v>
      </c>
      <c r="C13" s="13" t="s">
        <v>1003</v>
      </c>
      <c r="D13" s="19" t="s">
        <v>58</v>
      </c>
      <c r="E13" s="13" t="s">
        <v>73</v>
      </c>
      <c r="F13" s="13" t="s">
        <v>55</v>
      </c>
      <c r="G13" s="13" t="s">
        <v>435</v>
      </c>
      <c r="H13" s="19" t="s">
        <v>57</v>
      </c>
      <c r="I13" s="19" t="s">
        <v>56</v>
      </c>
      <c r="J13" s="13" t="s">
        <v>434</v>
      </c>
      <c r="K13" s="19" t="s">
        <v>69</v>
      </c>
      <c r="L13" s="19" t="s">
        <v>68</v>
      </c>
      <c r="M13" s="13" t="s">
        <v>59</v>
      </c>
      <c r="N13" s="13" t="s">
        <v>61</v>
      </c>
      <c r="Q13"/>
      <c r="S13"/>
      <c r="T13"/>
      <c r="V13" s="1670" t="s">
        <v>1020</v>
      </c>
      <c r="W13" s="1671"/>
      <c r="X13" s="1671"/>
      <c r="Y13" s="1671"/>
      <c r="Z13" s="1671"/>
      <c r="AA13" s="1671"/>
      <c r="AB13" s="1671"/>
      <c r="AC13" s="1671"/>
      <c r="AD13" s="1671"/>
      <c r="AE13" s="1671"/>
      <c r="AF13" s="1671"/>
      <c r="AG13" s="1671"/>
      <c r="AH13" s="1672"/>
      <c r="AI13" s="1"/>
      <c r="AJ13" s="1"/>
      <c r="AK13" s="1"/>
      <c r="AL13" s="1"/>
    </row>
    <row r="14" spans="1:39" ht="20.25" customHeight="1" thickBot="1">
      <c r="B14" s="166">
        <v>0.69791666666666663</v>
      </c>
      <c r="C14" s="312" t="s">
        <v>985</v>
      </c>
      <c r="D14" s="312" t="s">
        <v>64</v>
      </c>
      <c r="E14" s="312">
        <v>1</v>
      </c>
      <c r="F14" s="312" t="s">
        <v>12</v>
      </c>
      <c r="G14" s="312" t="s">
        <v>731</v>
      </c>
      <c r="H14" s="312" t="s">
        <v>17</v>
      </c>
      <c r="I14" s="312" t="s">
        <v>451</v>
      </c>
      <c r="J14" s="167">
        <v>1973</v>
      </c>
      <c r="K14" s="312" t="s">
        <v>11</v>
      </c>
      <c r="L14" s="312">
        <v>79.8</v>
      </c>
      <c r="M14" s="312" t="s">
        <v>5</v>
      </c>
      <c r="N14" s="312" t="s">
        <v>459</v>
      </c>
      <c r="Q14"/>
      <c r="S14"/>
      <c r="T14"/>
      <c r="AH14" s="1"/>
      <c r="AI14" s="1"/>
      <c r="AJ14" s="1"/>
      <c r="AK14" s="1"/>
      <c r="AL14" s="1"/>
    </row>
    <row r="15" spans="1:39" ht="19.5" customHeight="1" thickBot="1">
      <c r="E15" s="312">
        <v>6</v>
      </c>
      <c r="F15" s="312" t="s">
        <v>12</v>
      </c>
      <c r="G15" s="312" t="s">
        <v>732</v>
      </c>
      <c r="H15" s="312" t="s">
        <v>17</v>
      </c>
      <c r="I15" s="312" t="s">
        <v>615</v>
      </c>
      <c r="J15" s="167">
        <v>1970</v>
      </c>
      <c r="K15" s="312" t="s">
        <v>18</v>
      </c>
      <c r="L15" s="312">
        <v>84.3</v>
      </c>
      <c r="M15" s="312" t="s">
        <v>5</v>
      </c>
      <c r="N15" s="312" t="s">
        <v>625</v>
      </c>
      <c r="Q15"/>
      <c r="S15"/>
      <c r="T15"/>
      <c r="V15" s="222" t="s">
        <v>1004</v>
      </c>
      <c r="W15" s="223" t="s">
        <v>1003</v>
      </c>
      <c r="X15" s="224" t="s">
        <v>58</v>
      </c>
      <c r="Y15" s="225" t="s">
        <v>73</v>
      </c>
      <c r="Z15" s="226" t="s">
        <v>57</v>
      </c>
      <c r="AA15" s="224" t="s">
        <v>55</v>
      </c>
      <c r="AB15" s="224"/>
      <c r="AC15" s="227" t="s">
        <v>56</v>
      </c>
      <c r="AD15" s="226" t="s">
        <v>434</v>
      </c>
      <c r="AE15" s="225" t="s">
        <v>69</v>
      </c>
      <c r="AF15" s="228" t="s">
        <v>68</v>
      </c>
      <c r="AG15" s="226" t="s">
        <v>59</v>
      </c>
      <c r="AH15" s="229" t="s">
        <v>61</v>
      </c>
      <c r="AI15" s="271" t="s">
        <v>1023</v>
      </c>
      <c r="AJ15" s="272" t="s">
        <v>446</v>
      </c>
      <c r="AK15" s="273" t="s">
        <v>1024</v>
      </c>
      <c r="AL15" s="271" t="s">
        <v>1022</v>
      </c>
    </row>
    <row r="16" spans="1:39" ht="20.25" customHeight="1">
      <c r="B16" s="166">
        <v>0.70833333333333337</v>
      </c>
      <c r="C16" s="312" t="s">
        <v>985</v>
      </c>
      <c r="D16" s="312" t="s">
        <v>64</v>
      </c>
      <c r="E16" s="312">
        <v>1</v>
      </c>
      <c r="F16" s="312" t="s">
        <v>12</v>
      </c>
      <c r="G16" s="312" t="s">
        <v>732</v>
      </c>
      <c r="H16" s="312" t="s">
        <v>487</v>
      </c>
      <c r="I16" s="312" t="s">
        <v>260</v>
      </c>
      <c r="J16" s="167">
        <v>1970</v>
      </c>
      <c r="K16" s="312" t="s">
        <v>31</v>
      </c>
      <c r="L16" s="312">
        <v>99.7</v>
      </c>
      <c r="M16" s="312" t="s">
        <v>5</v>
      </c>
      <c r="N16" s="312" t="s">
        <v>513</v>
      </c>
      <c r="Q16"/>
      <c r="S16"/>
      <c r="T16"/>
      <c r="V16" s="206">
        <v>0.41666666666666669</v>
      </c>
      <c r="W16" s="207">
        <v>0.57291666666666663</v>
      </c>
      <c r="X16" s="208" t="s">
        <v>63</v>
      </c>
      <c r="Y16" s="209">
        <v>1</v>
      </c>
      <c r="Z16" s="209" t="s">
        <v>4</v>
      </c>
      <c r="AA16" s="208" t="s">
        <v>422</v>
      </c>
      <c r="AB16" s="208"/>
      <c r="AC16" s="210" t="s">
        <v>405</v>
      </c>
      <c r="AD16" s="209">
        <v>1997</v>
      </c>
      <c r="AE16" s="209" t="s">
        <v>36</v>
      </c>
      <c r="AF16" s="211">
        <v>60.9</v>
      </c>
      <c r="AG16" s="209" t="s">
        <v>7</v>
      </c>
      <c r="AH16" s="258" t="s">
        <v>574</v>
      </c>
      <c r="AI16" s="266"/>
      <c r="AJ16" s="267"/>
      <c r="AK16" s="258"/>
      <c r="AL16" s="212"/>
    </row>
    <row r="17" spans="2:39" ht="20.25" customHeight="1">
      <c r="E17" s="312">
        <v>3</v>
      </c>
      <c r="F17" s="312" t="s">
        <v>12</v>
      </c>
      <c r="G17" s="312" t="s">
        <v>731</v>
      </c>
      <c r="H17" s="312" t="s">
        <v>487</v>
      </c>
      <c r="I17" s="312" t="s">
        <v>807</v>
      </c>
      <c r="J17" s="167">
        <v>1975</v>
      </c>
      <c r="K17" s="312" t="s">
        <v>28</v>
      </c>
      <c r="L17" s="312">
        <v>92.5</v>
      </c>
      <c r="M17" s="312" t="s">
        <v>5</v>
      </c>
      <c r="N17" s="312" t="s">
        <v>824</v>
      </c>
      <c r="Q17"/>
      <c r="S17"/>
      <c r="T17"/>
      <c r="V17" s="213"/>
      <c r="W17" s="195"/>
      <c r="X17" s="186"/>
      <c r="Y17" s="187">
        <v>2</v>
      </c>
      <c r="Z17" s="187" t="s">
        <v>4</v>
      </c>
      <c r="AA17" s="186" t="s">
        <v>422</v>
      </c>
      <c r="AB17" s="186"/>
      <c r="AC17" s="188" t="s">
        <v>747</v>
      </c>
      <c r="AD17" s="187">
        <v>1998</v>
      </c>
      <c r="AE17" s="187" t="s">
        <v>32</v>
      </c>
      <c r="AF17" s="189">
        <v>63</v>
      </c>
      <c r="AG17" s="187" t="s">
        <v>7</v>
      </c>
      <c r="AH17" s="259" t="s">
        <v>529</v>
      </c>
      <c r="AI17" s="268"/>
      <c r="AJ17" s="45"/>
      <c r="AK17" s="259"/>
      <c r="AL17" s="214"/>
    </row>
    <row r="18" spans="2:39" ht="20.25" customHeight="1">
      <c r="E18" s="312">
        <v>4</v>
      </c>
      <c r="F18" s="312" t="s">
        <v>12</v>
      </c>
      <c r="G18" s="312" t="s">
        <v>729</v>
      </c>
      <c r="H18" s="312" t="s">
        <v>487</v>
      </c>
      <c r="I18" s="312" t="s">
        <v>276</v>
      </c>
      <c r="J18" s="167">
        <v>1967</v>
      </c>
      <c r="K18" s="312" t="s">
        <v>32</v>
      </c>
      <c r="L18" s="312">
        <v>93.4</v>
      </c>
      <c r="M18" s="312" t="s">
        <v>5</v>
      </c>
      <c r="N18" s="312" t="s">
        <v>543</v>
      </c>
      <c r="Q18"/>
      <c r="S18"/>
      <c r="T18"/>
      <c r="V18" s="213"/>
      <c r="W18" s="195"/>
      <c r="X18" s="186"/>
      <c r="Y18" s="187">
        <v>3</v>
      </c>
      <c r="Z18" s="187" t="s">
        <v>4</v>
      </c>
      <c r="AA18" s="186" t="s">
        <v>429</v>
      </c>
      <c r="AB18" s="186"/>
      <c r="AC18" s="188" t="s">
        <v>329</v>
      </c>
      <c r="AD18" s="187">
        <v>1989</v>
      </c>
      <c r="AE18" s="187" t="s">
        <v>32</v>
      </c>
      <c r="AF18" s="189">
        <v>62.6</v>
      </c>
      <c r="AG18" s="187" t="s">
        <v>7</v>
      </c>
      <c r="AH18" s="259" t="s">
        <v>517</v>
      </c>
      <c r="AI18" s="268"/>
      <c r="AJ18" s="45"/>
      <c r="AK18" s="259"/>
      <c r="AL18" s="214"/>
    </row>
    <row r="19" spans="2:39" ht="20.25" customHeight="1">
      <c r="B19" s="166">
        <v>0.71875</v>
      </c>
      <c r="C19" s="312" t="s">
        <v>985</v>
      </c>
      <c r="D19" s="312" t="s">
        <v>64</v>
      </c>
      <c r="E19" s="312">
        <v>4</v>
      </c>
      <c r="F19" s="312" t="s">
        <v>15</v>
      </c>
      <c r="G19" s="312" t="s">
        <v>730</v>
      </c>
      <c r="H19" s="312" t="s">
        <v>4</v>
      </c>
      <c r="I19" s="312" t="s">
        <v>491</v>
      </c>
      <c r="J19" s="167">
        <v>1978</v>
      </c>
      <c r="K19" s="312" t="s">
        <v>22</v>
      </c>
      <c r="L19" s="312">
        <v>62.4</v>
      </c>
      <c r="M19" s="312" t="s">
        <v>3</v>
      </c>
      <c r="N19" s="312" t="s">
        <v>122</v>
      </c>
      <c r="Q19"/>
      <c r="S19"/>
      <c r="T19"/>
      <c r="V19" s="213"/>
      <c r="W19" s="195"/>
      <c r="X19" s="186"/>
      <c r="Y19" s="187">
        <v>4</v>
      </c>
      <c r="Z19" s="187" t="s">
        <v>4</v>
      </c>
      <c r="AA19" s="186" t="s">
        <v>429</v>
      </c>
      <c r="AB19" s="186"/>
      <c r="AC19" s="188" t="s">
        <v>553</v>
      </c>
      <c r="AD19" s="187">
        <v>1986</v>
      </c>
      <c r="AE19" s="187" t="s">
        <v>36</v>
      </c>
      <c r="AF19" s="189">
        <v>62.2</v>
      </c>
      <c r="AG19" s="187" t="s">
        <v>7</v>
      </c>
      <c r="AH19" s="259" t="s">
        <v>569</v>
      </c>
      <c r="AI19" s="268"/>
      <c r="AJ19" s="45"/>
      <c r="AK19" s="259"/>
      <c r="AL19" s="214"/>
    </row>
    <row r="20" spans="2:39" ht="20.25" customHeight="1" thickBot="1">
      <c r="E20" s="312">
        <v>6</v>
      </c>
      <c r="F20" s="312" t="s">
        <v>15</v>
      </c>
      <c r="G20" s="312" t="s">
        <v>731</v>
      </c>
      <c r="H20" s="312" t="s">
        <v>4</v>
      </c>
      <c r="I20" s="312" t="s">
        <v>782</v>
      </c>
      <c r="J20" s="167">
        <v>1974</v>
      </c>
      <c r="K20" s="312" t="s">
        <v>24</v>
      </c>
      <c r="L20" s="312">
        <v>61.5</v>
      </c>
      <c r="M20" s="312" t="s">
        <v>3</v>
      </c>
      <c r="N20" s="312" t="s">
        <v>143</v>
      </c>
      <c r="Q20"/>
      <c r="S20"/>
      <c r="T20"/>
      <c r="V20" s="215"/>
      <c r="W20" s="216"/>
      <c r="X20" s="217"/>
      <c r="Y20" s="218">
        <v>5</v>
      </c>
      <c r="Z20" s="218" t="s">
        <v>4</v>
      </c>
      <c r="AA20" s="217" t="s">
        <v>429</v>
      </c>
      <c r="AB20" s="217"/>
      <c r="AC20" s="219" t="s">
        <v>871</v>
      </c>
      <c r="AD20" s="218">
        <v>1981</v>
      </c>
      <c r="AE20" s="218" t="s">
        <v>27</v>
      </c>
      <c r="AF20" s="220">
        <v>61.7</v>
      </c>
      <c r="AG20" s="218" t="s">
        <v>7</v>
      </c>
      <c r="AH20" s="260" t="s">
        <v>985</v>
      </c>
      <c r="AI20" s="269"/>
      <c r="AJ20" s="270"/>
      <c r="AK20" s="260"/>
      <c r="AL20" s="221"/>
    </row>
    <row r="21" spans="2:39" ht="20.25" customHeight="1">
      <c r="B21" s="166">
        <v>0.72916666666666663</v>
      </c>
      <c r="C21" s="312" t="s">
        <v>985</v>
      </c>
      <c r="D21" s="312" t="s">
        <v>64</v>
      </c>
      <c r="E21" s="312">
        <v>2</v>
      </c>
      <c r="F21" s="312" t="s">
        <v>15</v>
      </c>
      <c r="G21" s="312" t="s">
        <v>731</v>
      </c>
      <c r="H21" s="312" t="s">
        <v>6</v>
      </c>
      <c r="I21" s="312" t="s">
        <v>549</v>
      </c>
      <c r="J21" s="167">
        <v>1974</v>
      </c>
      <c r="K21" s="312" t="s">
        <v>29</v>
      </c>
      <c r="L21" s="312">
        <v>71.2</v>
      </c>
      <c r="M21" s="312" t="s">
        <v>3</v>
      </c>
      <c r="N21" s="312" t="s">
        <v>552</v>
      </c>
      <c r="Q21"/>
      <c r="S21"/>
      <c r="T21"/>
      <c r="V21" s="206">
        <v>0.42708333333333331</v>
      </c>
      <c r="W21" s="207">
        <v>0.58333333333333337</v>
      </c>
      <c r="X21" s="208" t="s">
        <v>63</v>
      </c>
      <c r="Y21" s="209">
        <v>1</v>
      </c>
      <c r="Z21" s="209" t="s">
        <v>8</v>
      </c>
      <c r="AA21" s="208" t="s">
        <v>422</v>
      </c>
      <c r="AB21" s="208"/>
      <c r="AC21" s="210" t="s">
        <v>879</v>
      </c>
      <c r="AD21" s="209">
        <v>1998</v>
      </c>
      <c r="AE21" s="211" t="s">
        <v>27</v>
      </c>
      <c r="AF21" s="209">
        <v>65.599999999999994</v>
      </c>
      <c r="AG21" s="209" t="s">
        <v>7</v>
      </c>
      <c r="AH21" s="258" t="s">
        <v>985</v>
      </c>
      <c r="AI21" s="266"/>
      <c r="AJ21" s="267"/>
      <c r="AK21" s="258"/>
      <c r="AL21" s="212"/>
    </row>
    <row r="22" spans="2:39" ht="20.25" customHeight="1">
      <c r="E22" s="312">
        <v>3</v>
      </c>
      <c r="F22" s="312" t="s">
        <v>15</v>
      </c>
      <c r="G22" s="312" t="s">
        <v>731</v>
      </c>
      <c r="H22" s="312" t="s">
        <v>8</v>
      </c>
      <c r="I22" s="312" t="s">
        <v>489</v>
      </c>
      <c r="J22" s="167">
        <v>1977</v>
      </c>
      <c r="K22" s="312" t="s">
        <v>22</v>
      </c>
      <c r="L22" s="312">
        <v>65.3</v>
      </c>
      <c r="M22" s="312" t="s">
        <v>3</v>
      </c>
      <c r="N22" s="312" t="s">
        <v>494</v>
      </c>
      <c r="Q22"/>
      <c r="S22"/>
      <c r="T22"/>
      <c r="V22" s="213"/>
      <c r="W22" s="195"/>
      <c r="X22" s="186"/>
      <c r="Y22" s="187">
        <v>2</v>
      </c>
      <c r="Z22" s="187" t="s">
        <v>8</v>
      </c>
      <c r="AA22" s="186" t="s">
        <v>422</v>
      </c>
      <c r="AB22" s="186"/>
      <c r="AC22" s="188" t="s">
        <v>556</v>
      </c>
      <c r="AD22" s="187">
        <v>1996</v>
      </c>
      <c r="AE22" s="189" t="s">
        <v>36</v>
      </c>
      <c r="AF22" s="187">
        <v>67.2</v>
      </c>
      <c r="AG22" s="187" t="s">
        <v>7</v>
      </c>
      <c r="AH22" s="259" t="s">
        <v>575</v>
      </c>
      <c r="AI22" s="268"/>
      <c r="AJ22" s="45"/>
      <c r="AK22" s="259"/>
      <c r="AL22" s="214"/>
      <c r="AM22" s="14"/>
    </row>
    <row r="23" spans="2:39" ht="20.25" customHeight="1">
      <c r="E23" s="312">
        <v>4</v>
      </c>
      <c r="F23" s="312" t="s">
        <v>15</v>
      </c>
      <c r="G23" s="312" t="s">
        <v>732</v>
      </c>
      <c r="H23" s="312" t="s">
        <v>8</v>
      </c>
      <c r="I23" s="312" t="s">
        <v>795</v>
      </c>
      <c r="J23" s="167">
        <v>1969</v>
      </c>
      <c r="K23" s="312" t="s">
        <v>24</v>
      </c>
      <c r="L23" s="312">
        <v>65.8</v>
      </c>
      <c r="M23" s="312" t="s">
        <v>3</v>
      </c>
      <c r="N23" s="312" t="s">
        <v>798</v>
      </c>
      <c r="Q23"/>
      <c r="S23"/>
      <c r="T23"/>
      <c r="V23" s="213"/>
      <c r="W23" s="195"/>
      <c r="X23" s="186"/>
      <c r="Y23" s="187">
        <v>3</v>
      </c>
      <c r="Z23" s="187" t="s">
        <v>8</v>
      </c>
      <c r="AA23" s="186" t="s">
        <v>422</v>
      </c>
      <c r="AB23" s="186"/>
      <c r="AC23" s="188" t="s">
        <v>748</v>
      </c>
      <c r="AD23" s="187">
        <v>1995</v>
      </c>
      <c r="AE23" s="189" t="s">
        <v>32</v>
      </c>
      <c r="AF23" s="187">
        <v>67.900000000000006</v>
      </c>
      <c r="AG23" s="187" t="s">
        <v>7</v>
      </c>
      <c r="AH23" s="259" t="s">
        <v>530</v>
      </c>
      <c r="AI23" s="268"/>
      <c r="AJ23" s="45"/>
      <c r="AK23" s="259"/>
      <c r="AL23" s="214"/>
    </row>
    <row r="24" spans="2:39" ht="20.25" customHeight="1">
      <c r="E24" s="312">
        <v>6</v>
      </c>
      <c r="F24" s="312" t="s">
        <v>15</v>
      </c>
      <c r="G24" s="312" t="s">
        <v>732</v>
      </c>
      <c r="H24" s="312" t="s">
        <v>8</v>
      </c>
      <c r="I24" s="312" t="s">
        <v>600</v>
      </c>
      <c r="J24" s="167">
        <v>1972</v>
      </c>
      <c r="K24" s="312" t="s">
        <v>18</v>
      </c>
      <c r="L24" s="312">
        <v>66.400000000000006</v>
      </c>
      <c r="M24" s="312" t="s">
        <v>3</v>
      </c>
      <c r="N24" s="312" t="s">
        <v>985</v>
      </c>
      <c r="Q24"/>
      <c r="S24"/>
      <c r="T24"/>
      <c r="V24" s="213"/>
      <c r="W24" s="195"/>
      <c r="X24" s="186"/>
      <c r="Y24" s="187">
        <v>4</v>
      </c>
      <c r="Z24" s="187" t="s">
        <v>8</v>
      </c>
      <c r="AA24" s="186" t="s">
        <v>422</v>
      </c>
      <c r="AB24" s="186"/>
      <c r="AC24" s="188" t="s">
        <v>850</v>
      </c>
      <c r="AD24" s="187">
        <v>1995</v>
      </c>
      <c r="AE24" s="189" t="s">
        <v>26</v>
      </c>
      <c r="AF24" s="187">
        <v>66</v>
      </c>
      <c r="AG24" s="187" t="s">
        <v>7</v>
      </c>
      <c r="AH24" s="259" t="s">
        <v>863</v>
      </c>
      <c r="AI24" s="268"/>
      <c r="AJ24" s="45"/>
      <c r="AK24" s="259"/>
      <c r="AL24" s="214"/>
    </row>
    <row r="25" spans="2:39" ht="20.25" customHeight="1">
      <c r="B25" s="166">
        <v>0.73958333333333337</v>
      </c>
      <c r="C25" s="312" t="s">
        <v>985</v>
      </c>
      <c r="D25" s="312" t="s">
        <v>64</v>
      </c>
      <c r="E25" s="312">
        <v>4</v>
      </c>
      <c r="F25" s="312" t="s">
        <v>15</v>
      </c>
      <c r="G25" s="312" t="s">
        <v>731</v>
      </c>
      <c r="H25" s="312" t="s">
        <v>6</v>
      </c>
      <c r="I25" s="312" t="s">
        <v>608</v>
      </c>
      <c r="J25" s="167">
        <v>1975</v>
      </c>
      <c r="K25" s="312" t="s">
        <v>18</v>
      </c>
      <c r="L25" s="312">
        <v>73.8</v>
      </c>
      <c r="M25" s="312" t="s">
        <v>3</v>
      </c>
      <c r="N25" s="312" t="s">
        <v>622</v>
      </c>
      <c r="Q25"/>
      <c r="S25"/>
      <c r="T25"/>
      <c r="V25" s="213"/>
      <c r="W25" s="195"/>
      <c r="X25" s="186"/>
      <c r="Y25" s="187">
        <v>5</v>
      </c>
      <c r="Z25" s="187" t="s">
        <v>9</v>
      </c>
      <c r="AA25" s="186" t="s">
        <v>422</v>
      </c>
      <c r="AB25" s="186"/>
      <c r="AC25" s="188" t="s">
        <v>749</v>
      </c>
      <c r="AD25" s="187">
        <v>1996</v>
      </c>
      <c r="AE25" s="189" t="s">
        <v>32</v>
      </c>
      <c r="AF25" s="187">
        <v>71.8</v>
      </c>
      <c r="AG25" s="187" t="s">
        <v>7</v>
      </c>
      <c r="AH25" s="259" t="s">
        <v>531</v>
      </c>
      <c r="AI25" s="268"/>
      <c r="AJ25" s="45"/>
      <c r="AK25" s="259"/>
      <c r="AL25" s="214"/>
    </row>
    <row r="26" spans="2:39" ht="20.25" customHeight="1" thickBot="1">
      <c r="E26" s="312">
        <v>5</v>
      </c>
      <c r="F26" s="312" t="s">
        <v>15</v>
      </c>
      <c r="G26" s="312" t="s">
        <v>732</v>
      </c>
      <c r="H26" s="312" t="s">
        <v>6</v>
      </c>
      <c r="I26" s="312" t="s">
        <v>605</v>
      </c>
      <c r="J26" s="167">
        <v>1969</v>
      </c>
      <c r="K26" s="312" t="s">
        <v>18</v>
      </c>
      <c r="L26" s="312">
        <v>84.8</v>
      </c>
      <c r="M26" s="312" t="s">
        <v>3</v>
      </c>
      <c r="N26" s="312" t="s">
        <v>985</v>
      </c>
      <c r="Q26"/>
      <c r="S26"/>
      <c r="T26"/>
      <c r="V26" s="215"/>
      <c r="W26" s="216"/>
      <c r="X26" s="217"/>
      <c r="Y26" s="218">
        <v>6</v>
      </c>
      <c r="Z26" s="218" t="s">
        <v>9</v>
      </c>
      <c r="AA26" s="217" t="s">
        <v>422</v>
      </c>
      <c r="AB26" s="217"/>
      <c r="AC26" s="219" t="s">
        <v>557</v>
      </c>
      <c r="AD26" s="218">
        <v>1997</v>
      </c>
      <c r="AE26" s="220" t="s">
        <v>36</v>
      </c>
      <c r="AF26" s="218">
        <v>70.900000000000006</v>
      </c>
      <c r="AG26" s="218" t="s">
        <v>7</v>
      </c>
      <c r="AH26" s="260" t="s">
        <v>576</v>
      </c>
      <c r="AI26" s="269"/>
      <c r="AJ26" s="270"/>
      <c r="AK26" s="260"/>
      <c r="AL26" s="221"/>
    </row>
    <row r="27" spans="2:39" ht="20.25" customHeight="1">
      <c r="E27" s="312">
        <v>6</v>
      </c>
      <c r="F27" s="312" t="s">
        <v>15</v>
      </c>
      <c r="G27" s="312" t="s">
        <v>732</v>
      </c>
      <c r="H27" s="312" t="s">
        <v>6</v>
      </c>
      <c r="I27" s="312" t="s">
        <v>610</v>
      </c>
      <c r="J27" s="167">
        <v>1970</v>
      </c>
      <c r="K27" s="312" t="s">
        <v>18</v>
      </c>
      <c r="L27" s="312">
        <v>77.7</v>
      </c>
      <c r="M27" s="312" t="s">
        <v>3</v>
      </c>
      <c r="N27" s="312" t="s">
        <v>624</v>
      </c>
      <c r="Q27"/>
      <c r="S27"/>
      <c r="T27"/>
      <c r="V27" s="206">
        <v>0.4375</v>
      </c>
      <c r="W27" s="207">
        <v>0.59375</v>
      </c>
      <c r="X27" s="208" t="s">
        <v>63</v>
      </c>
      <c r="Y27" s="209">
        <v>1</v>
      </c>
      <c r="Z27" s="209" t="s">
        <v>8</v>
      </c>
      <c r="AA27" s="208" t="s">
        <v>429</v>
      </c>
      <c r="AB27" s="208"/>
      <c r="AC27" s="210" t="s">
        <v>736</v>
      </c>
      <c r="AD27" s="209">
        <v>1992</v>
      </c>
      <c r="AE27" s="211" t="s">
        <v>32</v>
      </c>
      <c r="AF27" s="209">
        <v>68</v>
      </c>
      <c r="AG27" s="209" t="s">
        <v>7</v>
      </c>
      <c r="AH27" s="258" t="s">
        <v>518</v>
      </c>
      <c r="AI27" s="266"/>
      <c r="AJ27" s="267"/>
      <c r="AK27" s="258"/>
      <c r="AL27" s="212"/>
    </row>
    <row r="28" spans="2:39" ht="20.25" customHeight="1">
      <c r="B28" s="166">
        <v>0.76041666666666663</v>
      </c>
      <c r="C28" s="312" t="s">
        <v>985</v>
      </c>
      <c r="D28" s="312" t="s">
        <v>64</v>
      </c>
      <c r="E28" s="312">
        <v>2</v>
      </c>
      <c r="F28" s="312" t="s">
        <v>12</v>
      </c>
      <c r="G28" s="312" t="s">
        <v>731</v>
      </c>
      <c r="H28" s="312" t="s">
        <v>17</v>
      </c>
      <c r="I28" s="312" t="s">
        <v>568</v>
      </c>
      <c r="J28" s="167">
        <v>1977</v>
      </c>
      <c r="K28" s="312" t="s">
        <v>36</v>
      </c>
      <c r="L28" s="312">
        <v>85</v>
      </c>
      <c r="M28" s="312" t="s">
        <v>5</v>
      </c>
      <c r="N28" s="312" t="s">
        <v>589</v>
      </c>
      <c r="Q28"/>
      <c r="S28"/>
      <c r="T28"/>
      <c r="V28" s="213"/>
      <c r="W28" s="195"/>
      <c r="X28" s="186"/>
      <c r="Y28" s="187">
        <v>2</v>
      </c>
      <c r="Z28" s="187" t="s">
        <v>8</v>
      </c>
      <c r="AA28" s="186" t="s">
        <v>429</v>
      </c>
      <c r="AB28" s="186"/>
      <c r="AC28" s="188" t="s">
        <v>407</v>
      </c>
      <c r="AD28" s="187">
        <v>1989</v>
      </c>
      <c r="AE28" s="189" t="s">
        <v>36</v>
      </c>
      <c r="AF28" s="187">
        <v>57</v>
      </c>
      <c r="AG28" s="187" t="s">
        <v>7</v>
      </c>
      <c r="AH28" s="259" t="s">
        <v>570</v>
      </c>
      <c r="AI28" s="268"/>
      <c r="AJ28" s="45"/>
      <c r="AK28" s="259"/>
      <c r="AL28" s="214"/>
    </row>
    <row r="29" spans="2:39" ht="20.25" customHeight="1">
      <c r="E29" s="312">
        <v>3</v>
      </c>
      <c r="F29" s="312" t="s">
        <v>12</v>
      </c>
      <c r="G29" s="312" t="s">
        <v>731</v>
      </c>
      <c r="H29" s="312" t="s">
        <v>17</v>
      </c>
      <c r="I29" s="312" t="s">
        <v>779</v>
      </c>
      <c r="J29" s="167">
        <v>1977</v>
      </c>
      <c r="K29" s="312" t="s">
        <v>24</v>
      </c>
      <c r="L29" s="312">
        <v>77.400000000000006</v>
      </c>
      <c r="M29" s="312" t="s">
        <v>5</v>
      </c>
      <c r="N29" s="312" t="s">
        <v>149</v>
      </c>
      <c r="Q29"/>
      <c r="S29"/>
      <c r="T29"/>
      <c r="V29" s="213"/>
      <c r="W29" s="195"/>
      <c r="X29" s="186"/>
      <c r="Y29" s="187">
        <v>3</v>
      </c>
      <c r="Z29" s="187" t="s">
        <v>8</v>
      </c>
      <c r="AA29" s="186" t="s">
        <v>429</v>
      </c>
      <c r="AB29" s="186"/>
      <c r="AC29" s="188" t="s">
        <v>844</v>
      </c>
      <c r="AD29" s="187">
        <v>1991</v>
      </c>
      <c r="AE29" s="189" t="s">
        <v>26</v>
      </c>
      <c r="AF29" s="187">
        <v>67.099999999999994</v>
      </c>
      <c r="AG29" s="187" t="s">
        <v>7</v>
      </c>
      <c r="AH29" s="259" t="s">
        <v>863</v>
      </c>
      <c r="AI29" s="268"/>
      <c r="AJ29" s="45"/>
      <c r="AK29" s="259"/>
      <c r="AL29" s="214"/>
    </row>
    <row r="30" spans="2:39" ht="20.25" customHeight="1" thickBot="1">
      <c r="E30" s="312">
        <v>4</v>
      </c>
      <c r="F30" s="312" t="s">
        <v>12</v>
      </c>
      <c r="G30" s="312" t="s">
        <v>731</v>
      </c>
      <c r="H30" s="312" t="s">
        <v>487</v>
      </c>
      <c r="I30" s="312" t="s">
        <v>448</v>
      </c>
      <c r="J30" s="167">
        <v>1974</v>
      </c>
      <c r="K30" s="312" t="s">
        <v>10</v>
      </c>
      <c r="L30" s="312">
        <v>92.9</v>
      </c>
      <c r="M30" s="312" t="s">
        <v>5</v>
      </c>
      <c r="N30" s="312" t="s">
        <v>83</v>
      </c>
      <c r="Q30"/>
      <c r="S30"/>
      <c r="T30"/>
      <c r="V30" s="215"/>
      <c r="W30" s="216"/>
      <c r="X30" s="217"/>
      <c r="Y30" s="218">
        <v>4</v>
      </c>
      <c r="Z30" s="218" t="s">
        <v>8</v>
      </c>
      <c r="AA30" s="217" t="s">
        <v>429</v>
      </c>
      <c r="AB30" s="217"/>
      <c r="AC30" s="219" t="s">
        <v>202</v>
      </c>
      <c r="AD30" s="218">
        <v>1986</v>
      </c>
      <c r="AE30" s="220" t="s">
        <v>27</v>
      </c>
      <c r="AF30" s="218" t="s">
        <v>1005</v>
      </c>
      <c r="AG30" s="218" t="s">
        <v>7</v>
      </c>
      <c r="AH30" s="260" t="s">
        <v>985</v>
      </c>
      <c r="AI30" s="269"/>
      <c r="AJ30" s="270"/>
      <c r="AK30" s="260"/>
      <c r="AL30" s="221"/>
    </row>
    <row r="31" spans="2:39" ht="20.25" customHeight="1">
      <c r="E31" s="312">
        <v>5</v>
      </c>
      <c r="F31" s="312" t="s">
        <v>12</v>
      </c>
      <c r="G31" s="312" t="s">
        <v>731</v>
      </c>
      <c r="H31" s="312" t="s">
        <v>487</v>
      </c>
      <c r="I31" s="312" t="s">
        <v>500</v>
      </c>
      <c r="J31" s="167">
        <v>1975</v>
      </c>
      <c r="K31" s="312" t="s">
        <v>23</v>
      </c>
      <c r="L31" s="312">
        <v>89.6</v>
      </c>
      <c r="M31" s="312" t="s">
        <v>5</v>
      </c>
      <c r="N31" s="312" t="s">
        <v>132</v>
      </c>
      <c r="Q31"/>
      <c r="S31"/>
      <c r="T31"/>
      <c r="V31" s="206">
        <v>0.44791666666666669</v>
      </c>
      <c r="W31" s="207">
        <v>0.60416666666666663</v>
      </c>
      <c r="X31" s="208" t="s">
        <v>63</v>
      </c>
      <c r="Y31" s="209">
        <v>1</v>
      </c>
      <c r="Z31" s="209" t="s">
        <v>9</v>
      </c>
      <c r="AA31" s="208" t="s">
        <v>429</v>
      </c>
      <c r="AB31" s="208"/>
      <c r="AC31" s="210" t="s">
        <v>802</v>
      </c>
      <c r="AD31" s="209">
        <v>1983</v>
      </c>
      <c r="AE31" s="211" t="s">
        <v>28</v>
      </c>
      <c r="AF31" s="209">
        <v>72</v>
      </c>
      <c r="AG31" s="209" t="s">
        <v>7</v>
      </c>
      <c r="AH31" s="258" t="s">
        <v>822</v>
      </c>
      <c r="AI31" s="266"/>
      <c r="AJ31" s="267"/>
      <c r="AK31" s="258"/>
      <c r="AL31" s="212"/>
    </row>
    <row r="32" spans="2:39" ht="20.25" customHeight="1">
      <c r="B32" s="166">
        <v>0.77083333333333337</v>
      </c>
      <c r="C32" s="312" t="s">
        <v>985</v>
      </c>
      <c r="D32" s="312" t="s">
        <v>64</v>
      </c>
      <c r="E32" s="312">
        <v>2</v>
      </c>
      <c r="F32" s="312" t="s">
        <v>15</v>
      </c>
      <c r="G32" s="312" t="s">
        <v>730</v>
      </c>
      <c r="H32" s="312" t="s">
        <v>6</v>
      </c>
      <c r="I32" s="312" t="s">
        <v>548</v>
      </c>
      <c r="J32" s="167">
        <v>1980</v>
      </c>
      <c r="K32" s="312" t="s">
        <v>29</v>
      </c>
      <c r="L32" s="312">
        <v>76.400000000000006</v>
      </c>
      <c r="M32" s="312" t="s">
        <v>3</v>
      </c>
      <c r="N32" s="312" t="s">
        <v>551</v>
      </c>
      <c r="Q32"/>
      <c r="S32"/>
      <c r="T32"/>
      <c r="V32" s="213"/>
      <c r="W32" s="195"/>
      <c r="X32" s="186"/>
      <c r="Y32" s="187">
        <v>2</v>
      </c>
      <c r="Z32" s="187" t="s">
        <v>9</v>
      </c>
      <c r="AA32" s="186" t="s">
        <v>429</v>
      </c>
      <c r="AB32" s="186"/>
      <c r="AC32" s="188" t="s">
        <v>737</v>
      </c>
      <c r="AD32" s="187">
        <v>1993</v>
      </c>
      <c r="AE32" s="189" t="s">
        <v>32</v>
      </c>
      <c r="AF32" s="187">
        <v>72.900000000000006</v>
      </c>
      <c r="AG32" s="187" t="s">
        <v>7</v>
      </c>
      <c r="AH32" s="259" t="s">
        <v>519</v>
      </c>
      <c r="AI32" s="268"/>
      <c r="AJ32" s="45"/>
      <c r="AK32" s="259"/>
      <c r="AL32" s="214"/>
    </row>
    <row r="33" spans="2:38" ht="20.25" customHeight="1">
      <c r="E33" s="312">
        <v>3</v>
      </c>
      <c r="F33" s="312" t="s">
        <v>15</v>
      </c>
      <c r="G33" s="312" t="s">
        <v>730</v>
      </c>
      <c r="H33" s="312" t="s">
        <v>8</v>
      </c>
      <c r="I33" s="312" t="s">
        <v>794</v>
      </c>
      <c r="J33" s="167">
        <v>1982</v>
      </c>
      <c r="K33" s="312" t="s">
        <v>24</v>
      </c>
      <c r="L33" s="312">
        <v>66.5</v>
      </c>
      <c r="M33" s="312" t="s">
        <v>3</v>
      </c>
      <c r="N33" s="312" t="s">
        <v>800</v>
      </c>
      <c r="Q33"/>
      <c r="S33"/>
      <c r="T33"/>
      <c r="V33" s="213"/>
      <c r="W33" s="195"/>
      <c r="X33" s="186"/>
      <c r="Y33" s="187">
        <v>3</v>
      </c>
      <c r="Z33" s="187" t="s">
        <v>9</v>
      </c>
      <c r="AA33" s="186" t="s">
        <v>429</v>
      </c>
      <c r="AB33" s="186"/>
      <c r="AC33" s="188" t="s">
        <v>554</v>
      </c>
      <c r="AD33" s="187">
        <v>1990</v>
      </c>
      <c r="AE33" s="189" t="s">
        <v>36</v>
      </c>
      <c r="AF33" s="187">
        <v>52</v>
      </c>
      <c r="AG33" s="187" t="s">
        <v>7</v>
      </c>
      <c r="AH33" s="259" t="s">
        <v>388</v>
      </c>
      <c r="AI33" s="268"/>
      <c r="AJ33" s="45"/>
      <c r="AK33" s="259"/>
      <c r="AL33" s="214"/>
    </row>
    <row r="34" spans="2:38" ht="20.25" customHeight="1">
      <c r="E34" s="312">
        <v>4</v>
      </c>
      <c r="F34" s="312" t="s">
        <v>15</v>
      </c>
      <c r="G34" s="312" t="s">
        <v>731</v>
      </c>
      <c r="H34" s="312" t="s">
        <v>4</v>
      </c>
      <c r="I34" s="312" t="s">
        <v>793</v>
      </c>
      <c r="J34" s="167">
        <v>1976</v>
      </c>
      <c r="K34" s="312" t="s">
        <v>24</v>
      </c>
      <c r="L34" s="312">
        <v>59</v>
      </c>
      <c r="M34" s="312" t="s">
        <v>3</v>
      </c>
      <c r="N34" s="312" t="s">
        <v>143</v>
      </c>
      <c r="Q34"/>
      <c r="S34"/>
      <c r="T34"/>
      <c r="V34" s="213"/>
      <c r="W34" s="195"/>
      <c r="X34" s="186"/>
      <c r="Y34" s="187">
        <v>4</v>
      </c>
      <c r="Z34" s="187" t="s">
        <v>9</v>
      </c>
      <c r="AA34" s="186" t="s">
        <v>429</v>
      </c>
      <c r="AB34" s="186"/>
      <c r="AC34" s="188" t="s">
        <v>845</v>
      </c>
      <c r="AD34" s="187">
        <v>1987</v>
      </c>
      <c r="AE34" s="189" t="s">
        <v>26</v>
      </c>
      <c r="AF34" s="187">
        <v>71.099999999999994</v>
      </c>
      <c r="AG34" s="187" t="s">
        <v>7</v>
      </c>
      <c r="AH34" s="259" t="s">
        <v>864</v>
      </c>
      <c r="AI34" s="268"/>
      <c r="AJ34" s="45"/>
      <c r="AK34" s="259"/>
      <c r="AL34" s="214"/>
    </row>
    <row r="35" spans="2:38" ht="20.25" customHeight="1" thickBot="1">
      <c r="B35" s="166">
        <v>0.78125</v>
      </c>
      <c r="C35" s="312" t="s">
        <v>985</v>
      </c>
      <c r="D35" s="312" t="s">
        <v>64</v>
      </c>
      <c r="E35" s="312">
        <v>1</v>
      </c>
      <c r="F35" s="312" t="s">
        <v>12</v>
      </c>
      <c r="G35" s="312" t="s">
        <v>729</v>
      </c>
      <c r="H35" s="312" t="s">
        <v>9</v>
      </c>
      <c r="I35" s="312" t="s">
        <v>888</v>
      </c>
      <c r="J35" s="167">
        <v>1963</v>
      </c>
      <c r="K35" s="312" t="s">
        <v>27</v>
      </c>
      <c r="L35" s="312">
        <v>71.8</v>
      </c>
      <c r="M35" s="312" t="s">
        <v>5</v>
      </c>
      <c r="N35" s="312" t="s">
        <v>985</v>
      </c>
      <c r="Q35"/>
      <c r="S35"/>
      <c r="T35"/>
      <c r="V35" s="215"/>
      <c r="W35" s="216"/>
      <c r="X35" s="217"/>
      <c r="Y35" s="218">
        <v>5</v>
      </c>
      <c r="Z35" s="218" t="s">
        <v>9</v>
      </c>
      <c r="AA35" s="217" t="s">
        <v>429</v>
      </c>
      <c r="AB35" s="217"/>
      <c r="AC35" s="219" t="s">
        <v>872</v>
      </c>
      <c r="AD35" s="218">
        <v>1981</v>
      </c>
      <c r="AE35" s="220" t="s">
        <v>27</v>
      </c>
      <c r="AF35" s="218">
        <v>68.2</v>
      </c>
      <c r="AG35" s="218" t="s">
        <v>7</v>
      </c>
      <c r="AH35" s="260" t="s">
        <v>985</v>
      </c>
      <c r="AI35" s="269"/>
      <c r="AJ35" s="270"/>
      <c r="AK35" s="260"/>
      <c r="AL35" s="221"/>
    </row>
    <row r="36" spans="2:38" ht="20.25" customHeight="1">
      <c r="E36" s="312">
        <v>2</v>
      </c>
      <c r="F36" s="312" t="s">
        <v>12</v>
      </c>
      <c r="G36" s="312" t="s">
        <v>733</v>
      </c>
      <c r="H36" s="312" t="s">
        <v>17</v>
      </c>
      <c r="I36" s="312" t="s">
        <v>808</v>
      </c>
      <c r="J36" s="167">
        <v>1958</v>
      </c>
      <c r="K36" s="312" t="s">
        <v>28</v>
      </c>
      <c r="L36" s="312">
        <v>84.9</v>
      </c>
      <c r="M36" s="312" t="s">
        <v>5</v>
      </c>
      <c r="N36" s="312" t="s">
        <v>826</v>
      </c>
      <c r="Q36"/>
      <c r="S36"/>
      <c r="T36"/>
      <c r="V36" s="206">
        <v>0.45833333333333331</v>
      </c>
      <c r="W36" s="207">
        <v>0.61458333333333337</v>
      </c>
      <c r="X36" s="208" t="s">
        <v>63</v>
      </c>
      <c r="Y36" s="209">
        <v>1</v>
      </c>
      <c r="Z36" s="209" t="s">
        <v>13</v>
      </c>
      <c r="AA36" s="208" t="s">
        <v>422</v>
      </c>
      <c r="AB36" s="208"/>
      <c r="AC36" s="210" t="s">
        <v>225</v>
      </c>
      <c r="AD36" s="209">
        <v>1995</v>
      </c>
      <c r="AE36" s="211" t="s">
        <v>28</v>
      </c>
      <c r="AF36" s="209">
        <v>77.400000000000006</v>
      </c>
      <c r="AG36" s="209" t="s">
        <v>7</v>
      </c>
      <c r="AH36" s="258" t="s">
        <v>823</v>
      </c>
      <c r="AI36" s="266"/>
      <c r="AJ36" s="267"/>
      <c r="AK36" s="258"/>
      <c r="AL36" s="212"/>
    </row>
    <row r="37" spans="2:38" ht="20.25" customHeight="1">
      <c r="E37" s="312">
        <v>3</v>
      </c>
      <c r="F37" s="312" t="s">
        <v>12</v>
      </c>
      <c r="G37" s="312" t="s">
        <v>733</v>
      </c>
      <c r="H37" s="312" t="s">
        <v>17</v>
      </c>
      <c r="I37" s="312" t="s">
        <v>884</v>
      </c>
      <c r="J37" s="167">
        <v>1961</v>
      </c>
      <c r="K37" s="312" t="s">
        <v>27</v>
      </c>
      <c r="L37" s="312">
        <v>85.5</v>
      </c>
      <c r="M37" s="312" t="s">
        <v>5</v>
      </c>
      <c r="N37" s="312" t="s">
        <v>985</v>
      </c>
      <c r="Q37"/>
      <c r="S37"/>
      <c r="T37"/>
      <c r="V37" s="213"/>
      <c r="W37" s="195"/>
      <c r="X37" s="186"/>
      <c r="Y37" s="187">
        <v>2</v>
      </c>
      <c r="Z37" s="187" t="s">
        <v>13</v>
      </c>
      <c r="AA37" s="186" t="s">
        <v>422</v>
      </c>
      <c r="AB37" s="186"/>
      <c r="AC37" s="188" t="s">
        <v>558</v>
      </c>
      <c r="AD37" s="187">
        <v>1997</v>
      </c>
      <c r="AE37" s="189" t="s">
        <v>36</v>
      </c>
      <c r="AF37" s="187">
        <v>76.900000000000006</v>
      </c>
      <c r="AG37" s="187" t="s">
        <v>7</v>
      </c>
      <c r="AH37" s="259" t="s">
        <v>571</v>
      </c>
      <c r="AI37" s="268"/>
      <c r="AJ37" s="45"/>
      <c r="AK37" s="259"/>
      <c r="AL37" s="214"/>
    </row>
    <row r="38" spans="2:38" ht="20.25" customHeight="1">
      <c r="E38" s="312">
        <v>4</v>
      </c>
      <c r="F38" s="312" t="s">
        <v>12</v>
      </c>
      <c r="G38" s="312" t="s">
        <v>734</v>
      </c>
      <c r="H38" s="312" t="s">
        <v>487</v>
      </c>
      <c r="I38" s="312" t="s">
        <v>809</v>
      </c>
      <c r="J38" s="167">
        <v>1956</v>
      </c>
      <c r="K38" s="312" t="s">
        <v>28</v>
      </c>
      <c r="L38" s="312">
        <v>136.6</v>
      </c>
      <c r="M38" s="312" t="s">
        <v>3</v>
      </c>
      <c r="N38" s="312" t="s">
        <v>826</v>
      </c>
      <c r="Q38"/>
      <c r="S38"/>
      <c r="T38"/>
      <c r="V38" s="213"/>
      <c r="W38" s="195"/>
      <c r="X38" s="186"/>
      <c r="Y38" s="187">
        <v>3</v>
      </c>
      <c r="Z38" s="187" t="s">
        <v>13</v>
      </c>
      <c r="AA38" s="186" t="s">
        <v>422</v>
      </c>
      <c r="AB38" s="186"/>
      <c r="AC38" s="188" t="s">
        <v>880</v>
      </c>
      <c r="AD38" s="187">
        <v>1996</v>
      </c>
      <c r="AE38" s="189" t="s">
        <v>27</v>
      </c>
      <c r="AF38" s="187">
        <v>74.599999999999994</v>
      </c>
      <c r="AG38" s="187" t="s">
        <v>7</v>
      </c>
      <c r="AH38" s="259" t="s">
        <v>985</v>
      </c>
      <c r="AI38" s="268"/>
      <c r="AJ38" s="45"/>
      <c r="AK38" s="259"/>
      <c r="AL38" s="214"/>
    </row>
    <row r="39" spans="2:38" ht="20.25" customHeight="1">
      <c r="E39" s="312">
        <v>5</v>
      </c>
      <c r="F39" s="312" t="s">
        <v>12</v>
      </c>
      <c r="G39" s="312" t="s">
        <v>734</v>
      </c>
      <c r="H39" s="312" t="s">
        <v>487</v>
      </c>
      <c r="I39" s="312" t="s">
        <v>761</v>
      </c>
      <c r="J39" s="167">
        <v>1957</v>
      </c>
      <c r="K39" s="312" t="s">
        <v>32</v>
      </c>
      <c r="L39" s="312">
        <v>87.5</v>
      </c>
      <c r="M39" s="312" t="s">
        <v>3</v>
      </c>
      <c r="N39" s="312" t="s">
        <v>543</v>
      </c>
      <c r="Q39"/>
      <c r="S39"/>
      <c r="T39"/>
      <c r="V39" s="213"/>
      <c r="W39" s="195"/>
      <c r="X39" s="186"/>
      <c r="Y39" s="187">
        <v>4</v>
      </c>
      <c r="Z39" s="187" t="s">
        <v>17</v>
      </c>
      <c r="AA39" s="186" t="s">
        <v>422</v>
      </c>
      <c r="AB39" s="186"/>
      <c r="AC39" s="188" t="s">
        <v>224</v>
      </c>
      <c r="AD39" s="187">
        <v>1995</v>
      </c>
      <c r="AE39" s="189" t="s">
        <v>28</v>
      </c>
      <c r="AF39" s="187">
        <v>81.900000000000006</v>
      </c>
      <c r="AG39" s="187" t="s">
        <v>7</v>
      </c>
      <c r="AH39" s="259" t="s">
        <v>823</v>
      </c>
      <c r="AI39" s="268"/>
      <c r="AJ39" s="45"/>
      <c r="AK39" s="259"/>
      <c r="AL39" s="214"/>
    </row>
    <row r="40" spans="2:38" ht="20.25" customHeight="1">
      <c r="E40" s="312">
        <v>6</v>
      </c>
      <c r="F40" s="312" t="s">
        <v>12</v>
      </c>
      <c r="G40" s="312" t="s">
        <v>734</v>
      </c>
      <c r="H40" s="312" t="s">
        <v>487</v>
      </c>
      <c r="I40" s="312" t="s">
        <v>1029</v>
      </c>
      <c r="J40" s="167">
        <v>1953</v>
      </c>
      <c r="K40" s="312" t="s">
        <v>27</v>
      </c>
      <c r="L40" s="312">
        <v>101.2</v>
      </c>
      <c r="M40" s="312" t="s">
        <v>3</v>
      </c>
      <c r="N40" s="312" t="s">
        <v>985</v>
      </c>
      <c r="Q40"/>
      <c r="S40"/>
      <c r="T40"/>
      <c r="V40" s="213"/>
      <c r="W40" s="195"/>
      <c r="X40" s="186"/>
      <c r="Y40" s="187">
        <v>5</v>
      </c>
      <c r="Z40" s="187" t="s">
        <v>17</v>
      </c>
      <c r="AA40" s="186" t="s">
        <v>422</v>
      </c>
      <c r="AB40" s="186"/>
      <c r="AC40" s="188" t="s">
        <v>295</v>
      </c>
      <c r="AD40" s="187">
        <v>1995</v>
      </c>
      <c r="AE40" s="189" t="s">
        <v>32</v>
      </c>
      <c r="AF40" s="187">
        <v>79.7</v>
      </c>
      <c r="AG40" s="187" t="s">
        <v>7</v>
      </c>
      <c r="AH40" s="259" t="s">
        <v>532</v>
      </c>
      <c r="AI40" s="268"/>
      <c r="AJ40" s="45"/>
      <c r="AK40" s="259"/>
      <c r="AL40" s="214"/>
    </row>
    <row r="41" spans="2:38" ht="20.25" customHeight="1" thickBot="1">
      <c r="B41" s="166">
        <v>0.79166666666666663</v>
      </c>
      <c r="C41" s="312" t="s">
        <v>985</v>
      </c>
      <c r="D41" s="312" t="s">
        <v>64</v>
      </c>
      <c r="E41" s="312">
        <v>1</v>
      </c>
      <c r="F41" s="312" t="s">
        <v>12</v>
      </c>
      <c r="G41" s="312" t="s">
        <v>734</v>
      </c>
      <c r="H41" s="312" t="s">
        <v>17</v>
      </c>
      <c r="I41" s="312" t="s">
        <v>482</v>
      </c>
      <c r="J41" s="167">
        <v>1953</v>
      </c>
      <c r="K41" s="312" t="s">
        <v>16</v>
      </c>
      <c r="L41" s="312">
        <v>75.900000000000006</v>
      </c>
      <c r="M41" s="312" t="s">
        <v>3</v>
      </c>
      <c r="N41" s="312" t="s">
        <v>985</v>
      </c>
      <c r="Q41"/>
      <c r="S41"/>
      <c r="T41"/>
      <c r="V41" s="215"/>
      <c r="W41" s="216"/>
      <c r="X41" s="217"/>
      <c r="Y41" s="218">
        <v>6</v>
      </c>
      <c r="Z41" s="218" t="s">
        <v>17</v>
      </c>
      <c r="AA41" s="217" t="s">
        <v>422</v>
      </c>
      <c r="AB41" s="217"/>
      <c r="AC41" s="219" t="s">
        <v>881</v>
      </c>
      <c r="AD41" s="218">
        <v>1996</v>
      </c>
      <c r="AE41" s="220" t="s">
        <v>27</v>
      </c>
      <c r="AF41" s="218">
        <v>80.8</v>
      </c>
      <c r="AG41" s="218" t="s">
        <v>7</v>
      </c>
      <c r="AH41" s="260" t="s">
        <v>985</v>
      </c>
      <c r="AI41" s="269"/>
      <c r="AJ41" s="270"/>
      <c r="AK41" s="260"/>
      <c r="AL41" s="221"/>
    </row>
    <row r="42" spans="2:38" ht="20.25" customHeight="1" thickBot="1">
      <c r="E42" s="312">
        <v>2</v>
      </c>
      <c r="F42" s="312" t="s">
        <v>12</v>
      </c>
      <c r="G42" s="312" t="s">
        <v>734</v>
      </c>
      <c r="H42" s="312" t="s">
        <v>17</v>
      </c>
      <c r="I42" s="312" t="s">
        <v>507</v>
      </c>
      <c r="J42" s="167">
        <v>1954</v>
      </c>
      <c r="K42" s="312" t="s">
        <v>31</v>
      </c>
      <c r="L42" s="312">
        <v>83.9</v>
      </c>
      <c r="M42" s="312" t="s">
        <v>3</v>
      </c>
      <c r="N42" s="312" t="s">
        <v>985</v>
      </c>
      <c r="Q42"/>
      <c r="S42"/>
      <c r="T42"/>
      <c r="V42" s="1668">
        <v>0.61458333333333337</v>
      </c>
      <c r="W42" s="1669"/>
      <c r="X42" s="233" t="s">
        <v>1007</v>
      </c>
      <c r="Y42" s="234"/>
      <c r="Z42" s="234"/>
      <c r="AA42" s="235"/>
      <c r="AB42" s="235"/>
      <c r="AC42" s="236"/>
      <c r="AD42" s="234"/>
      <c r="AE42" s="237"/>
      <c r="AF42" s="234"/>
      <c r="AG42" s="234"/>
      <c r="AH42" s="261"/>
      <c r="AI42" s="261"/>
      <c r="AJ42" s="261"/>
      <c r="AK42" s="261"/>
      <c r="AL42" s="261"/>
    </row>
    <row r="43" spans="2:38" ht="20.25" customHeight="1">
      <c r="E43" s="312">
        <v>3</v>
      </c>
      <c r="F43" s="312" t="s">
        <v>12</v>
      </c>
      <c r="G43" s="312" t="s">
        <v>833</v>
      </c>
      <c r="H43" s="312" t="s">
        <v>17</v>
      </c>
      <c r="I43" s="312" t="s">
        <v>476</v>
      </c>
      <c r="J43" s="167">
        <v>1951</v>
      </c>
      <c r="K43" s="312" t="s">
        <v>16</v>
      </c>
      <c r="L43" s="312">
        <v>80.3</v>
      </c>
      <c r="M43" s="312" t="s">
        <v>3</v>
      </c>
      <c r="N43" s="312" t="s">
        <v>985</v>
      </c>
      <c r="Q43"/>
      <c r="S43"/>
      <c r="T43"/>
      <c r="V43" s="206">
        <v>0.46875</v>
      </c>
      <c r="W43" s="207">
        <v>0.625</v>
      </c>
      <c r="X43" s="208" t="s">
        <v>63</v>
      </c>
      <c r="Y43" s="248" t="s">
        <v>1021</v>
      </c>
      <c r="Z43" s="209" t="s">
        <v>13</v>
      </c>
      <c r="AA43" s="208" t="s">
        <v>429</v>
      </c>
      <c r="AB43" s="208"/>
      <c r="AC43" s="210" t="s">
        <v>225</v>
      </c>
      <c r="AD43" s="209">
        <v>1995</v>
      </c>
      <c r="AE43" s="211" t="s">
        <v>28</v>
      </c>
      <c r="AF43" s="209">
        <v>77.400000000000006</v>
      </c>
      <c r="AG43" s="209" t="s">
        <v>7</v>
      </c>
      <c r="AH43" s="258" t="s">
        <v>823</v>
      </c>
      <c r="AI43" s="266"/>
      <c r="AJ43" s="267"/>
      <c r="AK43" s="258"/>
      <c r="AL43" s="212"/>
    </row>
    <row r="44" spans="2:38" ht="20.25" customHeight="1">
      <c r="E44" s="312">
        <v>4</v>
      </c>
      <c r="F44" s="312" t="s">
        <v>12</v>
      </c>
      <c r="G44" s="312" t="s">
        <v>770</v>
      </c>
      <c r="H44" s="312" t="s">
        <v>17</v>
      </c>
      <c r="I44" s="312" t="s">
        <v>478</v>
      </c>
      <c r="J44" s="167">
        <v>1945</v>
      </c>
      <c r="K44" s="312" t="s">
        <v>16</v>
      </c>
      <c r="L44" s="312">
        <v>57.9</v>
      </c>
      <c r="M44" s="312" t="s">
        <v>460</v>
      </c>
      <c r="N44" s="312" t="s">
        <v>985</v>
      </c>
      <c r="Q44"/>
      <c r="S44"/>
      <c r="T44"/>
      <c r="V44" s="213"/>
      <c r="W44" s="195"/>
      <c r="X44" s="186"/>
      <c r="Y44" s="187">
        <v>2</v>
      </c>
      <c r="Z44" s="187" t="s">
        <v>13</v>
      </c>
      <c r="AA44" s="186" t="s">
        <v>429</v>
      </c>
      <c r="AB44" s="186"/>
      <c r="AC44" s="188" t="s">
        <v>738</v>
      </c>
      <c r="AD44" s="187">
        <v>1987</v>
      </c>
      <c r="AE44" s="189" t="s">
        <v>32</v>
      </c>
      <c r="AF44" s="187">
        <v>76.7</v>
      </c>
      <c r="AG44" s="187" t="s">
        <v>7</v>
      </c>
      <c r="AH44" s="259" t="s">
        <v>520</v>
      </c>
      <c r="AI44" s="268"/>
      <c r="AJ44" s="45"/>
      <c r="AK44" s="259"/>
      <c r="AL44" s="214"/>
    </row>
    <row r="45" spans="2:38" ht="20.25" customHeight="1">
      <c r="E45" s="312">
        <v>5</v>
      </c>
      <c r="F45" s="312" t="s">
        <v>12</v>
      </c>
      <c r="G45" s="312" t="s">
        <v>770</v>
      </c>
      <c r="H45" s="312" t="s">
        <v>17</v>
      </c>
      <c r="I45" s="312" t="s">
        <v>763</v>
      </c>
      <c r="J45" s="167">
        <v>1946</v>
      </c>
      <c r="K45" s="312" t="s">
        <v>32</v>
      </c>
      <c r="L45" s="312">
        <v>78.099999999999994</v>
      </c>
      <c r="M45" s="312" t="s">
        <v>460</v>
      </c>
      <c r="N45" s="312" t="s">
        <v>277</v>
      </c>
      <c r="Q45"/>
      <c r="S45"/>
      <c r="T45"/>
      <c r="V45" s="213"/>
      <c r="W45" s="195"/>
      <c r="X45" s="186"/>
      <c r="Y45" s="187">
        <v>3</v>
      </c>
      <c r="Z45" s="187" t="s">
        <v>13</v>
      </c>
      <c r="AA45" s="186" t="s">
        <v>429</v>
      </c>
      <c r="AB45" s="186"/>
      <c r="AC45" s="188" t="s">
        <v>375</v>
      </c>
      <c r="AD45" s="187">
        <v>1993</v>
      </c>
      <c r="AE45" s="189" t="s">
        <v>36</v>
      </c>
      <c r="AF45" s="187">
        <v>76.400000000000006</v>
      </c>
      <c r="AG45" s="187" t="s">
        <v>7</v>
      </c>
      <c r="AH45" s="259" t="s">
        <v>571</v>
      </c>
      <c r="AI45" s="268"/>
      <c r="AJ45" s="45"/>
      <c r="AK45" s="259"/>
      <c r="AL45" s="214"/>
    </row>
    <row r="46" spans="2:38" ht="20.25" customHeight="1" thickBot="1">
      <c r="E46" s="312">
        <v>6</v>
      </c>
      <c r="F46" s="312" t="s">
        <v>12</v>
      </c>
      <c r="G46" s="312" t="s">
        <v>770</v>
      </c>
      <c r="H46" s="312" t="s">
        <v>17</v>
      </c>
      <c r="I46" s="312" t="s">
        <v>855</v>
      </c>
      <c r="J46" s="167">
        <v>1943</v>
      </c>
      <c r="K46" s="312" t="s">
        <v>26</v>
      </c>
      <c r="L46" s="312">
        <v>78.5</v>
      </c>
      <c r="M46" s="312" t="s">
        <v>460</v>
      </c>
      <c r="N46" s="312" t="s">
        <v>494</v>
      </c>
      <c r="Q46"/>
      <c r="S46"/>
      <c r="T46"/>
      <c r="V46" s="215"/>
      <c r="W46" s="216"/>
      <c r="X46" s="217"/>
      <c r="Y46" s="218">
        <v>4</v>
      </c>
      <c r="Z46" s="218" t="s">
        <v>13</v>
      </c>
      <c r="AA46" s="217" t="s">
        <v>429</v>
      </c>
      <c r="AB46" s="217"/>
      <c r="AC46" s="219" t="s">
        <v>846</v>
      </c>
      <c r="AD46" s="218">
        <v>1990</v>
      </c>
      <c r="AE46" s="220" t="s">
        <v>26</v>
      </c>
      <c r="AF46" s="218">
        <v>76.5</v>
      </c>
      <c r="AG46" s="218" t="s">
        <v>7</v>
      </c>
      <c r="AH46" s="260" t="s">
        <v>193</v>
      </c>
      <c r="AI46" s="269"/>
      <c r="AJ46" s="270"/>
      <c r="AK46" s="260"/>
      <c r="AL46" s="221"/>
    </row>
    <row r="47" spans="2:38" ht="20.25" customHeight="1" thickBot="1">
      <c r="B47" s="166">
        <v>0.80208333333333337</v>
      </c>
      <c r="C47" s="312" t="s">
        <v>985</v>
      </c>
      <c r="D47" s="312" t="s">
        <v>64</v>
      </c>
      <c r="E47" s="312">
        <v>1</v>
      </c>
      <c r="F47" s="312" t="s">
        <v>12</v>
      </c>
      <c r="G47" s="312" t="s">
        <v>770</v>
      </c>
      <c r="H47" s="312" t="s">
        <v>487</v>
      </c>
      <c r="I47" s="312" t="s">
        <v>475</v>
      </c>
      <c r="J47" s="167">
        <v>1947</v>
      </c>
      <c r="K47" s="312" t="s">
        <v>16</v>
      </c>
      <c r="L47" s="312">
        <v>86.1</v>
      </c>
      <c r="M47" s="312" t="s">
        <v>460</v>
      </c>
      <c r="N47" s="312" t="s">
        <v>985</v>
      </c>
      <c r="Q47"/>
      <c r="S47"/>
      <c r="T47"/>
      <c r="V47" s="1668">
        <v>0.625</v>
      </c>
      <c r="W47" s="1669"/>
      <c r="X47" s="233" t="s">
        <v>1010</v>
      </c>
      <c r="Y47" s="234"/>
      <c r="Z47" s="234"/>
      <c r="AA47" s="235"/>
      <c r="AB47" s="235"/>
      <c r="AC47" s="236"/>
      <c r="AD47" s="234"/>
      <c r="AE47" s="237"/>
      <c r="AF47" s="234"/>
      <c r="AG47" s="234"/>
      <c r="AH47" s="261"/>
      <c r="AI47" s="261"/>
      <c r="AJ47" s="261"/>
      <c r="AK47" s="261"/>
      <c r="AL47" s="261"/>
    </row>
    <row r="48" spans="2:38" ht="20.25" customHeight="1">
      <c r="E48" s="312">
        <v>2</v>
      </c>
      <c r="F48" s="312" t="s">
        <v>12</v>
      </c>
      <c r="G48" s="312" t="s">
        <v>770</v>
      </c>
      <c r="H48" s="312" t="s">
        <v>487</v>
      </c>
      <c r="I48" s="312" t="s">
        <v>885</v>
      </c>
      <c r="J48" s="167">
        <v>1947</v>
      </c>
      <c r="K48" s="312" t="s">
        <v>27</v>
      </c>
      <c r="L48" s="312">
        <v>91.8</v>
      </c>
      <c r="M48" s="312" t="s">
        <v>460</v>
      </c>
      <c r="N48" s="312" t="s">
        <v>985</v>
      </c>
      <c r="Q48"/>
      <c r="S48"/>
      <c r="T48"/>
      <c r="V48" s="206">
        <v>0.47916666666666669</v>
      </c>
      <c r="W48" s="207">
        <v>0.63541666666666663</v>
      </c>
      <c r="X48" s="208" t="s">
        <v>63</v>
      </c>
      <c r="Y48" s="209">
        <v>1</v>
      </c>
      <c r="Z48" s="209" t="s">
        <v>17</v>
      </c>
      <c r="AA48" s="208" t="s">
        <v>429</v>
      </c>
      <c r="AB48" s="208"/>
      <c r="AC48" s="210" t="s">
        <v>449</v>
      </c>
      <c r="AD48" s="209">
        <v>1979</v>
      </c>
      <c r="AE48" s="211" t="s">
        <v>10</v>
      </c>
      <c r="AF48" s="209">
        <v>80.5</v>
      </c>
      <c r="AG48" s="209" t="s">
        <v>7</v>
      </c>
      <c r="AH48" s="258" t="s">
        <v>450</v>
      </c>
      <c r="AI48" s="266"/>
      <c r="AJ48" s="267"/>
      <c r="AK48" s="258"/>
      <c r="AL48" s="212"/>
    </row>
    <row r="49" spans="2:38" ht="20.25" customHeight="1">
      <c r="E49" s="312">
        <v>3</v>
      </c>
      <c r="F49" s="312" t="s">
        <v>12</v>
      </c>
      <c r="G49" s="312" t="s">
        <v>769</v>
      </c>
      <c r="H49" s="312" t="s">
        <v>985</v>
      </c>
      <c r="I49" s="312" t="s">
        <v>477</v>
      </c>
      <c r="J49" s="167">
        <v>1941</v>
      </c>
      <c r="K49" s="312" t="s">
        <v>16</v>
      </c>
      <c r="L49" s="312">
        <v>70.5</v>
      </c>
      <c r="M49" s="312" t="s">
        <v>460</v>
      </c>
      <c r="N49" s="312" t="s">
        <v>985</v>
      </c>
      <c r="Q49"/>
      <c r="S49"/>
      <c r="T49"/>
      <c r="V49" s="213"/>
      <c r="W49" s="195"/>
      <c r="X49" s="186"/>
      <c r="Y49" s="187">
        <v>2</v>
      </c>
      <c r="Z49" s="187" t="s">
        <v>17</v>
      </c>
      <c r="AA49" s="186" t="s">
        <v>429</v>
      </c>
      <c r="AB49" s="186"/>
      <c r="AC49" s="188" t="s">
        <v>122</v>
      </c>
      <c r="AD49" s="187">
        <v>1985</v>
      </c>
      <c r="AE49" s="189" t="s">
        <v>22</v>
      </c>
      <c r="AF49" s="187">
        <v>82.8</v>
      </c>
      <c r="AG49" s="187" t="s">
        <v>7</v>
      </c>
      <c r="AH49" s="259" t="s">
        <v>494</v>
      </c>
      <c r="AI49" s="268"/>
      <c r="AJ49" s="45"/>
      <c r="AK49" s="259"/>
      <c r="AL49" s="214"/>
    </row>
    <row r="50" spans="2:38" ht="20.25" customHeight="1">
      <c r="E50" s="312">
        <v>4</v>
      </c>
      <c r="F50" s="312" t="s">
        <v>12</v>
      </c>
      <c r="G50" s="312" t="s">
        <v>769</v>
      </c>
      <c r="H50" s="312" t="s">
        <v>985</v>
      </c>
      <c r="I50" s="312" t="s">
        <v>762</v>
      </c>
      <c r="J50" s="167">
        <v>1937</v>
      </c>
      <c r="K50" s="312" t="s">
        <v>32</v>
      </c>
      <c r="L50" s="312">
        <v>76.8</v>
      </c>
      <c r="M50" s="312" t="s">
        <v>460</v>
      </c>
      <c r="N50" s="312" t="s">
        <v>543</v>
      </c>
      <c r="Q50"/>
      <c r="S50"/>
      <c r="T50"/>
      <c r="V50" s="213"/>
      <c r="W50" s="195"/>
      <c r="X50" s="186"/>
      <c r="Y50" s="187">
        <v>3</v>
      </c>
      <c r="Z50" s="187" t="s">
        <v>17</v>
      </c>
      <c r="AA50" s="186" t="s">
        <v>429</v>
      </c>
      <c r="AB50" s="186"/>
      <c r="AC50" s="188" t="s">
        <v>290</v>
      </c>
      <c r="AD50" s="187">
        <v>1987</v>
      </c>
      <c r="AE50" s="189" t="s">
        <v>32</v>
      </c>
      <c r="AF50" s="187">
        <v>84.9</v>
      </c>
      <c r="AG50" s="187" t="s">
        <v>7</v>
      </c>
      <c r="AH50" s="259" t="s">
        <v>521</v>
      </c>
      <c r="AI50" s="268"/>
      <c r="AJ50" s="45"/>
      <c r="AK50" s="259"/>
      <c r="AL50" s="214"/>
    </row>
    <row r="51" spans="2:38" ht="20.25" customHeight="1">
      <c r="E51" s="312">
        <v>5</v>
      </c>
      <c r="F51" s="312" t="s">
        <v>12</v>
      </c>
      <c r="G51" s="312" t="s">
        <v>769</v>
      </c>
      <c r="H51" s="312" t="s">
        <v>985</v>
      </c>
      <c r="I51" s="312" t="s">
        <v>998</v>
      </c>
      <c r="J51" s="167">
        <v>1941</v>
      </c>
      <c r="K51" s="312" t="s">
        <v>27</v>
      </c>
      <c r="L51" s="312">
        <v>81.400000000000006</v>
      </c>
      <c r="M51" s="312" t="s">
        <v>460</v>
      </c>
      <c r="N51" s="312" t="s">
        <v>985</v>
      </c>
      <c r="Q51"/>
      <c r="S51"/>
      <c r="T51"/>
      <c r="V51" s="251"/>
      <c r="W51" s="257"/>
      <c r="X51" s="253"/>
      <c r="Y51" s="254">
        <v>4</v>
      </c>
      <c r="Z51" s="254" t="s">
        <v>17</v>
      </c>
      <c r="AA51" s="253" t="s">
        <v>429</v>
      </c>
      <c r="AB51" s="253"/>
      <c r="AC51" s="255" t="s">
        <v>555</v>
      </c>
      <c r="AD51" s="254">
        <v>1989</v>
      </c>
      <c r="AE51" s="256" t="s">
        <v>36</v>
      </c>
      <c r="AF51" s="254">
        <v>82.2</v>
      </c>
      <c r="AG51" s="254" t="s">
        <v>7</v>
      </c>
      <c r="AH51" s="262" t="s">
        <v>572</v>
      </c>
      <c r="AI51" s="268"/>
      <c r="AJ51" s="45"/>
      <c r="AK51" s="259"/>
      <c r="AL51" s="214"/>
    </row>
    <row r="52" spans="2:38" ht="20.25" customHeight="1" thickBot="1">
      <c r="B52" s="166">
        <v>0.8125</v>
      </c>
      <c r="C52" s="312" t="s">
        <v>985</v>
      </c>
      <c r="D52" s="312" t="s">
        <v>64</v>
      </c>
      <c r="E52" s="312">
        <v>1</v>
      </c>
      <c r="F52" s="312" t="s">
        <v>12</v>
      </c>
      <c r="G52" s="312" t="s">
        <v>732</v>
      </c>
      <c r="H52" s="312" t="s">
        <v>9</v>
      </c>
      <c r="I52" s="312" t="s">
        <v>454</v>
      </c>
      <c r="J52" s="167">
        <v>1968</v>
      </c>
      <c r="K52" s="312" t="s">
        <v>11</v>
      </c>
      <c r="L52" s="312">
        <v>72.5</v>
      </c>
      <c r="M52" s="312" t="s">
        <v>5</v>
      </c>
      <c r="N52" s="312" t="s">
        <v>463</v>
      </c>
      <c r="Q52"/>
      <c r="S52"/>
      <c r="T52"/>
      <c r="V52" s="249"/>
      <c r="W52" s="201"/>
      <c r="X52" s="202"/>
      <c r="Y52" s="250" t="s">
        <v>1021</v>
      </c>
      <c r="Z52" s="203" t="s">
        <v>17</v>
      </c>
      <c r="AA52" s="202" t="s">
        <v>429</v>
      </c>
      <c r="AB52" s="202"/>
      <c r="AC52" s="204" t="s">
        <v>224</v>
      </c>
      <c r="AD52" s="203">
        <v>1995</v>
      </c>
      <c r="AE52" s="205" t="s">
        <v>28</v>
      </c>
      <c r="AF52" s="203">
        <v>81.900000000000006</v>
      </c>
      <c r="AG52" s="203" t="s">
        <v>7</v>
      </c>
      <c r="AH52" s="263" t="s">
        <v>823</v>
      </c>
      <c r="AI52" s="269"/>
      <c r="AJ52" s="270"/>
      <c r="AK52" s="260"/>
      <c r="AL52" s="221"/>
    </row>
    <row r="53" spans="2:38" ht="20.25" customHeight="1" thickBot="1">
      <c r="E53" s="312">
        <v>4</v>
      </c>
      <c r="F53" s="312" t="s">
        <v>12</v>
      </c>
      <c r="G53" s="312" t="s">
        <v>732</v>
      </c>
      <c r="H53" s="312" t="s">
        <v>17</v>
      </c>
      <c r="I53" s="312" t="s">
        <v>889</v>
      </c>
      <c r="J53" s="167">
        <v>1968</v>
      </c>
      <c r="K53" s="312" t="s">
        <v>27</v>
      </c>
      <c r="L53" s="312">
        <v>77.8</v>
      </c>
      <c r="M53" s="312" t="s">
        <v>5</v>
      </c>
      <c r="N53" s="312" t="s">
        <v>985</v>
      </c>
      <c r="Q53"/>
      <c r="S53"/>
      <c r="T53"/>
      <c r="V53" s="1668">
        <v>0.63541666666666663</v>
      </c>
      <c r="W53" s="1669"/>
      <c r="X53" s="233" t="s">
        <v>1011</v>
      </c>
      <c r="Y53" s="234"/>
      <c r="Z53" s="234"/>
      <c r="AA53" s="235"/>
      <c r="AB53" s="235"/>
      <c r="AC53" s="236"/>
      <c r="AD53" s="234"/>
      <c r="AE53" s="237"/>
      <c r="AF53" s="234"/>
      <c r="AG53" s="234"/>
      <c r="AH53" s="261"/>
      <c r="AI53" s="261"/>
      <c r="AJ53" s="261"/>
      <c r="AK53" s="261"/>
      <c r="AL53" s="261"/>
    </row>
    <row r="54" spans="2:38" ht="20.25" customHeight="1">
      <c r="E54" s="312">
        <v>5</v>
      </c>
      <c r="F54" s="312" t="s">
        <v>12</v>
      </c>
      <c r="G54" s="312" t="s">
        <v>729</v>
      </c>
      <c r="H54" s="312" t="s">
        <v>487</v>
      </c>
      <c r="I54" s="312" t="s">
        <v>484</v>
      </c>
      <c r="J54" s="167">
        <v>1965</v>
      </c>
      <c r="K54" s="312" t="s">
        <v>16</v>
      </c>
      <c r="L54" s="312">
        <v>102.9</v>
      </c>
      <c r="M54" s="312" t="s">
        <v>5</v>
      </c>
      <c r="N54" s="312" t="s">
        <v>985</v>
      </c>
      <c r="Q54"/>
      <c r="S54"/>
      <c r="T54"/>
      <c r="V54" s="206">
        <v>0.48958333333333331</v>
      </c>
      <c r="W54" s="207">
        <v>0.64583333333333337</v>
      </c>
      <c r="X54" s="208" t="s">
        <v>63</v>
      </c>
      <c r="Y54" s="209">
        <v>1</v>
      </c>
      <c r="Z54" s="209" t="s">
        <v>21</v>
      </c>
      <c r="AA54" s="208" t="s">
        <v>422</v>
      </c>
      <c r="AB54" s="208"/>
      <c r="AC54" s="210" t="s">
        <v>750</v>
      </c>
      <c r="AD54" s="209">
        <v>1998</v>
      </c>
      <c r="AE54" s="211" t="s">
        <v>32</v>
      </c>
      <c r="AF54" s="209">
        <v>92.4</v>
      </c>
      <c r="AG54" s="209" t="s">
        <v>7</v>
      </c>
      <c r="AH54" s="258" t="s">
        <v>533</v>
      </c>
      <c r="AI54" s="266"/>
      <c r="AJ54" s="267"/>
      <c r="AK54" s="258"/>
      <c r="AL54" s="212"/>
    </row>
    <row r="55" spans="2:38" ht="20.25" customHeight="1">
      <c r="B55" s="166">
        <v>0.82291666666666663</v>
      </c>
      <c r="C55" s="312" t="s">
        <v>985</v>
      </c>
      <c r="D55" s="312" t="s">
        <v>64</v>
      </c>
      <c r="E55" s="312">
        <v>2</v>
      </c>
      <c r="F55" s="312" t="s">
        <v>15</v>
      </c>
      <c r="G55" s="312" t="s">
        <v>731</v>
      </c>
      <c r="H55" s="312" t="s">
        <v>6</v>
      </c>
      <c r="I55" s="312" t="s">
        <v>550</v>
      </c>
      <c r="J55" s="167">
        <v>1974</v>
      </c>
      <c r="K55" s="312" t="s">
        <v>29</v>
      </c>
      <c r="L55" s="312">
        <v>69.3</v>
      </c>
      <c r="M55" s="312" t="s">
        <v>3</v>
      </c>
      <c r="N55" s="312" t="s">
        <v>551</v>
      </c>
      <c r="Q55"/>
      <c r="S55"/>
      <c r="T55"/>
      <c r="V55" s="213"/>
      <c r="W55" s="195"/>
      <c r="X55" s="186"/>
      <c r="Y55" s="187">
        <v>2</v>
      </c>
      <c r="Z55" s="187" t="s">
        <v>21</v>
      </c>
      <c r="AA55" s="186" t="s">
        <v>422</v>
      </c>
      <c r="AB55" s="186"/>
      <c r="AC55" s="188" t="s">
        <v>413</v>
      </c>
      <c r="AD55" s="187">
        <v>1996</v>
      </c>
      <c r="AE55" s="189" t="s">
        <v>36</v>
      </c>
      <c r="AF55" s="187">
        <v>90.5</v>
      </c>
      <c r="AG55" s="187" t="s">
        <v>7</v>
      </c>
      <c r="AH55" s="259" t="s">
        <v>577</v>
      </c>
      <c r="AI55" s="268"/>
      <c r="AJ55" s="45"/>
      <c r="AK55" s="259"/>
      <c r="AL55" s="214"/>
    </row>
    <row r="56" spans="2:38" ht="20.25" customHeight="1">
      <c r="E56" s="312">
        <v>3</v>
      </c>
      <c r="F56" s="312" t="s">
        <v>15</v>
      </c>
      <c r="G56" s="312" t="s">
        <v>731</v>
      </c>
      <c r="H56" s="312" t="s">
        <v>6</v>
      </c>
      <c r="I56" s="312" t="s">
        <v>797</v>
      </c>
      <c r="J56" s="167">
        <v>1976</v>
      </c>
      <c r="K56" s="312" t="s">
        <v>24</v>
      </c>
      <c r="L56" s="312">
        <v>69.2</v>
      </c>
      <c r="M56" s="312" t="s">
        <v>3</v>
      </c>
      <c r="N56" s="312" t="s">
        <v>800</v>
      </c>
      <c r="Q56"/>
      <c r="S56"/>
      <c r="T56"/>
      <c r="V56" s="213"/>
      <c r="W56" s="195"/>
      <c r="X56" s="186"/>
      <c r="Y56" s="187">
        <v>3</v>
      </c>
      <c r="Z56" s="187" t="s">
        <v>21</v>
      </c>
      <c r="AA56" s="186" t="s">
        <v>422</v>
      </c>
      <c r="AB56" s="186"/>
      <c r="AC56" s="188" t="s">
        <v>849</v>
      </c>
      <c r="AD56" s="187">
        <v>1997</v>
      </c>
      <c r="AE56" s="189" t="s">
        <v>26</v>
      </c>
      <c r="AF56" s="187">
        <v>93.5</v>
      </c>
      <c r="AG56" s="187" t="s">
        <v>7</v>
      </c>
      <c r="AH56" s="259" t="s">
        <v>865</v>
      </c>
      <c r="AI56" s="268"/>
      <c r="AJ56" s="45"/>
      <c r="AK56" s="259"/>
      <c r="AL56" s="214"/>
    </row>
    <row r="57" spans="2:38" ht="20.25" customHeight="1">
      <c r="E57" s="312">
        <v>5</v>
      </c>
      <c r="F57" s="312" t="s">
        <v>15</v>
      </c>
      <c r="G57" s="312" t="s">
        <v>733</v>
      </c>
      <c r="H57" s="312" t="s">
        <v>6</v>
      </c>
      <c r="I57" s="312" t="s">
        <v>458</v>
      </c>
      <c r="J57" s="167">
        <v>1961</v>
      </c>
      <c r="K57" s="312" t="s">
        <v>11</v>
      </c>
      <c r="L57" s="312">
        <v>84.3</v>
      </c>
      <c r="M57" s="312" t="s">
        <v>460</v>
      </c>
      <c r="N57" s="312" t="s">
        <v>454</v>
      </c>
      <c r="Q57"/>
      <c r="S57"/>
      <c r="T57"/>
      <c r="V57" s="213"/>
      <c r="W57" s="195"/>
      <c r="X57" s="186"/>
      <c r="Y57" s="187">
        <v>4</v>
      </c>
      <c r="Z57" s="187" t="s">
        <v>21</v>
      </c>
      <c r="AA57" s="186" t="s">
        <v>422</v>
      </c>
      <c r="AB57" s="186"/>
      <c r="AC57" s="188" t="s">
        <v>882</v>
      </c>
      <c r="AD57" s="187">
        <v>1996</v>
      </c>
      <c r="AE57" s="189" t="s">
        <v>27</v>
      </c>
      <c r="AF57" s="187">
        <v>85.2</v>
      </c>
      <c r="AG57" s="187" t="s">
        <v>7</v>
      </c>
      <c r="AH57" s="259" t="s">
        <v>985</v>
      </c>
      <c r="AI57" s="268"/>
      <c r="AJ57" s="45"/>
      <c r="AK57" s="259"/>
      <c r="AL57" s="214"/>
    </row>
    <row r="58" spans="2:38" ht="20.25" customHeight="1">
      <c r="E58" s="312">
        <v>6</v>
      </c>
      <c r="F58" s="312" t="s">
        <v>15</v>
      </c>
      <c r="G58" s="312" t="s">
        <v>733</v>
      </c>
      <c r="H58" s="312" t="s">
        <v>8</v>
      </c>
      <c r="I58" s="312" t="s">
        <v>469</v>
      </c>
      <c r="J58" s="167">
        <v>1961</v>
      </c>
      <c r="K58" s="312" t="s">
        <v>14</v>
      </c>
      <c r="L58" s="312">
        <v>60.6</v>
      </c>
      <c r="M58" s="312" t="s">
        <v>460</v>
      </c>
      <c r="N58" s="312" t="s">
        <v>472</v>
      </c>
      <c r="Q58"/>
      <c r="S58"/>
      <c r="T58"/>
      <c r="V58" s="213"/>
      <c r="W58" s="195"/>
      <c r="X58" s="186"/>
      <c r="Y58" s="187">
        <v>5</v>
      </c>
      <c r="Z58" s="187" t="s">
        <v>19</v>
      </c>
      <c r="AA58" s="186" t="s">
        <v>422</v>
      </c>
      <c r="AB58" s="186"/>
      <c r="AC58" s="188" t="s">
        <v>367</v>
      </c>
      <c r="AD58" s="187">
        <v>1995</v>
      </c>
      <c r="AE58" s="189" t="s">
        <v>36</v>
      </c>
      <c r="AF58" s="187">
        <v>95.2</v>
      </c>
      <c r="AG58" s="187" t="s">
        <v>7</v>
      </c>
      <c r="AH58" s="259" t="s">
        <v>573</v>
      </c>
      <c r="AI58" s="268"/>
      <c r="AJ58" s="45"/>
      <c r="AK58" s="259"/>
      <c r="AL58" s="214"/>
    </row>
    <row r="59" spans="2:38" ht="20.25" customHeight="1" thickBot="1">
      <c r="B59" s="166">
        <v>0.83333333333333337</v>
      </c>
      <c r="C59" s="312" t="s">
        <v>985</v>
      </c>
      <c r="D59" s="312" t="s">
        <v>64</v>
      </c>
      <c r="E59" s="312">
        <v>1</v>
      </c>
      <c r="F59" s="312" t="s">
        <v>15</v>
      </c>
      <c r="G59" s="312" t="s">
        <v>732</v>
      </c>
      <c r="H59" s="312" t="s">
        <v>6</v>
      </c>
      <c r="I59" s="312" t="s">
        <v>481</v>
      </c>
      <c r="J59" s="167">
        <v>1969</v>
      </c>
      <c r="K59" s="312" t="s">
        <v>16</v>
      </c>
      <c r="L59" s="312">
        <v>91.4</v>
      </c>
      <c r="M59" s="312" t="s">
        <v>3</v>
      </c>
      <c r="N59" s="312" t="s">
        <v>985</v>
      </c>
      <c r="Q59"/>
      <c r="S59"/>
      <c r="T59"/>
      <c r="V59" s="215"/>
      <c r="W59" s="216"/>
      <c r="X59" s="217"/>
      <c r="Y59" s="218">
        <v>6</v>
      </c>
      <c r="Z59" s="218" t="s">
        <v>19</v>
      </c>
      <c r="AA59" s="217" t="s">
        <v>422</v>
      </c>
      <c r="AB59" s="217"/>
      <c r="AC59" s="219" t="s">
        <v>892</v>
      </c>
      <c r="AD59" s="218">
        <v>1995</v>
      </c>
      <c r="AE59" s="220" t="s">
        <v>27</v>
      </c>
      <c r="AF59" s="218">
        <v>95.1</v>
      </c>
      <c r="AG59" s="218" t="s">
        <v>7</v>
      </c>
      <c r="AH59" s="260" t="s">
        <v>985</v>
      </c>
      <c r="AI59" s="269"/>
      <c r="AJ59" s="270"/>
      <c r="AK59" s="260"/>
      <c r="AL59" s="221"/>
    </row>
    <row r="60" spans="2:38" ht="20.25" customHeight="1" thickBot="1">
      <c r="E60" s="312">
        <v>5</v>
      </c>
      <c r="F60" s="312" t="s">
        <v>15</v>
      </c>
      <c r="G60" s="312" t="s">
        <v>732</v>
      </c>
      <c r="H60" s="312" t="s">
        <v>8</v>
      </c>
      <c r="I60" s="312" t="s">
        <v>796</v>
      </c>
      <c r="J60" s="167">
        <v>1969</v>
      </c>
      <c r="K60" s="312" t="s">
        <v>24</v>
      </c>
      <c r="L60" s="312">
        <v>67.7</v>
      </c>
      <c r="M60" s="312" t="s">
        <v>3</v>
      </c>
      <c r="N60" s="312" t="s">
        <v>800</v>
      </c>
      <c r="Q60"/>
      <c r="S60"/>
      <c r="T60"/>
      <c r="V60" s="1668">
        <v>0.64583333333333337</v>
      </c>
      <c r="W60" s="1669"/>
      <c r="X60" s="233" t="s">
        <v>1012</v>
      </c>
      <c r="Y60" s="234"/>
      <c r="Z60" s="234"/>
      <c r="AA60" s="235"/>
      <c r="AB60" s="235"/>
      <c r="AC60" s="236"/>
      <c r="AD60" s="234"/>
      <c r="AE60" s="237"/>
      <c r="AF60" s="234"/>
      <c r="AG60" s="234"/>
      <c r="AH60" s="261"/>
      <c r="AI60" s="261"/>
      <c r="AJ60" s="261"/>
      <c r="AK60" s="261"/>
      <c r="AL60" s="261"/>
    </row>
    <row r="61" spans="2:38" ht="20.25" customHeight="1">
      <c r="B61" s="166">
        <v>0.84375</v>
      </c>
      <c r="C61" s="312" t="s">
        <v>985</v>
      </c>
      <c r="D61" s="312" t="s">
        <v>64</v>
      </c>
      <c r="E61" s="312">
        <v>1</v>
      </c>
      <c r="F61" s="312" t="s">
        <v>15</v>
      </c>
      <c r="G61" s="312" t="s">
        <v>729</v>
      </c>
      <c r="H61" s="312" t="s">
        <v>8</v>
      </c>
      <c r="I61" s="312" t="s">
        <v>452</v>
      </c>
      <c r="J61" s="167">
        <v>1964</v>
      </c>
      <c r="K61" s="312" t="s">
        <v>11</v>
      </c>
      <c r="L61" s="312">
        <v>60.3</v>
      </c>
      <c r="M61" s="312" t="s">
        <v>460</v>
      </c>
      <c r="N61" s="312" t="s">
        <v>461</v>
      </c>
      <c r="Q61"/>
      <c r="S61"/>
      <c r="T61"/>
      <c r="V61" s="206">
        <v>0.5</v>
      </c>
      <c r="W61" s="207">
        <v>0.65625</v>
      </c>
      <c r="X61" s="208" t="s">
        <v>63</v>
      </c>
      <c r="Y61" s="209">
        <v>1</v>
      </c>
      <c r="Z61" s="209" t="s">
        <v>21</v>
      </c>
      <c r="AA61" s="208" t="s">
        <v>429</v>
      </c>
      <c r="AB61" s="208"/>
      <c r="AC61" s="210" t="s">
        <v>212</v>
      </c>
      <c r="AD61" s="209">
        <v>1991</v>
      </c>
      <c r="AE61" s="211" t="s">
        <v>28</v>
      </c>
      <c r="AF61" s="209">
        <v>91.2</v>
      </c>
      <c r="AG61" s="209" t="s">
        <v>7</v>
      </c>
      <c r="AH61" s="258" t="s">
        <v>819</v>
      </c>
      <c r="AI61" s="266"/>
      <c r="AJ61" s="267"/>
      <c r="AK61" s="258"/>
      <c r="AL61" s="212"/>
    </row>
    <row r="62" spans="2:38" ht="20.25" customHeight="1">
      <c r="E62" s="312">
        <v>2</v>
      </c>
      <c r="F62" s="312" t="s">
        <v>15</v>
      </c>
      <c r="G62" s="312" t="s">
        <v>734</v>
      </c>
      <c r="H62" s="312" t="s">
        <v>985</v>
      </c>
      <c r="I62" s="312" t="s">
        <v>607</v>
      </c>
      <c r="J62" s="167">
        <v>1955</v>
      </c>
      <c r="K62" s="312" t="s">
        <v>18</v>
      </c>
      <c r="L62" s="312" t="s">
        <v>985</v>
      </c>
      <c r="M62" s="312" t="s">
        <v>488</v>
      </c>
      <c r="N62" s="312" t="s">
        <v>621</v>
      </c>
      <c r="Q62"/>
      <c r="S62"/>
      <c r="T62"/>
      <c r="V62" s="213"/>
      <c r="W62" s="195"/>
      <c r="X62" s="186"/>
      <c r="Y62" s="187">
        <v>2</v>
      </c>
      <c r="Z62" s="187" t="s">
        <v>21</v>
      </c>
      <c r="AA62" s="186" t="s">
        <v>429</v>
      </c>
      <c r="AB62" s="186"/>
      <c r="AC62" s="188" t="s">
        <v>410</v>
      </c>
      <c r="AD62" s="187">
        <v>1984</v>
      </c>
      <c r="AE62" s="189" t="s">
        <v>36</v>
      </c>
      <c r="AF62" s="187">
        <v>94.3</v>
      </c>
      <c r="AG62" s="187" t="s">
        <v>7</v>
      </c>
      <c r="AH62" s="259" t="s">
        <v>388</v>
      </c>
      <c r="AI62" s="268"/>
      <c r="AJ62" s="45"/>
      <c r="AK62" s="259"/>
      <c r="AL62" s="214"/>
    </row>
    <row r="63" spans="2:38" ht="20.25" customHeight="1" thickBot="1">
      <c r="E63" s="312">
        <v>3</v>
      </c>
      <c r="F63" s="312" t="s">
        <v>15</v>
      </c>
      <c r="G63" s="312" t="s">
        <v>735</v>
      </c>
      <c r="H63" s="312" t="s">
        <v>985</v>
      </c>
      <c r="I63" s="312" t="s">
        <v>786</v>
      </c>
      <c r="J63" s="167">
        <v>1948</v>
      </c>
      <c r="K63" s="312" t="s">
        <v>24</v>
      </c>
      <c r="L63" s="312">
        <v>61.3</v>
      </c>
      <c r="M63" s="312" t="s">
        <v>488</v>
      </c>
      <c r="N63" s="312" t="s">
        <v>138</v>
      </c>
      <c r="Q63"/>
      <c r="S63"/>
      <c r="T63"/>
      <c r="V63" s="215"/>
      <c r="W63" s="216"/>
      <c r="X63" s="217"/>
      <c r="Y63" s="218">
        <v>3</v>
      </c>
      <c r="Z63" s="218" t="s">
        <v>21</v>
      </c>
      <c r="AA63" s="217" t="s">
        <v>429</v>
      </c>
      <c r="AB63" s="217"/>
      <c r="AC63" s="219" t="s">
        <v>874</v>
      </c>
      <c r="AD63" s="218">
        <v>1993</v>
      </c>
      <c r="AE63" s="220" t="s">
        <v>27</v>
      </c>
      <c r="AF63" s="218">
        <v>94.8</v>
      </c>
      <c r="AG63" s="218" t="s">
        <v>7</v>
      </c>
      <c r="AH63" s="260" t="s">
        <v>985</v>
      </c>
      <c r="AI63" s="269"/>
      <c r="AJ63" s="270"/>
      <c r="AK63" s="260"/>
      <c r="AL63" s="221"/>
    </row>
    <row r="64" spans="2:38" ht="20.25" customHeight="1" thickBot="1">
      <c r="B64" s="312" t="s">
        <v>984</v>
      </c>
      <c r="I64"/>
      <c r="Q64"/>
      <c r="S64"/>
      <c r="T64"/>
      <c r="V64" s="1668">
        <v>0.65625</v>
      </c>
      <c r="W64" s="1669"/>
      <c r="X64" s="233" t="s">
        <v>1013</v>
      </c>
      <c r="Y64" s="234"/>
      <c r="Z64" s="234"/>
      <c r="AA64" s="235"/>
      <c r="AB64" s="235"/>
      <c r="AC64" s="236"/>
      <c r="AD64" s="234"/>
      <c r="AE64" s="237"/>
      <c r="AF64" s="234"/>
      <c r="AG64" s="234"/>
      <c r="AH64" s="261"/>
      <c r="AI64" s="261"/>
      <c r="AJ64" s="261"/>
      <c r="AK64" s="261"/>
      <c r="AL64" s="261"/>
    </row>
    <row r="65" spans="9:38" ht="20.25" customHeight="1">
      <c r="I65"/>
      <c r="Q65"/>
      <c r="S65"/>
      <c r="T65"/>
      <c r="V65" s="206">
        <v>0.51041666666666663</v>
      </c>
      <c r="W65" s="207">
        <v>0.66666666666666663</v>
      </c>
      <c r="X65" s="208" t="s">
        <v>63</v>
      </c>
      <c r="Y65" s="209">
        <v>1</v>
      </c>
      <c r="Z65" s="209" t="s">
        <v>19</v>
      </c>
      <c r="AA65" s="208" t="s">
        <v>429</v>
      </c>
      <c r="AB65" s="208"/>
      <c r="AC65" s="210" t="s">
        <v>241</v>
      </c>
      <c r="AD65" s="209">
        <v>1983</v>
      </c>
      <c r="AE65" s="211" t="s">
        <v>30</v>
      </c>
      <c r="AF65" s="209">
        <v>107.5</v>
      </c>
      <c r="AG65" s="209" t="s">
        <v>7</v>
      </c>
      <c r="AH65" s="258" t="s">
        <v>502</v>
      </c>
      <c r="AI65" s="266"/>
      <c r="AJ65" s="267"/>
      <c r="AK65" s="258"/>
      <c r="AL65" s="212"/>
    </row>
    <row r="66" spans="9:38" ht="20.25" customHeight="1">
      <c r="I66"/>
      <c r="Q66"/>
      <c r="S66"/>
      <c r="T66"/>
      <c r="V66" s="213"/>
      <c r="W66" s="196"/>
      <c r="X66" s="186"/>
      <c r="Y66" s="187">
        <v>2</v>
      </c>
      <c r="Z66" s="187" t="s">
        <v>19</v>
      </c>
      <c r="AA66" s="186" t="s">
        <v>429</v>
      </c>
      <c r="AB66" s="186"/>
      <c r="AC66" s="188" t="s">
        <v>740</v>
      </c>
      <c r="AD66" s="187">
        <v>1984</v>
      </c>
      <c r="AE66" s="189" t="s">
        <v>32</v>
      </c>
      <c r="AF66" s="187">
        <v>99.8</v>
      </c>
      <c r="AG66" s="187" t="s">
        <v>7</v>
      </c>
      <c r="AH66" s="259" t="s">
        <v>344</v>
      </c>
      <c r="AI66" s="268"/>
      <c r="AJ66" s="45"/>
      <c r="AK66" s="259"/>
      <c r="AL66" s="214"/>
    </row>
    <row r="67" spans="9:38" ht="20.25" customHeight="1">
      <c r="I67"/>
      <c r="Q67"/>
      <c r="S67"/>
      <c r="T67"/>
      <c r="V67" s="251"/>
      <c r="W67" s="252"/>
      <c r="X67" s="253"/>
      <c r="Y67" s="254">
        <v>3</v>
      </c>
      <c r="Z67" s="254" t="s">
        <v>19</v>
      </c>
      <c r="AA67" s="253" t="s">
        <v>429</v>
      </c>
      <c r="AB67" s="253"/>
      <c r="AC67" s="255" t="s">
        <v>208</v>
      </c>
      <c r="AD67" s="254">
        <v>1972</v>
      </c>
      <c r="AE67" s="256" t="s">
        <v>27</v>
      </c>
      <c r="AF67" s="254">
        <v>107.9</v>
      </c>
      <c r="AG67" s="254" t="s">
        <v>7</v>
      </c>
      <c r="AH67" s="262" t="s">
        <v>985</v>
      </c>
      <c r="AI67" s="268"/>
      <c r="AJ67" s="45"/>
      <c r="AK67" s="259"/>
      <c r="AL67" s="214"/>
    </row>
    <row r="68" spans="9:38" ht="20.25" customHeight="1" thickBot="1">
      <c r="I68"/>
      <c r="Q68"/>
      <c r="S68"/>
      <c r="T68"/>
      <c r="V68" s="249"/>
      <c r="W68" s="230"/>
      <c r="X68" s="202"/>
      <c r="Y68" s="250" t="s">
        <v>1021</v>
      </c>
      <c r="Z68" s="203" t="s">
        <v>19</v>
      </c>
      <c r="AA68" s="202" t="s">
        <v>429</v>
      </c>
      <c r="AB68" s="202"/>
      <c r="AC68" s="204" t="s">
        <v>367</v>
      </c>
      <c r="AD68" s="203">
        <v>1995</v>
      </c>
      <c r="AE68" s="205" t="s">
        <v>36</v>
      </c>
      <c r="AF68" s="203">
        <v>95.2</v>
      </c>
      <c r="AG68" s="203" t="s">
        <v>7</v>
      </c>
      <c r="AH68" s="263" t="s">
        <v>573</v>
      </c>
      <c r="AI68" s="269"/>
      <c r="AJ68" s="270"/>
      <c r="AK68" s="260"/>
      <c r="AL68" s="221"/>
    </row>
    <row r="69" spans="9:38" ht="20.25" customHeight="1" thickBot="1">
      <c r="I69"/>
      <c r="Q69"/>
      <c r="S69"/>
      <c r="T69"/>
      <c r="V69" s="1668">
        <v>0.66666666666666663</v>
      </c>
      <c r="W69" s="1669"/>
      <c r="X69" s="233" t="s">
        <v>1014</v>
      </c>
      <c r="Y69" s="234"/>
      <c r="Z69" s="234"/>
      <c r="AA69" s="235"/>
      <c r="AB69" s="235"/>
      <c r="AC69" s="236"/>
      <c r="AD69" s="234"/>
      <c r="AE69" s="237"/>
      <c r="AF69" s="234"/>
      <c r="AG69" s="234"/>
      <c r="AH69" s="261"/>
      <c r="AI69" s="261"/>
      <c r="AJ69" s="261"/>
      <c r="AK69" s="261"/>
      <c r="AL69" s="261"/>
    </row>
    <row r="70" spans="9:38" ht="20.25" customHeight="1">
      <c r="I70"/>
      <c r="Q70"/>
      <c r="S70"/>
      <c r="T70"/>
      <c r="V70" s="206">
        <v>0.52083333333333337</v>
      </c>
      <c r="W70" s="232"/>
      <c r="X70" s="208" t="s">
        <v>65</v>
      </c>
      <c r="Y70" s="209">
        <v>1</v>
      </c>
      <c r="Z70" s="209" t="s">
        <v>2</v>
      </c>
      <c r="AA70" s="208" t="s">
        <v>421</v>
      </c>
      <c r="AB70" s="208"/>
      <c r="AC70" s="210" t="s">
        <v>564</v>
      </c>
      <c r="AD70" s="209">
        <v>1996</v>
      </c>
      <c r="AE70" s="211" t="s">
        <v>36</v>
      </c>
      <c r="AF70" s="209">
        <v>57.2</v>
      </c>
      <c r="AG70" s="209" t="s">
        <v>5</v>
      </c>
      <c r="AH70" s="258" t="s">
        <v>585</v>
      </c>
      <c r="AI70" s="266"/>
      <c r="AJ70" s="267"/>
      <c r="AK70" s="258"/>
      <c r="AL70" s="212"/>
    </row>
    <row r="71" spans="9:38" ht="20.25" customHeight="1">
      <c r="I71"/>
      <c r="Q71"/>
      <c r="S71"/>
      <c r="T71"/>
      <c r="V71" s="213"/>
      <c r="W71" s="196"/>
      <c r="X71" s="186"/>
      <c r="Y71" s="187"/>
      <c r="Z71" s="187"/>
      <c r="AA71" s="186" t="s">
        <v>428</v>
      </c>
      <c r="AB71" s="186"/>
      <c r="AC71" s="188" t="s">
        <v>564</v>
      </c>
      <c r="AD71" s="187">
        <v>1996</v>
      </c>
      <c r="AE71" s="189" t="s">
        <v>36</v>
      </c>
      <c r="AF71" s="187">
        <v>57.2</v>
      </c>
      <c r="AG71" s="187" t="s">
        <v>5</v>
      </c>
      <c r="AH71" s="259" t="s">
        <v>585</v>
      </c>
      <c r="AI71" s="268"/>
      <c r="AJ71" s="45"/>
      <c r="AK71" s="259"/>
      <c r="AL71" s="214"/>
    </row>
    <row r="72" spans="9:38" ht="20.25" customHeight="1">
      <c r="I72"/>
      <c r="Q72"/>
      <c r="S72"/>
      <c r="T72"/>
      <c r="V72" s="213"/>
      <c r="W72" s="196"/>
      <c r="X72" s="186"/>
      <c r="Y72" s="187">
        <v>2</v>
      </c>
      <c r="Z72" s="187" t="s">
        <v>2</v>
      </c>
      <c r="AA72" s="186" t="s">
        <v>421</v>
      </c>
      <c r="AB72" s="186"/>
      <c r="AC72" s="188" t="s">
        <v>758</v>
      </c>
      <c r="AD72" s="187">
        <v>1997</v>
      </c>
      <c r="AE72" s="189" t="s">
        <v>32</v>
      </c>
      <c r="AF72" s="187">
        <v>58</v>
      </c>
      <c r="AG72" s="187" t="s">
        <v>5</v>
      </c>
      <c r="AH72" s="259" t="s">
        <v>540</v>
      </c>
      <c r="AI72" s="268"/>
      <c r="AJ72" s="45"/>
      <c r="AK72" s="259"/>
      <c r="AL72" s="214"/>
    </row>
    <row r="73" spans="9:38" ht="20.25" customHeight="1">
      <c r="I73"/>
      <c r="Q73"/>
      <c r="S73"/>
      <c r="T73"/>
      <c r="V73" s="213"/>
      <c r="W73" s="196"/>
      <c r="X73" s="186"/>
      <c r="Y73" s="187">
        <v>3</v>
      </c>
      <c r="Z73" s="187" t="s">
        <v>2</v>
      </c>
      <c r="AA73" s="186" t="s">
        <v>421</v>
      </c>
      <c r="AB73" s="186"/>
      <c r="AC73" s="188" t="s">
        <v>876</v>
      </c>
      <c r="AD73" s="187">
        <v>1997</v>
      </c>
      <c r="AE73" s="189" t="s">
        <v>27</v>
      </c>
      <c r="AF73" s="187">
        <v>52.2</v>
      </c>
      <c r="AG73" s="187" t="s">
        <v>5</v>
      </c>
      <c r="AH73" s="259" t="s">
        <v>985</v>
      </c>
      <c r="AI73" s="268"/>
      <c r="AJ73" s="45"/>
      <c r="AK73" s="259"/>
      <c r="AL73" s="214"/>
    </row>
    <row r="74" spans="9:38" ht="20.25" customHeight="1">
      <c r="I74"/>
      <c r="Q74"/>
      <c r="S74"/>
      <c r="T74"/>
      <c r="V74" s="213"/>
      <c r="W74" s="196"/>
      <c r="X74" s="186"/>
      <c r="Y74" s="187">
        <v>4</v>
      </c>
      <c r="Z74" s="187" t="s">
        <v>2</v>
      </c>
      <c r="AA74" s="186" t="s">
        <v>428</v>
      </c>
      <c r="AB74" s="186"/>
      <c r="AC74" s="188" t="s">
        <v>331</v>
      </c>
      <c r="AD74" s="187">
        <v>1991</v>
      </c>
      <c r="AE74" s="189" t="s">
        <v>32</v>
      </c>
      <c r="AF74" s="187">
        <v>53.8</v>
      </c>
      <c r="AG74" s="187" t="s">
        <v>5</v>
      </c>
      <c r="AH74" s="259" t="s">
        <v>526</v>
      </c>
      <c r="AI74" s="268"/>
      <c r="AJ74" s="45"/>
      <c r="AK74" s="259"/>
      <c r="AL74" s="214"/>
    </row>
    <row r="75" spans="9:38" ht="20.25" customHeight="1">
      <c r="I75"/>
      <c r="Q75"/>
      <c r="S75"/>
      <c r="T75"/>
      <c r="V75" s="213"/>
      <c r="W75" s="196"/>
      <c r="X75" s="186"/>
      <c r="Y75" s="187">
        <v>5</v>
      </c>
      <c r="Z75" s="187" t="s">
        <v>2</v>
      </c>
      <c r="AA75" s="186" t="s">
        <v>428</v>
      </c>
      <c r="AB75" s="186"/>
      <c r="AC75" s="188" t="s">
        <v>592</v>
      </c>
      <c r="AD75" s="187">
        <v>1984</v>
      </c>
      <c r="AE75" s="189" t="s">
        <v>18</v>
      </c>
      <c r="AF75" s="187">
        <v>56.4</v>
      </c>
      <c r="AG75" s="187" t="s">
        <v>5</v>
      </c>
      <c r="AH75" s="259" t="s">
        <v>616</v>
      </c>
      <c r="AI75" s="268"/>
      <c r="AJ75" s="45"/>
      <c r="AK75" s="259"/>
      <c r="AL75" s="214"/>
    </row>
    <row r="76" spans="9:38" ht="20.25" customHeight="1" thickBot="1">
      <c r="I76"/>
      <c r="Q76"/>
      <c r="S76"/>
      <c r="T76"/>
      <c r="V76" s="215"/>
      <c r="W76" s="231"/>
      <c r="X76" s="217"/>
      <c r="Y76" s="218">
        <v>6</v>
      </c>
      <c r="Z76" s="218" t="s">
        <v>2</v>
      </c>
      <c r="AA76" s="217" t="s">
        <v>428</v>
      </c>
      <c r="AB76" s="217"/>
      <c r="AC76" s="219" t="s">
        <v>869</v>
      </c>
      <c r="AD76" s="218">
        <v>1980</v>
      </c>
      <c r="AE76" s="220" t="s">
        <v>27</v>
      </c>
      <c r="AF76" s="218" t="s">
        <v>1005</v>
      </c>
      <c r="AG76" s="218" t="s">
        <v>5</v>
      </c>
      <c r="AH76" s="260" t="s">
        <v>985</v>
      </c>
      <c r="AI76" s="269"/>
      <c r="AJ76" s="270"/>
      <c r="AK76" s="260"/>
      <c r="AL76" s="221"/>
    </row>
    <row r="77" spans="9:38" ht="20.25" customHeight="1">
      <c r="I77"/>
      <c r="Q77"/>
      <c r="S77"/>
      <c r="T77"/>
      <c r="V77" s="206">
        <v>0.53125</v>
      </c>
      <c r="W77" s="232"/>
      <c r="X77" s="208" t="s">
        <v>65</v>
      </c>
      <c r="Y77" s="209">
        <v>1</v>
      </c>
      <c r="Z77" s="209" t="s">
        <v>4</v>
      </c>
      <c r="AA77" s="208" t="s">
        <v>421</v>
      </c>
      <c r="AB77" s="208"/>
      <c r="AC77" s="210" t="s">
        <v>565</v>
      </c>
      <c r="AD77" s="209">
        <v>1998</v>
      </c>
      <c r="AE77" s="211" t="s">
        <v>36</v>
      </c>
      <c r="AF77" s="209">
        <v>63</v>
      </c>
      <c r="AG77" s="209" t="s">
        <v>5</v>
      </c>
      <c r="AH77" s="258" t="s">
        <v>586</v>
      </c>
      <c r="AI77" s="266"/>
      <c r="AJ77" s="267"/>
      <c r="AK77" s="258"/>
      <c r="AL77" s="212"/>
    </row>
    <row r="78" spans="9:38" ht="20.25" customHeight="1">
      <c r="I78"/>
      <c r="Q78"/>
      <c r="S78"/>
      <c r="T78"/>
      <c r="V78" s="213"/>
      <c r="W78" s="196"/>
      <c r="X78" s="186"/>
      <c r="Y78" s="187"/>
      <c r="Z78" s="187"/>
      <c r="AA78" s="186" t="s">
        <v>428</v>
      </c>
      <c r="AB78" s="186"/>
      <c r="AC78" s="188" t="s">
        <v>565</v>
      </c>
      <c r="AD78" s="187">
        <v>1998</v>
      </c>
      <c r="AE78" s="189" t="s">
        <v>36</v>
      </c>
      <c r="AF78" s="187">
        <v>63</v>
      </c>
      <c r="AG78" s="187" t="s">
        <v>5</v>
      </c>
      <c r="AH78" s="259" t="s">
        <v>586</v>
      </c>
      <c r="AI78" s="268"/>
      <c r="AJ78" s="45"/>
      <c r="AK78" s="259"/>
      <c r="AL78" s="214"/>
    </row>
    <row r="79" spans="9:38" ht="20.25" customHeight="1">
      <c r="I79"/>
      <c r="Q79"/>
      <c r="S79"/>
      <c r="T79"/>
      <c r="V79" s="213"/>
      <c r="W79" s="196"/>
      <c r="X79" s="186"/>
      <c r="Y79" s="187">
        <v>2</v>
      </c>
      <c r="Z79" s="187" t="s">
        <v>4</v>
      </c>
      <c r="AA79" s="186" t="s">
        <v>421</v>
      </c>
      <c r="AB79" s="186"/>
      <c r="AC79" s="188" t="s">
        <v>877</v>
      </c>
      <c r="AD79" s="187">
        <v>2001</v>
      </c>
      <c r="AE79" s="189" t="s">
        <v>27</v>
      </c>
      <c r="AF79" s="187">
        <v>62.9</v>
      </c>
      <c r="AG79" s="187" t="s">
        <v>5</v>
      </c>
      <c r="AH79" s="259" t="s">
        <v>985</v>
      </c>
      <c r="AI79" s="268"/>
      <c r="AJ79" s="45"/>
      <c r="AK79" s="259"/>
      <c r="AL79" s="214"/>
    </row>
    <row r="80" spans="9:38" ht="20.25" customHeight="1">
      <c r="I80"/>
      <c r="Q80"/>
      <c r="S80"/>
      <c r="T80"/>
      <c r="V80" s="213"/>
      <c r="W80" s="196"/>
      <c r="X80" s="186"/>
      <c r="Y80" s="187">
        <v>3</v>
      </c>
      <c r="Z80" s="187" t="s">
        <v>4</v>
      </c>
      <c r="AA80" s="186" t="s">
        <v>428</v>
      </c>
      <c r="AB80" s="186"/>
      <c r="AC80" s="188" t="s">
        <v>497</v>
      </c>
      <c r="AD80" s="187">
        <v>1978</v>
      </c>
      <c r="AE80" s="189" t="s">
        <v>23</v>
      </c>
      <c r="AF80" s="187">
        <v>62.2</v>
      </c>
      <c r="AG80" s="187" t="s">
        <v>5</v>
      </c>
      <c r="AH80" s="259" t="s">
        <v>132</v>
      </c>
      <c r="AI80" s="268"/>
      <c r="AJ80" s="45"/>
      <c r="AK80" s="259"/>
      <c r="AL80" s="214"/>
    </row>
    <row r="81" spans="9:38" ht="20.25" customHeight="1">
      <c r="I81"/>
      <c r="Q81"/>
      <c r="S81"/>
      <c r="T81"/>
      <c r="V81" s="213"/>
      <c r="W81" s="196"/>
      <c r="X81" s="186"/>
      <c r="Y81" s="187">
        <v>4</v>
      </c>
      <c r="Z81" s="187" t="s">
        <v>4</v>
      </c>
      <c r="AA81" s="186" t="s">
        <v>428</v>
      </c>
      <c r="AB81" s="186"/>
      <c r="AC81" s="188" t="s">
        <v>318</v>
      </c>
      <c r="AD81" s="187">
        <v>1994</v>
      </c>
      <c r="AE81" s="189" t="s">
        <v>32</v>
      </c>
      <c r="AF81" s="187">
        <v>58.4</v>
      </c>
      <c r="AG81" s="187" t="s">
        <v>5</v>
      </c>
      <c r="AH81" s="259" t="s">
        <v>527</v>
      </c>
      <c r="AI81" s="268"/>
      <c r="AJ81" s="45"/>
      <c r="AK81" s="259"/>
      <c r="AL81" s="214"/>
    </row>
    <row r="82" spans="9:38" ht="20.25" customHeight="1">
      <c r="I82"/>
      <c r="Q82"/>
      <c r="S82"/>
      <c r="T82"/>
      <c r="V82" s="213"/>
      <c r="W82" s="196"/>
      <c r="X82" s="186"/>
      <c r="Y82" s="187">
        <v>5</v>
      </c>
      <c r="Z82" s="187" t="s">
        <v>4</v>
      </c>
      <c r="AA82" s="186" t="s">
        <v>428</v>
      </c>
      <c r="AB82" s="186"/>
      <c r="AC82" s="188" t="s">
        <v>771</v>
      </c>
      <c r="AD82" s="187">
        <v>1986</v>
      </c>
      <c r="AE82" s="189" t="s">
        <v>24</v>
      </c>
      <c r="AF82" s="187">
        <v>62.7</v>
      </c>
      <c r="AG82" s="187" t="s">
        <v>5</v>
      </c>
      <c r="AH82" s="259" t="s">
        <v>494</v>
      </c>
      <c r="AI82" s="268"/>
      <c r="AJ82" s="45"/>
      <c r="AK82" s="259"/>
      <c r="AL82" s="214"/>
    </row>
    <row r="83" spans="9:38" ht="20.25" customHeight="1" thickBot="1">
      <c r="I83"/>
      <c r="Q83"/>
      <c r="S83"/>
      <c r="T83"/>
      <c r="V83" s="215"/>
      <c r="W83" s="231"/>
      <c r="X83" s="217"/>
      <c r="Y83" s="218">
        <v>6</v>
      </c>
      <c r="Z83" s="218" t="s">
        <v>4</v>
      </c>
      <c r="AA83" s="217" t="s">
        <v>428</v>
      </c>
      <c r="AB83" s="217"/>
      <c r="AC83" s="219" t="s">
        <v>593</v>
      </c>
      <c r="AD83" s="218">
        <v>1982</v>
      </c>
      <c r="AE83" s="220" t="s">
        <v>18</v>
      </c>
      <c r="AF83" s="218">
        <v>61.7</v>
      </c>
      <c r="AG83" s="218" t="s">
        <v>5</v>
      </c>
      <c r="AH83" s="260" t="s">
        <v>617</v>
      </c>
      <c r="AI83" s="269"/>
      <c r="AJ83" s="270"/>
      <c r="AK83" s="260"/>
      <c r="AL83" s="221"/>
    </row>
    <row r="84" spans="9:38" ht="20.25" customHeight="1">
      <c r="I84"/>
      <c r="Q84"/>
      <c r="S84"/>
      <c r="T84"/>
      <c r="V84" s="206">
        <v>0.54166666666666663</v>
      </c>
      <c r="W84" s="232"/>
      <c r="X84" s="208" t="s">
        <v>65</v>
      </c>
      <c r="Y84" s="209">
        <v>1</v>
      </c>
      <c r="Z84" s="209" t="s">
        <v>8</v>
      </c>
      <c r="AA84" s="208" t="s">
        <v>428</v>
      </c>
      <c r="AB84" s="208"/>
      <c r="AC84" s="210" t="s">
        <v>499</v>
      </c>
      <c r="AD84" s="209">
        <v>1977</v>
      </c>
      <c r="AE84" s="211" t="s">
        <v>23</v>
      </c>
      <c r="AF84" s="209">
        <v>65.400000000000006</v>
      </c>
      <c r="AG84" s="209" t="s">
        <v>5</v>
      </c>
      <c r="AH84" s="258" t="s">
        <v>132</v>
      </c>
      <c r="AI84" s="266"/>
      <c r="AJ84" s="267"/>
      <c r="AK84" s="258"/>
      <c r="AL84" s="212"/>
    </row>
    <row r="85" spans="9:38" ht="20.25" customHeight="1">
      <c r="I85"/>
      <c r="Q85"/>
      <c r="S85"/>
      <c r="T85"/>
      <c r="V85" s="213"/>
      <c r="W85" s="196"/>
      <c r="X85" s="186"/>
      <c r="Y85" s="187">
        <v>2</v>
      </c>
      <c r="Z85" s="187" t="s">
        <v>8</v>
      </c>
      <c r="AA85" s="186" t="s">
        <v>428</v>
      </c>
      <c r="AB85" s="186"/>
      <c r="AC85" s="188" t="s">
        <v>745</v>
      </c>
      <c r="AD85" s="187">
        <v>1999</v>
      </c>
      <c r="AE85" s="189" t="s">
        <v>32</v>
      </c>
      <c r="AF85" s="187">
        <v>67.900000000000006</v>
      </c>
      <c r="AG85" s="187" t="s">
        <v>5</v>
      </c>
      <c r="AH85" s="259" t="s">
        <v>528</v>
      </c>
      <c r="AI85" s="268"/>
      <c r="AJ85" s="45"/>
      <c r="AK85" s="259"/>
      <c r="AL85" s="214"/>
    </row>
    <row r="86" spans="9:38" ht="20.25" customHeight="1">
      <c r="I86"/>
      <c r="Q86"/>
      <c r="S86"/>
      <c r="T86"/>
      <c r="V86" s="213"/>
      <c r="W86" s="196"/>
      <c r="X86" s="186"/>
      <c r="Y86" s="187">
        <v>3</v>
      </c>
      <c r="Z86" s="187" t="s">
        <v>8</v>
      </c>
      <c r="AA86" s="186" t="s">
        <v>428</v>
      </c>
      <c r="AB86" s="186"/>
      <c r="AC86" s="188" t="s">
        <v>566</v>
      </c>
      <c r="AD86" s="187">
        <v>1982</v>
      </c>
      <c r="AE86" s="189" t="s">
        <v>36</v>
      </c>
      <c r="AF86" s="187">
        <v>66.8</v>
      </c>
      <c r="AG86" s="187" t="s">
        <v>5</v>
      </c>
      <c r="AH86" s="259" t="s">
        <v>587</v>
      </c>
      <c r="AI86" s="268"/>
      <c r="AJ86" s="45"/>
      <c r="AK86" s="259"/>
      <c r="AL86" s="214"/>
    </row>
    <row r="87" spans="9:38" ht="20.25" customHeight="1">
      <c r="I87"/>
      <c r="Q87"/>
      <c r="S87"/>
      <c r="T87"/>
      <c r="V87" s="213"/>
      <c r="W87" s="196"/>
      <c r="X87" s="186"/>
      <c r="Y87" s="187">
        <v>4</v>
      </c>
      <c r="Z87" s="187" t="s">
        <v>8</v>
      </c>
      <c r="AA87" s="186" t="s">
        <v>428</v>
      </c>
      <c r="AB87" s="186"/>
      <c r="AC87" s="188" t="s">
        <v>594</v>
      </c>
      <c r="AD87" s="187">
        <v>1980</v>
      </c>
      <c r="AE87" s="189" t="s">
        <v>18</v>
      </c>
      <c r="AF87" s="187">
        <v>67.099999999999994</v>
      </c>
      <c r="AG87" s="187" t="s">
        <v>5</v>
      </c>
      <c r="AH87" s="259" t="s">
        <v>617</v>
      </c>
      <c r="AI87" s="268"/>
      <c r="AJ87" s="45"/>
      <c r="AK87" s="259"/>
      <c r="AL87" s="214"/>
    </row>
    <row r="88" spans="9:38" ht="20.25" customHeight="1">
      <c r="I88"/>
      <c r="Q88"/>
      <c r="S88"/>
      <c r="T88"/>
      <c r="V88" s="213"/>
      <c r="W88" s="196"/>
      <c r="X88" s="186"/>
      <c r="Y88" s="187">
        <v>5</v>
      </c>
      <c r="Z88" s="187" t="s">
        <v>8</v>
      </c>
      <c r="AA88" s="186" t="s">
        <v>428</v>
      </c>
      <c r="AB88" s="186"/>
      <c r="AC88" s="188" t="s">
        <v>843</v>
      </c>
      <c r="AD88" s="187">
        <v>1973</v>
      </c>
      <c r="AE88" s="189" t="s">
        <v>26</v>
      </c>
      <c r="AF88" s="187">
        <v>67.900000000000006</v>
      </c>
      <c r="AG88" s="187" t="s">
        <v>5</v>
      </c>
      <c r="AH88" s="259" t="s">
        <v>862</v>
      </c>
      <c r="AI88" s="268"/>
      <c r="AJ88" s="45"/>
      <c r="AK88" s="259"/>
      <c r="AL88" s="214"/>
    </row>
    <row r="89" spans="9:38" ht="20.25" customHeight="1" thickBot="1">
      <c r="I89"/>
      <c r="Q89"/>
      <c r="S89"/>
      <c r="T89"/>
      <c r="V89" s="215"/>
      <c r="W89" s="231"/>
      <c r="X89" s="217"/>
      <c r="Y89" s="218">
        <v>6</v>
      </c>
      <c r="Z89" s="218" t="s">
        <v>8</v>
      </c>
      <c r="AA89" s="217" t="s">
        <v>428</v>
      </c>
      <c r="AB89" s="217"/>
      <c r="AC89" s="219" t="s">
        <v>870</v>
      </c>
      <c r="AD89" s="218">
        <v>1993</v>
      </c>
      <c r="AE89" s="220" t="s">
        <v>27</v>
      </c>
      <c r="AF89" s="218" t="s">
        <v>985</v>
      </c>
      <c r="AG89" s="218" t="s">
        <v>5</v>
      </c>
      <c r="AH89" s="260" t="s">
        <v>985</v>
      </c>
      <c r="AI89" s="269"/>
      <c r="AJ89" s="270"/>
      <c r="AK89" s="260"/>
      <c r="AL89" s="221"/>
    </row>
    <row r="90" spans="9:38" ht="20.25" customHeight="1">
      <c r="I90"/>
      <c r="Q90"/>
      <c r="S90"/>
      <c r="T90"/>
      <c r="V90" s="206">
        <v>0.55208333333333337</v>
      </c>
      <c r="W90" s="232"/>
      <c r="X90" s="208" t="s">
        <v>65</v>
      </c>
      <c r="Y90" s="209">
        <v>2</v>
      </c>
      <c r="Z90" s="209" t="s">
        <v>8</v>
      </c>
      <c r="AA90" s="208" t="s">
        <v>421</v>
      </c>
      <c r="AB90" s="208"/>
      <c r="AC90" s="210" t="s">
        <v>274</v>
      </c>
      <c r="AD90" s="209">
        <v>1995</v>
      </c>
      <c r="AE90" s="211" t="s">
        <v>32</v>
      </c>
      <c r="AF90" s="209">
        <v>67.599999999999994</v>
      </c>
      <c r="AG90" s="209" t="s">
        <v>5</v>
      </c>
      <c r="AH90" s="258" t="s">
        <v>532</v>
      </c>
      <c r="AI90" s="266"/>
      <c r="AJ90" s="267"/>
      <c r="AK90" s="258"/>
      <c r="AL90" s="212"/>
    </row>
    <row r="91" spans="9:38" ht="20.25" customHeight="1">
      <c r="I91"/>
      <c r="Q91"/>
      <c r="S91"/>
      <c r="T91"/>
      <c r="V91" s="213"/>
      <c r="W91" s="196"/>
      <c r="X91" s="186"/>
      <c r="Y91" s="187">
        <v>3</v>
      </c>
      <c r="Z91" s="187" t="s">
        <v>6</v>
      </c>
      <c r="AA91" s="186" t="s">
        <v>421</v>
      </c>
      <c r="AB91" s="186"/>
      <c r="AC91" s="188" t="s">
        <v>815</v>
      </c>
      <c r="AD91" s="187">
        <v>1999</v>
      </c>
      <c r="AE91" s="189" t="s">
        <v>28</v>
      </c>
      <c r="AF91" s="187">
        <v>77.7</v>
      </c>
      <c r="AG91" s="187" t="s">
        <v>5</v>
      </c>
      <c r="AH91" s="259" t="s">
        <v>831</v>
      </c>
      <c r="AI91" s="268"/>
      <c r="AJ91" s="45"/>
      <c r="AK91" s="259"/>
      <c r="AL91" s="214"/>
    </row>
    <row r="92" spans="9:38" ht="20.25" customHeight="1" thickBot="1">
      <c r="I92"/>
      <c r="Q92"/>
      <c r="S92"/>
      <c r="T92"/>
      <c r="V92" s="215"/>
      <c r="W92" s="231"/>
      <c r="X92" s="217"/>
      <c r="Y92" s="218">
        <v>4</v>
      </c>
      <c r="Z92" s="218" t="s">
        <v>6</v>
      </c>
      <c r="AA92" s="217" t="s">
        <v>421</v>
      </c>
      <c r="AB92" s="217"/>
      <c r="AC92" s="219" t="s">
        <v>760</v>
      </c>
      <c r="AD92" s="218">
        <v>1996</v>
      </c>
      <c r="AE92" s="220" t="s">
        <v>32</v>
      </c>
      <c r="AF92" s="218">
        <v>92</v>
      </c>
      <c r="AG92" s="218" t="s">
        <v>5</v>
      </c>
      <c r="AH92" s="260" t="s">
        <v>542</v>
      </c>
      <c r="AI92" s="269"/>
      <c r="AJ92" s="270"/>
      <c r="AK92" s="260"/>
      <c r="AL92" s="221"/>
    </row>
    <row r="93" spans="9:38" ht="20.25" customHeight="1" thickBot="1">
      <c r="I93"/>
      <c r="Q93"/>
      <c r="S93"/>
      <c r="T93"/>
      <c r="V93" s="1668">
        <v>0.55208333333333337</v>
      </c>
      <c r="W93" s="1669"/>
      <c r="X93" s="233" t="s">
        <v>1008</v>
      </c>
      <c r="Y93" s="234"/>
      <c r="Z93" s="234"/>
      <c r="AA93" s="235"/>
      <c r="AB93" s="235"/>
      <c r="AC93" s="236"/>
      <c r="AD93" s="234"/>
      <c r="AE93" s="237"/>
      <c r="AF93" s="234"/>
      <c r="AG93" s="234"/>
      <c r="AH93" s="261"/>
      <c r="AI93" s="261"/>
      <c r="AJ93" s="261"/>
      <c r="AK93" s="261"/>
      <c r="AL93" s="261"/>
    </row>
    <row r="94" spans="9:38" ht="20.25" customHeight="1">
      <c r="I94"/>
      <c r="Q94"/>
      <c r="S94"/>
      <c r="T94"/>
      <c r="V94" s="206">
        <v>0.5625</v>
      </c>
      <c r="W94" s="232"/>
      <c r="X94" s="208" t="s">
        <v>65</v>
      </c>
      <c r="Y94" s="209">
        <v>1</v>
      </c>
      <c r="Z94" s="209" t="s">
        <v>6</v>
      </c>
      <c r="AA94" s="208" t="s">
        <v>428</v>
      </c>
      <c r="AB94" s="208"/>
      <c r="AC94" s="210" t="s">
        <v>812</v>
      </c>
      <c r="AD94" s="209">
        <v>1977</v>
      </c>
      <c r="AE94" s="211" t="s">
        <v>28</v>
      </c>
      <c r="AF94" s="209">
        <v>147.69999999999999</v>
      </c>
      <c r="AG94" s="209" t="s">
        <v>5</v>
      </c>
      <c r="AH94" s="258" t="s">
        <v>826</v>
      </c>
      <c r="AI94" s="266"/>
      <c r="AJ94" s="267"/>
      <c r="AK94" s="258"/>
      <c r="AL94" s="212"/>
    </row>
    <row r="95" spans="9:38" ht="20.25" customHeight="1">
      <c r="I95"/>
      <c r="Q95"/>
      <c r="S95"/>
      <c r="T95"/>
      <c r="V95" s="213"/>
      <c r="W95" s="196"/>
      <c r="X95" s="186"/>
      <c r="Y95" s="187">
        <v>2</v>
      </c>
      <c r="Z95" s="187" t="s">
        <v>6</v>
      </c>
      <c r="AA95" s="186" t="s">
        <v>428</v>
      </c>
      <c r="AB95" s="186"/>
      <c r="AC95" s="188" t="s">
        <v>746</v>
      </c>
      <c r="AD95" s="187">
        <v>1999</v>
      </c>
      <c r="AE95" s="189" t="s">
        <v>32</v>
      </c>
      <c r="AF95" s="187">
        <v>70.599999999999994</v>
      </c>
      <c r="AG95" s="187" t="s">
        <v>5</v>
      </c>
      <c r="AH95" s="259" t="s">
        <v>523</v>
      </c>
      <c r="AI95" s="268"/>
      <c r="AJ95" s="45"/>
      <c r="AK95" s="259"/>
      <c r="AL95" s="214"/>
    </row>
    <row r="96" spans="9:38" ht="20.25" customHeight="1">
      <c r="I96"/>
      <c r="Q96"/>
      <c r="S96"/>
      <c r="T96"/>
      <c r="V96" s="213"/>
      <c r="W96" s="196"/>
      <c r="X96" s="186"/>
      <c r="Y96" s="187">
        <v>3</v>
      </c>
      <c r="Z96" s="187" t="s">
        <v>6</v>
      </c>
      <c r="AA96" s="186" t="s">
        <v>428</v>
      </c>
      <c r="AB96" s="186"/>
      <c r="AC96" s="188" t="s">
        <v>545</v>
      </c>
      <c r="AD96" s="187">
        <v>1981</v>
      </c>
      <c r="AE96" s="189" t="s">
        <v>33</v>
      </c>
      <c r="AF96" s="187">
        <v>69.400000000000006</v>
      </c>
      <c r="AG96" s="187" t="s">
        <v>5</v>
      </c>
      <c r="AH96" s="259" t="s">
        <v>547</v>
      </c>
      <c r="AI96" s="268"/>
      <c r="AJ96" s="45"/>
      <c r="AK96" s="259"/>
      <c r="AL96" s="214"/>
    </row>
    <row r="97" spans="9:38" ht="20.25" customHeight="1">
      <c r="I97"/>
      <c r="Q97"/>
      <c r="S97"/>
      <c r="T97"/>
      <c r="V97" s="213"/>
      <c r="W97" s="196"/>
      <c r="X97" s="186"/>
      <c r="Y97" s="187">
        <v>4</v>
      </c>
      <c r="Z97" s="187" t="s">
        <v>6</v>
      </c>
      <c r="AA97" s="186" t="s">
        <v>428</v>
      </c>
      <c r="AB97" s="186"/>
      <c r="AC97" s="188" t="s">
        <v>548</v>
      </c>
      <c r="AD97" s="187">
        <v>1980</v>
      </c>
      <c r="AE97" s="189" t="s">
        <v>29</v>
      </c>
      <c r="AF97" s="187">
        <v>76.400000000000006</v>
      </c>
      <c r="AG97" s="187" t="s">
        <v>5</v>
      </c>
      <c r="AH97" s="259" t="s">
        <v>551</v>
      </c>
      <c r="AI97" s="268"/>
      <c r="AJ97" s="45"/>
      <c r="AK97" s="259"/>
      <c r="AL97" s="214"/>
    </row>
    <row r="98" spans="9:38" ht="20.25" customHeight="1">
      <c r="I98"/>
      <c r="Q98"/>
      <c r="S98"/>
      <c r="T98"/>
      <c r="V98" s="213"/>
      <c r="W98" s="196"/>
      <c r="X98" s="186"/>
      <c r="Y98" s="187">
        <v>5</v>
      </c>
      <c r="Z98" s="187" t="s">
        <v>6</v>
      </c>
      <c r="AA98" s="186" t="s">
        <v>428</v>
      </c>
      <c r="AB98" s="186"/>
      <c r="AC98" s="188" t="s">
        <v>595</v>
      </c>
      <c r="AD98" s="187">
        <v>1972</v>
      </c>
      <c r="AE98" s="189" t="s">
        <v>18</v>
      </c>
      <c r="AF98" s="187">
        <v>91.4</v>
      </c>
      <c r="AG98" s="187" t="s">
        <v>5</v>
      </c>
      <c r="AH98" s="259" t="s">
        <v>617</v>
      </c>
      <c r="AI98" s="268"/>
      <c r="AJ98" s="45"/>
      <c r="AK98" s="259"/>
      <c r="AL98" s="214"/>
    </row>
    <row r="99" spans="9:38" ht="20.25" customHeight="1" thickBot="1">
      <c r="I99"/>
      <c r="Q99"/>
      <c r="S99"/>
      <c r="T99"/>
      <c r="V99" s="215"/>
      <c r="W99" s="231"/>
      <c r="X99" s="217"/>
      <c r="Y99" s="218">
        <v>6</v>
      </c>
      <c r="Z99" s="218" t="s">
        <v>6</v>
      </c>
      <c r="AA99" s="217" t="s">
        <v>428</v>
      </c>
      <c r="AB99" s="217"/>
      <c r="AC99" s="219" t="s">
        <v>847</v>
      </c>
      <c r="AD99" s="218">
        <v>1993</v>
      </c>
      <c r="AE99" s="220" t="s">
        <v>26</v>
      </c>
      <c r="AF99" s="218">
        <v>69.7</v>
      </c>
      <c r="AG99" s="218" t="s">
        <v>5</v>
      </c>
      <c r="AH99" s="260" t="s">
        <v>193</v>
      </c>
      <c r="AI99" s="269"/>
      <c r="AJ99" s="270"/>
      <c r="AK99" s="260"/>
      <c r="AL99" s="221"/>
    </row>
    <row r="100" spans="9:38" ht="20.25" customHeight="1" thickBot="1">
      <c r="I100"/>
      <c r="Q100"/>
      <c r="S100"/>
      <c r="T100"/>
      <c r="V100" s="1668">
        <v>0.58333333333333337</v>
      </c>
      <c r="W100" s="1669"/>
      <c r="X100" s="233" t="s">
        <v>1009</v>
      </c>
      <c r="Y100" s="234"/>
      <c r="Z100" s="234"/>
      <c r="AA100" s="235"/>
      <c r="AB100" s="235"/>
      <c r="AC100" s="236"/>
      <c r="AD100" s="234"/>
      <c r="AE100" s="237"/>
      <c r="AF100" s="234"/>
      <c r="AG100" s="234"/>
      <c r="AH100" s="261"/>
      <c r="AI100" s="261"/>
      <c r="AJ100" s="261"/>
      <c r="AK100" s="261"/>
      <c r="AL100" s="261"/>
    </row>
    <row r="101" spans="9:38" ht="20.25" customHeight="1">
      <c r="I101"/>
      <c r="Q101"/>
      <c r="S101"/>
      <c r="T101"/>
      <c r="V101" s="206">
        <v>0.67708333333333337</v>
      </c>
      <c r="W101" s="232"/>
      <c r="X101" s="208" t="s">
        <v>64</v>
      </c>
      <c r="Y101" s="209">
        <v>1</v>
      </c>
      <c r="Z101" s="209" t="s">
        <v>4</v>
      </c>
      <c r="AA101" s="208" t="s">
        <v>429</v>
      </c>
      <c r="AB101" s="208"/>
      <c r="AC101" s="210" t="s">
        <v>803</v>
      </c>
      <c r="AD101" s="209">
        <v>2000</v>
      </c>
      <c r="AE101" s="211" t="s">
        <v>28</v>
      </c>
      <c r="AF101" s="209">
        <v>61.9</v>
      </c>
      <c r="AG101" s="209" t="s">
        <v>5</v>
      </c>
      <c r="AH101" s="258" t="s">
        <v>824</v>
      </c>
      <c r="AI101" s="266"/>
      <c r="AJ101" s="267"/>
      <c r="AK101" s="258"/>
      <c r="AL101" s="212"/>
    </row>
    <row r="102" spans="9:38" ht="20.25" customHeight="1">
      <c r="I102"/>
      <c r="Q102"/>
      <c r="S102"/>
      <c r="T102"/>
      <c r="V102" s="213"/>
      <c r="W102" s="196"/>
      <c r="X102" s="186"/>
      <c r="Y102" s="187">
        <v>2</v>
      </c>
      <c r="Z102" s="187" t="s">
        <v>4</v>
      </c>
      <c r="AA102" s="186" t="s">
        <v>429</v>
      </c>
      <c r="AB102" s="186"/>
      <c r="AC102" s="188" t="s">
        <v>768</v>
      </c>
      <c r="AD102" s="187">
        <v>1991</v>
      </c>
      <c r="AE102" s="189" t="s">
        <v>32</v>
      </c>
      <c r="AF102" s="187">
        <v>62.4</v>
      </c>
      <c r="AG102" s="187" t="s">
        <v>5</v>
      </c>
      <c r="AH102" s="259" t="s">
        <v>277</v>
      </c>
      <c r="AI102" s="268"/>
      <c r="AJ102" s="45"/>
      <c r="AK102" s="259"/>
      <c r="AL102" s="214"/>
    </row>
    <row r="103" spans="9:38" ht="20.25" customHeight="1">
      <c r="I103"/>
      <c r="Q103"/>
      <c r="S103"/>
      <c r="T103"/>
      <c r="V103" s="213"/>
      <c r="W103" s="196"/>
      <c r="X103" s="186"/>
      <c r="Y103" s="187">
        <v>3</v>
      </c>
      <c r="Z103" s="187" t="s">
        <v>8</v>
      </c>
      <c r="AA103" s="186" t="s">
        <v>429</v>
      </c>
      <c r="AB103" s="186"/>
      <c r="AC103" s="188" t="s">
        <v>778</v>
      </c>
      <c r="AD103" s="187">
        <v>1990</v>
      </c>
      <c r="AE103" s="189" t="s">
        <v>24</v>
      </c>
      <c r="AF103" s="187">
        <v>65.5</v>
      </c>
      <c r="AG103" s="187" t="s">
        <v>5</v>
      </c>
      <c r="AH103" s="259" t="s">
        <v>149</v>
      </c>
      <c r="AI103" s="268"/>
      <c r="AJ103" s="45"/>
      <c r="AK103" s="259"/>
      <c r="AL103" s="214"/>
    </row>
    <row r="104" spans="9:38" ht="20.25" customHeight="1">
      <c r="I104"/>
      <c r="Q104"/>
      <c r="S104"/>
      <c r="T104"/>
      <c r="V104" s="213"/>
      <c r="W104" s="196"/>
      <c r="X104" s="186"/>
      <c r="Y104" s="187">
        <v>4</v>
      </c>
      <c r="Z104" s="187" t="s">
        <v>9</v>
      </c>
      <c r="AA104" s="186" t="s">
        <v>429</v>
      </c>
      <c r="AB104" s="186"/>
      <c r="AC104" s="188" t="s">
        <v>817</v>
      </c>
      <c r="AD104" s="187">
        <v>1998</v>
      </c>
      <c r="AE104" s="189" t="s">
        <v>28</v>
      </c>
      <c r="AF104" s="187">
        <v>71.8</v>
      </c>
      <c r="AG104" s="187" t="s">
        <v>5</v>
      </c>
      <c r="AH104" s="259" t="s">
        <v>831</v>
      </c>
      <c r="AI104" s="268"/>
      <c r="AJ104" s="45"/>
      <c r="AK104" s="259"/>
      <c r="AL104" s="214"/>
    </row>
    <row r="105" spans="9:38" ht="20.25" customHeight="1" thickBot="1">
      <c r="I105"/>
      <c r="Q105"/>
      <c r="S105"/>
      <c r="T105"/>
      <c r="V105" s="215"/>
      <c r="W105" s="231"/>
      <c r="X105" s="217"/>
      <c r="Y105" s="218">
        <v>5</v>
      </c>
      <c r="Z105" s="218" t="s">
        <v>9</v>
      </c>
      <c r="AA105" s="217" t="s">
        <v>429</v>
      </c>
      <c r="AB105" s="217"/>
      <c r="AC105" s="219" t="s">
        <v>508</v>
      </c>
      <c r="AD105" s="218">
        <v>1982</v>
      </c>
      <c r="AE105" s="220" t="s">
        <v>31</v>
      </c>
      <c r="AF105" s="218">
        <v>69.8</v>
      </c>
      <c r="AG105" s="218" t="s">
        <v>5</v>
      </c>
      <c r="AH105" s="260" t="s">
        <v>260</v>
      </c>
      <c r="AI105" s="269"/>
      <c r="AJ105" s="270"/>
      <c r="AK105" s="260"/>
      <c r="AL105" s="221"/>
    </row>
    <row r="106" spans="9:38" ht="20.25" customHeight="1">
      <c r="I106"/>
      <c r="Q106"/>
      <c r="S106"/>
      <c r="T106"/>
      <c r="V106" s="206">
        <v>0.6875</v>
      </c>
      <c r="W106" s="232"/>
      <c r="X106" s="208" t="s">
        <v>64</v>
      </c>
      <c r="Y106" s="209">
        <v>2</v>
      </c>
      <c r="Z106" s="209" t="s">
        <v>13</v>
      </c>
      <c r="AA106" s="208" t="s">
        <v>429</v>
      </c>
      <c r="AB106" s="208"/>
      <c r="AC106" s="210" t="s">
        <v>505</v>
      </c>
      <c r="AD106" s="209">
        <v>1986</v>
      </c>
      <c r="AE106" s="211" t="s">
        <v>31</v>
      </c>
      <c r="AF106" s="209">
        <v>75.900000000000006</v>
      </c>
      <c r="AG106" s="209" t="s">
        <v>5</v>
      </c>
      <c r="AH106" s="258" t="s">
        <v>260</v>
      </c>
      <c r="AI106" s="266"/>
      <c r="AJ106" s="267"/>
      <c r="AK106" s="258"/>
      <c r="AL106" s="212"/>
    </row>
    <row r="107" spans="9:38" ht="20.25" customHeight="1">
      <c r="I107"/>
      <c r="Q107"/>
      <c r="S107"/>
      <c r="T107"/>
      <c r="V107" s="213"/>
      <c r="W107" s="196"/>
      <c r="X107" s="186"/>
      <c r="Y107" s="187">
        <v>3</v>
      </c>
      <c r="Z107" s="187" t="s">
        <v>13</v>
      </c>
      <c r="AA107" s="186" t="s">
        <v>429</v>
      </c>
      <c r="AB107" s="186"/>
      <c r="AC107" s="188" t="s">
        <v>767</v>
      </c>
      <c r="AD107" s="187">
        <v>1996</v>
      </c>
      <c r="AE107" s="189" t="s">
        <v>32</v>
      </c>
      <c r="AF107" s="187">
        <v>76.599999999999994</v>
      </c>
      <c r="AG107" s="187" t="s">
        <v>5</v>
      </c>
      <c r="AH107" s="259" t="s">
        <v>277</v>
      </c>
      <c r="AI107" s="268"/>
      <c r="AJ107" s="45"/>
      <c r="AK107" s="259"/>
      <c r="AL107" s="214"/>
    </row>
    <row r="108" spans="9:38" ht="20.25" customHeight="1">
      <c r="I108"/>
      <c r="Q108"/>
      <c r="S108"/>
      <c r="T108"/>
      <c r="V108" s="213"/>
      <c r="W108" s="196"/>
      <c r="X108" s="186"/>
      <c r="Y108" s="187">
        <v>4</v>
      </c>
      <c r="Z108" s="187" t="s">
        <v>13</v>
      </c>
      <c r="AA108" s="186" t="s">
        <v>429</v>
      </c>
      <c r="AB108" s="186"/>
      <c r="AC108" s="188" t="s">
        <v>773</v>
      </c>
      <c r="AD108" s="187">
        <v>1973</v>
      </c>
      <c r="AE108" s="189" t="s">
        <v>24</v>
      </c>
      <c r="AF108" s="187">
        <v>73.900000000000006</v>
      </c>
      <c r="AG108" s="187" t="s">
        <v>5</v>
      </c>
      <c r="AH108" s="259" t="s">
        <v>143</v>
      </c>
      <c r="AI108" s="268"/>
      <c r="AJ108" s="45"/>
      <c r="AK108" s="259"/>
      <c r="AL108" s="214"/>
    </row>
    <row r="109" spans="9:38" ht="20.25" customHeight="1" thickBot="1">
      <c r="I109"/>
      <c r="Q109"/>
      <c r="S109"/>
      <c r="T109"/>
      <c r="V109" s="215"/>
      <c r="W109" s="231"/>
      <c r="X109" s="217"/>
      <c r="Y109" s="218">
        <v>5</v>
      </c>
      <c r="Z109" s="218" t="s">
        <v>13</v>
      </c>
      <c r="AA109" s="217" t="s">
        <v>429</v>
      </c>
      <c r="AB109" s="217"/>
      <c r="AC109" s="219" t="s">
        <v>614</v>
      </c>
      <c r="AD109" s="218">
        <v>1984</v>
      </c>
      <c r="AE109" s="220" t="s">
        <v>18</v>
      </c>
      <c r="AF109" s="218">
        <v>77</v>
      </c>
      <c r="AG109" s="218" t="s">
        <v>5</v>
      </c>
      <c r="AH109" s="260" t="s">
        <v>985</v>
      </c>
      <c r="AI109" s="269"/>
      <c r="AJ109" s="270"/>
      <c r="AK109" s="260"/>
      <c r="AL109" s="221"/>
    </row>
    <row r="110" spans="9:38" ht="20.25" customHeight="1">
      <c r="I110"/>
      <c r="Q110"/>
      <c r="S110"/>
      <c r="T110"/>
      <c r="V110" s="206">
        <v>0.69791666666666663</v>
      </c>
      <c r="W110" s="232"/>
      <c r="X110" s="208" t="s">
        <v>64</v>
      </c>
      <c r="Y110" s="209">
        <v>1</v>
      </c>
      <c r="Z110" s="209" t="s">
        <v>17</v>
      </c>
      <c r="AA110" s="208" t="s">
        <v>429</v>
      </c>
      <c r="AB110" s="208"/>
      <c r="AC110" s="210" t="s">
        <v>451</v>
      </c>
      <c r="AD110" s="209">
        <v>1973</v>
      </c>
      <c r="AE110" s="211" t="s">
        <v>11</v>
      </c>
      <c r="AF110" s="209">
        <v>79.8</v>
      </c>
      <c r="AG110" s="209" t="s">
        <v>5</v>
      </c>
      <c r="AH110" s="258" t="s">
        <v>459</v>
      </c>
      <c r="AI110" s="266"/>
      <c r="AJ110" s="267"/>
      <c r="AK110" s="258"/>
      <c r="AL110" s="212"/>
    </row>
    <row r="111" spans="9:38" ht="20.25" customHeight="1">
      <c r="I111"/>
      <c r="Q111"/>
      <c r="S111"/>
      <c r="T111"/>
      <c r="V111" s="213"/>
      <c r="W111" s="196"/>
      <c r="X111" s="186"/>
      <c r="Y111" s="187">
        <v>2</v>
      </c>
      <c r="Z111" s="187" t="s">
        <v>17</v>
      </c>
      <c r="AA111" s="186" t="s">
        <v>429</v>
      </c>
      <c r="AB111" s="186"/>
      <c r="AC111" s="188" t="s">
        <v>218</v>
      </c>
      <c r="AD111" s="187">
        <v>1996</v>
      </c>
      <c r="AE111" s="189" t="s">
        <v>28</v>
      </c>
      <c r="AF111" s="187">
        <v>80.099999999999994</v>
      </c>
      <c r="AG111" s="187" t="s">
        <v>5</v>
      </c>
      <c r="AH111" s="259" t="s">
        <v>825</v>
      </c>
      <c r="AI111" s="268"/>
      <c r="AJ111" s="45"/>
      <c r="AK111" s="259"/>
      <c r="AL111" s="214"/>
    </row>
    <row r="112" spans="9:38" ht="20.25" customHeight="1">
      <c r="I112"/>
      <c r="Q112"/>
      <c r="S112"/>
      <c r="T112"/>
      <c r="V112" s="213"/>
      <c r="W112" s="196"/>
      <c r="X112" s="186"/>
      <c r="Y112" s="187">
        <v>3</v>
      </c>
      <c r="Z112" s="187" t="s">
        <v>17</v>
      </c>
      <c r="AA112" s="186" t="s">
        <v>429</v>
      </c>
      <c r="AB112" s="186"/>
      <c r="AC112" s="188" t="s">
        <v>764</v>
      </c>
      <c r="AD112" s="187">
        <v>1987</v>
      </c>
      <c r="AE112" s="189" t="s">
        <v>32</v>
      </c>
      <c r="AF112" s="187">
        <v>84.6</v>
      </c>
      <c r="AG112" s="187" t="s">
        <v>5</v>
      </c>
      <c r="AH112" s="259" t="s">
        <v>277</v>
      </c>
      <c r="AI112" s="268"/>
      <c r="AJ112" s="45"/>
      <c r="AK112" s="259"/>
      <c r="AL112" s="214"/>
    </row>
    <row r="113" spans="9:38" ht="20.25" customHeight="1">
      <c r="I113"/>
      <c r="Q113"/>
      <c r="S113"/>
      <c r="T113"/>
      <c r="V113" s="213"/>
      <c r="W113" s="196"/>
      <c r="X113" s="186"/>
      <c r="Y113" s="187">
        <v>4</v>
      </c>
      <c r="Z113" s="187" t="s">
        <v>17</v>
      </c>
      <c r="AA113" s="186" t="s">
        <v>429</v>
      </c>
      <c r="AB113" s="186"/>
      <c r="AC113" s="188" t="s">
        <v>765</v>
      </c>
      <c r="AD113" s="187">
        <v>1996</v>
      </c>
      <c r="AE113" s="189" t="s">
        <v>32</v>
      </c>
      <c r="AF113" s="187">
        <v>84.2</v>
      </c>
      <c r="AG113" s="187" t="s">
        <v>5</v>
      </c>
      <c r="AH113" s="259" t="s">
        <v>277</v>
      </c>
      <c r="AI113" s="268"/>
      <c r="AJ113" s="45"/>
      <c r="AK113" s="259"/>
      <c r="AL113" s="214"/>
    </row>
    <row r="114" spans="9:38" ht="20.25" customHeight="1">
      <c r="I114"/>
      <c r="Q114"/>
      <c r="S114"/>
      <c r="T114"/>
      <c r="V114" s="213"/>
      <c r="W114" s="196"/>
      <c r="X114" s="186"/>
      <c r="Y114" s="187">
        <v>5</v>
      </c>
      <c r="Z114" s="187" t="s">
        <v>17</v>
      </c>
      <c r="AA114" s="186" t="s">
        <v>429</v>
      </c>
      <c r="AB114" s="186"/>
      <c r="AC114" s="188" t="s">
        <v>591</v>
      </c>
      <c r="AD114" s="187">
        <v>1990</v>
      </c>
      <c r="AE114" s="189" t="s">
        <v>24</v>
      </c>
      <c r="AF114" s="187">
        <v>83.9</v>
      </c>
      <c r="AG114" s="187" t="s">
        <v>5</v>
      </c>
      <c r="AH114" s="259" t="s">
        <v>149</v>
      </c>
      <c r="AI114" s="268"/>
      <c r="AJ114" s="45"/>
      <c r="AK114" s="259"/>
      <c r="AL114" s="214"/>
    </row>
    <row r="115" spans="9:38" ht="20.25" customHeight="1" thickBot="1">
      <c r="I115"/>
      <c r="Q115"/>
      <c r="S115"/>
      <c r="T115"/>
      <c r="V115" s="215"/>
      <c r="W115" s="231"/>
      <c r="X115" s="217"/>
      <c r="Y115" s="218">
        <v>6</v>
      </c>
      <c r="Z115" s="218" t="s">
        <v>17</v>
      </c>
      <c r="AA115" s="217" t="s">
        <v>429</v>
      </c>
      <c r="AB115" s="217"/>
      <c r="AC115" s="219" t="s">
        <v>615</v>
      </c>
      <c r="AD115" s="218">
        <v>1970</v>
      </c>
      <c r="AE115" s="220" t="s">
        <v>18</v>
      </c>
      <c r="AF115" s="218">
        <v>84.3</v>
      </c>
      <c r="AG115" s="218" t="s">
        <v>5</v>
      </c>
      <c r="AH115" s="260" t="s">
        <v>625</v>
      </c>
      <c r="AI115" s="269"/>
      <c r="AJ115" s="270"/>
      <c r="AK115" s="260"/>
      <c r="AL115" s="221"/>
    </row>
    <row r="116" spans="9:38" ht="20.25" customHeight="1">
      <c r="I116"/>
      <c r="Q116"/>
      <c r="S116"/>
      <c r="T116"/>
      <c r="V116" s="206">
        <v>0.70833333333333337</v>
      </c>
      <c r="W116" s="232"/>
      <c r="X116" s="208" t="s">
        <v>64</v>
      </c>
      <c r="Y116" s="209">
        <v>1</v>
      </c>
      <c r="Z116" s="209" t="s">
        <v>19</v>
      </c>
      <c r="AA116" s="208" t="s">
        <v>429</v>
      </c>
      <c r="AB116" s="208" t="s">
        <v>732</v>
      </c>
      <c r="AC116" s="210" t="s">
        <v>260</v>
      </c>
      <c r="AD116" s="209">
        <v>1970</v>
      </c>
      <c r="AE116" s="211" t="s">
        <v>31</v>
      </c>
      <c r="AF116" s="209">
        <v>99.7</v>
      </c>
      <c r="AG116" s="209" t="s">
        <v>5</v>
      </c>
      <c r="AH116" s="258" t="s">
        <v>513</v>
      </c>
      <c r="AI116" s="266"/>
      <c r="AJ116" s="267"/>
      <c r="AK116" s="258"/>
      <c r="AL116" s="212"/>
    </row>
    <row r="117" spans="9:38" ht="20.25" customHeight="1">
      <c r="I117"/>
      <c r="Q117"/>
      <c r="S117"/>
      <c r="T117"/>
      <c r="V117" s="213"/>
      <c r="W117" s="196"/>
      <c r="X117" s="186"/>
      <c r="Y117" s="187">
        <v>2</v>
      </c>
      <c r="Z117" s="187" t="s">
        <v>19</v>
      </c>
      <c r="AA117" s="186" t="s">
        <v>429</v>
      </c>
      <c r="AB117" s="186"/>
      <c r="AC117" s="188" t="s">
        <v>777</v>
      </c>
      <c r="AD117" s="187">
        <v>1996</v>
      </c>
      <c r="AE117" s="189" t="s">
        <v>24</v>
      </c>
      <c r="AF117" s="187">
        <v>113.6</v>
      </c>
      <c r="AG117" s="187" t="s">
        <v>5</v>
      </c>
      <c r="AH117" s="259" t="s">
        <v>799</v>
      </c>
      <c r="AI117" s="268"/>
      <c r="AJ117" s="45"/>
      <c r="AK117" s="259"/>
      <c r="AL117" s="214"/>
    </row>
    <row r="118" spans="9:38" ht="20.25" customHeight="1">
      <c r="I118"/>
      <c r="Q118"/>
      <c r="S118"/>
      <c r="T118"/>
      <c r="V118" s="213"/>
      <c r="W118" s="196"/>
      <c r="X118" s="186"/>
      <c r="Y118" s="187">
        <v>3</v>
      </c>
      <c r="Z118" s="187" t="s">
        <v>21</v>
      </c>
      <c r="AA118" s="186" t="s">
        <v>429</v>
      </c>
      <c r="AB118" s="186" t="s">
        <v>731</v>
      </c>
      <c r="AC118" s="188" t="s">
        <v>807</v>
      </c>
      <c r="AD118" s="187">
        <v>1975</v>
      </c>
      <c r="AE118" s="189" t="s">
        <v>28</v>
      </c>
      <c r="AF118" s="187">
        <v>92.5</v>
      </c>
      <c r="AG118" s="187" t="s">
        <v>5</v>
      </c>
      <c r="AH118" s="259" t="s">
        <v>824</v>
      </c>
      <c r="AI118" s="268"/>
      <c r="AJ118" s="45"/>
      <c r="AK118" s="259"/>
      <c r="AL118" s="214"/>
    </row>
    <row r="119" spans="9:38" ht="20.25" customHeight="1">
      <c r="I119"/>
      <c r="Q119"/>
      <c r="S119"/>
      <c r="T119"/>
      <c r="V119" s="213"/>
      <c r="W119" s="196"/>
      <c r="X119" s="186"/>
      <c r="Y119" s="187">
        <v>4</v>
      </c>
      <c r="Z119" s="187" t="s">
        <v>21</v>
      </c>
      <c r="AA119" s="186" t="s">
        <v>429</v>
      </c>
      <c r="AB119" s="186" t="s">
        <v>729</v>
      </c>
      <c r="AC119" s="188" t="s">
        <v>276</v>
      </c>
      <c r="AD119" s="187">
        <v>1967</v>
      </c>
      <c r="AE119" s="189" t="s">
        <v>32</v>
      </c>
      <c r="AF119" s="187">
        <v>93.4</v>
      </c>
      <c r="AG119" s="187" t="s">
        <v>5</v>
      </c>
      <c r="AH119" s="259" t="s">
        <v>543</v>
      </c>
      <c r="AI119" s="268"/>
      <c r="AJ119" s="45"/>
      <c r="AK119" s="259"/>
      <c r="AL119" s="214"/>
    </row>
    <row r="120" spans="9:38" ht="20.25" customHeight="1" thickBot="1">
      <c r="I120"/>
      <c r="Q120"/>
      <c r="S120"/>
      <c r="T120"/>
      <c r="V120" s="215"/>
      <c r="W120" s="231"/>
      <c r="X120" s="217"/>
      <c r="Y120" s="218">
        <v>5</v>
      </c>
      <c r="Z120" s="218" t="s">
        <v>21</v>
      </c>
      <c r="AA120" s="217" t="s">
        <v>429</v>
      </c>
      <c r="AB120" s="217"/>
      <c r="AC120" s="219" t="s">
        <v>776</v>
      </c>
      <c r="AD120" s="218">
        <v>1975</v>
      </c>
      <c r="AE120" s="220" t="s">
        <v>24</v>
      </c>
      <c r="AF120" s="218">
        <v>89.3</v>
      </c>
      <c r="AG120" s="218" t="s">
        <v>5</v>
      </c>
      <c r="AH120" s="260" t="s">
        <v>143</v>
      </c>
      <c r="AI120" s="269"/>
      <c r="AJ120" s="270"/>
      <c r="AK120" s="260"/>
      <c r="AL120" s="221"/>
    </row>
    <row r="121" spans="9:38" ht="20.25" customHeight="1">
      <c r="I121"/>
      <c r="Q121"/>
      <c r="S121"/>
      <c r="T121"/>
      <c r="V121" s="206">
        <v>0.71875</v>
      </c>
      <c r="W121" s="232"/>
      <c r="X121" s="208" t="s">
        <v>64</v>
      </c>
      <c r="Y121" s="209">
        <v>1</v>
      </c>
      <c r="Z121" s="209" t="s">
        <v>2</v>
      </c>
      <c r="AA121" s="208" t="s">
        <v>428</v>
      </c>
      <c r="AB121" s="208"/>
      <c r="AC121" s="210" t="s">
        <v>780</v>
      </c>
      <c r="AD121" s="209">
        <v>1980</v>
      </c>
      <c r="AE121" s="211" t="s">
        <v>24</v>
      </c>
      <c r="AF121" s="209">
        <v>56.5</v>
      </c>
      <c r="AG121" s="209" t="s">
        <v>3</v>
      </c>
      <c r="AH121" s="258" t="s">
        <v>170</v>
      </c>
      <c r="AI121" s="266"/>
      <c r="AJ121" s="267"/>
      <c r="AK121" s="258"/>
      <c r="AL121" s="212"/>
    </row>
    <row r="122" spans="9:38" ht="20.25" customHeight="1">
      <c r="I122"/>
      <c r="Q122"/>
      <c r="S122"/>
      <c r="T122"/>
      <c r="V122" s="213"/>
      <c r="W122" s="196"/>
      <c r="X122" s="186"/>
      <c r="Y122" s="187">
        <v>2</v>
      </c>
      <c r="Z122" s="187" t="s">
        <v>2</v>
      </c>
      <c r="AA122" s="186" t="s">
        <v>428</v>
      </c>
      <c r="AB122" s="186"/>
      <c r="AC122" s="188" t="s">
        <v>787</v>
      </c>
      <c r="AD122" s="187">
        <v>1993</v>
      </c>
      <c r="AE122" s="189" t="s">
        <v>24</v>
      </c>
      <c r="AF122" s="187">
        <v>56.7</v>
      </c>
      <c r="AG122" s="187" t="s">
        <v>3</v>
      </c>
      <c r="AH122" s="259" t="s">
        <v>800</v>
      </c>
      <c r="AI122" s="268"/>
      <c r="AJ122" s="45"/>
      <c r="AK122" s="259"/>
      <c r="AL122" s="214"/>
    </row>
    <row r="123" spans="9:38" ht="20.25" customHeight="1">
      <c r="I123"/>
      <c r="Q123"/>
      <c r="S123"/>
      <c r="T123"/>
      <c r="V123" s="213"/>
      <c r="W123" s="196"/>
      <c r="X123" s="186"/>
      <c r="Y123" s="187">
        <v>3</v>
      </c>
      <c r="Z123" s="187" t="s">
        <v>2</v>
      </c>
      <c r="AA123" s="186" t="s">
        <v>428</v>
      </c>
      <c r="AB123" s="186"/>
      <c r="AC123" s="188" t="s">
        <v>606</v>
      </c>
      <c r="AD123" s="187">
        <v>1987</v>
      </c>
      <c r="AE123" s="189" t="s">
        <v>18</v>
      </c>
      <c r="AF123" s="187">
        <v>57.5</v>
      </c>
      <c r="AG123" s="187" t="s">
        <v>3</v>
      </c>
      <c r="AH123" s="259" t="s">
        <v>985</v>
      </c>
      <c r="AI123" s="268"/>
      <c r="AJ123" s="45"/>
      <c r="AK123" s="259"/>
      <c r="AL123" s="214"/>
    </row>
    <row r="124" spans="9:38" ht="20.25" customHeight="1">
      <c r="I124"/>
      <c r="Q124"/>
      <c r="S124"/>
      <c r="T124"/>
      <c r="V124" s="213"/>
      <c r="W124" s="196"/>
      <c r="X124" s="186"/>
      <c r="Y124" s="187">
        <v>4</v>
      </c>
      <c r="Z124" s="187" t="s">
        <v>4</v>
      </c>
      <c r="AA124" s="186" t="s">
        <v>428</v>
      </c>
      <c r="AB124" s="186" t="s">
        <v>730</v>
      </c>
      <c r="AC124" s="188" t="s">
        <v>491</v>
      </c>
      <c r="AD124" s="187">
        <v>1978</v>
      </c>
      <c r="AE124" s="189" t="s">
        <v>22</v>
      </c>
      <c r="AF124" s="187">
        <v>62.4</v>
      </c>
      <c r="AG124" s="187" t="s">
        <v>3</v>
      </c>
      <c r="AH124" s="259" t="s">
        <v>122</v>
      </c>
      <c r="AI124" s="268"/>
      <c r="AJ124" s="45"/>
      <c r="AK124" s="259"/>
      <c r="AL124" s="214"/>
    </row>
    <row r="125" spans="9:38" ht="20.25" customHeight="1">
      <c r="I125"/>
      <c r="Q125"/>
      <c r="S125"/>
      <c r="T125"/>
      <c r="V125" s="213"/>
      <c r="W125" s="196"/>
      <c r="X125" s="186"/>
      <c r="Y125" s="187">
        <v>5</v>
      </c>
      <c r="Z125" s="187" t="s">
        <v>4</v>
      </c>
      <c r="AA125" s="186" t="s">
        <v>428</v>
      </c>
      <c r="AB125" s="186"/>
      <c r="AC125" s="188" t="s">
        <v>789</v>
      </c>
      <c r="AD125" s="187">
        <v>1992</v>
      </c>
      <c r="AE125" s="189" t="s">
        <v>24</v>
      </c>
      <c r="AF125" s="187">
        <v>59.9</v>
      </c>
      <c r="AG125" s="187" t="s">
        <v>3</v>
      </c>
      <c r="AH125" s="259" t="s">
        <v>800</v>
      </c>
      <c r="AI125" s="268"/>
      <c r="AJ125" s="45"/>
      <c r="AK125" s="259"/>
      <c r="AL125" s="214"/>
    </row>
    <row r="126" spans="9:38" ht="20.25" customHeight="1" thickBot="1">
      <c r="I126"/>
      <c r="Q126"/>
      <c r="S126"/>
      <c r="T126"/>
      <c r="V126" s="215"/>
      <c r="W126" s="231"/>
      <c r="X126" s="217"/>
      <c r="Y126" s="218">
        <v>6</v>
      </c>
      <c r="Z126" s="218" t="s">
        <v>4</v>
      </c>
      <c r="AA126" s="217" t="s">
        <v>428</v>
      </c>
      <c r="AB126" s="217" t="s">
        <v>731</v>
      </c>
      <c r="AC126" s="219" t="s">
        <v>782</v>
      </c>
      <c r="AD126" s="218">
        <v>1972</v>
      </c>
      <c r="AE126" s="220" t="s">
        <v>24</v>
      </c>
      <c r="AF126" s="218">
        <v>61.5</v>
      </c>
      <c r="AG126" s="218" t="s">
        <v>3</v>
      </c>
      <c r="AH126" s="260" t="s">
        <v>143</v>
      </c>
      <c r="AI126" s="269"/>
      <c r="AJ126" s="270"/>
      <c r="AK126" s="260"/>
      <c r="AL126" s="221"/>
    </row>
    <row r="127" spans="9:38" ht="20.25" customHeight="1">
      <c r="I127"/>
      <c r="Q127"/>
      <c r="S127"/>
      <c r="T127"/>
      <c r="V127" s="206">
        <v>0.72916666666666663</v>
      </c>
      <c r="W127" s="232"/>
      <c r="X127" s="208" t="s">
        <v>64</v>
      </c>
      <c r="Y127" s="209">
        <v>1</v>
      </c>
      <c r="Z127" s="209" t="s">
        <v>4</v>
      </c>
      <c r="AA127" s="208" t="s">
        <v>428</v>
      </c>
      <c r="AB127" s="208"/>
      <c r="AC127" s="210" t="s">
        <v>781</v>
      </c>
      <c r="AD127" s="209">
        <v>1982</v>
      </c>
      <c r="AE127" s="211" t="s">
        <v>24</v>
      </c>
      <c r="AF127" s="209">
        <v>61.6</v>
      </c>
      <c r="AG127" s="209" t="s">
        <v>3</v>
      </c>
      <c r="AH127" s="258" t="s">
        <v>143</v>
      </c>
      <c r="AI127" s="266"/>
      <c r="AJ127" s="267"/>
      <c r="AK127" s="258"/>
      <c r="AL127" s="212"/>
    </row>
    <row r="128" spans="9:38" ht="20.25" customHeight="1">
      <c r="I128"/>
      <c r="Q128"/>
      <c r="S128"/>
      <c r="T128"/>
      <c r="V128" s="213"/>
      <c r="W128" s="196"/>
      <c r="X128" s="186"/>
      <c r="Y128" s="187">
        <v>2</v>
      </c>
      <c r="Z128" s="187" t="s">
        <v>6</v>
      </c>
      <c r="AA128" s="186" t="s">
        <v>428</v>
      </c>
      <c r="AB128" s="186" t="s">
        <v>731</v>
      </c>
      <c r="AC128" s="188" t="s">
        <v>549</v>
      </c>
      <c r="AD128" s="187">
        <v>1974</v>
      </c>
      <c r="AE128" s="189" t="s">
        <v>29</v>
      </c>
      <c r="AF128" s="187">
        <v>71.2</v>
      </c>
      <c r="AG128" s="187" t="s">
        <v>3</v>
      </c>
      <c r="AH128" s="259" t="s">
        <v>552</v>
      </c>
      <c r="AI128" s="268"/>
      <c r="AJ128" s="45"/>
      <c r="AK128" s="259"/>
      <c r="AL128" s="214"/>
    </row>
    <row r="129" spans="9:38" ht="20.25" customHeight="1">
      <c r="I129"/>
      <c r="Q129"/>
      <c r="S129"/>
      <c r="T129"/>
      <c r="V129" s="213"/>
      <c r="W129" s="196"/>
      <c r="X129" s="186"/>
      <c r="Y129" s="187">
        <v>3</v>
      </c>
      <c r="Z129" s="187" t="s">
        <v>8</v>
      </c>
      <c r="AA129" s="186" t="s">
        <v>428</v>
      </c>
      <c r="AB129" s="186" t="s">
        <v>731</v>
      </c>
      <c r="AC129" s="188" t="s">
        <v>489</v>
      </c>
      <c r="AD129" s="187">
        <v>1977</v>
      </c>
      <c r="AE129" s="189" t="s">
        <v>22</v>
      </c>
      <c r="AF129" s="187">
        <v>65.3</v>
      </c>
      <c r="AG129" s="187" t="s">
        <v>3</v>
      </c>
      <c r="AH129" s="259" t="s">
        <v>494</v>
      </c>
      <c r="AI129" s="268"/>
      <c r="AJ129" s="45"/>
      <c r="AK129" s="259"/>
      <c r="AL129" s="214"/>
    </row>
    <row r="130" spans="9:38" ht="20.25" customHeight="1">
      <c r="I130"/>
      <c r="Q130"/>
      <c r="S130"/>
      <c r="T130"/>
      <c r="V130" s="213"/>
      <c r="W130" s="196"/>
      <c r="X130" s="186"/>
      <c r="Y130" s="187">
        <v>4</v>
      </c>
      <c r="Z130" s="187" t="s">
        <v>8</v>
      </c>
      <c r="AA130" s="186" t="s">
        <v>428</v>
      </c>
      <c r="AB130" s="186"/>
      <c r="AC130" s="188" t="s">
        <v>790</v>
      </c>
      <c r="AD130" s="187">
        <v>1997</v>
      </c>
      <c r="AE130" s="189" t="s">
        <v>24</v>
      </c>
      <c r="AF130" s="187">
        <v>66.900000000000006</v>
      </c>
      <c r="AG130" s="187" t="s">
        <v>3</v>
      </c>
      <c r="AH130" s="259" t="s">
        <v>798</v>
      </c>
      <c r="AI130" s="268"/>
      <c r="AJ130" s="45"/>
      <c r="AK130" s="259"/>
      <c r="AL130" s="214"/>
    </row>
    <row r="131" spans="9:38" ht="20.25" customHeight="1">
      <c r="I131"/>
      <c r="Q131"/>
      <c r="S131"/>
      <c r="T131"/>
      <c r="V131" s="213"/>
      <c r="W131" s="196"/>
      <c r="X131" s="186"/>
      <c r="Y131" s="187">
        <v>5</v>
      </c>
      <c r="Z131" s="187" t="s">
        <v>8</v>
      </c>
      <c r="AA131" s="186" t="s">
        <v>428</v>
      </c>
      <c r="AB131" s="186"/>
      <c r="AC131" s="188" t="s">
        <v>791</v>
      </c>
      <c r="AD131" s="187">
        <v>1981</v>
      </c>
      <c r="AE131" s="189" t="s">
        <v>24</v>
      </c>
      <c r="AF131" s="187">
        <v>66.599999999999994</v>
      </c>
      <c r="AG131" s="187" t="s">
        <v>3</v>
      </c>
      <c r="AH131" s="259" t="s">
        <v>799</v>
      </c>
      <c r="AI131" s="268"/>
      <c r="AJ131" s="45"/>
      <c r="AK131" s="259"/>
      <c r="AL131" s="214"/>
    </row>
    <row r="132" spans="9:38" ht="20.25" customHeight="1" thickBot="1">
      <c r="I132"/>
      <c r="Q132"/>
      <c r="S132"/>
      <c r="T132"/>
      <c r="V132" s="215"/>
      <c r="W132" s="231"/>
      <c r="X132" s="217"/>
      <c r="Y132" s="218">
        <v>6</v>
      </c>
      <c r="Z132" s="218" t="s">
        <v>8</v>
      </c>
      <c r="AA132" s="217" t="s">
        <v>428</v>
      </c>
      <c r="AB132" s="217" t="s">
        <v>732</v>
      </c>
      <c r="AC132" s="219" t="s">
        <v>600</v>
      </c>
      <c r="AD132" s="218">
        <v>1972</v>
      </c>
      <c r="AE132" s="220" t="s">
        <v>18</v>
      </c>
      <c r="AF132" s="218">
        <v>66.400000000000006</v>
      </c>
      <c r="AG132" s="218" t="s">
        <v>3</v>
      </c>
      <c r="AH132" s="260" t="s">
        <v>985</v>
      </c>
      <c r="AI132" s="269"/>
      <c r="AJ132" s="270"/>
      <c r="AK132" s="260"/>
      <c r="AL132" s="221"/>
    </row>
    <row r="133" spans="9:38" ht="20.25" customHeight="1" thickBot="1">
      <c r="I133"/>
      <c r="Q133"/>
      <c r="S133"/>
      <c r="T133"/>
      <c r="V133" s="1668">
        <v>0.72916666666666663</v>
      </c>
      <c r="W133" s="1669"/>
      <c r="X133" s="233" t="s">
        <v>1015</v>
      </c>
      <c r="Y133" s="234"/>
      <c r="Z133" s="234"/>
      <c r="AA133" s="235"/>
      <c r="AB133" s="235"/>
      <c r="AC133" s="236"/>
      <c r="AD133" s="234"/>
      <c r="AE133" s="237"/>
      <c r="AF133" s="234"/>
      <c r="AG133" s="234"/>
      <c r="AH133" s="261"/>
      <c r="AI133" s="261"/>
      <c r="AJ133" s="261"/>
      <c r="AK133" s="261"/>
      <c r="AL133" s="261"/>
    </row>
    <row r="134" spans="9:38" ht="20.25" customHeight="1">
      <c r="I134"/>
      <c r="Q134"/>
      <c r="S134"/>
      <c r="T134"/>
      <c r="V134" s="206">
        <v>0.73958333333333337</v>
      </c>
      <c r="W134" s="232"/>
      <c r="X134" s="208" t="s">
        <v>64</v>
      </c>
      <c r="Y134" s="209">
        <v>1</v>
      </c>
      <c r="Z134" s="209" t="s">
        <v>6</v>
      </c>
      <c r="AA134" s="208" t="s">
        <v>428</v>
      </c>
      <c r="AB134" s="208"/>
      <c r="AC134" s="210" t="s">
        <v>490</v>
      </c>
      <c r="AD134" s="209">
        <v>1985</v>
      </c>
      <c r="AE134" s="211" t="s">
        <v>22</v>
      </c>
      <c r="AF134" s="209">
        <v>73.400000000000006</v>
      </c>
      <c r="AG134" s="209" t="s">
        <v>3</v>
      </c>
      <c r="AH134" s="258" t="s">
        <v>494</v>
      </c>
      <c r="AI134" s="266"/>
      <c r="AJ134" s="267"/>
      <c r="AK134" s="258"/>
      <c r="AL134" s="212"/>
    </row>
    <row r="135" spans="9:38" ht="20.25" customHeight="1">
      <c r="I135"/>
      <c r="Q135"/>
      <c r="S135"/>
      <c r="T135"/>
      <c r="V135" s="213"/>
      <c r="W135" s="196"/>
      <c r="X135" s="186"/>
      <c r="Y135" s="187">
        <v>2</v>
      </c>
      <c r="Z135" s="187" t="s">
        <v>6</v>
      </c>
      <c r="AA135" s="186" t="s">
        <v>428</v>
      </c>
      <c r="AB135" s="186"/>
      <c r="AC135" s="188" t="s">
        <v>607</v>
      </c>
      <c r="AD135" s="187">
        <v>1955</v>
      </c>
      <c r="AE135" s="189" t="s">
        <v>18</v>
      </c>
      <c r="AF135" s="187">
        <v>71.2</v>
      </c>
      <c r="AG135" s="187" t="s">
        <v>3</v>
      </c>
      <c r="AH135" s="259" t="s">
        <v>621</v>
      </c>
      <c r="AI135" s="268"/>
      <c r="AJ135" s="45"/>
      <c r="AK135" s="259"/>
      <c r="AL135" s="214"/>
    </row>
    <row r="136" spans="9:38" ht="20.25" customHeight="1">
      <c r="I136"/>
      <c r="Q136"/>
      <c r="S136"/>
      <c r="T136"/>
      <c r="V136" s="213"/>
      <c r="W136" s="196"/>
      <c r="X136" s="186"/>
      <c r="Y136" s="187">
        <v>3</v>
      </c>
      <c r="Z136" s="187" t="s">
        <v>6</v>
      </c>
      <c r="AA136" s="186" t="s">
        <v>428</v>
      </c>
      <c r="AB136" s="186"/>
      <c r="AC136" s="188" t="s">
        <v>604</v>
      </c>
      <c r="AD136" s="187">
        <v>1987</v>
      </c>
      <c r="AE136" s="189" t="s">
        <v>18</v>
      </c>
      <c r="AF136" s="187">
        <v>110.6</v>
      </c>
      <c r="AG136" s="187" t="s">
        <v>3</v>
      </c>
      <c r="AH136" s="259" t="s">
        <v>621</v>
      </c>
      <c r="AI136" s="268"/>
      <c r="AJ136" s="45"/>
      <c r="AK136" s="259"/>
      <c r="AL136" s="214"/>
    </row>
    <row r="137" spans="9:38" ht="20.25" customHeight="1">
      <c r="I137"/>
      <c r="Q137"/>
      <c r="S137"/>
      <c r="T137"/>
      <c r="V137" s="213"/>
      <c r="W137" s="196"/>
      <c r="X137" s="186"/>
      <c r="Y137" s="187">
        <v>4</v>
      </c>
      <c r="Z137" s="187" t="s">
        <v>6</v>
      </c>
      <c r="AA137" s="186" t="s">
        <v>428</v>
      </c>
      <c r="AB137" s="186"/>
      <c r="AC137" s="188" t="s">
        <v>608</v>
      </c>
      <c r="AD137" s="187">
        <v>1975</v>
      </c>
      <c r="AE137" s="189" t="s">
        <v>18</v>
      </c>
      <c r="AF137" s="187">
        <v>73.8</v>
      </c>
      <c r="AG137" s="187" t="s">
        <v>3</v>
      </c>
      <c r="AH137" s="259" t="s">
        <v>622</v>
      </c>
      <c r="AI137" s="268"/>
      <c r="AJ137" s="45"/>
      <c r="AK137" s="259"/>
      <c r="AL137" s="214"/>
    </row>
    <row r="138" spans="9:38" ht="20.25" customHeight="1">
      <c r="I138"/>
      <c r="Q138"/>
      <c r="S138"/>
      <c r="T138"/>
      <c r="V138" s="213"/>
      <c r="W138" s="196"/>
      <c r="X138" s="186"/>
      <c r="Y138" s="187">
        <v>5</v>
      </c>
      <c r="Z138" s="187" t="s">
        <v>6</v>
      </c>
      <c r="AA138" s="186" t="s">
        <v>428</v>
      </c>
      <c r="AB138" s="186"/>
      <c r="AC138" s="188" t="s">
        <v>605</v>
      </c>
      <c r="AD138" s="187">
        <v>1969</v>
      </c>
      <c r="AE138" s="189" t="s">
        <v>18</v>
      </c>
      <c r="AF138" s="187">
        <v>84.8</v>
      </c>
      <c r="AG138" s="187" t="s">
        <v>3</v>
      </c>
      <c r="AH138" s="259" t="s">
        <v>985</v>
      </c>
      <c r="AI138" s="268"/>
      <c r="AJ138" s="45"/>
      <c r="AK138" s="259"/>
      <c r="AL138" s="214"/>
    </row>
    <row r="139" spans="9:38" ht="20.25" customHeight="1" thickBot="1">
      <c r="I139"/>
      <c r="Q139"/>
      <c r="S139"/>
      <c r="T139"/>
      <c r="V139" s="215"/>
      <c r="W139" s="231"/>
      <c r="X139" s="217"/>
      <c r="Y139" s="218">
        <v>6</v>
      </c>
      <c r="Z139" s="218" t="s">
        <v>6</v>
      </c>
      <c r="AA139" s="217" t="s">
        <v>428</v>
      </c>
      <c r="AB139" s="217"/>
      <c r="AC139" s="219" t="s">
        <v>610</v>
      </c>
      <c r="AD139" s="218">
        <v>1970</v>
      </c>
      <c r="AE139" s="220" t="s">
        <v>18</v>
      </c>
      <c r="AF139" s="218">
        <v>77.7</v>
      </c>
      <c r="AG139" s="218" t="s">
        <v>3</v>
      </c>
      <c r="AH139" s="260" t="s">
        <v>624</v>
      </c>
      <c r="AI139" s="269"/>
      <c r="AJ139" s="270"/>
      <c r="AK139" s="260"/>
      <c r="AL139" s="221"/>
    </row>
    <row r="140" spans="9:38" ht="25.5" customHeight="1">
      <c r="I140"/>
      <c r="Q140"/>
      <c r="S140"/>
      <c r="T140"/>
      <c r="V140" s="1681">
        <v>0.75</v>
      </c>
      <c r="W140" s="238"/>
      <c r="X140" s="1673" t="s">
        <v>590</v>
      </c>
      <c r="Y140" s="232">
        <v>3</v>
      </c>
      <c r="Z140" s="209" t="s">
        <v>1017</v>
      </c>
      <c r="AA140" s="239" t="s">
        <v>429</v>
      </c>
      <c r="AB140" s="239"/>
      <c r="AC140" s="240" t="s">
        <v>28</v>
      </c>
      <c r="AD140" s="241"/>
      <c r="AE140" s="246" t="s">
        <v>28</v>
      </c>
      <c r="AF140" s="232"/>
      <c r="AG140" s="209" t="s">
        <v>5</v>
      </c>
      <c r="AH140" s="264" t="s">
        <v>985</v>
      </c>
      <c r="AI140" s="266"/>
      <c r="AJ140" s="267"/>
      <c r="AK140" s="258"/>
      <c r="AL140" s="212"/>
    </row>
    <row r="141" spans="9:38" ht="25.5" customHeight="1" thickBot="1">
      <c r="I141"/>
      <c r="Q141"/>
      <c r="S141"/>
      <c r="T141"/>
      <c r="V141" s="1682"/>
      <c r="W141" s="242"/>
      <c r="X141" s="1674"/>
      <c r="Y141" s="231">
        <v>4</v>
      </c>
      <c r="Z141" s="218" t="s">
        <v>1017</v>
      </c>
      <c r="AA141" s="243" t="s">
        <v>429</v>
      </c>
      <c r="AB141" s="243"/>
      <c r="AC141" s="244" t="s">
        <v>32</v>
      </c>
      <c r="AD141" s="245"/>
      <c r="AE141" s="247" t="s">
        <v>32</v>
      </c>
      <c r="AF141" s="231"/>
      <c r="AG141" s="218" t="s">
        <v>5</v>
      </c>
      <c r="AH141" s="265" t="s">
        <v>985</v>
      </c>
      <c r="AI141" s="269"/>
      <c r="AJ141" s="270"/>
      <c r="AK141" s="260"/>
      <c r="AL141" s="221"/>
    </row>
    <row r="142" spans="9:38" ht="20.25" customHeight="1">
      <c r="I142"/>
      <c r="Q142"/>
      <c r="S142"/>
      <c r="T142"/>
      <c r="V142" s="206">
        <v>0.76041666666666663</v>
      </c>
      <c r="W142" s="232"/>
      <c r="X142" s="208" t="s">
        <v>64</v>
      </c>
      <c r="Y142" s="209">
        <v>1</v>
      </c>
      <c r="Z142" s="209" t="s">
        <v>17</v>
      </c>
      <c r="AA142" s="208" t="s">
        <v>12</v>
      </c>
      <c r="AB142" s="208" t="s">
        <v>731</v>
      </c>
      <c r="AC142" s="210" t="s">
        <v>451</v>
      </c>
      <c r="AD142" s="209">
        <v>1973</v>
      </c>
      <c r="AE142" s="211" t="s">
        <v>11</v>
      </c>
      <c r="AF142" s="209">
        <v>79.8</v>
      </c>
      <c r="AG142" s="209" t="s">
        <v>5</v>
      </c>
      <c r="AH142" s="258" t="s">
        <v>459</v>
      </c>
      <c r="AI142" s="266"/>
      <c r="AJ142" s="267"/>
      <c r="AK142" s="258"/>
      <c r="AL142" s="212"/>
    </row>
    <row r="143" spans="9:38" ht="20.25" customHeight="1">
      <c r="I143"/>
      <c r="Q143"/>
      <c r="S143"/>
      <c r="T143"/>
      <c r="V143" s="213"/>
      <c r="W143" s="196"/>
      <c r="X143" s="186"/>
      <c r="Y143" s="187">
        <v>2</v>
      </c>
      <c r="Z143" s="187" t="s">
        <v>17</v>
      </c>
      <c r="AA143" s="186" t="s">
        <v>12</v>
      </c>
      <c r="AB143" s="186" t="s">
        <v>731</v>
      </c>
      <c r="AC143" s="188" t="s">
        <v>568</v>
      </c>
      <c r="AD143" s="187">
        <v>1977</v>
      </c>
      <c r="AE143" s="189" t="s">
        <v>36</v>
      </c>
      <c r="AF143" s="187">
        <v>85</v>
      </c>
      <c r="AG143" s="187" t="s">
        <v>5</v>
      </c>
      <c r="AH143" s="259" t="s">
        <v>589</v>
      </c>
      <c r="AI143" s="268"/>
      <c r="AJ143" s="45"/>
      <c r="AK143" s="259"/>
      <c r="AL143" s="214"/>
    </row>
    <row r="144" spans="9:38" ht="20.25" customHeight="1">
      <c r="I144"/>
      <c r="Q144"/>
      <c r="S144"/>
      <c r="T144"/>
      <c r="V144" s="213"/>
      <c r="W144" s="196"/>
      <c r="X144" s="186"/>
      <c r="Y144" s="187">
        <v>3</v>
      </c>
      <c r="Z144" s="187" t="s">
        <v>17</v>
      </c>
      <c r="AA144" s="186" t="s">
        <v>12</v>
      </c>
      <c r="AB144" s="186" t="s">
        <v>731</v>
      </c>
      <c r="AC144" s="188" t="s">
        <v>779</v>
      </c>
      <c r="AD144" s="187">
        <v>1977</v>
      </c>
      <c r="AE144" s="189" t="s">
        <v>24</v>
      </c>
      <c r="AF144" s="187">
        <v>77.400000000000006</v>
      </c>
      <c r="AG144" s="187" t="s">
        <v>5</v>
      </c>
      <c r="AH144" s="259" t="s">
        <v>149</v>
      </c>
      <c r="AI144" s="268"/>
      <c r="AJ144" s="45"/>
      <c r="AK144" s="259"/>
      <c r="AL144" s="214"/>
    </row>
    <row r="145" spans="9:38" ht="20.25" customHeight="1">
      <c r="I145"/>
      <c r="Q145"/>
      <c r="S145"/>
      <c r="T145"/>
      <c r="V145" s="213"/>
      <c r="W145" s="196"/>
      <c r="X145" s="186"/>
      <c r="Y145" s="187">
        <v>4</v>
      </c>
      <c r="Z145" s="187" t="s">
        <v>487</v>
      </c>
      <c r="AA145" s="186" t="s">
        <v>12</v>
      </c>
      <c r="AB145" s="186" t="s">
        <v>731</v>
      </c>
      <c r="AC145" s="188" t="s">
        <v>448</v>
      </c>
      <c r="AD145" s="187">
        <v>1974</v>
      </c>
      <c r="AE145" s="189" t="s">
        <v>10</v>
      </c>
      <c r="AF145" s="187">
        <v>92.9</v>
      </c>
      <c r="AG145" s="187" t="s">
        <v>5</v>
      </c>
      <c r="AH145" s="259" t="s">
        <v>83</v>
      </c>
      <c r="AI145" s="268"/>
      <c r="AJ145" s="45"/>
      <c r="AK145" s="259"/>
      <c r="AL145" s="214"/>
    </row>
    <row r="146" spans="9:38" ht="20.25" customHeight="1">
      <c r="I146"/>
      <c r="Q146"/>
      <c r="S146"/>
      <c r="T146"/>
      <c r="V146" s="213"/>
      <c r="W146" s="196"/>
      <c r="X146" s="186"/>
      <c r="Y146" s="187">
        <v>5</v>
      </c>
      <c r="Z146" s="187" t="s">
        <v>487</v>
      </c>
      <c r="AA146" s="186" t="s">
        <v>12</v>
      </c>
      <c r="AB146" s="186" t="s">
        <v>731</v>
      </c>
      <c r="AC146" s="188" t="s">
        <v>500</v>
      </c>
      <c r="AD146" s="187">
        <v>1975</v>
      </c>
      <c r="AE146" s="189" t="s">
        <v>23</v>
      </c>
      <c r="AF146" s="187">
        <v>89.6</v>
      </c>
      <c r="AG146" s="187" t="s">
        <v>5</v>
      </c>
      <c r="AH146" s="259" t="s">
        <v>132</v>
      </c>
      <c r="AI146" s="268"/>
      <c r="AJ146" s="45"/>
      <c r="AK146" s="259"/>
      <c r="AL146" s="214"/>
    </row>
    <row r="147" spans="9:38" ht="20.25" customHeight="1" thickBot="1">
      <c r="I147"/>
      <c r="Q147"/>
      <c r="S147"/>
      <c r="T147"/>
      <c r="V147" s="215"/>
      <c r="W147" s="231"/>
      <c r="X147" s="217"/>
      <c r="Y147" s="218">
        <v>6</v>
      </c>
      <c r="Z147" s="218" t="s">
        <v>487</v>
      </c>
      <c r="AA147" s="217" t="s">
        <v>12</v>
      </c>
      <c r="AB147" s="217" t="s">
        <v>731</v>
      </c>
      <c r="AC147" s="219" t="s">
        <v>807</v>
      </c>
      <c r="AD147" s="218">
        <v>1975</v>
      </c>
      <c r="AE147" s="220" t="s">
        <v>28</v>
      </c>
      <c r="AF147" s="218">
        <v>92.5</v>
      </c>
      <c r="AG147" s="218" t="s">
        <v>5</v>
      </c>
      <c r="AH147" s="260" t="s">
        <v>824</v>
      </c>
      <c r="AI147" s="269"/>
      <c r="AJ147" s="270"/>
      <c r="AK147" s="260"/>
      <c r="AL147" s="221"/>
    </row>
    <row r="148" spans="9:38" ht="20.25" customHeight="1" thickBot="1">
      <c r="I148"/>
      <c r="Q148"/>
      <c r="S148"/>
      <c r="T148"/>
      <c r="V148" s="1668">
        <v>0.76041666666666663</v>
      </c>
      <c r="W148" s="1669"/>
      <c r="X148" s="233" t="s">
        <v>1016</v>
      </c>
      <c r="Y148" s="234"/>
      <c r="Z148" s="234"/>
      <c r="AA148" s="235"/>
      <c r="AB148" s="235"/>
      <c r="AC148" s="236"/>
      <c r="AD148" s="234"/>
      <c r="AE148" s="237"/>
      <c r="AF148" s="234"/>
      <c r="AG148" s="234"/>
      <c r="AH148" s="261"/>
      <c r="AI148" s="261"/>
      <c r="AJ148" s="261"/>
      <c r="AK148" s="261"/>
      <c r="AL148" s="261"/>
    </row>
    <row r="149" spans="9:38" ht="20.25" customHeight="1">
      <c r="I149"/>
      <c r="Q149"/>
      <c r="S149"/>
      <c r="T149"/>
      <c r="V149" s="206">
        <v>0.77083333333333337</v>
      </c>
      <c r="W149" s="232"/>
      <c r="X149" s="208" t="s">
        <v>64</v>
      </c>
      <c r="Y149" s="209">
        <v>1</v>
      </c>
      <c r="Z149" s="209" t="s">
        <v>4</v>
      </c>
      <c r="AA149" s="208" t="s">
        <v>15</v>
      </c>
      <c r="AB149" s="208" t="s">
        <v>730</v>
      </c>
      <c r="AC149" s="210" t="s">
        <v>491</v>
      </c>
      <c r="AD149" s="209">
        <v>1978</v>
      </c>
      <c r="AE149" s="211" t="s">
        <v>22</v>
      </c>
      <c r="AF149" s="209">
        <v>62.4</v>
      </c>
      <c r="AG149" s="209" t="s">
        <v>3</v>
      </c>
      <c r="AH149" s="258" t="s">
        <v>122</v>
      </c>
      <c r="AI149" s="266"/>
      <c r="AJ149" s="267"/>
      <c r="AK149" s="258"/>
      <c r="AL149" s="212"/>
    </row>
    <row r="150" spans="9:38" ht="20.25" customHeight="1">
      <c r="I150"/>
      <c r="Q150"/>
      <c r="S150"/>
      <c r="T150"/>
      <c r="V150" s="213"/>
      <c r="W150" s="196"/>
      <c r="X150" s="186"/>
      <c r="Y150" s="187">
        <v>2</v>
      </c>
      <c r="Z150" s="187" t="s">
        <v>6</v>
      </c>
      <c r="AA150" s="186" t="s">
        <v>15</v>
      </c>
      <c r="AB150" s="186" t="s">
        <v>730</v>
      </c>
      <c r="AC150" s="188" t="s">
        <v>548</v>
      </c>
      <c r="AD150" s="187">
        <v>1980</v>
      </c>
      <c r="AE150" s="189" t="s">
        <v>29</v>
      </c>
      <c r="AF150" s="187">
        <v>76.400000000000006</v>
      </c>
      <c r="AG150" s="187" t="s">
        <v>3</v>
      </c>
      <c r="AH150" s="259" t="s">
        <v>551</v>
      </c>
      <c r="AI150" s="268"/>
      <c r="AJ150" s="45"/>
      <c r="AK150" s="259"/>
      <c r="AL150" s="214"/>
    </row>
    <row r="151" spans="9:38" ht="20.25" customHeight="1">
      <c r="I151"/>
      <c r="Q151"/>
      <c r="S151"/>
      <c r="T151"/>
      <c r="V151" s="213"/>
      <c r="W151" s="196"/>
      <c r="X151" s="186"/>
      <c r="Y151" s="187">
        <v>3</v>
      </c>
      <c r="Z151" s="187" t="s">
        <v>8</v>
      </c>
      <c r="AA151" s="186" t="s">
        <v>15</v>
      </c>
      <c r="AB151" s="186" t="s">
        <v>730</v>
      </c>
      <c r="AC151" s="188" t="s">
        <v>794</v>
      </c>
      <c r="AD151" s="187">
        <v>1982</v>
      </c>
      <c r="AE151" s="189" t="s">
        <v>24</v>
      </c>
      <c r="AF151" s="187">
        <v>66.5</v>
      </c>
      <c r="AG151" s="187" t="s">
        <v>3</v>
      </c>
      <c r="AH151" s="259" t="s">
        <v>800</v>
      </c>
      <c r="AI151" s="268"/>
      <c r="AJ151" s="45"/>
      <c r="AK151" s="259"/>
      <c r="AL151" s="214"/>
    </row>
    <row r="152" spans="9:38" ht="20.25" customHeight="1">
      <c r="I152"/>
      <c r="Q152"/>
      <c r="S152"/>
      <c r="T152"/>
      <c r="V152" s="213"/>
      <c r="W152" s="196"/>
      <c r="X152" s="186"/>
      <c r="Y152" s="187">
        <v>4</v>
      </c>
      <c r="Z152" s="187" t="s">
        <v>4</v>
      </c>
      <c r="AA152" s="186" t="s">
        <v>15</v>
      </c>
      <c r="AB152" s="186">
        <v>40.44</v>
      </c>
      <c r="AC152" s="188" t="s">
        <v>793</v>
      </c>
      <c r="AD152" s="187">
        <v>1976</v>
      </c>
      <c r="AE152" s="189" t="s">
        <v>24</v>
      </c>
      <c r="AF152" s="187">
        <v>59</v>
      </c>
      <c r="AG152" s="187" t="s">
        <v>3</v>
      </c>
      <c r="AH152" s="259" t="s">
        <v>143</v>
      </c>
      <c r="AI152" s="268"/>
      <c r="AJ152" s="45"/>
      <c r="AK152" s="259"/>
      <c r="AL152" s="214"/>
    </row>
    <row r="153" spans="9:38" ht="20.25" customHeight="1">
      <c r="I153"/>
      <c r="Q153"/>
      <c r="S153"/>
      <c r="T153"/>
      <c r="V153" s="213"/>
      <c r="W153" s="196"/>
      <c r="X153" s="186"/>
      <c r="Y153" s="187">
        <v>5</v>
      </c>
      <c r="Z153" s="187" t="s">
        <v>4</v>
      </c>
      <c r="AA153" s="186" t="s">
        <v>15</v>
      </c>
      <c r="AB153" s="186" t="s">
        <v>731</v>
      </c>
      <c r="AC153" s="188" t="s">
        <v>782</v>
      </c>
      <c r="AD153" s="187">
        <v>1974</v>
      </c>
      <c r="AE153" s="189" t="s">
        <v>24</v>
      </c>
      <c r="AF153" s="187">
        <v>61.5</v>
      </c>
      <c r="AG153" s="187" t="s">
        <v>3</v>
      </c>
      <c r="AH153" s="259" t="s">
        <v>143</v>
      </c>
      <c r="AI153" s="268"/>
      <c r="AJ153" s="45"/>
      <c r="AK153" s="259"/>
      <c r="AL153" s="214"/>
    </row>
    <row r="154" spans="9:38" ht="20.25" customHeight="1" thickBot="1">
      <c r="I154"/>
      <c r="Q154"/>
      <c r="S154"/>
      <c r="T154"/>
      <c r="V154" s="215"/>
      <c r="W154" s="231"/>
      <c r="X154" s="217"/>
      <c r="Y154" s="218">
        <v>6</v>
      </c>
      <c r="Z154" s="218" t="s">
        <v>8</v>
      </c>
      <c r="AA154" s="217" t="s">
        <v>15</v>
      </c>
      <c r="AB154" s="217" t="s">
        <v>731</v>
      </c>
      <c r="AC154" s="219" t="s">
        <v>489</v>
      </c>
      <c r="AD154" s="218">
        <v>1977</v>
      </c>
      <c r="AE154" s="220" t="s">
        <v>22</v>
      </c>
      <c r="AF154" s="218">
        <v>65.3</v>
      </c>
      <c r="AG154" s="218" t="s">
        <v>3</v>
      </c>
      <c r="AH154" s="260" t="s">
        <v>494</v>
      </c>
      <c r="AI154" s="269"/>
      <c r="AJ154" s="270"/>
      <c r="AK154" s="260"/>
      <c r="AL154" s="221"/>
    </row>
    <row r="155" spans="9:38" ht="20.25" customHeight="1" thickBot="1">
      <c r="I155"/>
      <c r="Q155"/>
      <c r="S155"/>
      <c r="T155"/>
      <c r="V155" s="1668">
        <v>0.77083333333333337</v>
      </c>
      <c r="W155" s="1669"/>
      <c r="X155" s="233" t="s">
        <v>1018</v>
      </c>
      <c r="Y155" s="234"/>
      <c r="Z155" s="234"/>
      <c r="AA155" s="235"/>
      <c r="AB155" s="235"/>
      <c r="AC155" s="236"/>
      <c r="AD155" s="234"/>
      <c r="AE155" s="237"/>
      <c r="AF155" s="234"/>
      <c r="AG155" s="234"/>
      <c r="AH155" s="261"/>
      <c r="AI155" s="261"/>
      <c r="AJ155" s="261"/>
      <c r="AK155" s="261"/>
      <c r="AL155" s="261"/>
    </row>
    <row r="156" spans="9:38" ht="20.25" customHeight="1">
      <c r="I156"/>
      <c r="Q156"/>
      <c r="S156"/>
      <c r="T156"/>
      <c r="V156" s="206">
        <v>0.78125</v>
      </c>
      <c r="W156" s="232"/>
      <c r="X156" s="208" t="s">
        <v>64</v>
      </c>
      <c r="Y156" s="209">
        <v>1</v>
      </c>
      <c r="Z156" s="209" t="s">
        <v>9</v>
      </c>
      <c r="AA156" s="208" t="s">
        <v>12</v>
      </c>
      <c r="AB156" s="208" t="s">
        <v>729</v>
      </c>
      <c r="AC156" s="210" t="s">
        <v>888</v>
      </c>
      <c r="AD156" s="209">
        <v>1963</v>
      </c>
      <c r="AE156" s="211" t="s">
        <v>27</v>
      </c>
      <c r="AF156" s="209">
        <v>71.8</v>
      </c>
      <c r="AG156" s="209" t="s">
        <v>5</v>
      </c>
      <c r="AH156" s="258" t="s">
        <v>985</v>
      </c>
      <c r="AI156" s="266"/>
      <c r="AJ156" s="267"/>
      <c r="AK156" s="258"/>
      <c r="AL156" s="212"/>
    </row>
    <row r="157" spans="9:38" ht="20.25" customHeight="1">
      <c r="I157"/>
      <c r="Q157"/>
      <c r="S157"/>
      <c r="T157"/>
      <c r="V157" s="213"/>
      <c r="W157" s="196"/>
      <c r="X157" s="186"/>
      <c r="Y157" s="187">
        <v>2</v>
      </c>
      <c r="Z157" s="187" t="s">
        <v>17</v>
      </c>
      <c r="AA157" s="186" t="s">
        <v>12</v>
      </c>
      <c r="AB157" s="186" t="s">
        <v>733</v>
      </c>
      <c r="AC157" s="188" t="s">
        <v>808</v>
      </c>
      <c r="AD157" s="187">
        <v>1958</v>
      </c>
      <c r="AE157" s="189" t="s">
        <v>28</v>
      </c>
      <c r="AF157" s="187">
        <v>84.9</v>
      </c>
      <c r="AG157" s="187" t="s">
        <v>5</v>
      </c>
      <c r="AH157" s="259" t="s">
        <v>826</v>
      </c>
      <c r="AI157" s="268"/>
      <c r="AJ157" s="45"/>
      <c r="AK157" s="259"/>
      <c r="AL157" s="214"/>
    </row>
    <row r="158" spans="9:38" ht="20.25" customHeight="1">
      <c r="I158"/>
      <c r="Q158"/>
      <c r="S158"/>
      <c r="T158"/>
      <c r="V158" s="213"/>
      <c r="W158" s="196"/>
      <c r="X158" s="186"/>
      <c r="Y158" s="187">
        <v>3</v>
      </c>
      <c r="Z158" s="187" t="s">
        <v>17</v>
      </c>
      <c r="AA158" s="186" t="s">
        <v>12</v>
      </c>
      <c r="AB158" s="186" t="s">
        <v>733</v>
      </c>
      <c r="AC158" s="188" t="s">
        <v>884</v>
      </c>
      <c r="AD158" s="187">
        <v>1961</v>
      </c>
      <c r="AE158" s="189" t="s">
        <v>27</v>
      </c>
      <c r="AF158" s="187">
        <v>85.5</v>
      </c>
      <c r="AG158" s="187" t="s">
        <v>5</v>
      </c>
      <c r="AH158" s="259" t="s">
        <v>985</v>
      </c>
      <c r="AI158" s="268"/>
      <c r="AJ158" s="45"/>
      <c r="AK158" s="259"/>
      <c r="AL158" s="214"/>
    </row>
    <row r="159" spans="9:38" ht="20.25" customHeight="1">
      <c r="I159"/>
      <c r="Q159"/>
      <c r="S159"/>
      <c r="T159"/>
      <c r="V159" s="213"/>
      <c r="W159" s="196"/>
      <c r="X159" s="186"/>
      <c r="Y159" s="187">
        <v>4</v>
      </c>
      <c r="Z159" s="187" t="s">
        <v>487</v>
      </c>
      <c r="AA159" s="186" t="s">
        <v>12</v>
      </c>
      <c r="AB159" s="186" t="s">
        <v>734</v>
      </c>
      <c r="AC159" s="188" t="s">
        <v>809</v>
      </c>
      <c r="AD159" s="187">
        <v>1956</v>
      </c>
      <c r="AE159" s="189" t="s">
        <v>28</v>
      </c>
      <c r="AF159" s="187">
        <v>136.6</v>
      </c>
      <c r="AG159" s="187" t="s">
        <v>3</v>
      </c>
      <c r="AH159" s="259" t="s">
        <v>826</v>
      </c>
      <c r="AI159" s="268"/>
      <c r="AJ159" s="45"/>
      <c r="AK159" s="259"/>
      <c r="AL159" s="214"/>
    </row>
    <row r="160" spans="9:38" ht="20.25" customHeight="1">
      <c r="I160"/>
      <c r="Q160"/>
      <c r="S160"/>
      <c r="T160"/>
      <c r="V160" s="213"/>
      <c r="W160" s="196"/>
      <c r="X160" s="186"/>
      <c r="Y160" s="187">
        <v>5</v>
      </c>
      <c r="Z160" s="187" t="s">
        <v>487</v>
      </c>
      <c r="AA160" s="186" t="s">
        <v>12</v>
      </c>
      <c r="AB160" s="186" t="s">
        <v>734</v>
      </c>
      <c r="AC160" s="188" t="s">
        <v>761</v>
      </c>
      <c r="AD160" s="187">
        <v>1957</v>
      </c>
      <c r="AE160" s="189" t="s">
        <v>32</v>
      </c>
      <c r="AF160" s="187">
        <v>87.5</v>
      </c>
      <c r="AG160" s="187" t="s">
        <v>3</v>
      </c>
      <c r="AH160" s="259" t="s">
        <v>543</v>
      </c>
      <c r="AI160" s="268"/>
      <c r="AJ160" s="45"/>
      <c r="AK160" s="259"/>
      <c r="AL160" s="214"/>
    </row>
    <row r="161" spans="9:38" ht="20.25" customHeight="1" thickBot="1">
      <c r="I161"/>
      <c r="Q161"/>
      <c r="S161"/>
      <c r="T161"/>
      <c r="V161" s="215"/>
      <c r="W161" s="231"/>
      <c r="X161" s="217"/>
      <c r="Y161" s="218">
        <v>6</v>
      </c>
      <c r="Z161" s="218" t="s">
        <v>487</v>
      </c>
      <c r="AA161" s="217" t="s">
        <v>12</v>
      </c>
      <c r="AB161" s="217" t="s">
        <v>734</v>
      </c>
      <c r="AC161" s="219" t="s">
        <v>886</v>
      </c>
      <c r="AD161" s="218">
        <v>1953</v>
      </c>
      <c r="AE161" s="220" t="s">
        <v>27</v>
      </c>
      <c r="AF161" s="218">
        <v>101.2</v>
      </c>
      <c r="AG161" s="218" t="s">
        <v>3</v>
      </c>
      <c r="AH161" s="260" t="s">
        <v>985</v>
      </c>
      <c r="AI161" s="269"/>
      <c r="AJ161" s="270"/>
      <c r="AK161" s="260"/>
      <c r="AL161" s="221"/>
    </row>
    <row r="162" spans="9:38" ht="20.25" customHeight="1">
      <c r="I162"/>
      <c r="Q162"/>
      <c r="S162"/>
      <c r="T162"/>
      <c r="V162" s="206">
        <v>0.79166666666666663</v>
      </c>
      <c r="W162" s="232"/>
      <c r="X162" s="208" t="s">
        <v>64</v>
      </c>
      <c r="Y162" s="209">
        <v>1</v>
      </c>
      <c r="Z162" s="209" t="s">
        <v>17</v>
      </c>
      <c r="AA162" s="208" t="s">
        <v>12</v>
      </c>
      <c r="AB162" s="208" t="s">
        <v>734</v>
      </c>
      <c r="AC162" s="210" t="s">
        <v>482</v>
      </c>
      <c r="AD162" s="209">
        <v>1953</v>
      </c>
      <c r="AE162" s="211" t="s">
        <v>16</v>
      </c>
      <c r="AF162" s="209">
        <v>75.900000000000006</v>
      </c>
      <c r="AG162" s="209" t="s">
        <v>3</v>
      </c>
      <c r="AH162" s="258" t="s">
        <v>985</v>
      </c>
      <c r="AI162" s="266"/>
      <c r="AJ162" s="267"/>
      <c r="AK162" s="258"/>
      <c r="AL162" s="212"/>
    </row>
    <row r="163" spans="9:38" ht="20.25" customHeight="1">
      <c r="I163"/>
      <c r="Q163"/>
      <c r="S163"/>
      <c r="T163"/>
      <c r="V163" s="213"/>
      <c r="W163" s="196"/>
      <c r="X163" s="186"/>
      <c r="Y163" s="187">
        <v>2</v>
      </c>
      <c r="Z163" s="187" t="s">
        <v>17</v>
      </c>
      <c r="AA163" s="186" t="s">
        <v>12</v>
      </c>
      <c r="AB163" s="186" t="s">
        <v>734</v>
      </c>
      <c r="AC163" s="188" t="s">
        <v>507</v>
      </c>
      <c r="AD163" s="187">
        <v>1954</v>
      </c>
      <c r="AE163" s="189" t="s">
        <v>31</v>
      </c>
      <c r="AF163" s="187">
        <v>83.9</v>
      </c>
      <c r="AG163" s="187" t="s">
        <v>3</v>
      </c>
      <c r="AH163" s="259" t="s">
        <v>985</v>
      </c>
      <c r="AI163" s="268"/>
      <c r="AJ163" s="45"/>
      <c r="AK163" s="259"/>
      <c r="AL163" s="214"/>
    </row>
    <row r="164" spans="9:38" ht="20.25" customHeight="1">
      <c r="I164"/>
      <c r="Q164"/>
      <c r="S164"/>
      <c r="T164"/>
      <c r="V164" s="213"/>
      <c r="W164" s="196"/>
      <c r="X164" s="186"/>
      <c r="Y164" s="187">
        <v>3</v>
      </c>
      <c r="Z164" s="187" t="s">
        <v>17</v>
      </c>
      <c r="AA164" s="186" t="s">
        <v>12</v>
      </c>
      <c r="AB164" s="186" t="s">
        <v>833</v>
      </c>
      <c r="AC164" s="188" t="s">
        <v>476</v>
      </c>
      <c r="AD164" s="187">
        <v>1951</v>
      </c>
      <c r="AE164" s="189" t="s">
        <v>16</v>
      </c>
      <c r="AF164" s="187">
        <v>80.3</v>
      </c>
      <c r="AG164" s="187" t="s">
        <v>3</v>
      </c>
      <c r="AH164" s="259" t="s">
        <v>985</v>
      </c>
      <c r="AI164" s="268"/>
      <c r="AJ164" s="45"/>
      <c r="AK164" s="259"/>
      <c r="AL164" s="214"/>
    </row>
    <row r="165" spans="9:38" ht="20.25" customHeight="1">
      <c r="I165"/>
      <c r="Q165"/>
      <c r="S165"/>
      <c r="T165"/>
      <c r="V165" s="213"/>
      <c r="W165" s="196"/>
      <c r="X165" s="186"/>
      <c r="Y165" s="187">
        <v>4</v>
      </c>
      <c r="Z165" s="187" t="s">
        <v>17</v>
      </c>
      <c r="AA165" s="186" t="s">
        <v>12</v>
      </c>
      <c r="AB165" s="186" t="s">
        <v>770</v>
      </c>
      <c r="AC165" s="188" t="s">
        <v>478</v>
      </c>
      <c r="AD165" s="187">
        <v>1945</v>
      </c>
      <c r="AE165" s="189" t="s">
        <v>16</v>
      </c>
      <c r="AF165" s="187">
        <v>57.9</v>
      </c>
      <c r="AG165" s="187" t="s">
        <v>460</v>
      </c>
      <c r="AH165" s="259" t="s">
        <v>985</v>
      </c>
      <c r="AI165" s="268"/>
      <c r="AJ165" s="45"/>
      <c r="AK165" s="259"/>
      <c r="AL165" s="214"/>
    </row>
    <row r="166" spans="9:38" ht="20.25" customHeight="1">
      <c r="I166"/>
      <c r="Q166"/>
      <c r="S166"/>
      <c r="T166"/>
      <c r="V166" s="213"/>
      <c r="W166" s="196"/>
      <c r="X166" s="186"/>
      <c r="Y166" s="187">
        <v>5</v>
      </c>
      <c r="Z166" s="187" t="s">
        <v>17</v>
      </c>
      <c r="AA166" s="186" t="s">
        <v>12</v>
      </c>
      <c r="AB166" s="186" t="s">
        <v>770</v>
      </c>
      <c r="AC166" s="188" t="s">
        <v>763</v>
      </c>
      <c r="AD166" s="187">
        <v>1946</v>
      </c>
      <c r="AE166" s="189" t="s">
        <v>32</v>
      </c>
      <c r="AF166" s="187">
        <v>78.099999999999994</v>
      </c>
      <c r="AG166" s="187" t="s">
        <v>460</v>
      </c>
      <c r="AH166" s="259" t="s">
        <v>277</v>
      </c>
      <c r="AI166" s="268"/>
      <c r="AJ166" s="45"/>
      <c r="AK166" s="259"/>
      <c r="AL166" s="214"/>
    </row>
    <row r="167" spans="9:38" ht="20.25" customHeight="1" thickBot="1">
      <c r="I167"/>
      <c r="Q167"/>
      <c r="S167"/>
      <c r="T167"/>
      <c r="V167" s="215"/>
      <c r="W167" s="231"/>
      <c r="X167" s="217"/>
      <c r="Y167" s="218">
        <v>6</v>
      </c>
      <c r="Z167" s="218" t="s">
        <v>17</v>
      </c>
      <c r="AA167" s="217" t="s">
        <v>12</v>
      </c>
      <c r="AB167" s="217" t="s">
        <v>770</v>
      </c>
      <c r="AC167" s="219" t="s">
        <v>855</v>
      </c>
      <c r="AD167" s="218">
        <v>1943</v>
      </c>
      <c r="AE167" s="220" t="s">
        <v>26</v>
      </c>
      <c r="AF167" s="218">
        <v>78.5</v>
      </c>
      <c r="AG167" s="218" t="s">
        <v>460</v>
      </c>
      <c r="AH167" s="260" t="s">
        <v>494</v>
      </c>
      <c r="AI167" s="269"/>
      <c r="AJ167" s="270"/>
      <c r="AK167" s="260"/>
      <c r="AL167" s="221"/>
    </row>
    <row r="168" spans="9:38" ht="20.25" customHeight="1">
      <c r="I168"/>
      <c r="Q168"/>
      <c r="S168"/>
      <c r="T168"/>
      <c r="V168" s="206">
        <v>0.80208333333333337</v>
      </c>
      <c r="W168" s="232"/>
      <c r="X168" s="208" t="s">
        <v>64</v>
      </c>
      <c r="Y168" s="209">
        <v>1</v>
      </c>
      <c r="Z168" s="209" t="s">
        <v>487</v>
      </c>
      <c r="AA168" s="208" t="s">
        <v>12</v>
      </c>
      <c r="AB168" s="208" t="s">
        <v>770</v>
      </c>
      <c r="AC168" s="210" t="s">
        <v>475</v>
      </c>
      <c r="AD168" s="209">
        <v>1947</v>
      </c>
      <c r="AE168" s="211" t="s">
        <v>16</v>
      </c>
      <c r="AF168" s="209">
        <v>86.1</v>
      </c>
      <c r="AG168" s="209" t="s">
        <v>460</v>
      </c>
      <c r="AH168" s="258" t="s">
        <v>985</v>
      </c>
      <c r="AI168" s="266"/>
      <c r="AJ168" s="267"/>
      <c r="AK168" s="258"/>
      <c r="AL168" s="212"/>
    </row>
    <row r="169" spans="9:38" ht="20.25" customHeight="1">
      <c r="I169"/>
      <c r="Q169"/>
      <c r="S169"/>
      <c r="T169"/>
      <c r="V169" s="213"/>
      <c r="W169" s="196"/>
      <c r="X169" s="186"/>
      <c r="Y169" s="187">
        <v>2</v>
      </c>
      <c r="Z169" s="187" t="s">
        <v>487</v>
      </c>
      <c r="AA169" s="186" t="s">
        <v>12</v>
      </c>
      <c r="AB169" s="186" t="s">
        <v>770</v>
      </c>
      <c r="AC169" s="188" t="s">
        <v>885</v>
      </c>
      <c r="AD169" s="187">
        <v>1947</v>
      </c>
      <c r="AE169" s="189" t="s">
        <v>27</v>
      </c>
      <c r="AF169" s="187">
        <v>91.8</v>
      </c>
      <c r="AG169" s="187" t="s">
        <v>460</v>
      </c>
      <c r="AH169" s="259" t="s">
        <v>985</v>
      </c>
      <c r="AI169" s="268"/>
      <c r="AJ169" s="45"/>
      <c r="AK169" s="259"/>
      <c r="AL169" s="214"/>
    </row>
    <row r="170" spans="9:38" ht="20.25" customHeight="1">
      <c r="I170"/>
      <c r="Q170"/>
      <c r="S170"/>
      <c r="T170"/>
      <c r="V170" s="213"/>
      <c r="W170" s="196"/>
      <c r="X170" s="186"/>
      <c r="Y170" s="187">
        <v>3</v>
      </c>
      <c r="Z170" s="187" t="s">
        <v>1006</v>
      </c>
      <c r="AA170" s="186" t="s">
        <v>12</v>
      </c>
      <c r="AB170" s="186" t="s">
        <v>769</v>
      </c>
      <c r="AC170" s="188" t="s">
        <v>477</v>
      </c>
      <c r="AD170" s="187">
        <v>1941</v>
      </c>
      <c r="AE170" s="189" t="s">
        <v>16</v>
      </c>
      <c r="AF170" s="187">
        <v>70.5</v>
      </c>
      <c r="AG170" s="187" t="s">
        <v>460</v>
      </c>
      <c r="AH170" s="259" t="s">
        <v>985</v>
      </c>
      <c r="AI170" s="268"/>
      <c r="AJ170" s="45"/>
      <c r="AK170" s="259"/>
      <c r="AL170" s="214"/>
    </row>
    <row r="171" spans="9:38" ht="20.25" customHeight="1">
      <c r="I171"/>
      <c r="Q171"/>
      <c r="S171"/>
      <c r="T171"/>
      <c r="V171" s="213"/>
      <c r="W171" s="196"/>
      <c r="X171" s="186"/>
      <c r="Y171" s="187">
        <v>4</v>
      </c>
      <c r="Z171" s="187" t="s">
        <v>1006</v>
      </c>
      <c r="AA171" s="186" t="s">
        <v>12</v>
      </c>
      <c r="AB171" s="186" t="s">
        <v>769</v>
      </c>
      <c r="AC171" s="188" t="s">
        <v>762</v>
      </c>
      <c r="AD171" s="187">
        <v>1937</v>
      </c>
      <c r="AE171" s="189" t="s">
        <v>32</v>
      </c>
      <c r="AF171" s="187">
        <v>76.8</v>
      </c>
      <c r="AG171" s="187" t="s">
        <v>460</v>
      </c>
      <c r="AH171" s="259" t="s">
        <v>543</v>
      </c>
      <c r="AI171" s="268"/>
      <c r="AJ171" s="45"/>
      <c r="AK171" s="259"/>
      <c r="AL171" s="214"/>
    </row>
    <row r="172" spans="9:38" ht="20.25" customHeight="1" thickBot="1">
      <c r="I172"/>
      <c r="Q172"/>
      <c r="S172"/>
      <c r="T172"/>
      <c r="V172" s="215"/>
      <c r="W172" s="231"/>
      <c r="X172" s="217"/>
      <c r="Y172" s="218">
        <v>5</v>
      </c>
      <c r="Z172" s="218" t="s">
        <v>1006</v>
      </c>
      <c r="AA172" s="217" t="s">
        <v>12</v>
      </c>
      <c r="AB172" s="217" t="s">
        <v>769</v>
      </c>
      <c r="AC172" s="219" t="s">
        <v>998</v>
      </c>
      <c r="AD172" s="218">
        <v>1941</v>
      </c>
      <c r="AE172" s="220" t="s">
        <v>27</v>
      </c>
      <c r="AF172" s="218">
        <v>81.400000000000006</v>
      </c>
      <c r="AG172" s="218" t="s">
        <v>460</v>
      </c>
      <c r="AH172" s="260" t="s">
        <v>985</v>
      </c>
      <c r="AI172" s="269"/>
      <c r="AJ172" s="270"/>
      <c r="AK172" s="260"/>
      <c r="AL172" s="221"/>
    </row>
    <row r="173" spans="9:38" ht="20.25" customHeight="1">
      <c r="I173"/>
      <c r="Q173"/>
      <c r="S173"/>
      <c r="T173"/>
      <c r="V173" s="206">
        <v>0.8125</v>
      </c>
      <c r="W173" s="232"/>
      <c r="X173" s="208" t="s">
        <v>64</v>
      </c>
      <c r="Y173" s="209">
        <v>1</v>
      </c>
      <c r="Z173" s="209" t="s">
        <v>9</v>
      </c>
      <c r="AA173" s="208" t="s">
        <v>12</v>
      </c>
      <c r="AB173" s="208" t="s">
        <v>732</v>
      </c>
      <c r="AC173" s="210" t="s">
        <v>454</v>
      </c>
      <c r="AD173" s="209">
        <v>1968</v>
      </c>
      <c r="AE173" s="211" t="s">
        <v>11</v>
      </c>
      <c r="AF173" s="209">
        <v>72.5</v>
      </c>
      <c r="AG173" s="209" t="s">
        <v>5</v>
      </c>
      <c r="AH173" s="258" t="s">
        <v>463</v>
      </c>
      <c r="AI173" s="266"/>
      <c r="AJ173" s="267"/>
      <c r="AK173" s="258"/>
      <c r="AL173" s="212"/>
    </row>
    <row r="174" spans="9:38" ht="20.25" customHeight="1">
      <c r="I174"/>
      <c r="Q174"/>
      <c r="S174"/>
      <c r="T174"/>
      <c r="V174" s="213"/>
      <c r="W174" s="196"/>
      <c r="X174" s="186"/>
      <c r="Y174" s="187">
        <v>2</v>
      </c>
      <c r="Z174" s="187" t="s">
        <v>487</v>
      </c>
      <c r="AA174" s="186" t="s">
        <v>12</v>
      </c>
      <c r="AB174" s="186" t="s">
        <v>732</v>
      </c>
      <c r="AC174" s="188" t="s">
        <v>260</v>
      </c>
      <c r="AD174" s="187">
        <v>1970</v>
      </c>
      <c r="AE174" s="189" t="s">
        <v>31</v>
      </c>
      <c r="AF174" s="187">
        <v>99.7</v>
      </c>
      <c r="AG174" s="187" t="s">
        <v>5</v>
      </c>
      <c r="AH174" s="259" t="s">
        <v>513</v>
      </c>
      <c r="AI174" s="268"/>
      <c r="AJ174" s="45"/>
      <c r="AK174" s="259"/>
      <c r="AL174" s="214"/>
    </row>
    <row r="175" spans="9:38" ht="20.25" customHeight="1">
      <c r="I175"/>
      <c r="Q175"/>
      <c r="S175"/>
      <c r="T175"/>
      <c r="V175" s="213"/>
      <c r="W175" s="196"/>
      <c r="X175" s="186"/>
      <c r="Y175" s="187">
        <v>3</v>
      </c>
      <c r="Z175" s="187" t="s">
        <v>17</v>
      </c>
      <c r="AA175" s="186" t="s">
        <v>12</v>
      </c>
      <c r="AB175" s="186" t="s">
        <v>732</v>
      </c>
      <c r="AC175" s="188" t="s">
        <v>615</v>
      </c>
      <c r="AD175" s="187">
        <v>1970</v>
      </c>
      <c r="AE175" s="189" t="s">
        <v>18</v>
      </c>
      <c r="AF175" s="187">
        <v>84.3</v>
      </c>
      <c r="AG175" s="187" t="s">
        <v>5</v>
      </c>
      <c r="AH175" s="259" t="s">
        <v>625</v>
      </c>
      <c r="AI175" s="268"/>
      <c r="AJ175" s="45"/>
      <c r="AK175" s="259"/>
      <c r="AL175" s="214"/>
    </row>
    <row r="176" spans="9:38" ht="20.25" customHeight="1">
      <c r="I176"/>
      <c r="Q176"/>
      <c r="S176"/>
      <c r="T176"/>
      <c r="V176" s="213"/>
      <c r="W176" s="196"/>
      <c r="X176" s="186"/>
      <c r="Y176" s="187">
        <v>4</v>
      </c>
      <c r="Z176" s="187" t="s">
        <v>17</v>
      </c>
      <c r="AA176" s="186" t="s">
        <v>12</v>
      </c>
      <c r="AB176" s="186" t="s">
        <v>732</v>
      </c>
      <c r="AC176" s="188" t="s">
        <v>889</v>
      </c>
      <c r="AD176" s="187">
        <v>1968</v>
      </c>
      <c r="AE176" s="189" t="s">
        <v>27</v>
      </c>
      <c r="AF176" s="187">
        <v>77.8</v>
      </c>
      <c r="AG176" s="187" t="s">
        <v>5</v>
      </c>
      <c r="AH176" s="259" t="s">
        <v>985</v>
      </c>
      <c r="AI176" s="268"/>
      <c r="AJ176" s="45"/>
      <c r="AK176" s="259"/>
      <c r="AL176" s="214"/>
    </row>
    <row r="177" spans="9:38" ht="20.25" customHeight="1">
      <c r="I177"/>
      <c r="Q177"/>
      <c r="S177"/>
      <c r="T177"/>
      <c r="V177" s="213"/>
      <c r="W177" s="196"/>
      <c r="X177" s="186"/>
      <c r="Y177" s="187">
        <v>5</v>
      </c>
      <c r="Z177" s="187" t="s">
        <v>487</v>
      </c>
      <c r="AA177" s="186" t="s">
        <v>12</v>
      </c>
      <c r="AB177" s="186" t="s">
        <v>729</v>
      </c>
      <c r="AC177" s="188" t="s">
        <v>484</v>
      </c>
      <c r="AD177" s="187">
        <v>1965</v>
      </c>
      <c r="AE177" s="189" t="s">
        <v>16</v>
      </c>
      <c r="AF177" s="187">
        <v>102.9</v>
      </c>
      <c r="AG177" s="187" t="s">
        <v>5</v>
      </c>
      <c r="AH177" s="259" t="s">
        <v>985</v>
      </c>
      <c r="AI177" s="268"/>
      <c r="AJ177" s="45"/>
      <c r="AK177" s="259"/>
      <c r="AL177" s="214"/>
    </row>
    <row r="178" spans="9:38" ht="20.25" customHeight="1" thickBot="1">
      <c r="I178"/>
      <c r="Q178"/>
      <c r="S178"/>
      <c r="T178"/>
      <c r="V178" s="215"/>
      <c r="W178" s="231"/>
      <c r="X178" s="217"/>
      <c r="Y178" s="218">
        <v>6</v>
      </c>
      <c r="Z178" s="218" t="s">
        <v>487</v>
      </c>
      <c r="AA178" s="217" t="s">
        <v>12</v>
      </c>
      <c r="AB178" s="217" t="s">
        <v>729</v>
      </c>
      <c r="AC178" s="219" t="s">
        <v>276</v>
      </c>
      <c r="AD178" s="218">
        <v>1967</v>
      </c>
      <c r="AE178" s="220" t="s">
        <v>32</v>
      </c>
      <c r="AF178" s="218">
        <v>93.4</v>
      </c>
      <c r="AG178" s="218" t="s">
        <v>5</v>
      </c>
      <c r="AH178" s="260" t="s">
        <v>543</v>
      </c>
      <c r="AI178" s="269"/>
      <c r="AJ178" s="270"/>
      <c r="AK178" s="260"/>
      <c r="AL178" s="221"/>
    </row>
    <row r="179" spans="9:38" ht="20.25" customHeight="1">
      <c r="I179"/>
      <c r="Q179"/>
      <c r="S179"/>
      <c r="T179"/>
      <c r="V179" s="206">
        <v>0.82291666666666663</v>
      </c>
      <c r="W179" s="232"/>
      <c r="X179" s="208" t="s">
        <v>64</v>
      </c>
      <c r="Y179" s="209">
        <v>1</v>
      </c>
      <c r="Z179" s="209" t="s">
        <v>6</v>
      </c>
      <c r="AA179" s="208" t="s">
        <v>15</v>
      </c>
      <c r="AB179" s="208" t="s">
        <v>731</v>
      </c>
      <c r="AC179" s="210" t="s">
        <v>549</v>
      </c>
      <c r="AD179" s="209">
        <v>1974</v>
      </c>
      <c r="AE179" s="211" t="s">
        <v>29</v>
      </c>
      <c r="AF179" s="209">
        <v>71.2</v>
      </c>
      <c r="AG179" s="209" t="s">
        <v>3</v>
      </c>
      <c r="AH179" s="258" t="s">
        <v>552</v>
      </c>
      <c r="AI179" s="266"/>
      <c r="AJ179" s="267"/>
      <c r="AK179" s="258"/>
      <c r="AL179" s="212"/>
    </row>
    <row r="180" spans="9:38" ht="20.25" customHeight="1">
      <c r="I180"/>
      <c r="Q180"/>
      <c r="S180"/>
      <c r="V180" s="213"/>
      <c r="W180" s="196"/>
      <c r="X180" s="186"/>
      <c r="Y180" s="187">
        <v>2</v>
      </c>
      <c r="Z180" s="187" t="s">
        <v>6</v>
      </c>
      <c r="AA180" s="186" t="s">
        <v>15</v>
      </c>
      <c r="AB180" s="186" t="s">
        <v>731</v>
      </c>
      <c r="AC180" s="188" t="s">
        <v>550</v>
      </c>
      <c r="AD180" s="187">
        <v>1974</v>
      </c>
      <c r="AE180" s="189" t="s">
        <v>29</v>
      </c>
      <c r="AF180" s="187">
        <v>69.3</v>
      </c>
      <c r="AG180" s="187" t="s">
        <v>3</v>
      </c>
      <c r="AH180" s="259" t="s">
        <v>551</v>
      </c>
      <c r="AI180" s="268"/>
      <c r="AJ180" s="45"/>
      <c r="AK180" s="259"/>
      <c r="AL180" s="214"/>
    </row>
    <row r="181" spans="9:38" ht="20.25" customHeight="1">
      <c r="I181"/>
      <c r="Q181"/>
      <c r="S181"/>
      <c r="V181" s="213"/>
      <c r="W181" s="196"/>
      <c r="X181" s="186"/>
      <c r="Y181" s="187">
        <v>3</v>
      </c>
      <c r="Z181" s="187" t="s">
        <v>6</v>
      </c>
      <c r="AA181" s="186" t="s">
        <v>15</v>
      </c>
      <c r="AB181" s="186" t="s">
        <v>731</v>
      </c>
      <c r="AC181" s="188" t="s">
        <v>797</v>
      </c>
      <c r="AD181" s="187">
        <v>1976</v>
      </c>
      <c r="AE181" s="189" t="s">
        <v>24</v>
      </c>
      <c r="AF181" s="187">
        <v>69.2</v>
      </c>
      <c r="AG181" s="187" t="s">
        <v>3</v>
      </c>
      <c r="AH181" s="259" t="s">
        <v>800</v>
      </c>
      <c r="AI181" s="268"/>
      <c r="AJ181" s="45"/>
      <c r="AK181" s="259"/>
      <c r="AL181" s="214"/>
    </row>
    <row r="182" spans="9:38" ht="20.25" customHeight="1">
      <c r="I182"/>
      <c r="Q182"/>
      <c r="S182"/>
      <c r="V182" s="213"/>
      <c r="W182" s="196"/>
      <c r="X182" s="186"/>
      <c r="Y182" s="187">
        <v>4</v>
      </c>
      <c r="Z182" s="187" t="s">
        <v>6</v>
      </c>
      <c r="AA182" s="186" t="s">
        <v>15</v>
      </c>
      <c r="AB182" s="186" t="s">
        <v>731</v>
      </c>
      <c r="AC182" s="188" t="s">
        <v>608</v>
      </c>
      <c r="AD182" s="187">
        <v>1975</v>
      </c>
      <c r="AE182" s="189" t="s">
        <v>18</v>
      </c>
      <c r="AF182" s="187">
        <v>73.8</v>
      </c>
      <c r="AG182" s="187" t="s">
        <v>3</v>
      </c>
      <c r="AH182" s="259" t="s">
        <v>622</v>
      </c>
      <c r="AI182" s="268"/>
      <c r="AJ182" s="45"/>
      <c r="AK182" s="259"/>
      <c r="AL182" s="214"/>
    </row>
    <row r="183" spans="9:38" ht="20.25" customHeight="1">
      <c r="I183"/>
      <c r="Q183"/>
      <c r="S183"/>
      <c r="V183" s="213"/>
      <c r="W183" s="196"/>
      <c r="X183" s="186"/>
      <c r="Y183" s="187">
        <v>5</v>
      </c>
      <c r="Z183" s="187" t="s">
        <v>6</v>
      </c>
      <c r="AA183" s="186" t="s">
        <v>15</v>
      </c>
      <c r="AB183" s="186" t="s">
        <v>733</v>
      </c>
      <c r="AC183" s="188" t="s">
        <v>458</v>
      </c>
      <c r="AD183" s="187">
        <v>1961</v>
      </c>
      <c r="AE183" s="189" t="s">
        <v>11</v>
      </c>
      <c r="AF183" s="187">
        <v>84.3</v>
      </c>
      <c r="AG183" s="187" t="s">
        <v>460</v>
      </c>
      <c r="AH183" s="259" t="s">
        <v>454</v>
      </c>
      <c r="AI183" s="268"/>
      <c r="AJ183" s="45"/>
      <c r="AK183" s="259"/>
      <c r="AL183" s="214"/>
    </row>
    <row r="184" spans="9:38" ht="20.25" customHeight="1" thickBot="1">
      <c r="I184"/>
      <c r="Q184"/>
      <c r="V184" s="215"/>
      <c r="W184" s="231"/>
      <c r="X184" s="217"/>
      <c r="Y184" s="218">
        <v>6</v>
      </c>
      <c r="Z184" s="218" t="s">
        <v>8</v>
      </c>
      <c r="AA184" s="217" t="s">
        <v>15</v>
      </c>
      <c r="AB184" s="217" t="s">
        <v>1030</v>
      </c>
      <c r="AC184" s="219" t="s">
        <v>469</v>
      </c>
      <c r="AD184" s="218">
        <v>1961</v>
      </c>
      <c r="AE184" s="220" t="s">
        <v>14</v>
      </c>
      <c r="AF184" s="218">
        <v>60.6</v>
      </c>
      <c r="AG184" s="218" t="s">
        <v>460</v>
      </c>
      <c r="AH184" s="260" t="s">
        <v>472</v>
      </c>
      <c r="AI184" s="269"/>
      <c r="AJ184" s="270"/>
      <c r="AK184" s="260"/>
      <c r="AL184" s="221"/>
    </row>
    <row r="185" spans="9:38" ht="20.25" customHeight="1">
      <c r="I185"/>
      <c r="Q185"/>
      <c r="V185" s="206">
        <v>0.83333333333333337</v>
      </c>
      <c r="W185" s="232"/>
      <c r="X185" s="208" t="s">
        <v>64</v>
      </c>
      <c r="Y185" s="209">
        <v>1</v>
      </c>
      <c r="Z185" s="209" t="s">
        <v>6</v>
      </c>
      <c r="AA185" s="208" t="s">
        <v>15</v>
      </c>
      <c r="AB185" s="208" t="s">
        <v>732</v>
      </c>
      <c r="AC185" s="210" t="s">
        <v>481</v>
      </c>
      <c r="AD185" s="209">
        <v>1969</v>
      </c>
      <c r="AE185" s="211" t="s">
        <v>16</v>
      </c>
      <c r="AF185" s="209">
        <v>91.4</v>
      </c>
      <c r="AG185" s="209" t="s">
        <v>3</v>
      </c>
      <c r="AH185" s="258" t="s">
        <v>985</v>
      </c>
      <c r="AI185" s="266"/>
      <c r="AJ185" s="267"/>
      <c r="AK185" s="258"/>
      <c r="AL185" s="212"/>
    </row>
    <row r="186" spans="9:38" ht="20.25" customHeight="1">
      <c r="I186"/>
      <c r="Q186"/>
      <c r="V186" s="213"/>
      <c r="W186" s="196"/>
      <c r="X186" s="186"/>
      <c r="Y186" s="187">
        <v>2</v>
      </c>
      <c r="Z186" s="187" t="s">
        <v>6</v>
      </c>
      <c r="AA186" s="186" t="s">
        <v>15</v>
      </c>
      <c r="AB186" s="186" t="s">
        <v>732</v>
      </c>
      <c r="AC186" s="188" t="s">
        <v>610</v>
      </c>
      <c r="AD186" s="187">
        <v>1970</v>
      </c>
      <c r="AE186" s="189" t="s">
        <v>18</v>
      </c>
      <c r="AF186" s="187">
        <v>77.7</v>
      </c>
      <c r="AG186" s="187" t="s">
        <v>3</v>
      </c>
      <c r="AH186" s="259" t="s">
        <v>624</v>
      </c>
      <c r="AI186" s="268"/>
      <c r="AJ186" s="45"/>
      <c r="AK186" s="259"/>
      <c r="AL186" s="214"/>
    </row>
    <row r="187" spans="9:38" ht="20.25" customHeight="1">
      <c r="I187"/>
      <c r="Q187"/>
      <c r="V187" s="213"/>
      <c r="W187" s="196"/>
      <c r="X187" s="186"/>
      <c r="Y187" s="187">
        <v>3</v>
      </c>
      <c r="Z187" s="187" t="s">
        <v>6</v>
      </c>
      <c r="AA187" s="186" t="s">
        <v>15</v>
      </c>
      <c r="AB187" s="186" t="s">
        <v>732</v>
      </c>
      <c r="AC187" s="188" t="s">
        <v>605</v>
      </c>
      <c r="AD187" s="187">
        <v>1969</v>
      </c>
      <c r="AE187" s="189" t="s">
        <v>18</v>
      </c>
      <c r="AF187" s="187">
        <v>84.8</v>
      </c>
      <c r="AG187" s="187" t="s">
        <v>3</v>
      </c>
      <c r="AH187" s="259" t="s">
        <v>985</v>
      </c>
      <c r="AI187" s="268"/>
      <c r="AJ187" s="45"/>
      <c r="AK187" s="259"/>
      <c r="AL187" s="214"/>
    </row>
    <row r="188" spans="9:38" ht="20.25" customHeight="1">
      <c r="I188"/>
      <c r="Q188"/>
      <c r="V188" s="213"/>
      <c r="W188" s="196"/>
      <c r="X188" s="186"/>
      <c r="Y188" s="187">
        <v>4</v>
      </c>
      <c r="Z188" s="187" t="s">
        <v>8</v>
      </c>
      <c r="AA188" s="186" t="s">
        <v>15</v>
      </c>
      <c r="AB188" s="186" t="s">
        <v>732</v>
      </c>
      <c r="AC188" s="188" t="s">
        <v>795</v>
      </c>
      <c r="AD188" s="187">
        <v>1969</v>
      </c>
      <c r="AE188" s="189" t="s">
        <v>24</v>
      </c>
      <c r="AF188" s="187">
        <v>65.8</v>
      </c>
      <c r="AG188" s="187" t="s">
        <v>3</v>
      </c>
      <c r="AH188" s="259" t="s">
        <v>798</v>
      </c>
      <c r="AI188" s="268"/>
      <c r="AJ188" s="45"/>
      <c r="AK188" s="259"/>
      <c r="AL188" s="214"/>
    </row>
    <row r="189" spans="9:38" ht="20.25" customHeight="1">
      <c r="I189"/>
      <c r="Q189"/>
      <c r="V189" s="213"/>
      <c r="W189" s="196"/>
      <c r="X189" s="186"/>
      <c r="Y189" s="187">
        <v>5</v>
      </c>
      <c r="Z189" s="187" t="s">
        <v>8</v>
      </c>
      <c r="AA189" s="186" t="s">
        <v>15</v>
      </c>
      <c r="AB189" s="186" t="s">
        <v>732</v>
      </c>
      <c r="AC189" s="188" t="s">
        <v>796</v>
      </c>
      <c r="AD189" s="187">
        <v>1969</v>
      </c>
      <c r="AE189" s="189" t="s">
        <v>24</v>
      </c>
      <c r="AF189" s="187">
        <v>67.7</v>
      </c>
      <c r="AG189" s="187" t="s">
        <v>3</v>
      </c>
      <c r="AH189" s="259" t="s">
        <v>800</v>
      </c>
      <c r="AI189" s="268"/>
      <c r="AJ189" s="45"/>
      <c r="AK189" s="259"/>
      <c r="AL189" s="214"/>
    </row>
    <row r="190" spans="9:38" ht="20.25" customHeight="1" thickBot="1">
      <c r="I190"/>
      <c r="Q190"/>
      <c r="V190" s="215"/>
      <c r="W190" s="231"/>
      <c r="X190" s="217"/>
      <c r="Y190" s="218">
        <v>6</v>
      </c>
      <c r="Z190" s="218" t="s">
        <v>8</v>
      </c>
      <c r="AA190" s="217" t="s">
        <v>15</v>
      </c>
      <c r="AB190" s="217" t="s">
        <v>732</v>
      </c>
      <c r="AC190" s="219" t="s">
        <v>600</v>
      </c>
      <c r="AD190" s="218">
        <v>1972</v>
      </c>
      <c r="AE190" s="220" t="s">
        <v>18</v>
      </c>
      <c r="AF190" s="218" t="s">
        <v>1005</v>
      </c>
      <c r="AG190" s="218" t="s">
        <v>3</v>
      </c>
      <c r="AH190" s="260" t="s">
        <v>985</v>
      </c>
      <c r="AI190" s="269"/>
      <c r="AJ190" s="270"/>
      <c r="AK190" s="260"/>
      <c r="AL190" s="221"/>
    </row>
    <row r="191" spans="9:38" ht="20.25" customHeight="1">
      <c r="I191"/>
      <c r="Q191"/>
      <c r="V191" s="206">
        <v>0.84375</v>
      </c>
      <c r="W191" s="232"/>
      <c r="X191" s="208" t="s">
        <v>64</v>
      </c>
      <c r="Y191" s="209">
        <v>1</v>
      </c>
      <c r="Z191" s="209" t="s">
        <v>8</v>
      </c>
      <c r="AA191" s="208" t="s">
        <v>15</v>
      </c>
      <c r="AB191" s="208" t="s">
        <v>729</v>
      </c>
      <c r="AC191" s="210" t="s">
        <v>452</v>
      </c>
      <c r="AD191" s="209">
        <v>1964</v>
      </c>
      <c r="AE191" s="211" t="s">
        <v>11</v>
      </c>
      <c r="AF191" s="209">
        <v>60.3</v>
      </c>
      <c r="AG191" s="209" t="s">
        <v>460</v>
      </c>
      <c r="AH191" s="258" t="s">
        <v>461</v>
      </c>
      <c r="AI191" s="266"/>
      <c r="AJ191" s="267"/>
      <c r="AK191" s="258"/>
      <c r="AL191" s="212"/>
    </row>
    <row r="192" spans="9:38" ht="20.25" customHeight="1">
      <c r="I192"/>
      <c r="Q192"/>
      <c r="V192" s="213"/>
      <c r="W192" s="196"/>
      <c r="X192" s="186"/>
      <c r="Y192" s="187">
        <v>2</v>
      </c>
      <c r="Z192" s="187" t="s">
        <v>1006</v>
      </c>
      <c r="AA192" s="186" t="s">
        <v>15</v>
      </c>
      <c r="AB192" s="186" t="s">
        <v>734</v>
      </c>
      <c r="AC192" s="188" t="s">
        <v>607</v>
      </c>
      <c r="AD192" s="187">
        <v>1955</v>
      </c>
      <c r="AE192" s="189" t="s">
        <v>18</v>
      </c>
      <c r="AF192" s="187" t="s">
        <v>75</v>
      </c>
      <c r="AG192" s="187" t="s">
        <v>488</v>
      </c>
      <c r="AH192" s="259" t="s">
        <v>621</v>
      </c>
      <c r="AI192" s="268"/>
      <c r="AJ192" s="45"/>
      <c r="AK192" s="259"/>
      <c r="AL192" s="214"/>
    </row>
    <row r="193" spans="9:38" ht="20.25" customHeight="1" thickBot="1">
      <c r="I193"/>
      <c r="Q193"/>
      <c r="V193" s="215"/>
      <c r="W193" s="231"/>
      <c r="X193" s="217"/>
      <c r="Y193" s="218">
        <v>3</v>
      </c>
      <c r="Z193" s="218" t="s">
        <v>1006</v>
      </c>
      <c r="AA193" s="217" t="s">
        <v>15</v>
      </c>
      <c r="AB193" s="217" t="s">
        <v>735</v>
      </c>
      <c r="AC193" s="219" t="s">
        <v>786</v>
      </c>
      <c r="AD193" s="218">
        <v>1948</v>
      </c>
      <c r="AE193" s="220" t="s">
        <v>24</v>
      </c>
      <c r="AF193" s="218">
        <v>61.3</v>
      </c>
      <c r="AG193" s="218" t="s">
        <v>488</v>
      </c>
      <c r="AH193" s="260" t="s">
        <v>138</v>
      </c>
      <c r="AI193" s="269"/>
      <c r="AJ193" s="270"/>
      <c r="AK193" s="260"/>
      <c r="AL193" s="221"/>
    </row>
    <row r="194" spans="9:38" ht="20.25" customHeight="1" thickBot="1">
      <c r="I194"/>
      <c r="Q194"/>
      <c r="V194" s="1668">
        <v>0.85416666666666663</v>
      </c>
      <c r="W194" s="1669"/>
      <c r="X194" s="233" t="s">
        <v>1019</v>
      </c>
      <c r="Y194" s="234"/>
      <c r="Z194" s="234"/>
      <c r="AA194" s="235"/>
      <c r="AB194" s="235"/>
      <c r="AC194" s="236"/>
      <c r="AD194" s="234"/>
      <c r="AE194" s="237"/>
      <c r="AF194" s="234"/>
      <c r="AG194" s="234"/>
      <c r="AH194" s="261"/>
      <c r="AI194" s="261"/>
      <c r="AJ194" s="261"/>
      <c r="AK194" s="261"/>
      <c r="AL194" s="261"/>
    </row>
    <row r="195" spans="9:38" ht="20.25" customHeight="1">
      <c r="I195"/>
      <c r="Q195"/>
      <c r="V195" s="197"/>
      <c r="W195" s="198"/>
      <c r="X195" s="168"/>
      <c r="Y195" s="169"/>
      <c r="Z195" s="169"/>
      <c r="AA195" s="168"/>
      <c r="AB195" s="168"/>
      <c r="AC195" s="182"/>
      <c r="AD195" s="169"/>
      <c r="AE195" s="170"/>
      <c r="AF195" s="169"/>
      <c r="AG195" s="169"/>
    </row>
    <row r="196" spans="9:38" ht="20.25" customHeight="1">
      <c r="I196"/>
      <c r="Q196"/>
      <c r="V196" s="197"/>
      <c r="W196" s="198"/>
      <c r="X196" s="168"/>
      <c r="Y196" s="169"/>
      <c r="Z196" s="169"/>
      <c r="AA196" s="168"/>
      <c r="AB196" s="168"/>
      <c r="AC196" s="182"/>
      <c r="AD196" s="169"/>
      <c r="AE196" s="170"/>
      <c r="AF196" s="169"/>
      <c r="AG196" s="169"/>
    </row>
    <row r="197" spans="9:38" ht="20.25" customHeight="1">
      <c r="I197"/>
      <c r="Q197"/>
      <c r="V197" s="197"/>
      <c r="W197" s="198"/>
      <c r="X197" s="168"/>
      <c r="Y197" s="169"/>
      <c r="Z197" s="169"/>
      <c r="AA197" s="168"/>
      <c r="AB197" s="168"/>
      <c r="AC197" s="182"/>
      <c r="AD197" s="169"/>
      <c r="AE197" s="170"/>
      <c r="AF197" s="169"/>
      <c r="AG197" s="169"/>
    </row>
    <row r="198" spans="9:38" ht="20.25" customHeight="1">
      <c r="I198"/>
      <c r="Q198"/>
      <c r="V198" s="197"/>
      <c r="W198" s="198"/>
      <c r="X198" s="168"/>
      <c r="Y198" s="169"/>
      <c r="Z198" s="169"/>
      <c r="AA198" s="168"/>
      <c r="AB198" s="168"/>
      <c r="AC198" s="182"/>
      <c r="AD198" s="169"/>
      <c r="AE198" s="170"/>
      <c r="AF198" s="169"/>
      <c r="AG198" s="169"/>
    </row>
    <row r="199" spans="9:38" ht="20.25" customHeight="1">
      <c r="I199"/>
      <c r="Q199"/>
      <c r="V199" s="197"/>
      <c r="W199" s="198"/>
      <c r="X199" s="168"/>
      <c r="Y199" s="169"/>
      <c r="Z199" s="169"/>
      <c r="AA199" s="168"/>
      <c r="AB199" s="168"/>
      <c r="AC199" s="182"/>
      <c r="AD199" s="169"/>
      <c r="AE199" s="170"/>
      <c r="AF199" s="169"/>
      <c r="AG199" s="169"/>
    </row>
    <row r="200" spans="9:38" ht="20.25" customHeight="1">
      <c r="I200"/>
      <c r="Q200"/>
      <c r="V200" s="197"/>
      <c r="W200" s="198"/>
      <c r="X200" s="168"/>
      <c r="Y200" s="169"/>
      <c r="Z200" s="169"/>
      <c r="AA200" s="168"/>
      <c r="AB200" s="168"/>
      <c r="AC200" s="182"/>
      <c r="AD200" s="169"/>
      <c r="AE200" s="170"/>
      <c r="AF200" s="169"/>
      <c r="AG200" s="169"/>
    </row>
    <row r="201" spans="9:38" ht="20.25" customHeight="1">
      <c r="I201"/>
      <c r="Q201"/>
      <c r="V201" s="197"/>
      <c r="W201" s="198"/>
      <c r="X201" s="168"/>
      <c r="Y201" s="169"/>
      <c r="Z201" s="169"/>
      <c r="AA201" s="168"/>
      <c r="AB201" s="168"/>
      <c r="AC201" s="182"/>
      <c r="AD201" s="169"/>
      <c r="AE201" s="170"/>
      <c r="AF201" s="169"/>
      <c r="AG201" s="169"/>
    </row>
    <row r="202" spans="9:38" ht="20.25" customHeight="1">
      <c r="I202"/>
      <c r="Q202"/>
      <c r="V202" s="197"/>
      <c r="W202" s="198"/>
      <c r="X202" s="168"/>
      <c r="Y202" s="169"/>
      <c r="Z202" s="169"/>
      <c r="AA202" s="168"/>
      <c r="AB202" s="168"/>
      <c r="AC202" s="182"/>
      <c r="AD202" s="169"/>
      <c r="AE202" s="170"/>
      <c r="AF202" s="169"/>
      <c r="AG202" s="169"/>
    </row>
    <row r="203" spans="9:38" ht="20.25" customHeight="1">
      <c r="I203"/>
      <c r="Q203"/>
      <c r="V203" s="197"/>
      <c r="W203" s="198"/>
      <c r="X203" s="168"/>
      <c r="Y203" s="169"/>
      <c r="Z203" s="169"/>
      <c r="AA203" s="168"/>
      <c r="AB203" s="168"/>
      <c r="AC203" s="182"/>
      <c r="AD203" s="169"/>
      <c r="AE203" s="170"/>
      <c r="AF203" s="169"/>
      <c r="AG203" s="169"/>
    </row>
    <row r="204" spans="9:38" ht="20.25" customHeight="1">
      <c r="I204"/>
      <c r="Q204"/>
      <c r="V204" s="197"/>
      <c r="W204" s="198"/>
      <c r="X204" s="168"/>
      <c r="Y204" s="169"/>
      <c r="Z204" s="169"/>
      <c r="AA204" s="168"/>
      <c r="AB204" s="168"/>
      <c r="AC204" s="182"/>
      <c r="AD204" s="169"/>
      <c r="AE204" s="170"/>
      <c r="AF204" s="169"/>
      <c r="AG204" s="169"/>
    </row>
    <row r="205" spans="9:38" ht="20.25" customHeight="1">
      <c r="I205"/>
      <c r="Q205"/>
      <c r="V205" s="197"/>
      <c r="W205" s="198"/>
      <c r="X205" s="168"/>
      <c r="Y205" s="169"/>
      <c r="Z205" s="169"/>
      <c r="AA205" s="168"/>
      <c r="AB205" s="168"/>
      <c r="AC205" s="182"/>
      <c r="AD205" s="169"/>
      <c r="AE205" s="170"/>
      <c r="AF205" s="169"/>
      <c r="AG205" s="169"/>
    </row>
    <row r="206" spans="9:38" ht="20.25" customHeight="1">
      <c r="I206"/>
      <c r="Q206"/>
      <c r="V206" s="197"/>
      <c r="W206" s="198"/>
      <c r="X206" s="168"/>
      <c r="Y206" s="169"/>
      <c r="Z206" s="169"/>
      <c r="AA206" s="168"/>
      <c r="AB206" s="168"/>
      <c r="AC206" s="182"/>
      <c r="AD206" s="169"/>
      <c r="AE206" s="170"/>
      <c r="AF206" s="169"/>
      <c r="AG206" s="169"/>
    </row>
    <row r="207" spans="9:38" ht="20.25" customHeight="1">
      <c r="I207"/>
      <c r="Q207"/>
      <c r="V207" s="197"/>
      <c r="W207" s="198"/>
      <c r="X207" s="168"/>
      <c r="Y207" s="169"/>
      <c r="Z207" s="169"/>
      <c r="AA207" s="168"/>
      <c r="AB207" s="168"/>
      <c r="AC207" s="182"/>
      <c r="AD207" s="169"/>
      <c r="AE207" s="170"/>
      <c r="AF207" s="169"/>
      <c r="AG207" s="169"/>
    </row>
    <row r="208" spans="9:38" ht="20.25" customHeight="1">
      <c r="I208"/>
      <c r="Q208"/>
      <c r="V208" s="197"/>
      <c r="W208" s="198"/>
      <c r="X208" s="168"/>
      <c r="Y208" s="169"/>
      <c r="Z208" s="169"/>
      <c r="AA208" s="168"/>
      <c r="AB208" s="168"/>
      <c r="AC208" s="182"/>
      <c r="AD208" s="169"/>
      <c r="AE208" s="170"/>
      <c r="AF208" s="169"/>
      <c r="AG208" s="169"/>
    </row>
    <row r="209" spans="9:33" ht="20.25" customHeight="1">
      <c r="I209"/>
      <c r="Q209"/>
      <c r="V209" s="197"/>
      <c r="W209" s="198"/>
      <c r="X209" s="168"/>
      <c r="Y209" s="169"/>
      <c r="Z209" s="169"/>
      <c r="AA209" s="168"/>
      <c r="AB209" s="168"/>
      <c r="AC209" s="182"/>
      <c r="AD209" s="169"/>
      <c r="AE209" s="170"/>
      <c r="AF209" s="169"/>
      <c r="AG209" s="169"/>
    </row>
    <row r="210" spans="9:33" ht="20.25" customHeight="1">
      <c r="I210"/>
      <c r="Q210"/>
      <c r="V210" s="197"/>
      <c r="W210" s="198"/>
      <c r="X210" s="168"/>
      <c r="Y210" s="169"/>
      <c r="Z210" s="169"/>
      <c r="AA210" s="168"/>
      <c r="AB210" s="168"/>
      <c r="AC210" s="182"/>
      <c r="AD210" s="169"/>
      <c r="AE210" s="170"/>
      <c r="AF210" s="169"/>
      <c r="AG210" s="169"/>
    </row>
    <row r="211" spans="9:33" ht="20.25" customHeight="1">
      <c r="I211"/>
      <c r="Q211"/>
      <c r="V211" s="197"/>
      <c r="W211" s="198"/>
      <c r="X211" s="168"/>
      <c r="Y211" s="169"/>
      <c r="Z211" s="169"/>
      <c r="AA211" s="168"/>
      <c r="AB211" s="168"/>
      <c r="AC211" s="182"/>
      <c r="AD211" s="169"/>
      <c r="AE211" s="170"/>
      <c r="AF211" s="169"/>
      <c r="AG211" s="169"/>
    </row>
    <row r="212" spans="9:33" ht="20.25" customHeight="1">
      <c r="I212"/>
      <c r="Q212"/>
      <c r="V212" s="197"/>
      <c r="W212" s="198"/>
      <c r="X212" s="168"/>
      <c r="Y212" s="169"/>
      <c r="Z212" s="169"/>
      <c r="AA212" s="168"/>
      <c r="AB212" s="168"/>
      <c r="AC212" s="182"/>
      <c r="AD212" s="169"/>
      <c r="AE212" s="170"/>
      <c r="AF212" s="169"/>
      <c r="AG212" s="169"/>
    </row>
    <row r="213" spans="9:33" ht="20.25" customHeight="1">
      <c r="I213"/>
      <c r="Q213"/>
      <c r="V213" s="197"/>
      <c r="W213" s="198"/>
      <c r="X213" s="168"/>
      <c r="Y213" s="169"/>
      <c r="Z213" s="169"/>
      <c r="AA213" s="168"/>
      <c r="AB213" s="168"/>
      <c r="AC213" s="182"/>
      <c r="AD213" s="169"/>
      <c r="AE213" s="170"/>
      <c r="AF213" s="169"/>
      <c r="AG213" s="169"/>
    </row>
    <row r="214" spans="9:33" ht="20.25" customHeight="1">
      <c r="I214"/>
      <c r="Q214"/>
      <c r="V214" s="197"/>
      <c r="W214" s="198"/>
      <c r="X214" s="168"/>
      <c r="Y214" s="169"/>
      <c r="Z214" s="169"/>
      <c r="AA214" s="168"/>
      <c r="AB214" s="168"/>
      <c r="AC214" s="182"/>
      <c r="AD214" s="169"/>
      <c r="AE214" s="170"/>
      <c r="AF214" s="169"/>
      <c r="AG214" s="169"/>
    </row>
    <row r="215" spans="9:33" ht="20.25" customHeight="1">
      <c r="I215"/>
      <c r="Q215"/>
      <c r="V215" s="197"/>
      <c r="W215" s="198"/>
      <c r="X215" s="168"/>
      <c r="Y215" s="169"/>
      <c r="Z215" s="169"/>
      <c r="AA215" s="168"/>
      <c r="AB215" s="168"/>
      <c r="AC215" s="182"/>
      <c r="AD215" s="169"/>
      <c r="AE215" s="170"/>
      <c r="AF215" s="169"/>
      <c r="AG215" s="169"/>
    </row>
    <row r="216" spans="9:33" ht="20.25" customHeight="1">
      <c r="I216"/>
      <c r="Q216"/>
      <c r="V216" s="197"/>
      <c r="W216" s="198"/>
      <c r="X216" s="168"/>
      <c r="Y216" s="169"/>
      <c r="Z216" s="169"/>
      <c r="AA216" s="168"/>
      <c r="AB216" s="168"/>
      <c r="AC216" s="182"/>
      <c r="AD216" s="169"/>
      <c r="AE216" s="170"/>
      <c r="AF216" s="169"/>
      <c r="AG216" s="169"/>
    </row>
    <row r="217" spans="9:33" ht="20.25" customHeight="1">
      <c r="I217"/>
      <c r="Q217"/>
      <c r="V217" s="197"/>
      <c r="W217" s="198"/>
      <c r="X217" s="168"/>
      <c r="Y217" s="169"/>
      <c r="Z217" s="169"/>
      <c r="AA217" s="168"/>
      <c r="AB217" s="168"/>
      <c r="AC217" s="182"/>
      <c r="AD217" s="169"/>
      <c r="AE217" s="170"/>
      <c r="AF217" s="169"/>
      <c r="AG217" s="169"/>
    </row>
    <row r="218" spans="9:33" ht="20.25" customHeight="1">
      <c r="I218"/>
      <c r="Q218"/>
      <c r="V218" s="197"/>
      <c r="W218" s="198"/>
      <c r="X218" s="168"/>
      <c r="Y218" s="169"/>
      <c r="Z218" s="169"/>
      <c r="AA218" s="168"/>
      <c r="AB218" s="168"/>
      <c r="AC218" s="182"/>
      <c r="AD218" s="169"/>
      <c r="AE218" s="170"/>
      <c r="AF218" s="169"/>
      <c r="AG218" s="169"/>
    </row>
    <row r="219" spans="9:33" ht="20.25" customHeight="1">
      <c r="I219"/>
      <c r="Q219"/>
      <c r="V219" s="197"/>
      <c r="W219" s="198"/>
      <c r="X219" s="168"/>
      <c r="Y219" s="169"/>
      <c r="Z219" s="169"/>
      <c r="AA219" s="168"/>
      <c r="AB219" s="168"/>
      <c r="AC219" s="182"/>
      <c r="AD219" s="169"/>
      <c r="AE219" s="170"/>
      <c r="AF219" s="169"/>
      <c r="AG219" s="169"/>
    </row>
    <row r="220" spans="9:33" ht="20.25" customHeight="1">
      <c r="I220"/>
      <c r="Q220"/>
      <c r="V220" s="197"/>
      <c r="W220" s="198"/>
      <c r="X220" s="168"/>
      <c r="Y220" s="169"/>
      <c r="Z220" s="169"/>
      <c r="AA220" s="168"/>
      <c r="AB220" s="168"/>
      <c r="AC220" s="182"/>
      <c r="AD220" s="169"/>
      <c r="AE220" s="170"/>
      <c r="AF220" s="169"/>
      <c r="AG220" s="169"/>
    </row>
    <row r="221" spans="9:33" ht="20.25" customHeight="1">
      <c r="I221"/>
      <c r="Q221"/>
      <c r="V221" s="197"/>
      <c r="W221" s="198"/>
      <c r="X221" s="168"/>
      <c r="Y221" s="169"/>
      <c r="Z221" s="169"/>
      <c r="AA221" s="168"/>
      <c r="AB221" s="168"/>
      <c r="AC221" s="182"/>
      <c r="AD221" s="169"/>
      <c r="AE221" s="170"/>
      <c r="AF221" s="169"/>
      <c r="AG221" s="169"/>
    </row>
    <row r="222" spans="9:33" ht="20.25" customHeight="1">
      <c r="I222"/>
      <c r="Q222"/>
      <c r="V222" s="197"/>
      <c r="W222" s="198"/>
      <c r="X222" s="168"/>
      <c r="Y222" s="169"/>
      <c r="Z222" s="169"/>
      <c r="AA222" s="168"/>
      <c r="AB222" s="168"/>
      <c r="AC222" s="182"/>
      <c r="AD222" s="169"/>
      <c r="AE222" s="170"/>
      <c r="AF222" s="169"/>
      <c r="AG222" s="169"/>
    </row>
    <row r="223" spans="9:33" ht="20.25" customHeight="1">
      <c r="I223"/>
      <c r="Q223"/>
      <c r="V223" s="197"/>
      <c r="W223" s="198"/>
      <c r="X223" s="168"/>
      <c r="Y223" s="169"/>
      <c r="Z223" s="169"/>
      <c r="AA223" s="168"/>
      <c r="AB223" s="168"/>
      <c r="AC223" s="182"/>
      <c r="AD223" s="169"/>
      <c r="AE223" s="170"/>
      <c r="AF223" s="169"/>
      <c r="AG223" s="169"/>
    </row>
    <row r="224" spans="9:33" ht="20.25" customHeight="1">
      <c r="I224"/>
      <c r="Q224"/>
      <c r="V224" s="197"/>
      <c r="W224" s="198"/>
      <c r="X224" s="168"/>
      <c r="Y224" s="169"/>
      <c r="Z224" s="169"/>
      <c r="AA224" s="168"/>
      <c r="AB224" s="168"/>
      <c r="AC224" s="182"/>
      <c r="AD224" s="169"/>
      <c r="AE224" s="170"/>
      <c r="AF224" s="169"/>
      <c r="AG224" s="169"/>
    </row>
    <row r="225" spans="9:33" ht="20.25" customHeight="1">
      <c r="I225"/>
      <c r="Q225"/>
      <c r="V225" s="197"/>
      <c r="W225" s="198"/>
      <c r="X225" s="168"/>
      <c r="Y225" s="169"/>
      <c r="Z225" s="169"/>
      <c r="AA225" s="168"/>
      <c r="AB225" s="168"/>
      <c r="AC225" s="182"/>
      <c r="AD225" s="169"/>
      <c r="AE225" s="170"/>
      <c r="AF225" s="169"/>
      <c r="AG225" s="169"/>
    </row>
    <row r="226" spans="9:33" ht="20.25" customHeight="1">
      <c r="I226"/>
      <c r="Q226"/>
      <c r="V226" s="197"/>
      <c r="W226" s="198"/>
      <c r="X226" s="168"/>
      <c r="Y226" s="169"/>
      <c r="Z226" s="169"/>
      <c r="AA226" s="168"/>
      <c r="AB226" s="168"/>
      <c r="AC226" s="182"/>
      <c r="AD226" s="169"/>
      <c r="AE226" s="170"/>
      <c r="AF226" s="169"/>
      <c r="AG226" s="169"/>
    </row>
    <row r="227" spans="9:33" ht="20.25" customHeight="1">
      <c r="I227"/>
      <c r="Q227"/>
      <c r="V227" s="197"/>
      <c r="W227" s="198"/>
      <c r="X227" s="168"/>
      <c r="Y227" s="169"/>
      <c r="Z227" s="169"/>
      <c r="AA227" s="168"/>
      <c r="AB227" s="168"/>
      <c r="AC227" s="182"/>
      <c r="AD227" s="169"/>
      <c r="AE227" s="170"/>
      <c r="AF227" s="169"/>
      <c r="AG227" s="169"/>
    </row>
    <row r="228" spans="9:33" ht="20.25" customHeight="1">
      <c r="I228"/>
      <c r="Q228"/>
      <c r="V228" s="197"/>
      <c r="W228" s="198"/>
      <c r="X228" s="168"/>
      <c r="Y228" s="169"/>
      <c r="Z228" s="169"/>
      <c r="AA228" s="168"/>
      <c r="AB228" s="168"/>
      <c r="AC228" s="182"/>
      <c r="AD228" s="169"/>
      <c r="AE228" s="170"/>
      <c r="AF228" s="169"/>
      <c r="AG228" s="169"/>
    </row>
    <row r="229" spans="9:33" ht="20.25" customHeight="1">
      <c r="I229"/>
      <c r="Q229"/>
      <c r="V229" s="197"/>
      <c r="W229" s="198"/>
      <c r="X229" s="168"/>
      <c r="Y229" s="169"/>
      <c r="Z229" s="169"/>
      <c r="AA229" s="168"/>
      <c r="AB229" s="168"/>
      <c r="AC229" s="182"/>
      <c r="AD229" s="169"/>
      <c r="AE229" s="170"/>
      <c r="AF229" s="169"/>
      <c r="AG229" s="169"/>
    </row>
    <row r="230" spans="9:33" ht="20.25" customHeight="1">
      <c r="I230"/>
      <c r="Q230"/>
      <c r="V230" s="197"/>
      <c r="W230" s="198"/>
      <c r="X230" s="168"/>
      <c r="Y230" s="169"/>
      <c r="Z230" s="169"/>
      <c r="AA230" s="168"/>
      <c r="AB230" s="168"/>
      <c r="AC230" s="182"/>
      <c r="AD230" s="169"/>
      <c r="AE230" s="170"/>
      <c r="AF230" s="169"/>
      <c r="AG230" s="169"/>
    </row>
    <row r="231" spans="9:33" ht="20.25" customHeight="1">
      <c r="I231"/>
      <c r="Q231"/>
      <c r="V231" s="197"/>
      <c r="W231" s="198"/>
      <c r="X231" s="168"/>
      <c r="Y231" s="169"/>
      <c r="Z231" s="169"/>
      <c r="AA231" s="168"/>
      <c r="AB231" s="168"/>
      <c r="AC231" s="182"/>
      <c r="AD231" s="169"/>
      <c r="AE231" s="170"/>
      <c r="AF231" s="169"/>
      <c r="AG231" s="169"/>
    </row>
    <row r="232" spans="9:33" ht="20.25" customHeight="1">
      <c r="I232"/>
      <c r="Q232"/>
      <c r="V232" s="197"/>
      <c r="W232" s="198"/>
      <c r="X232" s="168"/>
      <c r="Y232" s="169"/>
      <c r="Z232" s="169"/>
      <c r="AA232" s="168"/>
      <c r="AB232" s="168"/>
      <c r="AC232" s="182"/>
      <c r="AD232" s="169"/>
      <c r="AE232" s="170"/>
      <c r="AF232" s="169"/>
      <c r="AG232" s="169"/>
    </row>
    <row r="233" spans="9:33" ht="20.25" customHeight="1">
      <c r="I233"/>
      <c r="Q233"/>
      <c r="V233" s="197"/>
      <c r="W233" s="198"/>
      <c r="X233" s="168"/>
      <c r="Y233" s="169"/>
      <c r="Z233" s="169"/>
      <c r="AA233" s="168"/>
      <c r="AB233" s="168"/>
      <c r="AC233" s="182"/>
      <c r="AD233" s="169"/>
      <c r="AE233" s="170"/>
      <c r="AF233" s="169"/>
      <c r="AG233" s="169"/>
    </row>
    <row r="234" spans="9:33" ht="20.25" customHeight="1">
      <c r="I234"/>
      <c r="Q234"/>
      <c r="V234" s="197"/>
      <c r="W234" s="198"/>
      <c r="X234" s="168"/>
      <c r="Y234" s="169"/>
      <c r="Z234" s="169"/>
      <c r="AA234" s="168"/>
      <c r="AB234" s="168"/>
      <c r="AC234" s="182"/>
      <c r="AD234" s="169"/>
      <c r="AE234" s="170"/>
      <c r="AF234" s="169"/>
      <c r="AG234" s="169"/>
    </row>
    <row r="235" spans="9:33" ht="20.25" customHeight="1">
      <c r="I235"/>
      <c r="Q235"/>
      <c r="V235" s="197"/>
      <c r="W235" s="198"/>
      <c r="X235" s="168"/>
      <c r="Y235" s="169"/>
      <c r="Z235" s="169"/>
      <c r="AA235" s="168"/>
      <c r="AB235" s="168"/>
      <c r="AC235" s="182"/>
      <c r="AD235" s="169"/>
      <c r="AE235" s="170"/>
      <c r="AF235" s="169"/>
      <c r="AG235" s="169"/>
    </row>
    <row r="236" spans="9:33" ht="20.25" customHeight="1">
      <c r="I236"/>
      <c r="Q236"/>
      <c r="V236" s="197"/>
      <c r="W236" s="198"/>
      <c r="X236" s="168"/>
      <c r="Y236" s="169"/>
      <c r="Z236" s="169"/>
      <c r="AA236" s="168"/>
      <c r="AB236" s="168"/>
      <c r="AC236" s="182"/>
      <c r="AD236" s="169"/>
      <c r="AE236" s="170"/>
      <c r="AF236" s="169"/>
      <c r="AG236" s="169"/>
    </row>
    <row r="237" spans="9:33" ht="20.25" customHeight="1">
      <c r="I237"/>
      <c r="Q237"/>
      <c r="V237" s="197"/>
      <c r="W237" s="198"/>
      <c r="X237" s="168"/>
      <c r="Y237" s="169"/>
      <c r="Z237" s="169"/>
      <c r="AA237" s="168"/>
      <c r="AB237" s="168"/>
      <c r="AC237" s="182"/>
      <c r="AD237" s="169"/>
      <c r="AE237" s="170"/>
      <c r="AF237" s="169"/>
      <c r="AG237" s="169"/>
    </row>
    <row r="238" spans="9:33" ht="20.25" customHeight="1">
      <c r="I238"/>
      <c r="Q238"/>
      <c r="V238" s="197"/>
      <c r="W238" s="198"/>
      <c r="X238" s="168"/>
      <c r="Y238" s="169"/>
      <c r="Z238" s="169"/>
      <c r="AA238" s="168"/>
      <c r="AB238" s="168"/>
      <c r="AC238" s="182"/>
      <c r="AD238" s="169"/>
      <c r="AE238" s="170"/>
      <c r="AF238" s="169"/>
      <c r="AG238" s="169"/>
    </row>
    <row r="239" spans="9:33" ht="20.25" customHeight="1">
      <c r="I239"/>
      <c r="Q239"/>
      <c r="V239" s="197"/>
      <c r="W239" s="198"/>
      <c r="X239" s="168"/>
      <c r="Y239" s="169"/>
      <c r="Z239" s="169"/>
      <c r="AA239" s="168"/>
      <c r="AB239" s="168"/>
      <c r="AC239" s="182"/>
      <c r="AD239" s="169"/>
      <c r="AE239" s="170"/>
      <c r="AF239" s="169"/>
      <c r="AG239" s="169"/>
    </row>
    <row r="240" spans="9:33" ht="20.25" customHeight="1">
      <c r="I240"/>
      <c r="Q240"/>
      <c r="V240" s="197"/>
      <c r="W240" s="198"/>
      <c r="X240" s="168"/>
      <c r="Y240" s="169"/>
      <c r="Z240" s="169"/>
      <c r="AA240" s="168"/>
      <c r="AB240" s="168"/>
      <c r="AC240" s="182"/>
      <c r="AD240" s="169"/>
      <c r="AE240" s="170"/>
      <c r="AF240" s="169"/>
      <c r="AG240" s="169"/>
    </row>
    <row r="241" spans="9:33" ht="20.25" customHeight="1">
      <c r="I241"/>
      <c r="Q241"/>
      <c r="V241" s="197"/>
      <c r="W241" s="198"/>
      <c r="X241" s="168"/>
      <c r="Y241" s="169"/>
      <c r="Z241" s="169"/>
      <c r="AA241" s="168"/>
      <c r="AB241" s="168"/>
      <c r="AC241" s="182"/>
      <c r="AD241" s="169"/>
      <c r="AE241" s="170"/>
      <c r="AF241" s="169"/>
      <c r="AG241" s="169"/>
    </row>
    <row r="242" spans="9:33" ht="20.25" customHeight="1">
      <c r="I242"/>
      <c r="Q242"/>
      <c r="V242" s="197"/>
      <c r="W242" s="198"/>
      <c r="X242" s="168"/>
      <c r="Y242" s="169"/>
      <c r="Z242" s="169"/>
      <c r="AA242" s="168"/>
      <c r="AB242" s="168"/>
      <c r="AC242" s="182"/>
      <c r="AD242" s="169"/>
      <c r="AE242" s="170"/>
      <c r="AF242" s="169"/>
      <c r="AG242" s="169"/>
    </row>
    <row r="243" spans="9:33" ht="20.25" customHeight="1">
      <c r="I243"/>
      <c r="Q243"/>
      <c r="V243" s="197"/>
      <c r="W243" s="198"/>
      <c r="X243" s="168"/>
      <c r="Y243" s="169"/>
      <c r="Z243" s="169"/>
      <c r="AA243" s="168"/>
      <c r="AB243" s="168"/>
      <c r="AC243" s="182"/>
      <c r="AD243" s="169"/>
      <c r="AE243" s="170"/>
      <c r="AF243" s="169"/>
      <c r="AG243" s="169"/>
    </row>
    <row r="244" spans="9:33" ht="20.25" customHeight="1">
      <c r="I244"/>
      <c r="Q244"/>
      <c r="V244" s="197"/>
      <c r="W244" s="198"/>
      <c r="X244" s="168"/>
      <c r="Y244" s="169"/>
      <c r="Z244" s="169"/>
      <c r="AA244" s="168"/>
      <c r="AB244" s="168"/>
      <c r="AC244" s="182"/>
      <c r="AD244" s="169"/>
      <c r="AE244" s="170"/>
      <c r="AF244" s="169"/>
      <c r="AG244" s="169"/>
    </row>
    <row r="245" spans="9:33" ht="20.25" customHeight="1">
      <c r="I245"/>
      <c r="Q245"/>
      <c r="V245" s="197"/>
      <c r="W245" s="198"/>
      <c r="X245" s="168"/>
      <c r="Y245" s="169"/>
      <c r="Z245" s="169"/>
      <c r="AA245" s="168"/>
      <c r="AB245" s="168"/>
      <c r="AC245" s="182"/>
      <c r="AD245" s="169"/>
      <c r="AE245" s="170"/>
      <c r="AF245" s="169"/>
      <c r="AG245" s="169"/>
    </row>
    <row r="246" spans="9:33" ht="20.25" customHeight="1">
      <c r="I246"/>
      <c r="Q246"/>
      <c r="V246" s="197"/>
      <c r="W246" s="198"/>
      <c r="X246" s="168"/>
      <c r="Y246" s="169"/>
      <c r="Z246" s="169"/>
      <c r="AA246" s="168"/>
      <c r="AB246" s="168"/>
      <c r="AC246" s="182"/>
      <c r="AD246" s="169"/>
      <c r="AE246" s="170"/>
      <c r="AF246" s="169"/>
      <c r="AG246" s="169"/>
    </row>
    <row r="247" spans="9:33" ht="20.25" customHeight="1">
      <c r="I247"/>
      <c r="Q247"/>
      <c r="V247" s="197"/>
      <c r="W247" s="198"/>
      <c r="X247" s="168"/>
      <c r="Y247" s="169"/>
      <c r="Z247" s="169"/>
      <c r="AA247" s="168"/>
      <c r="AB247" s="168"/>
      <c r="AC247" s="182"/>
      <c r="AD247" s="169"/>
      <c r="AE247" s="170"/>
      <c r="AF247" s="169"/>
      <c r="AG247" s="169"/>
    </row>
    <row r="248" spans="9:33" ht="20.25" customHeight="1">
      <c r="I248"/>
      <c r="Q248"/>
      <c r="V248" s="197"/>
      <c r="W248" s="198"/>
      <c r="X248" s="168"/>
      <c r="Y248" s="169"/>
      <c r="Z248" s="169"/>
      <c r="AA248" s="168"/>
      <c r="AB248" s="168"/>
      <c r="AC248" s="182"/>
      <c r="AD248" s="169"/>
      <c r="AE248" s="170"/>
      <c r="AF248" s="169"/>
      <c r="AG248" s="169"/>
    </row>
    <row r="249" spans="9:33" ht="20.25" customHeight="1">
      <c r="I249"/>
      <c r="Q249"/>
      <c r="V249" s="197"/>
      <c r="W249" s="198"/>
      <c r="X249" s="168"/>
      <c r="Y249" s="169"/>
      <c r="Z249" s="169"/>
      <c r="AA249" s="168"/>
      <c r="AB249" s="168"/>
      <c r="AC249" s="182"/>
      <c r="AD249" s="169"/>
      <c r="AE249" s="170"/>
      <c r="AF249" s="169"/>
      <c r="AG249" s="169"/>
    </row>
    <row r="250" spans="9:33" ht="20.25" customHeight="1">
      <c r="I250"/>
      <c r="Q250"/>
      <c r="V250" s="197"/>
      <c r="W250" s="198"/>
      <c r="X250" s="168"/>
      <c r="Y250" s="169"/>
      <c r="Z250" s="169"/>
      <c r="AA250" s="168"/>
      <c r="AB250" s="168"/>
      <c r="AC250" s="182"/>
      <c r="AD250" s="169"/>
      <c r="AE250" s="170"/>
      <c r="AF250" s="169"/>
      <c r="AG250" s="169"/>
    </row>
    <row r="251" spans="9:33" ht="20.25" customHeight="1">
      <c r="I251"/>
      <c r="Q251"/>
      <c r="V251" s="197"/>
      <c r="W251" s="198"/>
      <c r="X251" s="168"/>
      <c r="Y251" s="169"/>
      <c r="Z251" s="169"/>
      <c r="AA251" s="168"/>
      <c r="AB251" s="168"/>
      <c r="AC251" s="182"/>
      <c r="AD251" s="169"/>
      <c r="AE251" s="170"/>
      <c r="AF251" s="169"/>
      <c r="AG251" s="169"/>
    </row>
    <row r="252" spans="9:33" ht="20.25" customHeight="1">
      <c r="I252"/>
      <c r="Q252"/>
      <c r="V252" s="197"/>
      <c r="W252" s="198"/>
      <c r="X252" s="168"/>
      <c r="Y252" s="169"/>
      <c r="Z252" s="169"/>
      <c r="AA252" s="168"/>
      <c r="AB252" s="168"/>
      <c r="AC252" s="182"/>
      <c r="AD252" s="169"/>
      <c r="AE252" s="170"/>
      <c r="AF252" s="169"/>
      <c r="AG252" s="169"/>
    </row>
    <row r="253" spans="9:33" ht="20.25" customHeight="1">
      <c r="I253"/>
      <c r="Q253"/>
      <c r="V253" s="197"/>
      <c r="W253" s="198"/>
      <c r="X253" s="168"/>
      <c r="Y253" s="169"/>
      <c r="Z253" s="169"/>
      <c r="AA253" s="168"/>
      <c r="AB253" s="168"/>
      <c r="AC253" s="182"/>
      <c r="AD253" s="169"/>
      <c r="AE253" s="170"/>
      <c r="AF253" s="169"/>
      <c r="AG253" s="169"/>
    </row>
    <row r="254" spans="9:33" ht="20.25" customHeight="1">
      <c r="I254"/>
      <c r="Q254"/>
      <c r="V254" s="197"/>
      <c r="W254" s="198"/>
      <c r="X254" s="168"/>
      <c r="Y254" s="169"/>
      <c r="Z254" s="169"/>
      <c r="AA254" s="168"/>
      <c r="AB254" s="168"/>
      <c r="AC254" s="182"/>
      <c r="AD254" s="169"/>
      <c r="AE254" s="170"/>
      <c r="AF254" s="169"/>
      <c r="AG254" s="169"/>
    </row>
    <row r="255" spans="9:33" ht="20.25" customHeight="1">
      <c r="I255"/>
      <c r="Q255"/>
      <c r="V255" s="197"/>
      <c r="W255" s="198"/>
      <c r="X255" s="168"/>
      <c r="Y255" s="169"/>
      <c r="Z255" s="169"/>
      <c r="AA255" s="168"/>
      <c r="AB255" s="168"/>
      <c r="AC255" s="182"/>
      <c r="AD255" s="169"/>
      <c r="AE255" s="170"/>
      <c r="AF255" s="169"/>
      <c r="AG255" s="169"/>
    </row>
    <row r="256" spans="9:33" ht="20.25" customHeight="1">
      <c r="I256"/>
      <c r="Q256"/>
      <c r="V256" s="197"/>
      <c r="W256" s="198"/>
      <c r="X256" s="168"/>
      <c r="Y256" s="169"/>
      <c r="Z256" s="169"/>
      <c r="AA256" s="168"/>
      <c r="AB256" s="168"/>
      <c r="AC256" s="182"/>
      <c r="AD256" s="169"/>
      <c r="AE256" s="170"/>
      <c r="AF256" s="169"/>
      <c r="AG256" s="169"/>
    </row>
    <row r="257" spans="9:33" ht="20.25" customHeight="1">
      <c r="I257"/>
      <c r="Q257"/>
      <c r="V257" s="197"/>
      <c r="W257" s="198"/>
      <c r="X257" s="168"/>
      <c r="Y257" s="169"/>
      <c r="Z257" s="169"/>
      <c r="AA257" s="168"/>
      <c r="AB257" s="168"/>
      <c r="AC257" s="182"/>
      <c r="AD257" s="169"/>
      <c r="AE257" s="170"/>
      <c r="AF257" s="169"/>
      <c r="AG257" s="169"/>
    </row>
    <row r="258" spans="9:33" ht="20.25" customHeight="1">
      <c r="I258"/>
      <c r="Q258"/>
      <c r="V258" s="197"/>
      <c r="W258" s="198"/>
      <c r="X258" s="168"/>
      <c r="Y258" s="169"/>
      <c r="Z258" s="169"/>
      <c r="AA258" s="168"/>
      <c r="AB258" s="168"/>
      <c r="AC258" s="182"/>
      <c r="AD258" s="169"/>
      <c r="AE258" s="170"/>
      <c r="AF258" s="169"/>
      <c r="AG258" s="169"/>
    </row>
    <row r="259" spans="9:33" ht="20.25" customHeight="1">
      <c r="I259"/>
      <c r="Q259"/>
      <c r="V259" s="197"/>
      <c r="W259" s="198"/>
      <c r="X259" s="168"/>
      <c r="Y259" s="169"/>
      <c r="Z259" s="169"/>
      <c r="AA259" s="168"/>
      <c r="AB259" s="168"/>
      <c r="AC259" s="182"/>
      <c r="AD259" s="169"/>
      <c r="AE259" s="170"/>
      <c r="AF259" s="169"/>
      <c r="AG259" s="169"/>
    </row>
    <row r="260" spans="9:33" ht="20.25" customHeight="1">
      <c r="I260"/>
      <c r="Q260"/>
      <c r="V260" s="197"/>
      <c r="W260" s="198"/>
      <c r="X260" s="168"/>
      <c r="Y260" s="169"/>
      <c r="Z260" s="169"/>
      <c r="AA260" s="168"/>
      <c r="AB260" s="168"/>
      <c r="AC260" s="182"/>
      <c r="AD260" s="169"/>
      <c r="AE260" s="170"/>
      <c r="AF260" s="169"/>
      <c r="AG260" s="169"/>
    </row>
    <row r="261" spans="9:33" ht="20.25" customHeight="1">
      <c r="I261"/>
      <c r="Q261"/>
      <c r="V261" s="197"/>
      <c r="W261" s="198"/>
      <c r="X261" s="168"/>
      <c r="Y261" s="169"/>
      <c r="Z261" s="169"/>
      <c r="AA261" s="168"/>
      <c r="AB261" s="168"/>
      <c r="AC261" s="182"/>
      <c r="AD261" s="169"/>
      <c r="AE261" s="170"/>
      <c r="AF261" s="169"/>
      <c r="AG261" s="169"/>
    </row>
    <row r="262" spans="9:33" ht="20.25" customHeight="1">
      <c r="I262"/>
      <c r="Q262"/>
      <c r="V262" s="197"/>
      <c r="W262" s="198"/>
      <c r="X262" s="168"/>
      <c r="Y262" s="169"/>
      <c r="Z262" s="169"/>
      <c r="AA262" s="168"/>
      <c r="AB262" s="168"/>
      <c r="AC262" s="182"/>
      <c r="AD262" s="169"/>
      <c r="AE262" s="170"/>
      <c r="AF262" s="169"/>
      <c r="AG262" s="169"/>
    </row>
    <row r="263" spans="9:33" ht="20.25" customHeight="1">
      <c r="I263"/>
      <c r="Q263"/>
      <c r="V263" s="197"/>
      <c r="W263" s="198"/>
      <c r="X263" s="168"/>
      <c r="Y263" s="169"/>
      <c r="Z263" s="169"/>
      <c r="AA263" s="168"/>
      <c r="AB263" s="168"/>
      <c r="AC263" s="182"/>
      <c r="AD263" s="169"/>
      <c r="AE263" s="170"/>
      <c r="AF263" s="169"/>
      <c r="AG263" s="169"/>
    </row>
    <row r="264" spans="9:33" ht="20.25" customHeight="1">
      <c r="I264"/>
      <c r="Q264"/>
      <c r="V264" s="197"/>
      <c r="W264" s="198"/>
      <c r="X264" s="168"/>
      <c r="Y264" s="169"/>
      <c r="Z264" s="169"/>
      <c r="AA264" s="168"/>
      <c r="AB264" s="168"/>
      <c r="AC264" s="182"/>
      <c r="AD264" s="169"/>
      <c r="AE264" s="170"/>
      <c r="AF264" s="169"/>
      <c r="AG264" s="169"/>
    </row>
    <row r="265" spans="9:33" ht="20.25" customHeight="1">
      <c r="I265"/>
      <c r="Q265"/>
      <c r="V265" s="197"/>
      <c r="W265" s="198"/>
      <c r="X265" s="168"/>
      <c r="Y265" s="169"/>
      <c r="Z265" s="169"/>
      <c r="AA265" s="168"/>
      <c r="AB265" s="168"/>
      <c r="AC265" s="182"/>
      <c r="AD265" s="169"/>
      <c r="AE265" s="170"/>
      <c r="AF265" s="169"/>
      <c r="AG265" s="169"/>
    </row>
    <row r="266" spans="9:33" ht="20.25" customHeight="1">
      <c r="I266"/>
      <c r="Q266"/>
      <c r="V266" s="197"/>
      <c r="W266" s="198"/>
      <c r="X266" s="168"/>
      <c r="Y266" s="169"/>
      <c r="Z266" s="169"/>
      <c r="AA266" s="168"/>
      <c r="AB266" s="168"/>
      <c r="AC266" s="182"/>
      <c r="AD266" s="169"/>
      <c r="AE266" s="170"/>
      <c r="AF266" s="169"/>
      <c r="AG266" s="169"/>
    </row>
    <row r="267" spans="9:33" ht="20.25" customHeight="1">
      <c r="I267"/>
      <c r="Q267"/>
      <c r="V267" s="197"/>
      <c r="W267" s="198"/>
      <c r="X267" s="168"/>
      <c r="Y267" s="169"/>
      <c r="Z267" s="169"/>
      <c r="AA267" s="168"/>
      <c r="AB267" s="168"/>
      <c r="AC267" s="182"/>
      <c r="AD267" s="169"/>
      <c r="AE267" s="170"/>
      <c r="AF267" s="169"/>
      <c r="AG267" s="169"/>
    </row>
    <row r="268" spans="9:33">
      <c r="I268"/>
      <c r="Q268"/>
      <c r="V268" s="197"/>
      <c r="W268" s="198"/>
      <c r="X268" s="168"/>
      <c r="Y268" s="169"/>
      <c r="Z268" s="169"/>
      <c r="AA268" s="168"/>
      <c r="AB268" s="168"/>
      <c r="AC268" s="182"/>
      <c r="AD268" s="169"/>
      <c r="AE268" s="170"/>
      <c r="AF268" s="169"/>
      <c r="AG268" s="169"/>
    </row>
    <row r="269" spans="9:33">
      <c r="I269"/>
      <c r="Q269"/>
      <c r="V269" s="197"/>
      <c r="W269" s="198"/>
      <c r="X269" s="168"/>
      <c r="Y269" s="169"/>
      <c r="Z269" s="169"/>
      <c r="AA269" s="168"/>
      <c r="AB269" s="168"/>
      <c r="AC269" s="182"/>
      <c r="AD269" s="169"/>
      <c r="AE269" s="170"/>
      <c r="AF269" s="169"/>
      <c r="AG269" s="169"/>
    </row>
    <row r="270" spans="9:33">
      <c r="I270"/>
      <c r="Q270"/>
      <c r="V270" s="197"/>
      <c r="W270" s="198"/>
      <c r="X270" s="168"/>
      <c r="Y270" s="169"/>
      <c r="Z270" s="169"/>
      <c r="AA270" s="168"/>
      <c r="AB270" s="168"/>
      <c r="AC270" s="182"/>
      <c r="AD270" s="169"/>
      <c r="AE270" s="170"/>
      <c r="AF270" s="169"/>
      <c r="AG270" s="169"/>
    </row>
    <row r="271" spans="9:33">
      <c r="I271"/>
      <c r="Q271"/>
      <c r="V271" s="197"/>
      <c r="W271" s="198"/>
      <c r="X271" s="168"/>
      <c r="Y271" s="169"/>
      <c r="Z271" s="169"/>
      <c r="AA271" s="168"/>
      <c r="AB271" s="168"/>
      <c r="AC271" s="182"/>
      <c r="AD271" s="169"/>
      <c r="AE271" s="170"/>
      <c r="AF271" s="169"/>
      <c r="AG271" s="169"/>
    </row>
    <row r="272" spans="9:33">
      <c r="I272"/>
      <c r="Q272"/>
      <c r="V272" s="197"/>
      <c r="W272" s="198"/>
      <c r="X272" s="168"/>
      <c r="Y272" s="169"/>
      <c r="Z272" s="169"/>
      <c r="AA272" s="168"/>
      <c r="AB272" s="168"/>
      <c r="AC272" s="182"/>
      <c r="AD272" s="169"/>
      <c r="AE272" s="170"/>
      <c r="AF272" s="169"/>
      <c r="AG272" s="169"/>
    </row>
    <row r="273" spans="9:33">
      <c r="I273"/>
      <c r="Q273"/>
      <c r="V273" s="197"/>
      <c r="W273" s="198"/>
      <c r="X273" s="168"/>
      <c r="Y273" s="169"/>
      <c r="Z273" s="169"/>
      <c r="AA273" s="168"/>
      <c r="AB273" s="168"/>
      <c r="AC273" s="182"/>
      <c r="AD273" s="169"/>
      <c r="AE273" s="170"/>
      <c r="AF273" s="169"/>
      <c r="AG273" s="169"/>
    </row>
    <row r="274" spans="9:33">
      <c r="I274"/>
      <c r="Q274"/>
      <c r="V274" s="197"/>
      <c r="W274" s="198"/>
      <c r="X274" s="168"/>
      <c r="Y274" s="169"/>
      <c r="Z274" s="169"/>
      <c r="AA274" s="168"/>
      <c r="AB274" s="168"/>
      <c r="AC274" s="182"/>
      <c r="AD274" s="169"/>
      <c r="AE274" s="170"/>
      <c r="AF274" s="169"/>
      <c r="AG274" s="169"/>
    </row>
    <row r="275" spans="9:33">
      <c r="I275"/>
      <c r="Q275"/>
      <c r="V275" s="197"/>
      <c r="W275" s="198"/>
      <c r="X275" s="168"/>
      <c r="Y275" s="169"/>
      <c r="Z275" s="169"/>
      <c r="AA275" s="168"/>
      <c r="AB275" s="168"/>
      <c r="AC275" s="182"/>
      <c r="AD275" s="169"/>
      <c r="AE275" s="170"/>
      <c r="AF275" s="169"/>
      <c r="AG275" s="169"/>
    </row>
    <row r="276" spans="9:33">
      <c r="I276"/>
      <c r="Q276"/>
      <c r="V276" s="197"/>
      <c r="W276" s="198"/>
      <c r="X276" s="168"/>
      <c r="Y276" s="169"/>
      <c r="Z276" s="169"/>
      <c r="AA276" s="168"/>
      <c r="AB276" s="168"/>
      <c r="AC276" s="182"/>
      <c r="AD276" s="169"/>
      <c r="AE276" s="170"/>
      <c r="AF276" s="169"/>
      <c r="AG276" s="169"/>
    </row>
    <row r="277" spans="9:33">
      <c r="I277"/>
      <c r="Q277"/>
      <c r="V277" s="197"/>
      <c r="W277" s="198"/>
      <c r="X277" s="168"/>
      <c r="Y277" s="169"/>
      <c r="Z277" s="169"/>
      <c r="AA277" s="168"/>
      <c r="AB277" s="168"/>
      <c r="AC277" s="182"/>
      <c r="AD277" s="169"/>
      <c r="AE277" s="170"/>
      <c r="AF277" s="169"/>
      <c r="AG277" s="169"/>
    </row>
    <row r="278" spans="9:33">
      <c r="I278"/>
      <c r="Q278"/>
      <c r="V278" s="197"/>
      <c r="W278" s="198"/>
      <c r="X278" s="168"/>
      <c r="Y278" s="169"/>
      <c r="Z278" s="169"/>
      <c r="AA278" s="168"/>
      <c r="AB278" s="168"/>
      <c r="AC278" s="182"/>
      <c r="AD278" s="169"/>
      <c r="AE278" s="170"/>
      <c r="AF278" s="169"/>
      <c r="AG278" s="169"/>
    </row>
    <row r="279" spans="9:33">
      <c r="I279"/>
      <c r="Q279"/>
      <c r="V279" s="197"/>
      <c r="W279" s="198"/>
      <c r="X279" s="168"/>
      <c r="Y279" s="169"/>
      <c r="Z279" s="169"/>
      <c r="AA279" s="168"/>
      <c r="AB279" s="168"/>
      <c r="AC279" s="182"/>
      <c r="AD279" s="169"/>
      <c r="AE279" s="170"/>
      <c r="AF279" s="169"/>
      <c r="AG279" s="169"/>
    </row>
    <row r="280" spans="9:33">
      <c r="I280"/>
      <c r="Q280"/>
      <c r="V280" s="197"/>
      <c r="W280" s="198"/>
      <c r="X280" s="168"/>
      <c r="Y280" s="169"/>
      <c r="Z280" s="169"/>
      <c r="AA280" s="168"/>
      <c r="AB280" s="168"/>
      <c r="AC280" s="182"/>
      <c r="AD280" s="169"/>
      <c r="AE280" s="170"/>
      <c r="AF280" s="169"/>
      <c r="AG280" s="169"/>
    </row>
    <row r="281" spans="9:33">
      <c r="I281"/>
      <c r="Q281"/>
      <c r="V281" s="197"/>
      <c r="W281" s="198"/>
      <c r="X281" s="168"/>
      <c r="Y281" s="169"/>
      <c r="Z281" s="169"/>
      <c r="AA281" s="168"/>
      <c r="AB281" s="168"/>
      <c r="AC281" s="182"/>
      <c r="AD281" s="169"/>
      <c r="AE281" s="170"/>
      <c r="AF281" s="169"/>
      <c r="AG281" s="169"/>
    </row>
    <row r="282" spans="9:33">
      <c r="I282"/>
      <c r="Q282"/>
      <c r="V282" s="199"/>
      <c r="W282" s="200"/>
      <c r="X282" s="24"/>
      <c r="Y282" s="173"/>
      <c r="Z282" s="159"/>
      <c r="AA282" s="24"/>
      <c r="AB282" s="24"/>
      <c r="AC282" s="183"/>
      <c r="AD282" s="159"/>
      <c r="AE282" s="159"/>
      <c r="AF282" s="25"/>
      <c r="AG282" s="173"/>
    </row>
    <row r="283" spans="9:33">
      <c r="I283"/>
      <c r="Q283"/>
      <c r="V283" s="199"/>
      <c r="W283" s="200"/>
      <c r="X283" s="24"/>
      <c r="Y283" s="173"/>
      <c r="Z283" s="159"/>
      <c r="AA283" s="24"/>
      <c r="AB283" s="24"/>
      <c r="AC283" s="183"/>
      <c r="AD283" s="159"/>
      <c r="AE283" s="159"/>
      <c r="AF283" s="25"/>
      <c r="AG283" s="173"/>
    </row>
    <row r="284" spans="9:33">
      <c r="I284"/>
      <c r="Q284"/>
      <c r="V284" s="199"/>
      <c r="W284" s="200"/>
      <c r="X284" s="24"/>
      <c r="Y284" s="173"/>
      <c r="Z284" s="159"/>
      <c r="AA284" s="24"/>
      <c r="AB284" s="24"/>
      <c r="AC284" s="183"/>
      <c r="AD284" s="159"/>
      <c r="AE284" s="159"/>
      <c r="AF284" s="25"/>
      <c r="AG284" s="173"/>
    </row>
    <row r="285" spans="9:33">
      <c r="I285"/>
      <c r="Q285"/>
      <c r="V285" s="199"/>
      <c r="W285" s="200"/>
      <c r="X285" s="24"/>
      <c r="Y285" s="173"/>
      <c r="Z285" s="159"/>
      <c r="AA285" s="24"/>
      <c r="AB285" s="24"/>
      <c r="AC285" s="183"/>
      <c r="AD285" s="159"/>
      <c r="AE285" s="159"/>
      <c r="AF285" s="25"/>
      <c r="AG285" s="173"/>
    </row>
    <row r="286" spans="9:33">
      <c r="I286"/>
      <c r="Q286"/>
      <c r="V286" s="199"/>
      <c r="W286" s="200"/>
      <c r="X286" s="24"/>
      <c r="Y286" s="173"/>
      <c r="Z286" s="159"/>
      <c r="AA286" s="24"/>
      <c r="AB286" s="24"/>
      <c r="AC286" s="183"/>
      <c r="AD286" s="159"/>
      <c r="AE286" s="159"/>
      <c r="AF286" s="25"/>
      <c r="AG286" s="173"/>
    </row>
    <row r="287" spans="9:33">
      <c r="I287"/>
      <c r="Q287"/>
      <c r="V287" s="199"/>
      <c r="W287" s="200"/>
      <c r="X287" s="24"/>
      <c r="Y287" s="173"/>
      <c r="Z287" s="159"/>
      <c r="AA287" s="24"/>
      <c r="AB287" s="24"/>
      <c r="AC287" s="183"/>
      <c r="AD287" s="159"/>
      <c r="AE287" s="159"/>
      <c r="AF287" s="25"/>
      <c r="AG287" s="173"/>
    </row>
    <row r="288" spans="9:33">
      <c r="I288"/>
      <c r="Q288"/>
      <c r="V288" s="199"/>
      <c r="W288" s="200"/>
      <c r="X288" s="24"/>
      <c r="Y288" s="173"/>
      <c r="Z288" s="159"/>
      <c r="AA288" s="24"/>
      <c r="AB288" s="24"/>
      <c r="AC288" s="183"/>
      <c r="AD288" s="159"/>
      <c r="AE288" s="159"/>
      <c r="AF288" s="25"/>
      <c r="AG288" s="173"/>
    </row>
    <row r="289" spans="9:33">
      <c r="I289"/>
      <c r="Q289"/>
      <c r="V289" s="199"/>
      <c r="W289" s="200"/>
      <c r="X289" s="24"/>
      <c r="Y289" s="173"/>
      <c r="Z289" s="159"/>
      <c r="AA289" s="24"/>
      <c r="AB289" s="24"/>
      <c r="AC289" s="183"/>
      <c r="AD289" s="159"/>
      <c r="AE289" s="159"/>
      <c r="AF289" s="25"/>
      <c r="AG289" s="173"/>
    </row>
    <row r="290" spans="9:33">
      <c r="I290"/>
      <c r="Q290"/>
      <c r="V290" s="199"/>
      <c r="W290" s="200"/>
      <c r="X290" s="24"/>
      <c r="Y290" s="173"/>
      <c r="Z290" s="159"/>
      <c r="AA290" s="24"/>
      <c r="AB290" s="24"/>
      <c r="AC290" s="183"/>
      <c r="AD290" s="159"/>
      <c r="AE290" s="159"/>
      <c r="AF290" s="25"/>
      <c r="AG290" s="173"/>
    </row>
    <row r="291" spans="9:33">
      <c r="I291"/>
      <c r="Q291"/>
      <c r="V291" s="199"/>
      <c r="W291" s="200"/>
      <c r="X291" s="24"/>
      <c r="Y291" s="173"/>
      <c r="Z291" s="159"/>
      <c r="AA291" s="24"/>
      <c r="AB291" s="24"/>
      <c r="AC291" s="183"/>
      <c r="AD291" s="159"/>
      <c r="AE291" s="159"/>
      <c r="AF291" s="25"/>
      <c r="AG291" s="173"/>
    </row>
    <row r="292" spans="9:33">
      <c r="I292"/>
      <c r="Q292"/>
      <c r="V292" s="199"/>
      <c r="W292" s="200"/>
      <c r="X292" s="24"/>
      <c r="Y292" s="173"/>
      <c r="Z292" s="159"/>
      <c r="AA292" s="24"/>
      <c r="AB292" s="24"/>
      <c r="AC292" s="183"/>
      <c r="AD292" s="159"/>
      <c r="AE292" s="159"/>
      <c r="AF292" s="25"/>
      <c r="AG292" s="173"/>
    </row>
    <row r="293" spans="9:33">
      <c r="I293"/>
      <c r="Q293"/>
      <c r="V293" s="199"/>
      <c r="W293" s="200"/>
      <c r="X293" s="24"/>
      <c r="Y293" s="173"/>
      <c r="Z293" s="159"/>
      <c r="AA293" s="24"/>
      <c r="AB293" s="24"/>
      <c r="AC293" s="183"/>
      <c r="AD293" s="159"/>
      <c r="AE293" s="159"/>
      <c r="AF293" s="25"/>
      <c r="AG293" s="173"/>
    </row>
    <row r="294" spans="9:33">
      <c r="I294"/>
      <c r="Q294"/>
      <c r="V294" s="199"/>
      <c r="W294" s="200"/>
      <c r="X294" s="24"/>
      <c r="Y294" s="173"/>
      <c r="Z294" s="159"/>
      <c r="AA294" s="24"/>
      <c r="AB294" s="24"/>
      <c r="AC294" s="183"/>
      <c r="AD294" s="159"/>
      <c r="AE294" s="159"/>
      <c r="AF294" s="25"/>
      <c r="AG294" s="173"/>
    </row>
    <row r="295" spans="9:33">
      <c r="I295"/>
      <c r="Q295"/>
      <c r="V295" s="199"/>
      <c r="W295" s="200"/>
      <c r="X295" s="24"/>
      <c r="Y295" s="173"/>
      <c r="Z295" s="159"/>
      <c r="AA295" s="24"/>
      <c r="AB295" s="24"/>
      <c r="AC295" s="183"/>
      <c r="AD295" s="159"/>
      <c r="AE295" s="159"/>
      <c r="AF295" s="25"/>
      <c r="AG295" s="173"/>
    </row>
    <row r="296" spans="9:33">
      <c r="I296"/>
      <c r="Q296"/>
      <c r="V296" s="199"/>
      <c r="W296" s="200"/>
      <c r="X296" s="24"/>
      <c r="Y296" s="173"/>
      <c r="Z296" s="159"/>
      <c r="AA296" s="24"/>
      <c r="AB296" s="24"/>
      <c r="AC296" s="183"/>
      <c r="AD296" s="159"/>
      <c r="AE296" s="159"/>
      <c r="AF296" s="25"/>
      <c r="AG296" s="173"/>
    </row>
    <row r="297" spans="9:33">
      <c r="I297"/>
      <c r="Q297"/>
      <c r="V297" s="199"/>
      <c r="W297" s="200"/>
      <c r="X297" s="24"/>
      <c r="Y297" s="173"/>
      <c r="Z297" s="159"/>
      <c r="AA297" s="24"/>
      <c r="AB297" s="24"/>
      <c r="AC297" s="183"/>
      <c r="AD297" s="159"/>
      <c r="AE297" s="159"/>
      <c r="AF297" s="25"/>
      <c r="AG297" s="173"/>
    </row>
    <row r="298" spans="9:33">
      <c r="I298"/>
      <c r="Q298"/>
      <c r="V298" s="199"/>
      <c r="W298" s="200"/>
      <c r="X298" s="24"/>
      <c r="Y298" s="173"/>
      <c r="Z298" s="159"/>
      <c r="AA298" s="24"/>
      <c r="AB298" s="24"/>
      <c r="AC298" s="183"/>
      <c r="AD298" s="159"/>
      <c r="AE298" s="159"/>
      <c r="AF298" s="25"/>
      <c r="AG298" s="173"/>
    </row>
    <row r="299" spans="9:33">
      <c r="I299"/>
      <c r="Q299"/>
      <c r="V299" s="199"/>
      <c r="W299" s="200"/>
      <c r="X299" s="24"/>
      <c r="Y299" s="173"/>
      <c r="Z299" s="159"/>
      <c r="AA299" s="24"/>
      <c r="AB299" s="24"/>
      <c r="AC299" s="183"/>
      <c r="AD299" s="159"/>
      <c r="AE299" s="159"/>
      <c r="AF299" s="25"/>
      <c r="AG299" s="173"/>
    </row>
    <row r="300" spans="9:33">
      <c r="I300"/>
      <c r="Q300"/>
      <c r="V300" s="1675"/>
      <c r="W300" s="1678"/>
      <c r="X300" s="26"/>
      <c r="Y300" s="27"/>
      <c r="Z300" s="27"/>
      <c r="AA300" s="26"/>
      <c r="AB300" s="26"/>
      <c r="AC300" s="184"/>
      <c r="AD300" s="27"/>
      <c r="AE300" s="27"/>
      <c r="AF300" s="27"/>
      <c r="AG300" s="27"/>
    </row>
    <row r="301" spans="9:33">
      <c r="I301"/>
      <c r="Q301"/>
      <c r="V301" s="1676"/>
      <c r="W301" s="1679"/>
      <c r="X301" s="26"/>
      <c r="Y301" s="27"/>
      <c r="Z301" s="27"/>
      <c r="AA301" s="26"/>
      <c r="AB301" s="26"/>
      <c r="AC301" s="184"/>
      <c r="AD301" s="27"/>
      <c r="AE301" s="27"/>
      <c r="AF301" s="27"/>
      <c r="AG301" s="27"/>
    </row>
    <row r="302" spans="9:33">
      <c r="I302"/>
      <c r="Q302"/>
      <c r="V302" s="1676"/>
      <c r="W302" s="1679"/>
      <c r="X302" s="26"/>
      <c r="Y302" s="27"/>
      <c r="Z302" s="27"/>
      <c r="AA302" s="26"/>
      <c r="AB302" s="26"/>
      <c r="AC302" s="184"/>
      <c r="AD302" s="27"/>
      <c r="AE302" s="27"/>
      <c r="AF302" s="27"/>
      <c r="AG302" s="27"/>
    </row>
    <row r="303" spans="9:33">
      <c r="I303"/>
      <c r="Q303"/>
      <c r="V303" s="1676"/>
      <c r="W303" s="1679"/>
      <c r="X303" s="26"/>
      <c r="Y303" s="27"/>
      <c r="Z303" s="27"/>
      <c r="AA303" s="26"/>
      <c r="AB303" s="26"/>
      <c r="AC303" s="184"/>
      <c r="AD303" s="27"/>
      <c r="AE303" s="27"/>
      <c r="AF303" s="27"/>
      <c r="AG303" s="27"/>
    </row>
    <row r="304" spans="9:33">
      <c r="I304"/>
      <c r="Q304"/>
      <c r="V304" s="1677"/>
      <c r="W304" s="1680"/>
      <c r="X304" s="26"/>
      <c r="Y304" s="27"/>
      <c r="Z304" s="27"/>
      <c r="AA304" s="26"/>
      <c r="AB304" s="26"/>
      <c r="AC304" s="184"/>
      <c r="AD304" s="27"/>
      <c r="AE304" s="27"/>
      <c r="AF304" s="27"/>
      <c r="AG304" s="27"/>
    </row>
    <row r="305" spans="9:17">
      <c r="I305"/>
      <c r="Q305"/>
    </row>
    <row r="306" spans="9:17">
      <c r="I306"/>
      <c r="Q306"/>
    </row>
    <row r="307" spans="9:17">
      <c r="I307"/>
      <c r="Q307"/>
    </row>
    <row r="308" spans="9:17">
      <c r="I308"/>
      <c r="Q308"/>
    </row>
    <row r="309" spans="9:17">
      <c r="I309"/>
      <c r="Q309"/>
    </row>
    <row r="310" spans="9:17">
      <c r="I310"/>
      <c r="Q310"/>
    </row>
    <row r="311" spans="9:17">
      <c r="I311"/>
      <c r="Q311"/>
    </row>
    <row r="312" spans="9:17">
      <c r="I312"/>
      <c r="Q312"/>
    </row>
    <row r="313" spans="9:17">
      <c r="I313"/>
      <c r="Q313"/>
    </row>
    <row r="314" spans="9:17">
      <c r="I314"/>
      <c r="Q314"/>
    </row>
    <row r="315" spans="9:17">
      <c r="I315"/>
      <c r="Q315"/>
    </row>
    <row r="316" spans="9:17">
      <c r="I316"/>
      <c r="Q316"/>
    </row>
    <row r="317" spans="9:17">
      <c r="I317"/>
      <c r="Q317"/>
    </row>
    <row r="318" spans="9:17">
      <c r="I318"/>
      <c r="Q318"/>
    </row>
    <row r="319" spans="9:17">
      <c r="I319"/>
      <c r="Q319"/>
    </row>
    <row r="320" spans="9:17">
      <c r="I320"/>
      <c r="Q320"/>
    </row>
    <row r="321" spans="9:17">
      <c r="I321"/>
      <c r="Q321"/>
    </row>
    <row r="322" spans="9:17">
      <c r="I322"/>
      <c r="Q322"/>
    </row>
    <row r="323" spans="9:17">
      <c r="I323"/>
      <c r="Q323"/>
    </row>
    <row r="324" spans="9:17">
      <c r="I324"/>
      <c r="Q324"/>
    </row>
    <row r="325" spans="9:17">
      <c r="I325"/>
      <c r="Q325"/>
    </row>
    <row r="326" spans="9:17">
      <c r="I326"/>
      <c r="Q326"/>
    </row>
    <row r="327" spans="9:17">
      <c r="I327"/>
      <c r="Q327"/>
    </row>
    <row r="328" spans="9:17">
      <c r="I328"/>
      <c r="Q328"/>
    </row>
    <row r="329" spans="9:17">
      <c r="I329"/>
      <c r="Q329"/>
    </row>
    <row r="330" spans="9:17">
      <c r="I330"/>
      <c r="Q330"/>
    </row>
    <row r="331" spans="9:17">
      <c r="I331"/>
      <c r="Q331"/>
    </row>
    <row r="332" spans="9:17">
      <c r="I332"/>
      <c r="Q332"/>
    </row>
    <row r="333" spans="9:17">
      <c r="I333"/>
      <c r="Q333"/>
    </row>
    <row r="334" spans="9:17">
      <c r="I334"/>
      <c r="Q334"/>
    </row>
    <row r="335" spans="9:17">
      <c r="I335"/>
      <c r="Q335"/>
    </row>
    <row r="336" spans="9:17">
      <c r="I336"/>
      <c r="Q336"/>
    </row>
    <row r="337" spans="9:17">
      <c r="I337"/>
      <c r="Q337"/>
    </row>
    <row r="338" spans="9:17">
      <c r="I338"/>
      <c r="Q338"/>
    </row>
    <row r="339" spans="9:17">
      <c r="I339"/>
      <c r="Q339"/>
    </row>
    <row r="340" spans="9:17">
      <c r="I340"/>
      <c r="Q340"/>
    </row>
    <row r="341" spans="9:17">
      <c r="I341"/>
      <c r="Q341"/>
    </row>
    <row r="342" spans="9:17">
      <c r="I342"/>
      <c r="Q342"/>
    </row>
    <row r="343" spans="9:17">
      <c r="I343"/>
      <c r="Q343"/>
    </row>
    <row r="344" spans="9:17">
      <c r="I344"/>
      <c r="Q344"/>
    </row>
    <row r="345" spans="9:17">
      <c r="I345"/>
      <c r="Q345"/>
    </row>
    <row r="346" spans="9:17">
      <c r="I346"/>
      <c r="Q346"/>
    </row>
    <row r="347" spans="9:17">
      <c r="I347"/>
      <c r="Q347"/>
    </row>
    <row r="348" spans="9:17">
      <c r="I348"/>
      <c r="Q348"/>
    </row>
    <row r="349" spans="9:17">
      <c r="I349"/>
      <c r="Q349"/>
    </row>
    <row r="350" spans="9:17">
      <c r="I350"/>
      <c r="Q350"/>
    </row>
    <row r="351" spans="9:17">
      <c r="I351"/>
      <c r="Q351"/>
    </row>
    <row r="352" spans="9:17">
      <c r="I352"/>
      <c r="Q352"/>
    </row>
    <row r="353" spans="9:17">
      <c r="I353"/>
      <c r="Q353"/>
    </row>
    <row r="354" spans="9:17">
      <c r="I354"/>
      <c r="Q354"/>
    </row>
    <row r="355" spans="9:17">
      <c r="Q355"/>
    </row>
    <row r="356" spans="9:17">
      <c r="Q356"/>
    </row>
    <row r="357" spans="9:17">
      <c r="Q357"/>
    </row>
    <row r="358" spans="9:17">
      <c r="Q358"/>
    </row>
    <row r="359" spans="9:17">
      <c r="Q359"/>
    </row>
    <row r="360" spans="9:17">
      <c r="Q360"/>
    </row>
    <row r="361" spans="9:17">
      <c r="Q361"/>
    </row>
    <row r="362" spans="9:17">
      <c r="Q362"/>
    </row>
    <row r="363" spans="9:17">
      <c r="Q363"/>
    </row>
    <row r="364" spans="9:17">
      <c r="Q364"/>
    </row>
    <row r="365" spans="9:17">
      <c r="Q365"/>
    </row>
    <row r="366" spans="9:17">
      <c r="Q366"/>
    </row>
    <row r="367" spans="9:17">
      <c r="Q367"/>
    </row>
    <row r="368" spans="9:17">
      <c r="Q368"/>
    </row>
    <row r="369" spans="17:17">
      <c r="Q369"/>
    </row>
    <row r="370" spans="17:17">
      <c r="Q370"/>
    </row>
    <row r="371" spans="17:17">
      <c r="Q371"/>
    </row>
    <row r="372" spans="17:17">
      <c r="Q372"/>
    </row>
    <row r="373" spans="17:17">
      <c r="Q373"/>
    </row>
    <row r="374" spans="17:17">
      <c r="Q374"/>
    </row>
    <row r="375" spans="17:17">
      <c r="Q375"/>
    </row>
    <row r="376" spans="17:17">
      <c r="Q376"/>
    </row>
    <row r="377" spans="17:17">
      <c r="Q377"/>
    </row>
    <row r="378" spans="17:17">
      <c r="Q378"/>
    </row>
    <row r="379" spans="17:17">
      <c r="Q379"/>
    </row>
    <row r="380" spans="17:17">
      <c r="Q380"/>
    </row>
    <row r="381" spans="17:17">
      <c r="Q381"/>
    </row>
    <row r="382" spans="17:17">
      <c r="Q382"/>
    </row>
    <row r="383" spans="17:17">
      <c r="Q383"/>
    </row>
    <row r="384" spans="17:17">
      <c r="Q384"/>
    </row>
    <row r="385" spans="17:17">
      <c r="Q385"/>
    </row>
    <row r="386" spans="17:17">
      <c r="Q386"/>
    </row>
    <row r="387" spans="17:17">
      <c r="Q387"/>
    </row>
    <row r="388" spans="17:17">
      <c r="Q388"/>
    </row>
    <row r="389" spans="17:17">
      <c r="Q389"/>
    </row>
    <row r="390" spans="17:17">
      <c r="Q390"/>
    </row>
    <row r="391" spans="17:17">
      <c r="Q391"/>
    </row>
    <row r="392" spans="17:17">
      <c r="Q392"/>
    </row>
    <row r="393" spans="17:17">
      <c r="Q393"/>
    </row>
    <row r="394" spans="17:17">
      <c r="Q394"/>
    </row>
    <row r="395" spans="17:17">
      <c r="Q395"/>
    </row>
    <row r="396" spans="17:17">
      <c r="Q396"/>
    </row>
    <row r="397" spans="17:17">
      <c r="Q397"/>
    </row>
    <row r="398" spans="17:17">
      <c r="Q398"/>
    </row>
    <row r="399" spans="17:17">
      <c r="Q399"/>
    </row>
    <row r="400" spans="17:17">
      <c r="Q400"/>
    </row>
    <row r="401" spans="17:17">
      <c r="Q401"/>
    </row>
    <row r="402" spans="17:17">
      <c r="Q402"/>
    </row>
    <row r="403" spans="17:17">
      <c r="Q403"/>
    </row>
    <row r="404" spans="17:17">
      <c r="Q404"/>
    </row>
    <row r="405" spans="17:17">
      <c r="Q405"/>
    </row>
    <row r="406" spans="17:17">
      <c r="Q406"/>
    </row>
    <row r="407" spans="17:17">
      <c r="Q407"/>
    </row>
    <row r="408" spans="17:17">
      <c r="Q408"/>
    </row>
    <row r="409" spans="17:17">
      <c r="Q409"/>
    </row>
    <row r="410" spans="17:17">
      <c r="Q410"/>
    </row>
    <row r="411" spans="17:17">
      <c r="Q411"/>
    </row>
    <row r="412" spans="17:17">
      <c r="Q412"/>
    </row>
    <row r="413" spans="17:17">
      <c r="Q413"/>
    </row>
    <row r="414" spans="17:17">
      <c r="Q414"/>
    </row>
    <row r="415" spans="17:17">
      <c r="Q415"/>
    </row>
    <row r="416" spans="17:17">
      <c r="Q416"/>
    </row>
    <row r="417" spans="17:17">
      <c r="Q417"/>
    </row>
    <row r="418" spans="17:17">
      <c r="Q418"/>
    </row>
    <row r="419" spans="17:17">
      <c r="Q419"/>
    </row>
    <row r="420" spans="17:17">
      <c r="Q420"/>
    </row>
    <row r="421" spans="17:17">
      <c r="Q421"/>
    </row>
    <row r="422" spans="17:17">
      <c r="Q422"/>
    </row>
    <row r="423" spans="17:17">
      <c r="Q423"/>
    </row>
    <row r="424" spans="17:17">
      <c r="Q424"/>
    </row>
    <row r="425" spans="17:17">
      <c r="Q425"/>
    </row>
    <row r="426" spans="17:17">
      <c r="Q426"/>
    </row>
    <row r="427" spans="17:17">
      <c r="Q427"/>
    </row>
    <row r="428" spans="17:17">
      <c r="Q428"/>
    </row>
    <row r="429" spans="17:17">
      <c r="Q429"/>
    </row>
    <row r="430" spans="17:17">
      <c r="Q430"/>
    </row>
    <row r="431" spans="17:17">
      <c r="Q431"/>
    </row>
    <row r="432" spans="17:17">
      <c r="Q432"/>
    </row>
    <row r="433" spans="17:17">
      <c r="Q433"/>
    </row>
    <row r="434" spans="17:17">
      <c r="Q434"/>
    </row>
    <row r="435" spans="17:17">
      <c r="Q435"/>
    </row>
    <row r="436" spans="17:17">
      <c r="Q436"/>
    </row>
    <row r="437" spans="17:17">
      <c r="Q437"/>
    </row>
    <row r="438" spans="17:17">
      <c r="Q438"/>
    </row>
    <row r="439" spans="17:17">
      <c r="Q439"/>
    </row>
    <row r="440" spans="17:17">
      <c r="Q440"/>
    </row>
    <row r="441" spans="17:17">
      <c r="Q441"/>
    </row>
    <row r="442" spans="17:17">
      <c r="Q442"/>
    </row>
    <row r="443" spans="17:17">
      <c r="Q443"/>
    </row>
    <row r="444" spans="17:17">
      <c r="Q444"/>
    </row>
    <row r="445" spans="17:17">
      <c r="Q445"/>
    </row>
    <row r="446" spans="17:17">
      <c r="Q446"/>
    </row>
    <row r="447" spans="17:17">
      <c r="Q447"/>
    </row>
    <row r="448" spans="17:17">
      <c r="Q448"/>
    </row>
    <row r="449" spans="17:17">
      <c r="Q449"/>
    </row>
    <row r="450" spans="17:17">
      <c r="Q450"/>
    </row>
    <row r="451" spans="17:17">
      <c r="Q451"/>
    </row>
    <row r="452" spans="17:17">
      <c r="Q452"/>
    </row>
    <row r="453" spans="17:17">
      <c r="Q453"/>
    </row>
    <row r="454" spans="17:17">
      <c r="Q454"/>
    </row>
    <row r="455" spans="17:17">
      <c r="Q455"/>
    </row>
    <row r="456" spans="17:17">
      <c r="Q456"/>
    </row>
    <row r="457" spans="17:17">
      <c r="Q457"/>
    </row>
    <row r="458" spans="17:17">
      <c r="Q458"/>
    </row>
    <row r="459" spans="17:17">
      <c r="Q459"/>
    </row>
    <row r="460" spans="17:17">
      <c r="Q460"/>
    </row>
    <row r="461" spans="17:17">
      <c r="Q461"/>
    </row>
    <row r="462" spans="17:17">
      <c r="Q462"/>
    </row>
    <row r="463" spans="17:17">
      <c r="Q463"/>
    </row>
    <row r="464" spans="17:17">
      <c r="Q464"/>
    </row>
    <row r="465" spans="17:17">
      <c r="Q465"/>
    </row>
    <row r="466" spans="17:17">
      <c r="Q466"/>
    </row>
    <row r="467" spans="17:17">
      <c r="Q467"/>
    </row>
    <row r="468" spans="17:17">
      <c r="Q468"/>
    </row>
    <row r="469" spans="17:17">
      <c r="Q469"/>
    </row>
    <row r="470" spans="17:17">
      <c r="Q470"/>
    </row>
    <row r="471" spans="17:17">
      <c r="Q471"/>
    </row>
    <row r="472" spans="17:17">
      <c r="Q472"/>
    </row>
    <row r="473" spans="17:17">
      <c r="Q473"/>
    </row>
    <row r="474" spans="17:17">
      <c r="Q474"/>
    </row>
    <row r="475" spans="17:17">
      <c r="Q475"/>
    </row>
    <row r="476" spans="17:17">
      <c r="Q476"/>
    </row>
    <row r="477" spans="17:17">
      <c r="Q477"/>
    </row>
    <row r="478" spans="17:17">
      <c r="Q478"/>
    </row>
    <row r="479" spans="17:17">
      <c r="Q479"/>
    </row>
    <row r="480" spans="17:17">
      <c r="Q480"/>
    </row>
    <row r="481" spans="17:17">
      <c r="Q481"/>
    </row>
    <row r="482" spans="17:17">
      <c r="Q482"/>
    </row>
    <row r="483" spans="17:17">
      <c r="Q483"/>
    </row>
    <row r="484" spans="17:17">
      <c r="Q484"/>
    </row>
    <row r="485" spans="17:17">
      <c r="Q485"/>
    </row>
    <row r="486" spans="17:17">
      <c r="Q486"/>
    </row>
    <row r="487" spans="17:17">
      <c r="Q487"/>
    </row>
    <row r="488" spans="17:17">
      <c r="Q488"/>
    </row>
    <row r="489" spans="17:17">
      <c r="Q489"/>
    </row>
    <row r="490" spans="17:17">
      <c r="Q490"/>
    </row>
    <row r="491" spans="17:17">
      <c r="Q491"/>
    </row>
    <row r="492" spans="17:17">
      <c r="Q492"/>
    </row>
    <row r="493" spans="17:17">
      <c r="Q493"/>
    </row>
    <row r="494" spans="17:17">
      <c r="Q494"/>
    </row>
    <row r="495" spans="17:17">
      <c r="Q495"/>
    </row>
    <row r="496" spans="17:17">
      <c r="Q496"/>
    </row>
    <row r="497" spans="17:17">
      <c r="Q497"/>
    </row>
    <row r="498" spans="17:17">
      <c r="Q498"/>
    </row>
    <row r="499" spans="17:17">
      <c r="Q499"/>
    </row>
    <row r="500" spans="17:17">
      <c r="Q500"/>
    </row>
    <row r="501" spans="17:17">
      <c r="Q501"/>
    </row>
    <row r="502" spans="17:17">
      <c r="Q502"/>
    </row>
    <row r="503" spans="17:17">
      <c r="Q503"/>
    </row>
    <row r="504" spans="17:17">
      <c r="Q504"/>
    </row>
    <row r="505" spans="17:17">
      <c r="Q505"/>
    </row>
    <row r="506" spans="17:17">
      <c r="Q506"/>
    </row>
    <row r="507" spans="17:17">
      <c r="Q507"/>
    </row>
    <row r="508" spans="17:17">
      <c r="Q508"/>
    </row>
    <row r="509" spans="17:17">
      <c r="Q509"/>
    </row>
    <row r="510" spans="17:17">
      <c r="Q510"/>
    </row>
    <row r="511" spans="17:17">
      <c r="Q511"/>
    </row>
    <row r="512" spans="17:17">
      <c r="Q512"/>
    </row>
    <row r="513" spans="17:17">
      <c r="Q513"/>
    </row>
    <row r="514" spans="17:17">
      <c r="Q514"/>
    </row>
    <row r="515" spans="17:17">
      <c r="Q515"/>
    </row>
  </sheetData>
  <mergeCells count="27">
    <mergeCell ref="V194:W194"/>
    <mergeCell ref="V133:W133"/>
    <mergeCell ref="V148:W148"/>
    <mergeCell ref="V155:W155"/>
    <mergeCell ref="X140:X141"/>
    <mergeCell ref="V140:V141"/>
    <mergeCell ref="Y3:AC3"/>
    <mergeCell ref="Y10:AC10"/>
    <mergeCell ref="Y9:AC9"/>
    <mergeCell ref="Y7:AC7"/>
    <mergeCell ref="Y6:AC6"/>
    <mergeCell ref="AD9:AI9"/>
    <mergeCell ref="AD10:AI10"/>
    <mergeCell ref="V300:V304"/>
    <mergeCell ref="W300:W304"/>
    <mergeCell ref="Y4:AC4"/>
    <mergeCell ref="V13:AH13"/>
    <mergeCell ref="V93:W93"/>
    <mergeCell ref="AD3:AI4"/>
    <mergeCell ref="AD6:AI7"/>
    <mergeCell ref="V100:W100"/>
    <mergeCell ref="V42:W42"/>
    <mergeCell ref="V47:W47"/>
    <mergeCell ref="V53:W53"/>
    <mergeCell ref="V60:W60"/>
    <mergeCell ref="V64:W64"/>
    <mergeCell ref="V69:W69"/>
  </mergeCells>
  <printOptions horizontalCentered="1"/>
  <pageMargins left="0.19685039370078741" right="0.19685039370078741" top="0.19685039370078741" bottom="0.19685039370078741" header="0.31496062992125984" footer="0.31496062992125984"/>
  <pageSetup paperSize="9" scale="70" orientation="landscape" r:id="rId2"/>
  <rowBreaks count="7" manualBreakCount="7">
    <brk id="42" min="21" max="36" man="1"/>
    <brk id="69" min="21" max="36" man="1"/>
    <brk id="100" min="21" max="36" man="1"/>
    <brk id="133" min="21" max="36" man="1"/>
    <brk id="167" min="21" max="36" man="1"/>
    <brk id="194" min="21" max="32" man="1"/>
    <brk id="221" min="21" max="32" man="1"/>
  </rowBreaks>
  <drawing r:id="rId3"/>
</worksheet>
</file>

<file path=xl/worksheets/sheet19.xml><?xml version="1.0" encoding="utf-8"?>
<worksheet xmlns="http://schemas.openxmlformats.org/spreadsheetml/2006/main" xmlns:r="http://schemas.openxmlformats.org/officeDocument/2006/relationships">
  <dimension ref="A1:AL515"/>
  <sheetViews>
    <sheetView topLeftCell="F155" workbookViewId="0">
      <selection activeCell="B14" sqref="B14:M180"/>
    </sheetView>
  </sheetViews>
  <sheetFormatPr defaultRowHeight="15" outlineLevelCol="1"/>
  <cols>
    <col min="1" max="1" width="2.85546875" style="174" customWidth="1"/>
    <col min="2" max="2" width="12.28515625" style="174" customWidth="1" outlineLevel="1"/>
    <col min="3" max="3" width="12.85546875" style="174" customWidth="1" outlineLevel="1"/>
    <col min="4" max="4" width="11.5703125" style="174" customWidth="1" outlineLevel="1"/>
    <col min="5" max="5" width="21" style="174" bestFit="1" customWidth="1" outlineLevel="1"/>
    <col min="6" max="6" width="11.140625" style="174" bestFit="1" customWidth="1" outlineLevel="1"/>
    <col min="7" max="7" width="23.7109375" style="174" customWidth="1" outlineLevel="1"/>
    <col min="8" max="8" width="28.7109375" style="174" customWidth="1" outlineLevel="1"/>
    <col min="9" max="9" width="10.5703125" style="21" bestFit="1" customWidth="1" outlineLevel="1"/>
    <col min="10" max="10" width="17.7109375" style="174" bestFit="1" customWidth="1" outlineLevel="1"/>
    <col min="11" max="11" width="25.5703125" style="174" bestFit="1" customWidth="1" outlineLevel="1"/>
    <col min="12" max="12" width="9.5703125" style="174" customWidth="1" outlineLevel="1"/>
    <col min="13" max="13" width="38.7109375" style="174" customWidth="1" outlineLevel="1"/>
    <col min="14" max="14" width="11.85546875" style="174" customWidth="1" outlineLevel="1"/>
    <col min="15" max="16" width="9.140625" style="174" customWidth="1" outlineLevel="1"/>
    <col min="17" max="17" width="4" style="20" customWidth="1" outlineLevel="1"/>
    <col min="18" max="21" width="9.140625" style="174"/>
    <col min="22" max="22" width="6.85546875" style="193" bestFit="1" customWidth="1"/>
    <col min="23" max="23" width="6.85546875" style="194" bestFit="1" customWidth="1"/>
    <col min="24" max="24" width="11.7109375" style="174" customWidth="1"/>
    <col min="25" max="25" width="8.42578125" style="134" bestFit="1" customWidth="1"/>
    <col min="26" max="26" width="9" style="134" customWidth="1"/>
    <col min="27" max="27" width="16.140625" style="174" bestFit="1" customWidth="1"/>
    <col min="28" max="28" width="23.140625" style="147" bestFit="1" customWidth="1"/>
    <col min="29" max="29" width="8.42578125" style="134" customWidth="1"/>
    <col min="30" max="30" width="10.7109375" style="134" customWidth="1"/>
    <col min="31" max="31" width="9.85546875" style="134" bestFit="1" customWidth="1"/>
    <col min="32" max="32" width="7.5703125" style="134" customWidth="1"/>
    <col min="33" max="33" width="25.5703125" style="174" bestFit="1" customWidth="1"/>
    <col min="34" max="37" width="13.7109375" style="174" customWidth="1"/>
    <col min="38" max="16384" width="9.140625" style="174"/>
  </cols>
  <sheetData>
    <row r="1" spans="1:38">
      <c r="V1" s="191"/>
      <c r="W1" s="192"/>
      <c r="X1" s="3"/>
      <c r="Y1" s="7"/>
      <c r="Z1" s="7"/>
      <c r="AA1" s="3"/>
      <c r="AB1" s="149"/>
      <c r="AC1" s="7"/>
      <c r="AD1" s="7"/>
      <c r="AE1" s="8"/>
      <c r="AF1" s="36"/>
      <c r="AG1" s="1"/>
      <c r="AH1" s="1"/>
      <c r="AI1" s="1"/>
      <c r="AJ1" s="1"/>
      <c r="AK1" s="1"/>
      <c r="AL1" s="1"/>
    </row>
    <row r="2" spans="1:38">
      <c r="V2" s="191"/>
      <c r="W2" s="192"/>
      <c r="X2" s="3"/>
      <c r="Y2" s="7"/>
      <c r="Z2" s="7"/>
      <c r="AA2" s="3"/>
      <c r="AB2" s="149"/>
      <c r="AC2" s="7"/>
      <c r="AD2" s="7"/>
      <c r="AE2" s="8"/>
      <c r="AF2" s="36"/>
      <c r="AG2" s="1"/>
      <c r="AH2" s="1"/>
      <c r="AI2" s="1"/>
      <c r="AJ2" s="1"/>
      <c r="AK2" s="1"/>
      <c r="AL2" s="1"/>
    </row>
    <row r="3" spans="1:38">
      <c r="V3" s="191"/>
      <c r="W3" s="192"/>
      <c r="X3" s="4"/>
      <c r="Y3" s="1552" t="s">
        <v>38</v>
      </c>
      <c r="Z3" s="1553"/>
      <c r="AA3" s="1553"/>
      <c r="AB3" s="1553"/>
      <c r="AC3" s="1683" t="s">
        <v>39</v>
      </c>
      <c r="AD3" s="1683"/>
      <c r="AE3" s="1683"/>
      <c r="AF3" s="1683"/>
      <c r="AG3" s="1"/>
      <c r="AH3" s="1"/>
      <c r="AI3" s="1"/>
      <c r="AJ3" s="1"/>
      <c r="AK3" s="1"/>
      <c r="AL3" s="1"/>
    </row>
    <row r="4" spans="1:38">
      <c r="V4" s="191"/>
      <c r="W4" s="192"/>
      <c r="X4" s="4"/>
      <c r="Y4" s="1552" t="s">
        <v>40</v>
      </c>
      <c r="Z4" s="1553"/>
      <c r="AA4" s="1553"/>
      <c r="AB4" s="1553"/>
      <c r="AC4" s="1683"/>
      <c r="AD4" s="1683"/>
      <c r="AE4" s="1683"/>
      <c r="AF4" s="1683"/>
      <c r="AG4" s="1"/>
      <c r="AH4" s="1"/>
      <c r="AI4" s="1"/>
      <c r="AJ4" s="1"/>
      <c r="AK4" s="1"/>
      <c r="AL4" s="1"/>
    </row>
    <row r="5" spans="1:38">
      <c r="V5" s="191"/>
      <c r="W5" s="192"/>
      <c r="X5" s="4"/>
      <c r="Y5" s="32"/>
      <c r="Z5" s="33"/>
      <c r="AA5" s="1"/>
      <c r="AB5" s="181"/>
      <c r="AC5" s="5"/>
      <c r="AD5" s="5"/>
      <c r="AE5" s="5"/>
      <c r="AF5" s="5"/>
      <c r="AG5" s="1"/>
      <c r="AH5" s="1"/>
      <c r="AI5" s="1"/>
      <c r="AJ5" s="1"/>
      <c r="AK5" s="1"/>
      <c r="AL5" s="1"/>
    </row>
    <row r="6" spans="1:38">
      <c r="V6" s="191"/>
      <c r="W6" s="192"/>
      <c r="X6" s="3"/>
      <c r="Y6" s="1552" t="s">
        <v>41</v>
      </c>
      <c r="Z6" s="1553"/>
      <c r="AA6" s="1553"/>
      <c r="AB6" s="1553"/>
      <c r="AC6" s="1564" t="s">
        <v>42</v>
      </c>
      <c r="AD6" s="1564"/>
      <c r="AE6" s="1564"/>
      <c r="AF6" s="1564"/>
      <c r="AG6" s="1"/>
      <c r="AH6" s="1"/>
      <c r="AI6" s="1"/>
      <c r="AJ6" s="1"/>
      <c r="AK6" s="1"/>
      <c r="AL6" s="1"/>
    </row>
    <row r="7" spans="1:38">
      <c r="V7" s="191"/>
      <c r="W7" s="192"/>
      <c r="X7" s="3"/>
      <c r="Y7" s="1552" t="s">
        <v>43</v>
      </c>
      <c r="Z7" s="1553"/>
      <c r="AA7" s="1553"/>
      <c r="AB7" s="1553"/>
      <c r="AC7" s="1564"/>
      <c r="AD7" s="1564"/>
      <c r="AE7" s="1564"/>
      <c r="AF7" s="1564"/>
      <c r="AG7" s="1"/>
      <c r="AH7" s="1"/>
      <c r="AI7" s="1"/>
      <c r="AJ7" s="1"/>
      <c r="AK7" s="1"/>
      <c r="AL7" s="1"/>
    </row>
    <row r="8" spans="1:38">
      <c r="V8" s="191"/>
      <c r="W8" s="192"/>
      <c r="X8" s="3"/>
      <c r="Y8" s="32"/>
      <c r="Z8" s="33"/>
      <c r="AA8" s="1"/>
      <c r="AB8" s="181"/>
      <c r="AC8" s="10"/>
      <c r="AD8" s="9"/>
      <c r="AE8" s="10"/>
      <c r="AF8" s="10"/>
      <c r="AG8" s="1"/>
      <c r="AH8" s="1"/>
      <c r="AI8" s="1"/>
      <c r="AJ8" s="1"/>
      <c r="AK8" s="1"/>
      <c r="AL8" s="1"/>
    </row>
    <row r="9" spans="1:38">
      <c r="V9" s="191"/>
      <c r="W9" s="192"/>
      <c r="X9" s="3"/>
      <c r="Y9" s="1552" t="s">
        <v>44</v>
      </c>
      <c r="Z9" s="1553"/>
      <c r="AA9" s="1553"/>
      <c r="AB9" s="1553"/>
      <c r="AC9" s="1555" t="s">
        <v>45</v>
      </c>
      <c r="AD9" s="1555"/>
      <c r="AE9" s="1555"/>
      <c r="AF9" s="1555"/>
      <c r="AG9" s="1"/>
      <c r="AH9" s="1"/>
      <c r="AI9" s="1"/>
      <c r="AJ9" s="1"/>
      <c r="AK9" s="1"/>
      <c r="AL9" s="1"/>
    </row>
    <row r="10" spans="1:38" s="14" customFormat="1">
      <c r="A10" s="174"/>
      <c r="B10" s="13" t="s">
        <v>993</v>
      </c>
      <c r="C10" s="164">
        <v>42869</v>
      </c>
      <c r="D10" s="174"/>
      <c r="E10" s="174"/>
      <c r="F10" s="174"/>
      <c r="G10" s="174"/>
      <c r="H10" s="174"/>
      <c r="I10" s="21"/>
      <c r="J10" s="174"/>
      <c r="K10" s="174"/>
      <c r="L10" s="174"/>
      <c r="M10" s="174"/>
      <c r="N10" s="174"/>
      <c r="O10" s="174"/>
      <c r="P10" s="174"/>
      <c r="Q10" s="20"/>
      <c r="R10" s="174"/>
      <c r="S10" s="174"/>
      <c r="T10" s="174"/>
      <c r="U10" s="174"/>
      <c r="V10" s="191"/>
      <c r="W10" s="192"/>
      <c r="X10" s="5"/>
      <c r="Y10" s="1552" t="s">
        <v>46</v>
      </c>
      <c r="Z10" s="1553"/>
      <c r="AA10" s="1553"/>
      <c r="AB10" s="1553"/>
      <c r="AC10" s="1556" t="s">
        <v>47</v>
      </c>
      <c r="AD10" s="1556"/>
      <c r="AE10" s="1556"/>
      <c r="AF10" s="1556"/>
      <c r="AG10" s="1"/>
      <c r="AH10" s="1"/>
      <c r="AI10" s="1"/>
      <c r="AJ10" s="1"/>
      <c r="AK10" s="1"/>
      <c r="AL10" s="1"/>
    </row>
    <row r="11" spans="1:38">
      <c r="V11" s="191"/>
      <c r="W11" s="192"/>
      <c r="X11" s="3"/>
      <c r="Y11" s="7"/>
      <c r="Z11" s="7"/>
      <c r="AA11" s="3"/>
      <c r="AB11" s="149"/>
      <c r="AC11" s="7"/>
      <c r="AD11" s="7"/>
      <c r="AE11" s="8"/>
      <c r="AF11" s="36"/>
      <c r="AG11" s="1"/>
      <c r="AH11" s="1"/>
      <c r="AI11" s="1"/>
      <c r="AJ11" s="1"/>
      <c r="AK11" s="1"/>
      <c r="AL11" s="1"/>
    </row>
    <row r="12" spans="1:38" ht="15.75" thickBot="1">
      <c r="B12"/>
      <c r="C12"/>
      <c r="D12"/>
      <c r="E12"/>
      <c r="F12"/>
      <c r="G12"/>
      <c r="H12"/>
      <c r="I12"/>
      <c r="J12"/>
      <c r="K12"/>
      <c r="L12"/>
      <c r="M12"/>
      <c r="N12"/>
      <c r="O12"/>
      <c r="P12"/>
      <c r="Q12"/>
      <c r="R12"/>
      <c r="S12"/>
      <c r="V12" s="191"/>
      <c r="W12" s="192"/>
      <c r="X12" s="3"/>
      <c r="Y12" s="7"/>
      <c r="Z12" s="7"/>
      <c r="AA12" s="3"/>
      <c r="AB12" s="149"/>
      <c r="AC12" s="7"/>
      <c r="AD12" s="7"/>
      <c r="AE12" s="8"/>
      <c r="AF12" s="36"/>
      <c r="AG12" s="1"/>
      <c r="AH12" s="1"/>
      <c r="AI12" s="1"/>
      <c r="AJ12" s="1"/>
      <c r="AK12" s="1"/>
      <c r="AL12" s="134"/>
    </row>
    <row r="13" spans="1:38" ht="30.75" thickBot="1">
      <c r="A13" s="14"/>
      <c r="B13" s="13" t="s">
        <v>73</v>
      </c>
      <c r="C13" s="13" t="s">
        <v>1004</v>
      </c>
      <c r="D13" s="13" t="s">
        <v>1003</v>
      </c>
      <c r="E13" s="19" t="s">
        <v>58</v>
      </c>
      <c r="F13" s="19" t="s">
        <v>57</v>
      </c>
      <c r="G13" s="13" t="s">
        <v>55</v>
      </c>
      <c r="H13" s="19" t="s">
        <v>56</v>
      </c>
      <c r="I13" s="13" t="s">
        <v>434</v>
      </c>
      <c r="J13" s="19" t="s">
        <v>69</v>
      </c>
      <c r="K13" s="19" t="s">
        <v>68</v>
      </c>
      <c r="L13" s="13" t="s">
        <v>59</v>
      </c>
      <c r="M13" s="13" t="s">
        <v>61</v>
      </c>
      <c r="N13"/>
      <c r="O13"/>
      <c r="P13"/>
      <c r="Q13"/>
      <c r="R13"/>
      <c r="S13"/>
      <c r="V13" s="1670" t="s">
        <v>1020</v>
      </c>
      <c r="W13" s="1671"/>
      <c r="X13" s="1671"/>
      <c r="Y13" s="1671"/>
      <c r="Z13" s="1671"/>
      <c r="AA13" s="1671"/>
      <c r="AB13" s="1671"/>
      <c r="AC13" s="1671"/>
      <c r="AD13" s="1671"/>
      <c r="AE13" s="1671"/>
      <c r="AF13" s="1671"/>
      <c r="AG13" s="1672"/>
      <c r="AH13" s="1"/>
      <c r="AI13" s="1"/>
      <c r="AJ13" s="1"/>
      <c r="AK13" s="1"/>
    </row>
    <row r="14" spans="1:38" ht="15.75" thickBot="1">
      <c r="B14" s="313">
        <v>1</v>
      </c>
      <c r="C14" s="166">
        <v>0.38541666666666669</v>
      </c>
      <c r="D14" s="313" t="s">
        <v>985</v>
      </c>
      <c r="E14" s="313" t="s">
        <v>64</v>
      </c>
      <c r="F14" s="313" t="s">
        <v>2</v>
      </c>
      <c r="G14" s="313" t="s">
        <v>421</v>
      </c>
      <c r="H14" s="313" t="s">
        <v>876</v>
      </c>
      <c r="I14" s="167">
        <v>1997</v>
      </c>
      <c r="J14" s="313" t="s">
        <v>27</v>
      </c>
      <c r="K14" s="313">
        <v>52.2</v>
      </c>
      <c r="L14" s="313" t="s">
        <v>5</v>
      </c>
      <c r="M14" s="313" t="s">
        <v>985</v>
      </c>
      <c r="N14"/>
      <c r="O14"/>
      <c r="P14"/>
      <c r="Q14"/>
      <c r="R14"/>
      <c r="S14"/>
      <c r="AG14" s="1"/>
      <c r="AH14" s="1"/>
      <c r="AI14" s="1"/>
      <c r="AJ14" s="1"/>
      <c r="AK14" s="1"/>
    </row>
    <row r="15" spans="1:38" ht="14.25" customHeight="1" thickBot="1">
      <c r="B15"/>
      <c r="C15" s="166">
        <v>0.41666666666666669</v>
      </c>
      <c r="D15" s="313" t="s">
        <v>985</v>
      </c>
      <c r="E15" s="313" t="s">
        <v>64</v>
      </c>
      <c r="F15" s="313" t="s">
        <v>4</v>
      </c>
      <c r="G15" s="313" t="s">
        <v>422</v>
      </c>
      <c r="H15" s="313" t="s">
        <v>314</v>
      </c>
      <c r="I15" s="167">
        <v>1997</v>
      </c>
      <c r="J15" s="313" t="s">
        <v>32</v>
      </c>
      <c r="K15" s="313">
        <v>62.9</v>
      </c>
      <c r="L15" s="313" t="s">
        <v>7</v>
      </c>
      <c r="M15" s="313" t="s">
        <v>284</v>
      </c>
      <c r="N15"/>
      <c r="O15"/>
      <c r="P15"/>
      <c r="Q15"/>
      <c r="R15"/>
      <c r="S15"/>
      <c r="V15" s="222" t="s">
        <v>1004</v>
      </c>
      <c r="W15" s="223" t="s">
        <v>1003</v>
      </c>
      <c r="X15" s="224" t="s">
        <v>58</v>
      </c>
      <c r="Y15" s="225" t="s">
        <v>73</v>
      </c>
      <c r="Z15" s="226" t="s">
        <v>57</v>
      </c>
      <c r="AA15" s="224" t="s">
        <v>55</v>
      </c>
      <c r="AB15" s="227" t="s">
        <v>56</v>
      </c>
      <c r="AC15" s="226" t="s">
        <v>434</v>
      </c>
      <c r="AD15" s="225" t="s">
        <v>69</v>
      </c>
      <c r="AE15" s="228" t="s">
        <v>68</v>
      </c>
      <c r="AF15" s="226" t="s">
        <v>59</v>
      </c>
      <c r="AG15" s="229" t="s">
        <v>61</v>
      </c>
      <c r="AH15" s="271" t="s">
        <v>1023</v>
      </c>
      <c r="AI15" s="272" t="s">
        <v>446</v>
      </c>
      <c r="AJ15" s="273" t="s">
        <v>1024</v>
      </c>
      <c r="AK15" s="271" t="s">
        <v>1022</v>
      </c>
    </row>
    <row r="16" spans="1:38">
      <c r="B16"/>
      <c r="C16" s="166">
        <v>0.42708333333333331</v>
      </c>
      <c r="D16" s="313" t="s">
        <v>985</v>
      </c>
      <c r="E16" s="313" t="s">
        <v>64</v>
      </c>
      <c r="F16" s="313" t="s">
        <v>8</v>
      </c>
      <c r="G16" s="313" t="s">
        <v>422</v>
      </c>
      <c r="H16" s="313" t="s">
        <v>879</v>
      </c>
      <c r="I16" s="167">
        <v>1998</v>
      </c>
      <c r="J16" s="313" t="s">
        <v>27</v>
      </c>
      <c r="K16" s="313">
        <v>65.599999999999994</v>
      </c>
      <c r="L16" s="313" t="s">
        <v>7</v>
      </c>
      <c r="M16" s="313" t="s">
        <v>985</v>
      </c>
      <c r="N16"/>
      <c r="O16"/>
      <c r="P16"/>
      <c r="Q16"/>
      <c r="R16"/>
      <c r="S16"/>
      <c r="V16" s="206">
        <v>0.41666666666666669</v>
      </c>
      <c r="W16" s="207">
        <v>0.57291666666666663</v>
      </c>
      <c r="X16" s="208" t="s">
        <v>63</v>
      </c>
      <c r="Y16" s="209">
        <v>1</v>
      </c>
      <c r="Z16" s="209" t="s">
        <v>4</v>
      </c>
      <c r="AA16" s="208" t="s">
        <v>422</v>
      </c>
      <c r="AB16" s="210" t="s">
        <v>405</v>
      </c>
      <c r="AC16" s="209">
        <v>1997</v>
      </c>
      <c r="AD16" s="209" t="s">
        <v>36</v>
      </c>
      <c r="AE16" s="211">
        <v>60.9</v>
      </c>
      <c r="AF16" s="209" t="s">
        <v>7</v>
      </c>
      <c r="AG16" s="258" t="s">
        <v>574</v>
      </c>
      <c r="AH16" s="266"/>
      <c r="AI16" s="267"/>
      <c r="AJ16" s="258"/>
      <c r="AK16" s="212"/>
    </row>
    <row r="17" spans="2:38">
      <c r="B17"/>
      <c r="C17" s="166">
        <v>0.4375</v>
      </c>
      <c r="D17" s="313" t="s">
        <v>985</v>
      </c>
      <c r="E17" s="313" t="s">
        <v>64</v>
      </c>
      <c r="F17" s="313" t="s">
        <v>9</v>
      </c>
      <c r="G17" s="313" t="s">
        <v>422</v>
      </c>
      <c r="H17" s="313" t="s">
        <v>753</v>
      </c>
      <c r="I17" s="167">
        <v>1997</v>
      </c>
      <c r="J17" s="313" t="s">
        <v>32</v>
      </c>
      <c r="K17" s="313">
        <v>71.400000000000006</v>
      </c>
      <c r="L17" s="313" t="s">
        <v>7</v>
      </c>
      <c r="M17" s="313" t="s">
        <v>1027</v>
      </c>
      <c r="N17"/>
      <c r="O17"/>
      <c r="P17"/>
      <c r="Q17"/>
      <c r="R17"/>
      <c r="S17"/>
      <c r="V17" s="213"/>
      <c r="W17" s="195"/>
      <c r="X17" s="186"/>
      <c r="Y17" s="187">
        <v>2</v>
      </c>
      <c r="Z17" s="187" t="s">
        <v>4</v>
      </c>
      <c r="AA17" s="186" t="s">
        <v>422</v>
      </c>
      <c r="AB17" s="188" t="s">
        <v>747</v>
      </c>
      <c r="AC17" s="187">
        <v>1998</v>
      </c>
      <c r="AD17" s="187" t="s">
        <v>32</v>
      </c>
      <c r="AE17" s="189">
        <v>63</v>
      </c>
      <c r="AF17" s="187" t="s">
        <v>7</v>
      </c>
      <c r="AG17" s="259" t="s">
        <v>529</v>
      </c>
      <c r="AH17" s="268"/>
      <c r="AI17" s="45"/>
      <c r="AJ17" s="259"/>
      <c r="AK17" s="214"/>
    </row>
    <row r="18" spans="2:38">
      <c r="B18"/>
      <c r="C18" s="166">
        <v>0.44791666666666669</v>
      </c>
      <c r="D18" s="313" t="s">
        <v>985</v>
      </c>
      <c r="E18" s="313" t="s">
        <v>64</v>
      </c>
      <c r="F18" s="313" t="s">
        <v>13</v>
      </c>
      <c r="G18" s="313" t="s">
        <v>422</v>
      </c>
      <c r="H18" s="313" t="s">
        <v>880</v>
      </c>
      <c r="I18" s="167">
        <v>1996</v>
      </c>
      <c r="J18" s="313" t="s">
        <v>27</v>
      </c>
      <c r="K18" s="313">
        <v>74.599999999999994</v>
      </c>
      <c r="L18" s="313" t="s">
        <v>7</v>
      </c>
      <c r="M18" s="313" t="s">
        <v>985</v>
      </c>
      <c r="N18"/>
      <c r="O18"/>
      <c r="P18"/>
      <c r="Q18"/>
      <c r="R18"/>
      <c r="S18"/>
      <c r="V18" s="213"/>
      <c r="W18" s="195"/>
      <c r="X18" s="186"/>
      <c r="Y18" s="187">
        <v>3</v>
      </c>
      <c r="Z18" s="187" t="s">
        <v>4</v>
      </c>
      <c r="AA18" s="186" t="s">
        <v>429</v>
      </c>
      <c r="AB18" s="188" t="s">
        <v>329</v>
      </c>
      <c r="AC18" s="187">
        <v>1989</v>
      </c>
      <c r="AD18" s="187" t="s">
        <v>32</v>
      </c>
      <c r="AE18" s="189">
        <v>62.6</v>
      </c>
      <c r="AF18" s="187" t="s">
        <v>7</v>
      </c>
      <c r="AG18" s="259" t="s">
        <v>517</v>
      </c>
      <c r="AH18" s="268"/>
      <c r="AI18" s="45"/>
      <c r="AJ18" s="259"/>
      <c r="AK18" s="214"/>
    </row>
    <row r="19" spans="2:38">
      <c r="B19"/>
      <c r="C19" s="166">
        <v>0.45833333333333331</v>
      </c>
      <c r="D19" s="313" t="s">
        <v>985</v>
      </c>
      <c r="E19" s="313" t="s">
        <v>64</v>
      </c>
      <c r="F19" s="313" t="s">
        <v>17</v>
      </c>
      <c r="G19" s="313" t="s">
        <v>422</v>
      </c>
      <c r="H19" s="313" t="s">
        <v>224</v>
      </c>
      <c r="I19" s="167">
        <v>1995</v>
      </c>
      <c r="J19" s="313" t="s">
        <v>28</v>
      </c>
      <c r="K19" s="313">
        <v>81.900000000000006</v>
      </c>
      <c r="L19" s="313" t="s">
        <v>7</v>
      </c>
      <c r="M19" s="313" t="s">
        <v>823</v>
      </c>
      <c r="N19"/>
      <c r="O19"/>
      <c r="P19"/>
      <c r="Q19"/>
      <c r="R19"/>
      <c r="S19"/>
      <c r="V19" s="213"/>
      <c r="W19" s="195"/>
      <c r="X19" s="186"/>
      <c r="Y19" s="187">
        <v>4</v>
      </c>
      <c r="Z19" s="187" t="s">
        <v>4</v>
      </c>
      <c r="AA19" s="186" t="s">
        <v>429</v>
      </c>
      <c r="AB19" s="188" t="s">
        <v>553</v>
      </c>
      <c r="AC19" s="187">
        <v>1986</v>
      </c>
      <c r="AD19" s="187" t="s">
        <v>36</v>
      </c>
      <c r="AE19" s="189">
        <v>62.2</v>
      </c>
      <c r="AF19" s="187" t="s">
        <v>7</v>
      </c>
      <c r="AG19" s="259" t="s">
        <v>569</v>
      </c>
      <c r="AH19" s="268"/>
      <c r="AI19" s="45"/>
      <c r="AJ19" s="259"/>
      <c r="AK19" s="214"/>
    </row>
    <row r="20" spans="2:38" ht="15.75" thickBot="1">
      <c r="B20"/>
      <c r="C20" s="166">
        <v>0.46875</v>
      </c>
      <c r="D20" s="313" t="s">
        <v>985</v>
      </c>
      <c r="E20" s="313" t="s">
        <v>64</v>
      </c>
      <c r="F20" s="313" t="s">
        <v>17</v>
      </c>
      <c r="G20" s="313" t="s">
        <v>429</v>
      </c>
      <c r="H20" s="313" t="s">
        <v>465</v>
      </c>
      <c r="I20" s="167">
        <v>1988</v>
      </c>
      <c r="J20" s="313" t="s">
        <v>14</v>
      </c>
      <c r="K20" s="313">
        <v>79.900000000000006</v>
      </c>
      <c r="L20" s="313" t="s">
        <v>7</v>
      </c>
      <c r="M20" s="313" t="s">
        <v>985</v>
      </c>
      <c r="N20"/>
      <c r="O20"/>
      <c r="P20"/>
      <c r="Q20"/>
      <c r="R20"/>
      <c r="S20"/>
      <c r="V20" s="215"/>
      <c r="W20" s="216"/>
      <c r="X20" s="217"/>
      <c r="Y20" s="218">
        <v>5</v>
      </c>
      <c r="Z20" s="218" t="s">
        <v>4</v>
      </c>
      <c r="AA20" s="217" t="s">
        <v>429</v>
      </c>
      <c r="AB20" s="219" t="s">
        <v>871</v>
      </c>
      <c r="AC20" s="218">
        <v>1981</v>
      </c>
      <c r="AD20" s="218" t="s">
        <v>27</v>
      </c>
      <c r="AE20" s="220">
        <v>61.7</v>
      </c>
      <c r="AF20" s="218" t="s">
        <v>7</v>
      </c>
      <c r="AG20" s="260" t="s">
        <v>985</v>
      </c>
      <c r="AH20" s="269"/>
      <c r="AI20" s="270"/>
      <c r="AJ20" s="260"/>
      <c r="AK20" s="221"/>
    </row>
    <row r="21" spans="2:38">
      <c r="B21"/>
      <c r="C21" s="166">
        <v>0.47916666666666669</v>
      </c>
      <c r="D21" s="313" t="s">
        <v>985</v>
      </c>
      <c r="E21" s="313" t="s">
        <v>64</v>
      </c>
      <c r="F21" s="313" t="s">
        <v>21</v>
      </c>
      <c r="G21" s="313" t="s">
        <v>429</v>
      </c>
      <c r="H21" s="313" t="s">
        <v>448</v>
      </c>
      <c r="I21" s="167">
        <v>1974</v>
      </c>
      <c r="J21" s="313" t="s">
        <v>10</v>
      </c>
      <c r="K21" s="313">
        <v>92.9</v>
      </c>
      <c r="L21" s="313" t="s">
        <v>7</v>
      </c>
      <c r="M21" s="313" t="s">
        <v>83</v>
      </c>
      <c r="N21"/>
      <c r="O21"/>
      <c r="P21"/>
      <c r="Q21"/>
      <c r="R21"/>
      <c r="S21"/>
      <c r="V21" s="206">
        <v>0.42708333333333331</v>
      </c>
      <c r="W21" s="207">
        <v>0.58333333333333337</v>
      </c>
      <c r="X21" s="208" t="s">
        <v>63</v>
      </c>
      <c r="Y21" s="209">
        <v>1</v>
      </c>
      <c r="Z21" s="209" t="s">
        <v>8</v>
      </c>
      <c r="AA21" s="208" t="s">
        <v>422</v>
      </c>
      <c r="AB21" s="210" t="s">
        <v>879</v>
      </c>
      <c r="AC21" s="209">
        <v>1998</v>
      </c>
      <c r="AD21" s="211" t="s">
        <v>27</v>
      </c>
      <c r="AE21" s="209">
        <v>65.599999999999994</v>
      </c>
      <c r="AF21" s="209" t="s">
        <v>7</v>
      </c>
      <c r="AG21" s="258" t="s">
        <v>985</v>
      </c>
      <c r="AH21" s="266"/>
      <c r="AI21" s="267"/>
      <c r="AJ21" s="258"/>
      <c r="AK21" s="212"/>
    </row>
    <row r="22" spans="2:38">
      <c r="B22"/>
      <c r="C22" s="166">
        <v>0.48958333333333331</v>
      </c>
      <c r="D22" s="313" t="s">
        <v>985</v>
      </c>
      <c r="E22" s="313" t="s">
        <v>64</v>
      </c>
      <c r="F22" s="313" t="s">
        <v>19</v>
      </c>
      <c r="G22" s="313" t="s">
        <v>422</v>
      </c>
      <c r="H22" s="313" t="s">
        <v>892</v>
      </c>
      <c r="I22" s="167">
        <v>1995</v>
      </c>
      <c r="J22" s="313" t="s">
        <v>27</v>
      </c>
      <c r="K22" s="313">
        <v>95.1</v>
      </c>
      <c r="L22" s="313" t="s">
        <v>7</v>
      </c>
      <c r="M22" s="313" t="s">
        <v>985</v>
      </c>
      <c r="N22"/>
      <c r="O22"/>
      <c r="P22"/>
      <c r="Q22"/>
      <c r="R22"/>
      <c r="S22"/>
      <c r="V22" s="213"/>
      <c r="W22" s="195"/>
      <c r="X22" s="186"/>
      <c r="Y22" s="187">
        <v>2</v>
      </c>
      <c r="Z22" s="187" t="s">
        <v>8</v>
      </c>
      <c r="AA22" s="186" t="s">
        <v>422</v>
      </c>
      <c r="AB22" s="188" t="s">
        <v>556</v>
      </c>
      <c r="AC22" s="187">
        <v>1996</v>
      </c>
      <c r="AD22" s="189" t="s">
        <v>36</v>
      </c>
      <c r="AE22" s="187">
        <v>67.2</v>
      </c>
      <c r="AF22" s="187" t="s">
        <v>7</v>
      </c>
      <c r="AG22" s="259" t="s">
        <v>575</v>
      </c>
      <c r="AH22" s="268"/>
      <c r="AI22" s="45"/>
      <c r="AJ22" s="259"/>
      <c r="AK22" s="214"/>
      <c r="AL22" s="14"/>
    </row>
    <row r="23" spans="2:38">
      <c r="B23"/>
      <c r="C23" s="166">
        <v>0.5</v>
      </c>
      <c r="D23" s="313" t="s">
        <v>985</v>
      </c>
      <c r="E23" s="313" t="s">
        <v>590</v>
      </c>
      <c r="F23" s="313" t="s">
        <v>985</v>
      </c>
      <c r="G23" s="313" t="s">
        <v>422</v>
      </c>
      <c r="H23" s="313" t="s">
        <v>36</v>
      </c>
      <c r="I23" s="167" t="s">
        <v>985</v>
      </c>
      <c r="J23" s="313" t="s">
        <v>36</v>
      </c>
      <c r="K23" s="313" t="s">
        <v>1002</v>
      </c>
      <c r="L23" s="313" t="s">
        <v>7</v>
      </c>
      <c r="M23" s="313" t="s">
        <v>985</v>
      </c>
      <c r="N23"/>
      <c r="O23"/>
      <c r="P23"/>
      <c r="Q23"/>
      <c r="R23"/>
      <c r="S23"/>
      <c r="V23" s="213"/>
      <c r="W23" s="195"/>
      <c r="X23" s="186"/>
      <c r="Y23" s="187">
        <v>3</v>
      </c>
      <c r="Z23" s="187" t="s">
        <v>8</v>
      </c>
      <c r="AA23" s="186" t="s">
        <v>422</v>
      </c>
      <c r="AB23" s="188" t="s">
        <v>748</v>
      </c>
      <c r="AC23" s="187">
        <v>1995</v>
      </c>
      <c r="AD23" s="189" t="s">
        <v>32</v>
      </c>
      <c r="AE23" s="187">
        <v>67.900000000000006</v>
      </c>
      <c r="AF23" s="187" t="s">
        <v>7</v>
      </c>
      <c r="AG23" s="259" t="s">
        <v>530</v>
      </c>
      <c r="AH23" s="268"/>
      <c r="AI23" s="45"/>
      <c r="AJ23" s="259"/>
      <c r="AK23" s="214"/>
    </row>
    <row r="24" spans="2:38">
      <c r="B24"/>
      <c r="C24" s="166">
        <v>0.52083333333333337</v>
      </c>
      <c r="D24" s="166">
        <v>0.625</v>
      </c>
      <c r="E24" s="313" t="s">
        <v>63</v>
      </c>
      <c r="F24" s="313" t="s">
        <v>4</v>
      </c>
      <c r="G24" s="313" t="s">
        <v>429</v>
      </c>
      <c r="H24" s="313" t="s">
        <v>818</v>
      </c>
      <c r="I24" s="167">
        <v>1997</v>
      </c>
      <c r="J24" s="313" t="s">
        <v>28</v>
      </c>
      <c r="K24" s="313">
        <v>62</v>
      </c>
      <c r="L24" s="313" t="s">
        <v>5</v>
      </c>
      <c r="M24" s="313" t="s">
        <v>832</v>
      </c>
      <c r="N24"/>
      <c r="O24"/>
      <c r="P24"/>
      <c r="Q24"/>
      <c r="R24"/>
      <c r="S24"/>
      <c r="V24" s="213"/>
      <c r="W24" s="195"/>
      <c r="X24" s="186"/>
      <c r="Y24" s="187">
        <v>4</v>
      </c>
      <c r="Z24" s="187" t="s">
        <v>8</v>
      </c>
      <c r="AA24" s="186" t="s">
        <v>422</v>
      </c>
      <c r="AB24" s="188" t="s">
        <v>850</v>
      </c>
      <c r="AC24" s="187">
        <v>1995</v>
      </c>
      <c r="AD24" s="189" t="s">
        <v>26</v>
      </c>
      <c r="AE24" s="187">
        <v>66</v>
      </c>
      <c r="AF24" s="187" t="s">
        <v>7</v>
      </c>
      <c r="AG24" s="259" t="s">
        <v>863</v>
      </c>
      <c r="AH24" s="268"/>
      <c r="AI24" s="45"/>
      <c r="AJ24" s="259"/>
      <c r="AK24" s="214"/>
    </row>
    <row r="25" spans="2:38">
      <c r="B25"/>
      <c r="C25" s="166">
        <v>0.55208333333333337</v>
      </c>
      <c r="D25" s="166">
        <v>0.65625</v>
      </c>
      <c r="E25" s="313" t="s">
        <v>63</v>
      </c>
      <c r="F25" s="313" t="s">
        <v>17</v>
      </c>
      <c r="G25" s="313" t="s">
        <v>429</v>
      </c>
      <c r="H25" s="313" t="s">
        <v>765</v>
      </c>
      <c r="I25" s="167">
        <v>1996</v>
      </c>
      <c r="J25" s="313" t="s">
        <v>32</v>
      </c>
      <c r="K25" s="313">
        <v>84.2</v>
      </c>
      <c r="L25" s="313" t="s">
        <v>5</v>
      </c>
      <c r="M25" s="313" t="s">
        <v>277</v>
      </c>
      <c r="N25"/>
      <c r="O25"/>
      <c r="P25"/>
      <c r="Q25"/>
      <c r="R25"/>
      <c r="S25"/>
      <c r="V25" s="213"/>
      <c r="W25" s="195"/>
      <c r="X25" s="186"/>
      <c r="Y25" s="187">
        <v>5</v>
      </c>
      <c r="Z25" s="187" t="s">
        <v>9</v>
      </c>
      <c r="AA25" s="186" t="s">
        <v>422</v>
      </c>
      <c r="AB25" s="188" t="s">
        <v>749</v>
      </c>
      <c r="AC25" s="187">
        <v>1996</v>
      </c>
      <c r="AD25" s="189" t="s">
        <v>32</v>
      </c>
      <c r="AE25" s="187">
        <v>71.8</v>
      </c>
      <c r="AF25" s="187" t="s">
        <v>7</v>
      </c>
      <c r="AG25" s="259" t="s">
        <v>531</v>
      </c>
      <c r="AH25" s="268"/>
      <c r="AI25" s="45"/>
      <c r="AJ25" s="259"/>
      <c r="AK25" s="214"/>
    </row>
    <row r="26" spans="2:38" ht="15.75" thickBot="1">
      <c r="B26"/>
      <c r="C26" s="166">
        <v>0.5625</v>
      </c>
      <c r="D26" s="166">
        <v>0.66666666666666663</v>
      </c>
      <c r="E26" s="313" t="s">
        <v>63</v>
      </c>
      <c r="F26" s="313" t="s">
        <v>487</v>
      </c>
      <c r="G26" s="313" t="s">
        <v>12</v>
      </c>
      <c r="H26" s="313" t="s">
        <v>276</v>
      </c>
      <c r="I26" s="167">
        <v>1967</v>
      </c>
      <c r="J26" s="313" t="s">
        <v>32</v>
      </c>
      <c r="K26" s="313">
        <v>93.4</v>
      </c>
      <c r="L26" s="313" t="s">
        <v>5</v>
      </c>
      <c r="M26" s="313" t="s">
        <v>543</v>
      </c>
      <c r="N26"/>
      <c r="O26"/>
      <c r="P26"/>
      <c r="Q26"/>
      <c r="R26"/>
      <c r="S26"/>
      <c r="V26" s="215"/>
      <c r="W26" s="216"/>
      <c r="X26" s="217"/>
      <c r="Y26" s="218">
        <v>6</v>
      </c>
      <c r="Z26" s="218" t="s">
        <v>9</v>
      </c>
      <c r="AA26" s="217" t="s">
        <v>422</v>
      </c>
      <c r="AB26" s="219" t="s">
        <v>557</v>
      </c>
      <c r="AC26" s="218">
        <v>1997</v>
      </c>
      <c r="AD26" s="220" t="s">
        <v>36</v>
      </c>
      <c r="AE26" s="218">
        <v>70.900000000000006</v>
      </c>
      <c r="AF26" s="218" t="s">
        <v>7</v>
      </c>
      <c r="AG26" s="260" t="s">
        <v>576</v>
      </c>
      <c r="AH26" s="269"/>
      <c r="AI26" s="270"/>
      <c r="AJ26" s="260"/>
      <c r="AK26" s="221"/>
    </row>
    <row r="27" spans="2:38">
      <c r="B27"/>
      <c r="C27"/>
      <c r="D27"/>
      <c r="E27"/>
      <c r="F27" s="313" t="s">
        <v>21</v>
      </c>
      <c r="G27" s="313" t="s">
        <v>429</v>
      </c>
      <c r="H27" s="313" t="s">
        <v>276</v>
      </c>
      <c r="I27" s="167">
        <v>1967</v>
      </c>
      <c r="J27" s="313" t="s">
        <v>32</v>
      </c>
      <c r="K27" s="313">
        <v>93.4</v>
      </c>
      <c r="L27" s="313" t="s">
        <v>5</v>
      </c>
      <c r="M27" s="313" t="s">
        <v>543</v>
      </c>
      <c r="N27"/>
      <c r="O27"/>
      <c r="P27"/>
      <c r="Q27"/>
      <c r="R27"/>
      <c r="S27"/>
      <c r="V27" s="206">
        <v>0.4375</v>
      </c>
      <c r="W27" s="207">
        <v>0.59375</v>
      </c>
      <c r="X27" s="208" t="s">
        <v>63</v>
      </c>
      <c r="Y27" s="209">
        <v>1</v>
      </c>
      <c r="Z27" s="209" t="s">
        <v>8</v>
      </c>
      <c r="AA27" s="208" t="s">
        <v>429</v>
      </c>
      <c r="AB27" s="210" t="s">
        <v>736</v>
      </c>
      <c r="AC27" s="209">
        <v>1992</v>
      </c>
      <c r="AD27" s="211" t="s">
        <v>32</v>
      </c>
      <c r="AE27" s="209">
        <v>68</v>
      </c>
      <c r="AF27" s="209" t="s">
        <v>7</v>
      </c>
      <c r="AG27" s="258" t="s">
        <v>518</v>
      </c>
      <c r="AH27" s="266"/>
      <c r="AI27" s="267"/>
      <c r="AJ27" s="258"/>
      <c r="AK27" s="212"/>
    </row>
    <row r="28" spans="2:38">
      <c r="B28"/>
      <c r="C28" s="166">
        <v>0.57291666666666663</v>
      </c>
      <c r="D28" s="166">
        <v>0.67708333333333337</v>
      </c>
      <c r="E28" s="313" t="s">
        <v>63</v>
      </c>
      <c r="F28" s="313" t="s">
        <v>21</v>
      </c>
      <c r="G28" s="313" t="s">
        <v>429</v>
      </c>
      <c r="H28" s="313" t="s">
        <v>504</v>
      </c>
      <c r="I28" s="167">
        <v>1989</v>
      </c>
      <c r="J28" s="313" t="s">
        <v>31</v>
      </c>
      <c r="K28" s="313">
        <v>90.5</v>
      </c>
      <c r="L28" s="313" t="s">
        <v>5</v>
      </c>
      <c r="M28" s="313" t="s">
        <v>260</v>
      </c>
      <c r="N28"/>
      <c r="O28"/>
      <c r="P28"/>
      <c r="Q28"/>
      <c r="R28"/>
      <c r="S28"/>
      <c r="V28" s="213"/>
      <c r="W28" s="195"/>
      <c r="X28" s="186"/>
      <c r="Y28" s="187">
        <v>2</v>
      </c>
      <c r="Z28" s="187" t="s">
        <v>8</v>
      </c>
      <c r="AA28" s="186" t="s">
        <v>429</v>
      </c>
      <c r="AB28" s="188" t="s">
        <v>407</v>
      </c>
      <c r="AC28" s="187">
        <v>1989</v>
      </c>
      <c r="AD28" s="189" t="s">
        <v>36</v>
      </c>
      <c r="AE28" s="187">
        <v>57</v>
      </c>
      <c r="AF28" s="187" t="s">
        <v>7</v>
      </c>
      <c r="AG28" s="259" t="s">
        <v>570</v>
      </c>
      <c r="AH28" s="268"/>
      <c r="AI28" s="45"/>
      <c r="AJ28" s="259"/>
      <c r="AK28" s="214"/>
    </row>
    <row r="29" spans="2:38">
      <c r="B29"/>
      <c r="C29" s="166">
        <v>0.58333333333333337</v>
      </c>
      <c r="D29" s="313" t="s">
        <v>985</v>
      </c>
      <c r="E29" s="313" t="s">
        <v>65</v>
      </c>
      <c r="F29" s="313" t="s">
        <v>2</v>
      </c>
      <c r="G29" s="313" t="s">
        <v>428</v>
      </c>
      <c r="H29" s="313" t="s">
        <v>603</v>
      </c>
      <c r="I29" s="167">
        <v>1962</v>
      </c>
      <c r="J29" s="313" t="s">
        <v>18</v>
      </c>
      <c r="K29" s="313">
        <v>56.5</v>
      </c>
      <c r="L29" s="313" t="s">
        <v>3</v>
      </c>
      <c r="M29" s="313" t="s">
        <v>620</v>
      </c>
      <c r="N29"/>
      <c r="O29"/>
      <c r="P29"/>
      <c r="Q29"/>
      <c r="R29"/>
      <c r="S29"/>
      <c r="V29" s="213"/>
      <c r="W29" s="195"/>
      <c r="X29" s="186"/>
      <c r="Y29" s="187">
        <v>3</v>
      </c>
      <c r="Z29" s="187" t="s">
        <v>8</v>
      </c>
      <c r="AA29" s="186" t="s">
        <v>429</v>
      </c>
      <c r="AB29" s="188" t="s">
        <v>844</v>
      </c>
      <c r="AC29" s="187">
        <v>1991</v>
      </c>
      <c r="AD29" s="189" t="s">
        <v>26</v>
      </c>
      <c r="AE29" s="187">
        <v>67.099999999999994</v>
      </c>
      <c r="AF29" s="187" t="s">
        <v>7</v>
      </c>
      <c r="AG29" s="259" t="s">
        <v>863</v>
      </c>
      <c r="AH29" s="268"/>
      <c r="AI29" s="45"/>
      <c r="AJ29" s="259"/>
      <c r="AK29" s="214"/>
    </row>
    <row r="30" spans="2:38" ht="15.75" thickBot="1">
      <c r="B30"/>
      <c r="C30" s="166">
        <v>0.59375</v>
      </c>
      <c r="D30" s="313" t="s">
        <v>985</v>
      </c>
      <c r="E30" s="313" t="s">
        <v>65</v>
      </c>
      <c r="F30" s="313" t="s">
        <v>4</v>
      </c>
      <c r="G30" s="313" t="s">
        <v>428</v>
      </c>
      <c r="H30" s="313" t="s">
        <v>781</v>
      </c>
      <c r="I30" s="167">
        <v>1982</v>
      </c>
      <c r="J30" s="313" t="s">
        <v>24</v>
      </c>
      <c r="K30" s="313">
        <v>61.6</v>
      </c>
      <c r="L30" s="313" t="s">
        <v>3</v>
      </c>
      <c r="M30" s="313" t="s">
        <v>143</v>
      </c>
      <c r="N30"/>
      <c r="O30"/>
      <c r="P30"/>
      <c r="Q30"/>
      <c r="R30"/>
      <c r="S30"/>
      <c r="V30" s="215"/>
      <c r="W30" s="216"/>
      <c r="X30" s="217"/>
      <c r="Y30" s="218">
        <v>4</v>
      </c>
      <c r="Z30" s="218" t="s">
        <v>8</v>
      </c>
      <c r="AA30" s="217" t="s">
        <v>429</v>
      </c>
      <c r="AB30" s="219" t="s">
        <v>202</v>
      </c>
      <c r="AC30" s="218">
        <v>1986</v>
      </c>
      <c r="AD30" s="220" t="s">
        <v>27</v>
      </c>
      <c r="AE30" s="218" t="s">
        <v>1005</v>
      </c>
      <c r="AF30" s="218" t="s">
        <v>7</v>
      </c>
      <c r="AG30" s="260" t="s">
        <v>985</v>
      </c>
      <c r="AH30" s="269"/>
      <c r="AI30" s="270"/>
      <c r="AJ30" s="260"/>
      <c r="AK30" s="221"/>
    </row>
    <row r="31" spans="2:38">
      <c r="B31"/>
      <c r="C31" s="166">
        <v>0.60416666666666663</v>
      </c>
      <c r="D31" s="313" t="s">
        <v>985</v>
      </c>
      <c r="E31" s="313" t="s">
        <v>65</v>
      </c>
      <c r="F31" s="313" t="s">
        <v>8</v>
      </c>
      <c r="G31" s="313" t="s">
        <v>15</v>
      </c>
      <c r="H31" s="313" t="s">
        <v>600</v>
      </c>
      <c r="I31" s="167">
        <v>1972</v>
      </c>
      <c r="J31" s="313" t="s">
        <v>18</v>
      </c>
      <c r="K31" s="313">
        <v>66.400000000000006</v>
      </c>
      <c r="L31" s="313" t="s">
        <v>3</v>
      </c>
      <c r="M31" s="313" t="s">
        <v>985</v>
      </c>
      <c r="N31"/>
      <c r="O31"/>
      <c r="P31"/>
      <c r="Q31"/>
      <c r="R31"/>
      <c r="S31"/>
      <c r="V31" s="206">
        <v>0.44791666666666669</v>
      </c>
      <c r="W31" s="207">
        <v>0.60416666666666663</v>
      </c>
      <c r="X31" s="208" t="s">
        <v>63</v>
      </c>
      <c r="Y31" s="209">
        <v>1</v>
      </c>
      <c r="Z31" s="209" t="s">
        <v>9</v>
      </c>
      <c r="AA31" s="208" t="s">
        <v>429</v>
      </c>
      <c r="AB31" s="210" t="s">
        <v>802</v>
      </c>
      <c r="AC31" s="209">
        <v>1983</v>
      </c>
      <c r="AD31" s="211" t="s">
        <v>28</v>
      </c>
      <c r="AE31" s="209">
        <v>72</v>
      </c>
      <c r="AF31" s="209" t="s">
        <v>7</v>
      </c>
      <c r="AG31" s="258" t="s">
        <v>822</v>
      </c>
      <c r="AH31" s="266"/>
      <c r="AI31" s="267"/>
      <c r="AJ31" s="258"/>
      <c r="AK31" s="212"/>
    </row>
    <row r="32" spans="2:38">
      <c r="B32"/>
      <c r="C32"/>
      <c r="D32"/>
      <c r="E32"/>
      <c r="F32"/>
      <c r="G32" s="313" t="s">
        <v>428</v>
      </c>
      <c r="H32" s="313" t="s">
        <v>600</v>
      </c>
      <c r="I32" s="167">
        <v>1972</v>
      </c>
      <c r="J32" s="313" t="s">
        <v>18</v>
      </c>
      <c r="K32" s="313">
        <v>66.400000000000006</v>
      </c>
      <c r="L32" s="313" t="s">
        <v>3</v>
      </c>
      <c r="M32" s="313" t="s">
        <v>985</v>
      </c>
      <c r="N32"/>
      <c r="O32"/>
      <c r="P32"/>
      <c r="Q32"/>
      <c r="R32"/>
      <c r="S32"/>
      <c r="V32" s="213"/>
      <c r="W32" s="195"/>
      <c r="X32" s="186"/>
      <c r="Y32" s="187">
        <v>2</v>
      </c>
      <c r="Z32" s="187" t="s">
        <v>9</v>
      </c>
      <c r="AA32" s="186" t="s">
        <v>429</v>
      </c>
      <c r="AB32" s="188" t="s">
        <v>737</v>
      </c>
      <c r="AC32" s="187">
        <v>1993</v>
      </c>
      <c r="AD32" s="189" t="s">
        <v>32</v>
      </c>
      <c r="AE32" s="187">
        <v>72.900000000000006</v>
      </c>
      <c r="AF32" s="187" t="s">
        <v>7</v>
      </c>
      <c r="AG32" s="259" t="s">
        <v>519</v>
      </c>
      <c r="AH32" s="268"/>
      <c r="AI32" s="45"/>
      <c r="AJ32" s="259"/>
      <c r="AK32" s="214"/>
    </row>
    <row r="33" spans="2:37">
      <c r="B33"/>
      <c r="C33" s="166">
        <v>0.61458333333333337</v>
      </c>
      <c r="D33" s="313" t="s">
        <v>985</v>
      </c>
      <c r="E33" s="313" t="s">
        <v>65</v>
      </c>
      <c r="F33" s="313" t="s">
        <v>6</v>
      </c>
      <c r="G33" s="313" t="s">
        <v>428</v>
      </c>
      <c r="H33" s="313" t="s">
        <v>784</v>
      </c>
      <c r="I33" s="167">
        <v>1977</v>
      </c>
      <c r="J33" s="313" t="s">
        <v>24</v>
      </c>
      <c r="K33" s="313">
        <v>79</v>
      </c>
      <c r="L33" s="313" t="s">
        <v>3</v>
      </c>
      <c r="M33" s="313" t="s">
        <v>144</v>
      </c>
      <c r="N33"/>
      <c r="O33"/>
      <c r="P33"/>
      <c r="Q33"/>
      <c r="R33"/>
      <c r="S33"/>
      <c r="V33" s="213"/>
      <c r="W33" s="195"/>
      <c r="X33" s="186"/>
      <c r="Y33" s="187">
        <v>3</v>
      </c>
      <c r="Z33" s="187" t="s">
        <v>9</v>
      </c>
      <c r="AA33" s="186" t="s">
        <v>429</v>
      </c>
      <c r="AB33" s="188" t="s">
        <v>554</v>
      </c>
      <c r="AC33" s="187">
        <v>1990</v>
      </c>
      <c r="AD33" s="189" t="s">
        <v>36</v>
      </c>
      <c r="AE33" s="187">
        <v>52</v>
      </c>
      <c r="AF33" s="187" t="s">
        <v>7</v>
      </c>
      <c r="AG33" s="259" t="s">
        <v>388</v>
      </c>
      <c r="AH33" s="268"/>
      <c r="AI33" s="45"/>
      <c r="AJ33" s="259"/>
      <c r="AK33" s="214"/>
    </row>
    <row r="34" spans="2:37">
      <c r="B34"/>
      <c r="C34" s="166">
        <v>0.6875</v>
      </c>
      <c r="D34" s="166">
        <v>0.76041666666666663</v>
      </c>
      <c r="E34" s="313" t="s">
        <v>63</v>
      </c>
      <c r="F34" s="313" t="s">
        <v>487</v>
      </c>
      <c r="G34" s="313" t="s">
        <v>12</v>
      </c>
      <c r="H34" s="313" t="s">
        <v>893</v>
      </c>
      <c r="I34" s="167">
        <v>1976</v>
      </c>
      <c r="J34" s="313" t="s">
        <v>31</v>
      </c>
      <c r="K34" s="313">
        <v>92</v>
      </c>
      <c r="L34" s="313" t="s">
        <v>5</v>
      </c>
      <c r="M34" s="313" t="s">
        <v>894</v>
      </c>
      <c r="N34"/>
      <c r="O34"/>
      <c r="P34"/>
      <c r="Q34"/>
      <c r="R34"/>
      <c r="S34"/>
      <c r="V34" s="213"/>
      <c r="W34" s="195"/>
      <c r="X34" s="186"/>
      <c r="Y34" s="187">
        <v>4</v>
      </c>
      <c r="Z34" s="187" t="s">
        <v>9</v>
      </c>
      <c r="AA34" s="186" t="s">
        <v>429</v>
      </c>
      <c r="AB34" s="188" t="s">
        <v>845</v>
      </c>
      <c r="AC34" s="187">
        <v>1987</v>
      </c>
      <c r="AD34" s="189" t="s">
        <v>26</v>
      </c>
      <c r="AE34" s="187">
        <v>71.099999999999994</v>
      </c>
      <c r="AF34" s="187" t="s">
        <v>7</v>
      </c>
      <c r="AG34" s="259" t="s">
        <v>864</v>
      </c>
      <c r="AH34" s="268"/>
      <c r="AI34" s="45"/>
      <c r="AJ34" s="259"/>
      <c r="AK34" s="214"/>
    </row>
    <row r="35" spans="2:37" ht="15.75" thickBot="1">
      <c r="B35"/>
      <c r="C35" s="166">
        <v>0.69791666666666663</v>
      </c>
      <c r="D35" s="166">
        <v>0.77083333333333337</v>
      </c>
      <c r="E35" s="313" t="s">
        <v>63</v>
      </c>
      <c r="F35" s="313" t="s">
        <v>9</v>
      </c>
      <c r="G35" s="313" t="s">
        <v>12</v>
      </c>
      <c r="H35" s="313" t="s">
        <v>854</v>
      </c>
      <c r="I35" s="167">
        <v>1964</v>
      </c>
      <c r="J35" s="313" t="s">
        <v>26</v>
      </c>
      <c r="K35" s="313">
        <v>67.3</v>
      </c>
      <c r="L35" s="313" t="s">
        <v>5</v>
      </c>
      <c r="M35" s="313" t="s">
        <v>494</v>
      </c>
      <c r="N35"/>
      <c r="O35"/>
      <c r="P35"/>
      <c r="Q35"/>
      <c r="R35"/>
      <c r="S35"/>
      <c r="V35" s="215"/>
      <c r="W35" s="216"/>
      <c r="X35" s="217"/>
      <c r="Y35" s="218">
        <v>5</v>
      </c>
      <c r="Z35" s="218" t="s">
        <v>9</v>
      </c>
      <c r="AA35" s="217" t="s">
        <v>429</v>
      </c>
      <c r="AB35" s="219" t="s">
        <v>872</v>
      </c>
      <c r="AC35" s="218">
        <v>1981</v>
      </c>
      <c r="AD35" s="220" t="s">
        <v>27</v>
      </c>
      <c r="AE35" s="218">
        <v>68.2</v>
      </c>
      <c r="AF35" s="218" t="s">
        <v>7</v>
      </c>
      <c r="AG35" s="260" t="s">
        <v>985</v>
      </c>
      <c r="AH35" s="269"/>
      <c r="AI35" s="270"/>
      <c r="AJ35" s="260"/>
      <c r="AK35" s="221"/>
    </row>
    <row r="36" spans="2:37">
      <c r="B36"/>
      <c r="C36" s="166">
        <v>0.70833333333333337</v>
      </c>
      <c r="D36" s="166">
        <v>0.78125</v>
      </c>
      <c r="E36" s="313" t="s">
        <v>63</v>
      </c>
      <c r="F36" s="313" t="s">
        <v>487</v>
      </c>
      <c r="G36" s="313" t="s">
        <v>12</v>
      </c>
      <c r="H36" s="313" t="s">
        <v>810</v>
      </c>
      <c r="I36" s="167">
        <v>1955</v>
      </c>
      <c r="J36" s="313" t="s">
        <v>28</v>
      </c>
      <c r="K36" s="313">
        <v>91</v>
      </c>
      <c r="L36" s="313" t="s">
        <v>3</v>
      </c>
      <c r="M36" s="313" t="s">
        <v>827</v>
      </c>
      <c r="N36"/>
      <c r="O36"/>
      <c r="P36"/>
      <c r="Q36"/>
      <c r="R36"/>
      <c r="S36"/>
      <c r="V36" s="206">
        <v>0.45833333333333331</v>
      </c>
      <c r="W36" s="207">
        <v>0.61458333333333337</v>
      </c>
      <c r="X36" s="208" t="s">
        <v>63</v>
      </c>
      <c r="Y36" s="209">
        <v>1</v>
      </c>
      <c r="Z36" s="209" t="s">
        <v>13</v>
      </c>
      <c r="AA36" s="208" t="s">
        <v>422</v>
      </c>
      <c r="AB36" s="210" t="s">
        <v>225</v>
      </c>
      <c r="AC36" s="209">
        <v>1995</v>
      </c>
      <c r="AD36" s="211" t="s">
        <v>28</v>
      </c>
      <c r="AE36" s="209">
        <v>77.400000000000006</v>
      </c>
      <c r="AF36" s="209" t="s">
        <v>7</v>
      </c>
      <c r="AG36" s="258" t="s">
        <v>823</v>
      </c>
      <c r="AH36" s="266"/>
      <c r="AI36" s="267"/>
      <c r="AJ36" s="258"/>
      <c r="AK36" s="212"/>
    </row>
    <row r="37" spans="2:37">
      <c r="B37"/>
      <c r="C37" s="166">
        <v>0.71875</v>
      </c>
      <c r="D37" s="166">
        <v>0.79166666666666663</v>
      </c>
      <c r="E37" s="313" t="s">
        <v>63</v>
      </c>
      <c r="F37" s="313" t="s">
        <v>17</v>
      </c>
      <c r="G37" s="313" t="s">
        <v>12</v>
      </c>
      <c r="H37" s="313" t="s">
        <v>763</v>
      </c>
      <c r="I37" s="167">
        <v>1946</v>
      </c>
      <c r="J37" s="313" t="s">
        <v>32</v>
      </c>
      <c r="K37" s="313">
        <v>78.099999999999994</v>
      </c>
      <c r="L37" s="313" t="s">
        <v>460</v>
      </c>
      <c r="M37" s="313" t="s">
        <v>277</v>
      </c>
      <c r="N37"/>
      <c r="O37"/>
      <c r="P37"/>
      <c r="Q37"/>
      <c r="R37"/>
      <c r="S37"/>
      <c r="V37" s="213"/>
      <c r="W37" s="195"/>
      <c r="X37" s="186"/>
      <c r="Y37" s="187">
        <v>2</v>
      </c>
      <c r="Z37" s="187" t="s">
        <v>13</v>
      </c>
      <c r="AA37" s="186" t="s">
        <v>422</v>
      </c>
      <c r="AB37" s="188" t="s">
        <v>558</v>
      </c>
      <c r="AC37" s="187">
        <v>1997</v>
      </c>
      <c r="AD37" s="189" t="s">
        <v>36</v>
      </c>
      <c r="AE37" s="187">
        <v>76.900000000000006</v>
      </c>
      <c r="AF37" s="187" t="s">
        <v>7</v>
      </c>
      <c r="AG37" s="259" t="s">
        <v>571</v>
      </c>
      <c r="AH37" s="268"/>
      <c r="AI37" s="45"/>
      <c r="AJ37" s="259"/>
      <c r="AK37" s="214"/>
    </row>
    <row r="38" spans="2:37">
      <c r="B38"/>
      <c r="C38" s="166">
        <v>0.72916666666666663</v>
      </c>
      <c r="D38" s="313" t="s">
        <v>985</v>
      </c>
      <c r="E38" s="313" t="s">
        <v>65</v>
      </c>
      <c r="F38" s="313" t="s">
        <v>6</v>
      </c>
      <c r="G38" s="313" t="s">
        <v>15</v>
      </c>
      <c r="H38" s="313" t="s">
        <v>548</v>
      </c>
      <c r="I38" s="167">
        <v>1980</v>
      </c>
      <c r="J38" s="313" t="s">
        <v>29</v>
      </c>
      <c r="K38" s="313">
        <v>76.400000000000006</v>
      </c>
      <c r="L38" s="313" t="s">
        <v>3</v>
      </c>
      <c r="M38" s="313" t="s">
        <v>551</v>
      </c>
      <c r="N38"/>
      <c r="O38"/>
      <c r="P38"/>
      <c r="Q38"/>
      <c r="R38"/>
      <c r="S38"/>
      <c r="V38" s="213"/>
      <c r="W38" s="195"/>
      <c r="X38" s="186"/>
      <c r="Y38" s="187">
        <v>3</v>
      </c>
      <c r="Z38" s="187" t="s">
        <v>13</v>
      </c>
      <c r="AA38" s="186" t="s">
        <v>422</v>
      </c>
      <c r="AB38" s="188" t="s">
        <v>880</v>
      </c>
      <c r="AC38" s="187">
        <v>1996</v>
      </c>
      <c r="AD38" s="189" t="s">
        <v>27</v>
      </c>
      <c r="AE38" s="187">
        <v>74.599999999999994</v>
      </c>
      <c r="AF38" s="187" t="s">
        <v>7</v>
      </c>
      <c r="AG38" s="259" t="s">
        <v>985</v>
      </c>
      <c r="AH38" s="268"/>
      <c r="AI38" s="45"/>
      <c r="AJ38" s="259"/>
      <c r="AK38" s="214"/>
    </row>
    <row r="39" spans="2:37">
      <c r="B39"/>
      <c r="C39" s="166">
        <v>0.73958333333333337</v>
      </c>
      <c r="D39" s="313" t="s">
        <v>985</v>
      </c>
      <c r="E39" s="313" t="s">
        <v>65</v>
      </c>
      <c r="F39" s="313" t="s">
        <v>8</v>
      </c>
      <c r="G39" s="313" t="s">
        <v>15</v>
      </c>
      <c r="H39" s="313" t="s">
        <v>452</v>
      </c>
      <c r="I39" s="167">
        <v>1964</v>
      </c>
      <c r="J39" s="313" t="s">
        <v>11</v>
      </c>
      <c r="K39" s="313">
        <v>60.3</v>
      </c>
      <c r="L39" s="313" t="s">
        <v>460</v>
      </c>
      <c r="M39" s="313" t="s">
        <v>454</v>
      </c>
      <c r="N39"/>
      <c r="O39"/>
      <c r="P39"/>
      <c r="Q39"/>
      <c r="R39"/>
      <c r="S39"/>
      <c r="V39" s="213"/>
      <c r="W39" s="195"/>
      <c r="X39" s="186"/>
      <c r="Y39" s="187">
        <v>4</v>
      </c>
      <c r="Z39" s="187" t="s">
        <v>17</v>
      </c>
      <c r="AA39" s="186" t="s">
        <v>422</v>
      </c>
      <c r="AB39" s="188" t="s">
        <v>224</v>
      </c>
      <c r="AC39" s="187">
        <v>1995</v>
      </c>
      <c r="AD39" s="189" t="s">
        <v>28</v>
      </c>
      <c r="AE39" s="187">
        <v>81.900000000000006</v>
      </c>
      <c r="AF39" s="187" t="s">
        <v>7</v>
      </c>
      <c r="AG39" s="259" t="s">
        <v>823</v>
      </c>
      <c r="AH39" s="268"/>
      <c r="AI39" s="45"/>
      <c r="AJ39" s="259"/>
      <c r="AK39" s="214"/>
    </row>
    <row r="40" spans="2:37">
      <c r="B40" s="313">
        <v>2</v>
      </c>
      <c r="C40" s="166">
        <v>0.38541666666666669</v>
      </c>
      <c r="D40" s="313" t="s">
        <v>985</v>
      </c>
      <c r="E40" s="313" t="s">
        <v>64</v>
      </c>
      <c r="F40" s="313" t="s">
        <v>2</v>
      </c>
      <c r="G40" s="313" t="s">
        <v>428</v>
      </c>
      <c r="H40" s="313" t="s">
        <v>869</v>
      </c>
      <c r="I40" s="167">
        <v>1980</v>
      </c>
      <c r="J40" s="313" t="s">
        <v>27</v>
      </c>
      <c r="K40" s="313">
        <v>57.1</v>
      </c>
      <c r="L40" s="313" t="s">
        <v>5</v>
      </c>
      <c r="M40" s="313" t="s">
        <v>985</v>
      </c>
      <c r="N40"/>
      <c r="O40"/>
      <c r="P40"/>
      <c r="Q40"/>
      <c r="R40"/>
      <c r="S40"/>
      <c r="V40" s="213"/>
      <c r="W40" s="195"/>
      <c r="X40" s="186"/>
      <c r="Y40" s="187">
        <v>5</v>
      </c>
      <c r="Z40" s="187" t="s">
        <v>17</v>
      </c>
      <c r="AA40" s="186" t="s">
        <v>422</v>
      </c>
      <c r="AB40" s="188" t="s">
        <v>295</v>
      </c>
      <c r="AC40" s="187">
        <v>1995</v>
      </c>
      <c r="AD40" s="189" t="s">
        <v>32</v>
      </c>
      <c r="AE40" s="187">
        <v>79.7</v>
      </c>
      <c r="AF40" s="187" t="s">
        <v>7</v>
      </c>
      <c r="AG40" s="259" t="s">
        <v>532</v>
      </c>
      <c r="AH40" s="268"/>
      <c r="AI40" s="45"/>
      <c r="AJ40" s="259"/>
      <c r="AK40" s="214"/>
    </row>
    <row r="41" spans="2:37" ht="15.75" thickBot="1">
      <c r="B41"/>
      <c r="C41" s="166">
        <v>0.39583333333333331</v>
      </c>
      <c r="D41" s="313" t="s">
        <v>985</v>
      </c>
      <c r="E41" s="313" t="s">
        <v>64</v>
      </c>
      <c r="F41" s="313" t="s">
        <v>6</v>
      </c>
      <c r="G41" s="313" t="s">
        <v>421</v>
      </c>
      <c r="H41" s="313" t="s">
        <v>878</v>
      </c>
      <c r="I41" s="167">
        <v>1999</v>
      </c>
      <c r="J41" s="313" t="s">
        <v>27</v>
      </c>
      <c r="K41" s="313">
        <v>69.8</v>
      </c>
      <c r="L41" s="313" t="s">
        <v>5</v>
      </c>
      <c r="M41" s="313" t="s">
        <v>985</v>
      </c>
      <c r="N41"/>
      <c r="O41"/>
      <c r="P41"/>
      <c r="Q41"/>
      <c r="R41"/>
      <c r="S41"/>
      <c r="V41" s="215"/>
      <c r="W41" s="216"/>
      <c r="X41" s="217"/>
      <c r="Y41" s="218">
        <v>6</v>
      </c>
      <c r="Z41" s="218" t="s">
        <v>17</v>
      </c>
      <c r="AA41" s="217" t="s">
        <v>422</v>
      </c>
      <c r="AB41" s="219" t="s">
        <v>881</v>
      </c>
      <c r="AC41" s="218">
        <v>1996</v>
      </c>
      <c r="AD41" s="220" t="s">
        <v>27</v>
      </c>
      <c r="AE41" s="218">
        <v>80.8</v>
      </c>
      <c r="AF41" s="218" t="s">
        <v>7</v>
      </c>
      <c r="AG41" s="260" t="s">
        <v>985</v>
      </c>
      <c r="AH41" s="269"/>
      <c r="AI41" s="270"/>
      <c r="AJ41" s="260"/>
      <c r="AK41" s="221"/>
    </row>
    <row r="42" spans="2:37" ht="19.5" thickBot="1">
      <c r="B42"/>
      <c r="C42" s="166">
        <v>0.40625</v>
      </c>
      <c r="D42" s="313" t="s">
        <v>985</v>
      </c>
      <c r="E42" s="313" t="s">
        <v>64</v>
      </c>
      <c r="F42" s="313" t="s">
        <v>6</v>
      </c>
      <c r="G42" s="313" t="s">
        <v>428</v>
      </c>
      <c r="H42" s="313" t="s">
        <v>204</v>
      </c>
      <c r="I42" s="167">
        <v>1994</v>
      </c>
      <c r="J42" s="313" t="s">
        <v>27</v>
      </c>
      <c r="K42" s="313">
        <v>72.099999999999994</v>
      </c>
      <c r="L42" s="313" t="s">
        <v>5</v>
      </c>
      <c r="M42" s="313" t="s">
        <v>985</v>
      </c>
      <c r="N42"/>
      <c r="O42"/>
      <c r="P42"/>
      <c r="Q42"/>
      <c r="R42"/>
      <c r="S42"/>
      <c r="V42" s="1668">
        <v>0.61458333333333337</v>
      </c>
      <c r="W42" s="1669"/>
      <c r="X42" s="233" t="s">
        <v>1007</v>
      </c>
      <c r="Y42" s="234"/>
      <c r="Z42" s="234"/>
      <c r="AA42" s="235"/>
      <c r="AB42" s="236"/>
      <c r="AC42" s="234"/>
      <c r="AD42" s="237"/>
      <c r="AE42" s="234"/>
      <c r="AF42" s="234"/>
      <c r="AG42" s="261"/>
      <c r="AH42" s="261"/>
      <c r="AI42" s="261"/>
      <c r="AJ42" s="261"/>
      <c r="AK42" s="261"/>
    </row>
    <row r="43" spans="2:37">
      <c r="B43"/>
      <c r="C43" s="166">
        <v>0.41666666666666669</v>
      </c>
      <c r="D43" s="313" t="s">
        <v>985</v>
      </c>
      <c r="E43" s="313" t="s">
        <v>64</v>
      </c>
      <c r="F43" s="313" t="s">
        <v>4</v>
      </c>
      <c r="G43" s="313" t="s">
        <v>429</v>
      </c>
      <c r="H43" s="313" t="s">
        <v>741</v>
      </c>
      <c r="I43" s="167">
        <v>1995</v>
      </c>
      <c r="J43" s="313" t="s">
        <v>32</v>
      </c>
      <c r="K43" s="313">
        <v>62.7</v>
      </c>
      <c r="L43" s="313" t="s">
        <v>7</v>
      </c>
      <c r="M43" s="313" t="s">
        <v>523</v>
      </c>
      <c r="N43"/>
      <c r="O43"/>
      <c r="P43"/>
      <c r="Q43"/>
      <c r="R43"/>
      <c r="S43"/>
      <c r="V43" s="206">
        <v>0.46875</v>
      </c>
      <c r="W43" s="207">
        <v>0.625</v>
      </c>
      <c r="X43" s="208" t="s">
        <v>63</v>
      </c>
      <c r="Y43" s="248" t="s">
        <v>1021</v>
      </c>
      <c r="Z43" s="209" t="s">
        <v>13</v>
      </c>
      <c r="AA43" s="208" t="s">
        <v>429</v>
      </c>
      <c r="AB43" s="210" t="s">
        <v>225</v>
      </c>
      <c r="AC43" s="209">
        <v>1995</v>
      </c>
      <c r="AD43" s="211" t="s">
        <v>28</v>
      </c>
      <c r="AE43" s="209">
        <v>77.400000000000006</v>
      </c>
      <c r="AF43" s="209" t="s">
        <v>7</v>
      </c>
      <c r="AG43" s="258" t="s">
        <v>823</v>
      </c>
      <c r="AH43" s="266"/>
      <c r="AI43" s="267"/>
      <c r="AJ43" s="258"/>
      <c r="AK43" s="212"/>
    </row>
    <row r="44" spans="2:37">
      <c r="B44"/>
      <c r="C44" s="166">
        <v>0.42708333333333331</v>
      </c>
      <c r="D44" s="313" t="s">
        <v>985</v>
      </c>
      <c r="E44" s="313" t="s">
        <v>64</v>
      </c>
      <c r="F44" s="313" t="s">
        <v>8</v>
      </c>
      <c r="G44" s="313" t="s">
        <v>422</v>
      </c>
      <c r="H44" s="313" t="s">
        <v>752</v>
      </c>
      <c r="I44" s="167">
        <v>1997</v>
      </c>
      <c r="J44" s="313" t="s">
        <v>32</v>
      </c>
      <c r="K44" s="313">
        <v>66.8</v>
      </c>
      <c r="L44" s="313" t="s">
        <v>7</v>
      </c>
      <c r="M44" s="313" t="s">
        <v>535</v>
      </c>
      <c r="N44"/>
      <c r="O44"/>
      <c r="P44"/>
      <c r="Q44"/>
      <c r="R44"/>
      <c r="S44"/>
      <c r="V44" s="213"/>
      <c r="W44" s="195"/>
      <c r="X44" s="186"/>
      <c r="Y44" s="187">
        <v>2</v>
      </c>
      <c r="Z44" s="187" t="s">
        <v>13</v>
      </c>
      <c r="AA44" s="186" t="s">
        <v>429</v>
      </c>
      <c r="AB44" s="188" t="s">
        <v>738</v>
      </c>
      <c r="AC44" s="187">
        <v>1987</v>
      </c>
      <c r="AD44" s="189" t="s">
        <v>32</v>
      </c>
      <c r="AE44" s="187">
        <v>76.7</v>
      </c>
      <c r="AF44" s="187" t="s">
        <v>7</v>
      </c>
      <c r="AG44" s="259" t="s">
        <v>520</v>
      </c>
      <c r="AH44" s="268"/>
      <c r="AI44" s="45"/>
      <c r="AJ44" s="259"/>
      <c r="AK44" s="214"/>
    </row>
    <row r="45" spans="2:37">
      <c r="B45"/>
      <c r="C45" s="166">
        <v>0.4375</v>
      </c>
      <c r="D45" s="313" t="s">
        <v>985</v>
      </c>
      <c r="E45" s="313" t="s">
        <v>64</v>
      </c>
      <c r="F45" s="313" t="s">
        <v>9</v>
      </c>
      <c r="G45" s="313" t="s">
        <v>429</v>
      </c>
      <c r="H45" s="313" t="s">
        <v>872</v>
      </c>
      <c r="I45" s="167">
        <v>1981</v>
      </c>
      <c r="J45" s="313" t="s">
        <v>27</v>
      </c>
      <c r="K45" s="313">
        <v>68.2</v>
      </c>
      <c r="L45" s="313" t="s">
        <v>7</v>
      </c>
      <c r="M45" s="313" t="s">
        <v>985</v>
      </c>
      <c r="N45"/>
      <c r="O45"/>
      <c r="P45"/>
      <c r="Q45"/>
      <c r="R45"/>
      <c r="S45"/>
      <c r="V45" s="213"/>
      <c r="W45" s="195"/>
      <c r="X45" s="186"/>
      <c r="Y45" s="187">
        <v>3</v>
      </c>
      <c r="Z45" s="187" t="s">
        <v>13</v>
      </c>
      <c r="AA45" s="186" t="s">
        <v>429</v>
      </c>
      <c r="AB45" s="188" t="s">
        <v>375</v>
      </c>
      <c r="AC45" s="187">
        <v>1993</v>
      </c>
      <c r="AD45" s="189" t="s">
        <v>36</v>
      </c>
      <c r="AE45" s="187">
        <v>76.400000000000006</v>
      </c>
      <c r="AF45" s="187" t="s">
        <v>7</v>
      </c>
      <c r="AG45" s="259" t="s">
        <v>571</v>
      </c>
      <c r="AH45" s="268"/>
      <c r="AI45" s="45"/>
      <c r="AJ45" s="259"/>
      <c r="AK45" s="214"/>
    </row>
    <row r="46" spans="2:37" ht="15.75" thickBot="1">
      <c r="B46"/>
      <c r="C46" s="166">
        <v>0.44791666666666669</v>
      </c>
      <c r="D46" s="313" t="s">
        <v>985</v>
      </c>
      <c r="E46" s="313" t="s">
        <v>64</v>
      </c>
      <c r="F46" s="313" t="s">
        <v>13</v>
      </c>
      <c r="G46" s="313" t="s">
        <v>422</v>
      </c>
      <c r="H46" s="313" t="s">
        <v>754</v>
      </c>
      <c r="I46" s="167">
        <v>1996</v>
      </c>
      <c r="J46" s="313" t="s">
        <v>32</v>
      </c>
      <c r="K46" s="313">
        <v>77.3</v>
      </c>
      <c r="L46" s="313" t="s">
        <v>7</v>
      </c>
      <c r="M46" s="313" t="s">
        <v>536</v>
      </c>
      <c r="N46"/>
      <c r="O46"/>
      <c r="P46"/>
      <c r="Q46"/>
      <c r="R46"/>
      <c r="S46"/>
      <c r="V46" s="215"/>
      <c r="W46" s="216"/>
      <c r="X46" s="217"/>
      <c r="Y46" s="218">
        <v>4</v>
      </c>
      <c r="Z46" s="218" t="s">
        <v>13</v>
      </c>
      <c r="AA46" s="217" t="s">
        <v>429</v>
      </c>
      <c r="AB46" s="219" t="s">
        <v>846</v>
      </c>
      <c r="AC46" s="218">
        <v>1990</v>
      </c>
      <c r="AD46" s="220" t="s">
        <v>26</v>
      </c>
      <c r="AE46" s="218">
        <v>76.5</v>
      </c>
      <c r="AF46" s="218" t="s">
        <v>7</v>
      </c>
      <c r="AG46" s="260" t="s">
        <v>193</v>
      </c>
      <c r="AH46" s="269"/>
      <c r="AI46" s="270"/>
      <c r="AJ46" s="260"/>
      <c r="AK46" s="221"/>
    </row>
    <row r="47" spans="2:37" ht="19.5" thickBot="1">
      <c r="B47"/>
      <c r="C47" s="166">
        <v>0.45833333333333331</v>
      </c>
      <c r="D47" s="313" t="s">
        <v>985</v>
      </c>
      <c r="E47" s="313" t="s">
        <v>64</v>
      </c>
      <c r="F47" s="313" t="s">
        <v>17</v>
      </c>
      <c r="G47" s="313" t="s">
        <v>422</v>
      </c>
      <c r="H47" s="313" t="s">
        <v>755</v>
      </c>
      <c r="I47" s="167">
        <v>1998</v>
      </c>
      <c r="J47" s="313" t="s">
        <v>32</v>
      </c>
      <c r="K47" s="313">
        <v>84</v>
      </c>
      <c r="L47" s="313" t="s">
        <v>7</v>
      </c>
      <c r="M47" s="313" t="s">
        <v>537</v>
      </c>
      <c r="N47"/>
      <c r="O47"/>
      <c r="P47"/>
      <c r="Q47"/>
      <c r="R47"/>
      <c r="S47"/>
      <c r="V47" s="1668">
        <v>0.625</v>
      </c>
      <c r="W47" s="1669"/>
      <c r="X47" s="233" t="s">
        <v>1010</v>
      </c>
      <c r="Y47" s="234"/>
      <c r="Z47" s="234"/>
      <c r="AA47" s="235"/>
      <c r="AB47" s="236"/>
      <c r="AC47" s="234"/>
      <c r="AD47" s="237"/>
      <c r="AE47" s="234"/>
      <c r="AF47" s="234"/>
      <c r="AG47" s="261"/>
      <c r="AH47" s="261"/>
      <c r="AI47" s="261"/>
      <c r="AJ47" s="261"/>
      <c r="AK47" s="261"/>
    </row>
    <row r="48" spans="2:37">
      <c r="B48"/>
      <c r="C48" s="166">
        <v>0.46875</v>
      </c>
      <c r="D48" s="313" t="s">
        <v>985</v>
      </c>
      <c r="E48" s="313" t="s">
        <v>64</v>
      </c>
      <c r="F48" s="313" t="s">
        <v>17</v>
      </c>
      <c r="G48" s="313" t="s">
        <v>429</v>
      </c>
      <c r="H48" s="313" t="s">
        <v>315</v>
      </c>
      <c r="I48" s="167">
        <v>1992</v>
      </c>
      <c r="J48" s="313" t="s">
        <v>32</v>
      </c>
      <c r="K48" s="313">
        <v>80.400000000000006</v>
      </c>
      <c r="L48" s="313" t="s">
        <v>7</v>
      </c>
      <c r="M48" s="313" t="s">
        <v>1026</v>
      </c>
      <c r="N48"/>
      <c r="O48"/>
      <c r="P48"/>
      <c r="Q48"/>
      <c r="R48"/>
      <c r="S48"/>
      <c r="V48" s="206">
        <v>0.47916666666666669</v>
      </c>
      <c r="W48" s="207">
        <v>0.63541666666666663</v>
      </c>
      <c r="X48" s="208" t="s">
        <v>63</v>
      </c>
      <c r="Y48" s="209">
        <v>1</v>
      </c>
      <c r="Z48" s="209" t="s">
        <v>17</v>
      </c>
      <c r="AA48" s="208" t="s">
        <v>429</v>
      </c>
      <c r="AB48" s="210" t="s">
        <v>449</v>
      </c>
      <c r="AC48" s="209">
        <v>1979</v>
      </c>
      <c r="AD48" s="211" t="s">
        <v>10</v>
      </c>
      <c r="AE48" s="209">
        <v>80.5</v>
      </c>
      <c r="AF48" s="209" t="s">
        <v>7</v>
      </c>
      <c r="AG48" s="258" t="s">
        <v>450</v>
      </c>
      <c r="AH48" s="266"/>
      <c r="AI48" s="267"/>
      <c r="AJ48" s="258"/>
      <c r="AK48" s="212"/>
    </row>
    <row r="49" spans="2:37">
      <c r="B49"/>
      <c r="C49" s="166">
        <v>0.47916666666666669</v>
      </c>
      <c r="D49" s="313" t="s">
        <v>985</v>
      </c>
      <c r="E49" s="313" t="s">
        <v>64</v>
      </c>
      <c r="F49" s="313" t="s">
        <v>21</v>
      </c>
      <c r="G49" s="313" t="s">
        <v>429</v>
      </c>
      <c r="H49" s="313" t="s">
        <v>474</v>
      </c>
      <c r="I49" s="167">
        <v>1980</v>
      </c>
      <c r="J49" s="313" t="s">
        <v>16</v>
      </c>
      <c r="K49" s="313">
        <v>90.1</v>
      </c>
      <c r="L49" s="313" t="s">
        <v>7</v>
      </c>
      <c r="M49" s="313" t="s">
        <v>985</v>
      </c>
      <c r="N49"/>
      <c r="O49"/>
      <c r="P49"/>
      <c r="Q49"/>
      <c r="R49"/>
      <c r="S49"/>
      <c r="V49" s="213"/>
      <c r="W49" s="195"/>
      <c r="X49" s="186"/>
      <c r="Y49" s="187">
        <v>2</v>
      </c>
      <c r="Z49" s="187" t="s">
        <v>17</v>
      </c>
      <c r="AA49" s="186" t="s">
        <v>429</v>
      </c>
      <c r="AB49" s="188" t="s">
        <v>122</v>
      </c>
      <c r="AC49" s="187">
        <v>1985</v>
      </c>
      <c r="AD49" s="189" t="s">
        <v>22</v>
      </c>
      <c r="AE49" s="187">
        <v>82.8</v>
      </c>
      <c r="AF49" s="187" t="s">
        <v>7</v>
      </c>
      <c r="AG49" s="259" t="s">
        <v>494</v>
      </c>
      <c r="AH49" s="268"/>
      <c r="AI49" s="45"/>
      <c r="AJ49" s="259"/>
      <c r="AK49" s="214"/>
    </row>
    <row r="50" spans="2:37">
      <c r="B50"/>
      <c r="C50" s="166">
        <v>0.48958333333333331</v>
      </c>
      <c r="D50" s="313" t="s">
        <v>985</v>
      </c>
      <c r="E50" s="313" t="s">
        <v>64</v>
      </c>
      <c r="F50" s="313" t="s">
        <v>19</v>
      </c>
      <c r="G50" s="313" t="s">
        <v>422</v>
      </c>
      <c r="H50" s="313" t="s">
        <v>757</v>
      </c>
      <c r="I50" s="167">
        <v>1995</v>
      </c>
      <c r="J50" s="313" t="s">
        <v>32</v>
      </c>
      <c r="K50" s="313">
        <v>95.2</v>
      </c>
      <c r="L50" s="313" t="s">
        <v>7</v>
      </c>
      <c r="M50" s="313" t="s">
        <v>539</v>
      </c>
      <c r="N50"/>
      <c r="O50"/>
      <c r="P50"/>
      <c r="Q50"/>
      <c r="R50"/>
      <c r="S50"/>
      <c r="V50" s="213"/>
      <c r="W50" s="195"/>
      <c r="X50" s="186"/>
      <c r="Y50" s="187">
        <v>4</v>
      </c>
      <c r="Z50" s="187" t="s">
        <v>17</v>
      </c>
      <c r="AA50" s="186" t="s">
        <v>429</v>
      </c>
      <c r="AB50" s="188" t="s">
        <v>290</v>
      </c>
      <c r="AC50" s="187">
        <v>1987</v>
      </c>
      <c r="AD50" s="189" t="s">
        <v>32</v>
      </c>
      <c r="AE50" s="187">
        <v>84.9</v>
      </c>
      <c r="AF50" s="187" t="s">
        <v>7</v>
      </c>
      <c r="AG50" s="259" t="s">
        <v>521</v>
      </c>
      <c r="AH50" s="268"/>
      <c r="AI50" s="45"/>
      <c r="AJ50" s="259"/>
      <c r="AK50" s="214"/>
    </row>
    <row r="51" spans="2:37">
      <c r="B51"/>
      <c r="C51" s="166">
        <v>0.5</v>
      </c>
      <c r="D51" s="313" t="s">
        <v>985</v>
      </c>
      <c r="E51" s="313" t="s">
        <v>590</v>
      </c>
      <c r="F51" s="313" t="s">
        <v>985</v>
      </c>
      <c r="G51" s="313" t="s">
        <v>422</v>
      </c>
      <c r="H51" s="313" t="s">
        <v>27</v>
      </c>
      <c r="I51" s="167" t="s">
        <v>985</v>
      </c>
      <c r="J51" s="313" t="s">
        <v>27</v>
      </c>
      <c r="K51" s="313" t="s">
        <v>985</v>
      </c>
      <c r="L51" s="313" t="s">
        <v>7</v>
      </c>
      <c r="M51" s="313" t="s">
        <v>985</v>
      </c>
      <c r="N51"/>
      <c r="O51"/>
      <c r="P51"/>
      <c r="Q51"/>
      <c r="R51"/>
      <c r="S51"/>
      <c r="V51" s="251"/>
      <c r="W51" s="257"/>
      <c r="X51" s="253"/>
      <c r="Y51" s="254">
        <v>5</v>
      </c>
      <c r="Z51" s="254" t="s">
        <v>17</v>
      </c>
      <c r="AA51" s="253" t="s">
        <v>429</v>
      </c>
      <c r="AB51" s="255" t="s">
        <v>555</v>
      </c>
      <c r="AC51" s="254">
        <v>1989</v>
      </c>
      <c r="AD51" s="256" t="s">
        <v>36</v>
      </c>
      <c r="AE51" s="254">
        <v>82.2</v>
      </c>
      <c r="AF51" s="254" t="s">
        <v>7</v>
      </c>
      <c r="AG51" s="262" t="s">
        <v>572</v>
      </c>
      <c r="AH51" s="268"/>
      <c r="AI51" s="45"/>
      <c r="AJ51" s="259"/>
      <c r="AK51" s="214"/>
    </row>
    <row r="52" spans="2:37" ht="15.75" thickBot="1">
      <c r="B52"/>
      <c r="C52" s="166">
        <v>0.52083333333333337</v>
      </c>
      <c r="D52" s="166">
        <v>0.625</v>
      </c>
      <c r="E52" s="313" t="s">
        <v>63</v>
      </c>
      <c r="F52" s="313" t="s">
        <v>4</v>
      </c>
      <c r="G52" s="313" t="s">
        <v>429</v>
      </c>
      <c r="H52" s="313" t="s">
        <v>768</v>
      </c>
      <c r="I52" s="167">
        <v>1991</v>
      </c>
      <c r="J52" s="313" t="s">
        <v>32</v>
      </c>
      <c r="K52" s="313">
        <v>62.4</v>
      </c>
      <c r="L52" s="313" t="s">
        <v>5</v>
      </c>
      <c r="M52" s="313" t="s">
        <v>277</v>
      </c>
      <c r="N52"/>
      <c r="O52"/>
      <c r="P52"/>
      <c r="Q52"/>
      <c r="R52"/>
      <c r="S52"/>
      <c r="V52" s="249"/>
      <c r="W52" s="201"/>
      <c r="X52" s="202"/>
      <c r="Y52" s="250" t="s">
        <v>1021</v>
      </c>
      <c r="Z52" s="203" t="s">
        <v>17</v>
      </c>
      <c r="AA52" s="202" t="s">
        <v>429</v>
      </c>
      <c r="AB52" s="204" t="s">
        <v>224</v>
      </c>
      <c r="AC52" s="203">
        <v>1995</v>
      </c>
      <c r="AD52" s="205" t="s">
        <v>28</v>
      </c>
      <c r="AE52" s="203">
        <v>81.900000000000006</v>
      </c>
      <c r="AF52" s="203" t="s">
        <v>7</v>
      </c>
      <c r="AG52" s="263" t="s">
        <v>823</v>
      </c>
      <c r="AH52" s="269"/>
      <c r="AI52" s="270"/>
      <c r="AJ52" s="260"/>
      <c r="AK52" s="221"/>
    </row>
    <row r="53" spans="2:37" ht="19.5" thickBot="1">
      <c r="B53"/>
      <c r="C53" s="166">
        <v>0.53125</v>
      </c>
      <c r="D53" s="166">
        <v>0.63541666666666663</v>
      </c>
      <c r="E53" s="313" t="s">
        <v>63</v>
      </c>
      <c r="F53" s="313" t="s">
        <v>13</v>
      </c>
      <c r="G53" s="313" t="s">
        <v>429</v>
      </c>
      <c r="H53" s="313" t="s">
        <v>773</v>
      </c>
      <c r="I53" s="167">
        <v>1973</v>
      </c>
      <c r="J53" s="313" t="s">
        <v>24</v>
      </c>
      <c r="K53" s="313">
        <v>73.900000000000006</v>
      </c>
      <c r="L53" s="313" t="s">
        <v>5</v>
      </c>
      <c r="M53" s="313" t="s">
        <v>143</v>
      </c>
      <c r="N53"/>
      <c r="O53"/>
      <c r="P53"/>
      <c r="Q53"/>
      <c r="R53"/>
      <c r="S53"/>
      <c r="V53" s="1668">
        <v>0.63541666666666663</v>
      </c>
      <c r="W53" s="1669"/>
      <c r="X53" s="233" t="s">
        <v>1011</v>
      </c>
      <c r="Y53" s="234"/>
      <c r="Z53" s="234"/>
      <c r="AA53" s="235"/>
      <c r="AB53" s="236"/>
      <c r="AC53" s="234"/>
      <c r="AD53" s="237"/>
      <c r="AE53" s="234"/>
      <c r="AF53" s="234"/>
      <c r="AG53" s="261"/>
      <c r="AH53" s="261"/>
      <c r="AI53" s="261"/>
      <c r="AJ53" s="261"/>
      <c r="AK53" s="261"/>
    </row>
    <row r="54" spans="2:37">
      <c r="B54"/>
      <c r="C54" s="166">
        <v>0.54166666666666663</v>
      </c>
      <c r="D54" s="166">
        <v>0.64583333333333337</v>
      </c>
      <c r="E54" s="313" t="s">
        <v>63</v>
      </c>
      <c r="F54" s="313" t="s">
        <v>13</v>
      </c>
      <c r="G54" s="313" t="s">
        <v>429</v>
      </c>
      <c r="H54" s="313" t="s">
        <v>611</v>
      </c>
      <c r="I54" s="167">
        <v>1978</v>
      </c>
      <c r="J54" s="313" t="s">
        <v>18</v>
      </c>
      <c r="K54" s="313">
        <v>74.5</v>
      </c>
      <c r="L54" s="313" t="s">
        <v>5</v>
      </c>
      <c r="M54" s="313" t="s">
        <v>985</v>
      </c>
      <c r="N54"/>
      <c r="O54"/>
      <c r="P54"/>
      <c r="Q54"/>
      <c r="R54"/>
      <c r="S54"/>
      <c r="V54" s="206">
        <v>0.48958333333333331</v>
      </c>
      <c r="W54" s="207">
        <v>0.64583333333333337</v>
      </c>
      <c r="X54" s="208" t="s">
        <v>63</v>
      </c>
      <c r="Y54" s="209">
        <v>1</v>
      </c>
      <c r="Z54" s="209" t="s">
        <v>21</v>
      </c>
      <c r="AA54" s="208" t="s">
        <v>422</v>
      </c>
      <c r="AB54" s="210" t="s">
        <v>750</v>
      </c>
      <c r="AC54" s="209">
        <v>1998</v>
      </c>
      <c r="AD54" s="211" t="s">
        <v>32</v>
      </c>
      <c r="AE54" s="209">
        <v>92.4</v>
      </c>
      <c r="AF54" s="209" t="s">
        <v>7</v>
      </c>
      <c r="AG54" s="258" t="s">
        <v>533</v>
      </c>
      <c r="AH54" s="266"/>
      <c r="AI54" s="267"/>
      <c r="AJ54" s="258"/>
      <c r="AK54" s="212"/>
    </row>
    <row r="55" spans="2:37">
      <c r="B55"/>
      <c r="C55" s="166">
        <v>0.55208333333333337</v>
      </c>
      <c r="D55" s="166">
        <v>0.65625</v>
      </c>
      <c r="E55" s="313" t="s">
        <v>63</v>
      </c>
      <c r="F55" s="313" t="s">
        <v>17</v>
      </c>
      <c r="G55" s="313" t="s">
        <v>429</v>
      </c>
      <c r="H55" s="313" t="s">
        <v>764</v>
      </c>
      <c r="I55" s="167">
        <v>1987</v>
      </c>
      <c r="J55" s="313" t="s">
        <v>32</v>
      </c>
      <c r="K55" s="313">
        <v>84.6</v>
      </c>
      <c r="L55" s="313" t="s">
        <v>5</v>
      </c>
      <c r="M55" s="313" t="s">
        <v>277</v>
      </c>
      <c r="N55"/>
      <c r="O55"/>
      <c r="P55"/>
      <c r="Q55"/>
      <c r="R55"/>
      <c r="S55"/>
      <c r="V55" s="213"/>
      <c r="W55" s="195"/>
      <c r="X55" s="186"/>
      <c r="Y55" s="187">
        <v>2</v>
      </c>
      <c r="Z55" s="187" t="s">
        <v>21</v>
      </c>
      <c r="AA55" s="186" t="s">
        <v>422</v>
      </c>
      <c r="AB55" s="188" t="s">
        <v>413</v>
      </c>
      <c r="AC55" s="187">
        <v>1996</v>
      </c>
      <c r="AD55" s="189" t="s">
        <v>36</v>
      </c>
      <c r="AE55" s="187">
        <v>90.5</v>
      </c>
      <c r="AF55" s="187" t="s">
        <v>7</v>
      </c>
      <c r="AG55" s="259" t="s">
        <v>577</v>
      </c>
      <c r="AH55" s="268"/>
      <c r="AI55" s="45"/>
      <c r="AJ55" s="259"/>
      <c r="AK55" s="214"/>
    </row>
    <row r="56" spans="2:37">
      <c r="B56"/>
      <c r="C56" s="166">
        <v>0.5625</v>
      </c>
      <c r="D56" s="166">
        <v>0.66666666666666663</v>
      </c>
      <c r="E56" s="313" t="s">
        <v>63</v>
      </c>
      <c r="F56" s="313" t="s">
        <v>21</v>
      </c>
      <c r="G56" s="313" t="s">
        <v>429</v>
      </c>
      <c r="H56" s="313" t="s">
        <v>503</v>
      </c>
      <c r="I56" s="167">
        <v>1988</v>
      </c>
      <c r="J56" s="313" t="s">
        <v>31</v>
      </c>
      <c r="K56" s="313">
        <v>86.5</v>
      </c>
      <c r="L56" s="313" t="s">
        <v>5</v>
      </c>
      <c r="M56" s="313" t="s">
        <v>985</v>
      </c>
      <c r="N56"/>
      <c r="O56"/>
      <c r="P56"/>
      <c r="Q56"/>
      <c r="R56"/>
      <c r="S56"/>
      <c r="V56" s="213"/>
      <c r="W56" s="195"/>
      <c r="X56" s="186"/>
      <c r="Y56" s="187">
        <v>3</v>
      </c>
      <c r="Z56" s="187" t="s">
        <v>21</v>
      </c>
      <c r="AA56" s="186" t="s">
        <v>422</v>
      </c>
      <c r="AB56" s="188" t="s">
        <v>849</v>
      </c>
      <c r="AC56" s="187">
        <v>1997</v>
      </c>
      <c r="AD56" s="189" t="s">
        <v>26</v>
      </c>
      <c r="AE56" s="187">
        <v>93.5</v>
      </c>
      <c r="AF56" s="187" t="s">
        <v>7</v>
      </c>
      <c r="AG56" s="259" t="s">
        <v>865</v>
      </c>
      <c r="AH56" s="268"/>
      <c r="AI56" s="45"/>
      <c r="AJ56" s="259"/>
      <c r="AK56" s="214"/>
    </row>
    <row r="57" spans="2:37">
      <c r="B57"/>
      <c r="C57" s="166">
        <v>0.57291666666666663</v>
      </c>
      <c r="D57" s="166">
        <v>0.67708333333333337</v>
      </c>
      <c r="E57" s="313" t="s">
        <v>63</v>
      </c>
      <c r="F57" s="313" t="s">
        <v>487</v>
      </c>
      <c r="G57" s="313" t="s">
        <v>12</v>
      </c>
      <c r="H57" s="313" t="s">
        <v>613</v>
      </c>
      <c r="I57" s="167">
        <v>1976</v>
      </c>
      <c r="J57" s="313" t="s">
        <v>18</v>
      </c>
      <c r="K57" s="313">
        <v>94</v>
      </c>
      <c r="L57" s="313" t="s">
        <v>5</v>
      </c>
      <c r="M57" s="313" t="s">
        <v>985</v>
      </c>
      <c r="N57"/>
      <c r="O57"/>
      <c r="P57"/>
      <c r="Q57"/>
      <c r="R57"/>
      <c r="S57"/>
      <c r="V57" s="213"/>
      <c r="W57" s="195"/>
      <c r="X57" s="186"/>
      <c r="Y57" s="187">
        <v>4</v>
      </c>
      <c r="Z57" s="187" t="s">
        <v>21</v>
      </c>
      <c r="AA57" s="186" t="s">
        <v>422</v>
      </c>
      <c r="AB57" s="188" t="s">
        <v>882</v>
      </c>
      <c r="AC57" s="187">
        <v>1996</v>
      </c>
      <c r="AD57" s="189" t="s">
        <v>27</v>
      </c>
      <c r="AE57" s="187">
        <v>85.2</v>
      </c>
      <c r="AF57" s="187" t="s">
        <v>7</v>
      </c>
      <c r="AG57" s="259" t="s">
        <v>985</v>
      </c>
      <c r="AH57" s="268"/>
      <c r="AI57" s="45"/>
      <c r="AJ57" s="259"/>
      <c r="AK57" s="214"/>
    </row>
    <row r="58" spans="2:37">
      <c r="B58"/>
      <c r="C58"/>
      <c r="D58"/>
      <c r="E58"/>
      <c r="F58" s="313" t="s">
        <v>21</v>
      </c>
      <c r="G58" s="313" t="s">
        <v>429</v>
      </c>
      <c r="H58" s="313" t="s">
        <v>613</v>
      </c>
      <c r="I58" s="167">
        <v>1976</v>
      </c>
      <c r="J58" s="313" t="s">
        <v>18</v>
      </c>
      <c r="K58" s="313">
        <v>94</v>
      </c>
      <c r="L58" s="313" t="s">
        <v>5</v>
      </c>
      <c r="M58" s="313" t="s">
        <v>985</v>
      </c>
      <c r="N58"/>
      <c r="O58"/>
      <c r="P58"/>
      <c r="Q58"/>
      <c r="R58"/>
      <c r="S58"/>
      <c r="V58" s="213"/>
      <c r="W58" s="195"/>
      <c r="X58" s="186"/>
      <c r="Y58" s="187">
        <v>5</v>
      </c>
      <c r="Z58" s="187" t="s">
        <v>19</v>
      </c>
      <c r="AA58" s="186" t="s">
        <v>422</v>
      </c>
      <c r="AB58" s="188" t="s">
        <v>367</v>
      </c>
      <c r="AC58" s="187">
        <v>1995</v>
      </c>
      <c r="AD58" s="189" t="s">
        <v>36</v>
      </c>
      <c r="AE58" s="187">
        <v>95.2</v>
      </c>
      <c r="AF58" s="187" t="s">
        <v>7</v>
      </c>
      <c r="AG58" s="259" t="s">
        <v>573</v>
      </c>
      <c r="AH58" s="268"/>
      <c r="AI58" s="45"/>
      <c r="AJ58" s="259"/>
      <c r="AK58" s="214"/>
    </row>
    <row r="59" spans="2:37" ht="15.75" thickBot="1">
      <c r="B59"/>
      <c r="C59" s="166">
        <v>0.58333333333333337</v>
      </c>
      <c r="D59" s="313" t="s">
        <v>985</v>
      </c>
      <c r="E59" s="313" t="s">
        <v>65</v>
      </c>
      <c r="F59" s="313" t="s">
        <v>2</v>
      </c>
      <c r="G59" s="313" t="s">
        <v>428</v>
      </c>
      <c r="H59" s="313" t="s">
        <v>891</v>
      </c>
      <c r="I59" s="167">
        <v>1979</v>
      </c>
      <c r="J59" s="313" t="s">
        <v>20</v>
      </c>
      <c r="K59" s="313">
        <v>52.1</v>
      </c>
      <c r="L59" s="313" t="s">
        <v>3</v>
      </c>
      <c r="M59" s="313" t="s">
        <v>985</v>
      </c>
      <c r="N59"/>
      <c r="O59"/>
      <c r="P59"/>
      <c r="Q59"/>
      <c r="R59"/>
      <c r="S59"/>
      <c r="V59" s="215"/>
      <c r="W59" s="216"/>
      <c r="X59" s="217"/>
      <c r="Y59" s="218">
        <v>6</v>
      </c>
      <c r="Z59" s="218" t="s">
        <v>19</v>
      </c>
      <c r="AA59" s="217" t="s">
        <v>422</v>
      </c>
      <c r="AB59" s="219" t="s">
        <v>892</v>
      </c>
      <c r="AC59" s="218">
        <v>1995</v>
      </c>
      <c r="AD59" s="220" t="s">
        <v>27</v>
      </c>
      <c r="AE59" s="218">
        <v>95.1</v>
      </c>
      <c r="AF59" s="218" t="s">
        <v>7</v>
      </c>
      <c r="AG59" s="260" t="s">
        <v>985</v>
      </c>
      <c r="AH59" s="269"/>
      <c r="AI59" s="270"/>
      <c r="AJ59" s="260"/>
      <c r="AK59" s="221"/>
    </row>
    <row r="60" spans="2:37" ht="19.5" thickBot="1">
      <c r="B60"/>
      <c r="C60"/>
      <c r="D60"/>
      <c r="E60"/>
      <c r="F60" s="313" t="s">
        <v>4</v>
      </c>
      <c r="G60" s="313" t="s">
        <v>15</v>
      </c>
      <c r="H60" s="313" t="s">
        <v>891</v>
      </c>
      <c r="I60" s="167">
        <v>1979</v>
      </c>
      <c r="J60" s="313" t="s">
        <v>20</v>
      </c>
      <c r="K60" s="313">
        <v>52.1</v>
      </c>
      <c r="L60" s="313" t="s">
        <v>3</v>
      </c>
      <c r="M60" s="313" t="s">
        <v>985</v>
      </c>
      <c r="N60"/>
      <c r="O60"/>
      <c r="P60"/>
      <c r="Q60"/>
      <c r="R60"/>
      <c r="S60"/>
      <c r="V60" s="1668">
        <v>0.64583333333333337</v>
      </c>
      <c r="W60" s="1669"/>
      <c r="X60" s="233" t="s">
        <v>1012</v>
      </c>
      <c r="Y60" s="234"/>
      <c r="Z60" s="234"/>
      <c r="AA60" s="235"/>
      <c r="AB60" s="236"/>
      <c r="AC60" s="234"/>
      <c r="AD60" s="237"/>
      <c r="AE60" s="234"/>
      <c r="AF60" s="234"/>
      <c r="AG60" s="261"/>
      <c r="AH60" s="261"/>
      <c r="AI60" s="261"/>
      <c r="AJ60" s="261"/>
      <c r="AK60" s="261"/>
    </row>
    <row r="61" spans="2:37">
      <c r="B61"/>
      <c r="C61" s="166">
        <v>0.59375</v>
      </c>
      <c r="D61" s="313" t="s">
        <v>985</v>
      </c>
      <c r="E61" s="313" t="s">
        <v>65</v>
      </c>
      <c r="F61" s="313" t="s">
        <v>4</v>
      </c>
      <c r="G61" s="313" t="s">
        <v>15</v>
      </c>
      <c r="H61" s="313" t="s">
        <v>782</v>
      </c>
      <c r="I61" s="167">
        <v>1974</v>
      </c>
      <c r="J61" s="313" t="s">
        <v>24</v>
      </c>
      <c r="K61" s="313">
        <v>61.5</v>
      </c>
      <c r="L61" s="313" t="s">
        <v>3</v>
      </c>
      <c r="M61" s="313" t="s">
        <v>143</v>
      </c>
      <c r="N61"/>
      <c r="O61"/>
      <c r="P61"/>
      <c r="Q61"/>
      <c r="R61"/>
      <c r="S61"/>
      <c r="V61" s="206">
        <v>0.5</v>
      </c>
      <c r="W61" s="207">
        <v>0.65625</v>
      </c>
      <c r="X61" s="208" t="s">
        <v>63</v>
      </c>
      <c r="Y61" s="209">
        <v>1</v>
      </c>
      <c r="Z61" s="209" t="s">
        <v>21</v>
      </c>
      <c r="AA61" s="208" t="s">
        <v>429</v>
      </c>
      <c r="AB61" s="210" t="s">
        <v>212</v>
      </c>
      <c r="AC61" s="209">
        <v>1991</v>
      </c>
      <c r="AD61" s="211" t="s">
        <v>28</v>
      </c>
      <c r="AE61" s="209">
        <v>91.2</v>
      </c>
      <c r="AF61" s="209" t="s">
        <v>7</v>
      </c>
      <c r="AG61" s="258" t="s">
        <v>819</v>
      </c>
      <c r="AH61" s="266"/>
      <c r="AI61" s="267"/>
      <c r="AJ61" s="258"/>
      <c r="AK61" s="212"/>
    </row>
    <row r="62" spans="2:37">
      <c r="B62"/>
      <c r="C62"/>
      <c r="D62"/>
      <c r="E62"/>
      <c r="F62"/>
      <c r="G62" s="313" t="s">
        <v>428</v>
      </c>
      <c r="H62" s="313" t="s">
        <v>782</v>
      </c>
      <c r="I62" s="167">
        <v>1974</v>
      </c>
      <c r="J62" s="313" t="s">
        <v>24</v>
      </c>
      <c r="K62" s="313">
        <v>61.5</v>
      </c>
      <c r="L62" s="313" t="s">
        <v>3</v>
      </c>
      <c r="M62" s="313" t="s">
        <v>143</v>
      </c>
      <c r="N62"/>
      <c r="O62"/>
      <c r="P62"/>
      <c r="Q62"/>
      <c r="R62"/>
      <c r="S62"/>
      <c r="V62" s="213"/>
      <c r="W62" s="195"/>
      <c r="X62" s="186"/>
      <c r="Y62" s="187">
        <v>2</v>
      </c>
      <c r="Z62" s="187" t="s">
        <v>21</v>
      </c>
      <c r="AA62" s="186" t="s">
        <v>429</v>
      </c>
      <c r="AB62" s="188" t="s">
        <v>410</v>
      </c>
      <c r="AC62" s="187">
        <v>1984</v>
      </c>
      <c r="AD62" s="189" t="s">
        <v>36</v>
      </c>
      <c r="AE62" s="187">
        <v>94.3</v>
      </c>
      <c r="AF62" s="187" t="s">
        <v>7</v>
      </c>
      <c r="AG62" s="259" t="s">
        <v>388</v>
      </c>
      <c r="AH62" s="268"/>
      <c r="AI62" s="45"/>
      <c r="AJ62" s="259"/>
      <c r="AK62" s="214"/>
    </row>
    <row r="63" spans="2:37" ht="15.75" thickBot="1">
      <c r="B63"/>
      <c r="C63" s="166">
        <v>0.60416666666666663</v>
      </c>
      <c r="D63" s="313" t="s">
        <v>985</v>
      </c>
      <c r="E63" s="313" t="s">
        <v>65</v>
      </c>
      <c r="F63" s="313" t="s">
        <v>8</v>
      </c>
      <c r="G63" s="313" t="s">
        <v>15</v>
      </c>
      <c r="H63" s="313" t="s">
        <v>602</v>
      </c>
      <c r="I63" s="167">
        <v>1976</v>
      </c>
      <c r="J63" s="313" t="s">
        <v>18</v>
      </c>
      <c r="K63" s="313">
        <v>65.5</v>
      </c>
      <c r="L63" s="313" t="s">
        <v>3</v>
      </c>
      <c r="M63" s="313" t="s">
        <v>985</v>
      </c>
      <c r="N63"/>
      <c r="O63"/>
      <c r="P63"/>
      <c r="Q63"/>
      <c r="R63"/>
      <c r="S63"/>
      <c r="V63" s="215"/>
      <c r="W63" s="216"/>
      <c r="X63" s="217"/>
      <c r="Y63" s="218">
        <v>3</v>
      </c>
      <c r="Z63" s="218" t="s">
        <v>21</v>
      </c>
      <c r="AA63" s="217" t="s">
        <v>429</v>
      </c>
      <c r="AB63" s="219" t="s">
        <v>874</v>
      </c>
      <c r="AC63" s="218">
        <v>1993</v>
      </c>
      <c r="AD63" s="220" t="s">
        <v>27</v>
      </c>
      <c r="AE63" s="218">
        <v>94.8</v>
      </c>
      <c r="AF63" s="218" t="s">
        <v>7</v>
      </c>
      <c r="AG63" s="260" t="s">
        <v>985</v>
      </c>
      <c r="AH63" s="269"/>
      <c r="AI63" s="270"/>
      <c r="AJ63" s="260"/>
      <c r="AK63" s="221"/>
    </row>
    <row r="64" spans="2:37" ht="19.5" thickBot="1">
      <c r="B64"/>
      <c r="C64"/>
      <c r="D64"/>
      <c r="E64"/>
      <c r="F64"/>
      <c r="G64" s="313" t="s">
        <v>428</v>
      </c>
      <c r="H64" s="313" t="s">
        <v>602</v>
      </c>
      <c r="I64" s="167">
        <v>1976</v>
      </c>
      <c r="J64" s="313" t="s">
        <v>18</v>
      </c>
      <c r="K64" s="313">
        <v>65.5</v>
      </c>
      <c r="L64" s="313" t="s">
        <v>3</v>
      </c>
      <c r="M64" s="313" t="s">
        <v>985</v>
      </c>
      <c r="N64"/>
      <c r="O64"/>
      <c r="P64"/>
      <c r="Q64"/>
      <c r="R64"/>
      <c r="S64"/>
      <c r="V64" s="1668">
        <v>0.65625</v>
      </c>
      <c r="W64" s="1669"/>
      <c r="X64" s="233" t="s">
        <v>1013</v>
      </c>
      <c r="Y64" s="234"/>
      <c r="Z64" s="234"/>
      <c r="AA64" s="235"/>
      <c r="AB64" s="236"/>
      <c r="AC64" s="234"/>
      <c r="AD64" s="237"/>
      <c r="AE64" s="234"/>
      <c r="AF64" s="234"/>
      <c r="AG64" s="261"/>
      <c r="AH64" s="261"/>
      <c r="AI64" s="261"/>
      <c r="AJ64" s="261"/>
      <c r="AK64" s="261"/>
    </row>
    <row r="65" spans="2:37">
      <c r="B65"/>
      <c r="C65" s="166">
        <v>0.61458333333333337</v>
      </c>
      <c r="D65" s="313" t="s">
        <v>985</v>
      </c>
      <c r="E65" s="313" t="s">
        <v>65</v>
      </c>
      <c r="F65" s="313" t="s">
        <v>6</v>
      </c>
      <c r="G65" s="313" t="s">
        <v>428</v>
      </c>
      <c r="H65" s="313" t="s">
        <v>604</v>
      </c>
      <c r="I65" s="167">
        <v>1987</v>
      </c>
      <c r="J65" s="313" t="s">
        <v>18</v>
      </c>
      <c r="K65" s="313">
        <v>110.6</v>
      </c>
      <c r="L65" s="313" t="s">
        <v>3</v>
      </c>
      <c r="M65" s="313" t="s">
        <v>621</v>
      </c>
      <c r="N65"/>
      <c r="O65"/>
      <c r="P65"/>
      <c r="Q65"/>
      <c r="R65"/>
      <c r="S65"/>
      <c r="V65" s="206">
        <v>0.51041666666666663</v>
      </c>
      <c r="W65" s="207">
        <v>0.66666666666666663</v>
      </c>
      <c r="X65" s="208" t="s">
        <v>63</v>
      </c>
      <c r="Y65" s="209">
        <v>1</v>
      </c>
      <c r="Z65" s="209" t="s">
        <v>19</v>
      </c>
      <c r="AA65" s="208" t="s">
        <v>429</v>
      </c>
      <c r="AB65" s="210" t="s">
        <v>241</v>
      </c>
      <c r="AC65" s="209">
        <v>1983</v>
      </c>
      <c r="AD65" s="211" t="s">
        <v>30</v>
      </c>
      <c r="AE65" s="209">
        <v>107.5</v>
      </c>
      <c r="AF65" s="209" t="s">
        <v>7</v>
      </c>
      <c r="AG65" s="258" t="s">
        <v>502</v>
      </c>
      <c r="AH65" s="266"/>
      <c r="AI65" s="267"/>
      <c r="AJ65" s="258"/>
      <c r="AK65" s="212"/>
    </row>
    <row r="66" spans="2:37">
      <c r="B66"/>
      <c r="C66" s="166">
        <v>0.6875</v>
      </c>
      <c r="D66" s="166">
        <v>0.76041666666666663</v>
      </c>
      <c r="E66" s="313" t="s">
        <v>63</v>
      </c>
      <c r="F66" s="313" t="s">
        <v>487</v>
      </c>
      <c r="G66" s="313" t="s">
        <v>12</v>
      </c>
      <c r="H66" s="313" t="s">
        <v>506</v>
      </c>
      <c r="I66" s="167">
        <v>1973</v>
      </c>
      <c r="J66" s="313" t="s">
        <v>31</v>
      </c>
      <c r="K66" s="313">
        <v>94.1</v>
      </c>
      <c r="L66" s="313" t="s">
        <v>5</v>
      </c>
      <c r="M66" s="313" t="s">
        <v>260</v>
      </c>
      <c r="N66"/>
      <c r="O66"/>
      <c r="P66"/>
      <c r="Q66"/>
      <c r="R66"/>
      <c r="S66"/>
      <c r="V66" s="213"/>
      <c r="W66" s="196"/>
      <c r="X66" s="186"/>
      <c r="Y66" s="187">
        <v>2</v>
      </c>
      <c r="Z66" s="187" t="s">
        <v>19</v>
      </c>
      <c r="AA66" s="186" t="s">
        <v>429</v>
      </c>
      <c r="AB66" s="188" t="s">
        <v>740</v>
      </c>
      <c r="AC66" s="187">
        <v>1984</v>
      </c>
      <c r="AD66" s="189" t="s">
        <v>32</v>
      </c>
      <c r="AE66" s="187">
        <v>99.8</v>
      </c>
      <c r="AF66" s="187" t="s">
        <v>7</v>
      </c>
      <c r="AG66" s="259" t="s">
        <v>344</v>
      </c>
      <c r="AH66" s="268"/>
      <c r="AI66" s="45"/>
      <c r="AJ66" s="259"/>
      <c r="AK66" s="214"/>
    </row>
    <row r="67" spans="2:37">
      <c r="B67"/>
      <c r="C67" s="166">
        <v>0.69791666666666663</v>
      </c>
      <c r="D67" s="166">
        <v>0.77083333333333337</v>
      </c>
      <c r="E67" s="313" t="s">
        <v>63</v>
      </c>
      <c r="F67" s="313" t="s">
        <v>9</v>
      </c>
      <c r="G67" s="313" t="s">
        <v>12</v>
      </c>
      <c r="H67" s="313" t="s">
        <v>888</v>
      </c>
      <c r="I67" s="167">
        <v>1963</v>
      </c>
      <c r="J67" s="313" t="s">
        <v>27</v>
      </c>
      <c r="K67" s="313">
        <v>71.8</v>
      </c>
      <c r="L67" s="313" t="s">
        <v>5</v>
      </c>
      <c r="M67" s="313" t="s">
        <v>985</v>
      </c>
      <c r="N67"/>
      <c r="O67"/>
      <c r="P67"/>
      <c r="Q67"/>
      <c r="R67"/>
      <c r="S67"/>
      <c r="V67" s="251"/>
      <c r="W67" s="252"/>
      <c r="X67" s="253"/>
      <c r="Y67" s="254">
        <v>3</v>
      </c>
      <c r="Z67" s="254" t="s">
        <v>19</v>
      </c>
      <c r="AA67" s="253" t="s">
        <v>429</v>
      </c>
      <c r="AB67" s="255" t="s">
        <v>208</v>
      </c>
      <c r="AC67" s="254">
        <v>1972</v>
      </c>
      <c r="AD67" s="256" t="s">
        <v>27</v>
      </c>
      <c r="AE67" s="254">
        <v>107.9</v>
      </c>
      <c r="AF67" s="254" t="s">
        <v>7</v>
      </c>
      <c r="AG67" s="262" t="s">
        <v>985</v>
      </c>
      <c r="AH67" s="268"/>
      <c r="AI67" s="45"/>
      <c r="AJ67" s="259"/>
      <c r="AK67" s="214"/>
    </row>
    <row r="68" spans="2:37" ht="15.75" thickBot="1">
      <c r="B68"/>
      <c r="C68" s="166">
        <v>0.70833333333333337</v>
      </c>
      <c r="D68" s="166">
        <v>0.78125</v>
      </c>
      <c r="E68" s="313" t="s">
        <v>63</v>
      </c>
      <c r="F68" s="313" t="s">
        <v>487</v>
      </c>
      <c r="G68" s="313" t="s">
        <v>12</v>
      </c>
      <c r="H68" s="313" t="s">
        <v>886</v>
      </c>
      <c r="I68" s="167">
        <v>1953</v>
      </c>
      <c r="J68" s="313" t="s">
        <v>27</v>
      </c>
      <c r="K68" s="313">
        <v>101.2</v>
      </c>
      <c r="L68" s="313" t="s">
        <v>3</v>
      </c>
      <c r="M68" s="313" t="s">
        <v>985</v>
      </c>
      <c r="N68"/>
      <c r="O68"/>
      <c r="P68"/>
      <c r="Q68"/>
      <c r="R68"/>
      <c r="S68"/>
      <c r="V68" s="249"/>
      <c r="W68" s="230"/>
      <c r="X68" s="202"/>
      <c r="Y68" s="250" t="s">
        <v>1021</v>
      </c>
      <c r="Z68" s="203" t="s">
        <v>19</v>
      </c>
      <c r="AA68" s="202" t="s">
        <v>429</v>
      </c>
      <c r="AB68" s="204" t="s">
        <v>367</v>
      </c>
      <c r="AC68" s="203">
        <v>1995</v>
      </c>
      <c r="AD68" s="205" t="s">
        <v>36</v>
      </c>
      <c r="AE68" s="203">
        <v>95.2</v>
      </c>
      <c r="AF68" s="203" t="s">
        <v>7</v>
      </c>
      <c r="AG68" s="263" t="s">
        <v>573</v>
      </c>
      <c r="AH68" s="269"/>
      <c r="AI68" s="270"/>
      <c r="AJ68" s="260"/>
      <c r="AK68" s="221"/>
    </row>
    <row r="69" spans="2:37" ht="19.5" thickBot="1">
      <c r="B69"/>
      <c r="C69" s="166">
        <v>0.71875</v>
      </c>
      <c r="D69" s="166">
        <v>0.79166666666666663</v>
      </c>
      <c r="E69" s="313" t="s">
        <v>63</v>
      </c>
      <c r="F69" s="313" t="s">
        <v>17</v>
      </c>
      <c r="G69" s="313" t="s">
        <v>12</v>
      </c>
      <c r="H69" s="313" t="s">
        <v>855</v>
      </c>
      <c r="I69" s="167">
        <v>1943</v>
      </c>
      <c r="J69" s="313" t="s">
        <v>26</v>
      </c>
      <c r="K69" s="313">
        <v>78.5</v>
      </c>
      <c r="L69" s="313" t="s">
        <v>460</v>
      </c>
      <c r="M69" s="313" t="s">
        <v>494</v>
      </c>
      <c r="N69"/>
      <c r="O69"/>
      <c r="P69"/>
      <c r="Q69"/>
      <c r="R69"/>
      <c r="S69"/>
      <c r="V69" s="1668">
        <v>0.66666666666666663</v>
      </c>
      <c r="W69" s="1669"/>
      <c r="X69" s="233" t="s">
        <v>1014</v>
      </c>
      <c r="Y69" s="234"/>
      <c r="Z69" s="234"/>
      <c r="AA69" s="235"/>
      <c r="AB69" s="236"/>
      <c r="AC69" s="234"/>
      <c r="AD69" s="237"/>
      <c r="AE69" s="234"/>
      <c r="AF69" s="234"/>
      <c r="AG69" s="261"/>
      <c r="AH69" s="261"/>
      <c r="AI69" s="261"/>
      <c r="AJ69" s="261"/>
      <c r="AK69" s="261"/>
    </row>
    <row r="70" spans="2:37">
      <c r="B70"/>
      <c r="C70" s="166">
        <v>0.72916666666666663</v>
      </c>
      <c r="D70" s="313" t="s">
        <v>985</v>
      </c>
      <c r="E70" s="313" t="s">
        <v>65</v>
      </c>
      <c r="F70" s="313" t="s">
        <v>6</v>
      </c>
      <c r="G70" s="313" t="s">
        <v>15</v>
      </c>
      <c r="H70" s="313" t="s">
        <v>510</v>
      </c>
      <c r="I70" s="167">
        <v>1979</v>
      </c>
      <c r="J70" s="313" t="s">
        <v>31</v>
      </c>
      <c r="K70" s="313">
        <v>72.3</v>
      </c>
      <c r="L70" s="313" t="s">
        <v>3</v>
      </c>
      <c r="M70" s="313" t="s">
        <v>515</v>
      </c>
      <c r="N70"/>
      <c r="O70"/>
      <c r="P70"/>
      <c r="Q70"/>
      <c r="R70"/>
      <c r="S70"/>
      <c r="V70" s="206">
        <v>0.52083333333333337</v>
      </c>
      <c r="W70" s="232"/>
      <c r="X70" s="208" t="s">
        <v>65</v>
      </c>
      <c r="Y70" s="209">
        <v>1</v>
      </c>
      <c r="Z70" s="209" t="s">
        <v>2</v>
      </c>
      <c r="AA70" s="208" t="s">
        <v>421</v>
      </c>
      <c r="AB70" s="210" t="s">
        <v>564</v>
      </c>
      <c r="AC70" s="209">
        <v>1996</v>
      </c>
      <c r="AD70" s="211" t="s">
        <v>36</v>
      </c>
      <c r="AE70" s="209">
        <v>57.2</v>
      </c>
      <c r="AF70" s="209" t="s">
        <v>5</v>
      </c>
      <c r="AG70" s="258" t="s">
        <v>585</v>
      </c>
      <c r="AH70" s="266"/>
      <c r="AI70" s="267"/>
      <c r="AJ70" s="258"/>
      <c r="AK70" s="212"/>
    </row>
    <row r="71" spans="2:37">
      <c r="B71"/>
      <c r="C71" s="166">
        <v>0.73958333333333337</v>
      </c>
      <c r="D71" s="313" t="s">
        <v>985</v>
      </c>
      <c r="E71" s="313" t="s">
        <v>65</v>
      </c>
      <c r="F71" s="313" t="s">
        <v>8</v>
      </c>
      <c r="G71" s="313" t="s">
        <v>15</v>
      </c>
      <c r="H71" s="313" t="s">
        <v>469</v>
      </c>
      <c r="I71" s="167">
        <v>1961</v>
      </c>
      <c r="J71" s="313" t="s">
        <v>14</v>
      </c>
      <c r="K71" s="313">
        <v>60.6</v>
      </c>
      <c r="L71" s="313" t="s">
        <v>460</v>
      </c>
      <c r="M71" s="313" t="s">
        <v>472</v>
      </c>
      <c r="N71"/>
      <c r="O71"/>
      <c r="P71"/>
      <c r="Q71"/>
      <c r="R71"/>
      <c r="S71"/>
      <c r="V71" s="213"/>
      <c r="W71" s="196"/>
      <c r="X71" s="186"/>
      <c r="Y71" s="187"/>
      <c r="Z71" s="187"/>
      <c r="AA71" s="186" t="s">
        <v>428</v>
      </c>
      <c r="AB71" s="188" t="s">
        <v>564</v>
      </c>
      <c r="AC71" s="187">
        <v>1996</v>
      </c>
      <c r="AD71" s="189" t="s">
        <v>36</v>
      </c>
      <c r="AE71" s="187">
        <v>57.2</v>
      </c>
      <c r="AF71" s="187" t="s">
        <v>5</v>
      </c>
      <c r="AG71" s="259" t="s">
        <v>585</v>
      </c>
      <c r="AH71" s="268"/>
      <c r="AI71" s="45"/>
      <c r="AJ71" s="259"/>
      <c r="AK71" s="214"/>
    </row>
    <row r="72" spans="2:37">
      <c r="B72"/>
      <c r="C72" s="166">
        <v>0.75</v>
      </c>
      <c r="D72" s="313" t="s">
        <v>985</v>
      </c>
      <c r="E72" s="313" t="s">
        <v>999</v>
      </c>
      <c r="F72" s="313" t="s">
        <v>985</v>
      </c>
      <c r="G72" s="313" t="s">
        <v>429</v>
      </c>
      <c r="H72" s="313" t="s">
        <v>32</v>
      </c>
      <c r="I72" s="167" t="s">
        <v>985</v>
      </c>
      <c r="J72" s="313" t="s">
        <v>32</v>
      </c>
      <c r="K72" s="313" t="s">
        <v>1002</v>
      </c>
      <c r="L72" s="313" t="s">
        <v>5</v>
      </c>
      <c r="M72" s="313" t="s">
        <v>985</v>
      </c>
      <c r="N72"/>
      <c r="O72"/>
      <c r="P72"/>
      <c r="Q72"/>
      <c r="R72"/>
      <c r="S72"/>
      <c r="V72" s="213"/>
      <c r="W72" s="196"/>
      <c r="X72" s="186"/>
      <c r="Y72" s="187">
        <v>2</v>
      </c>
      <c r="Z72" s="187" t="s">
        <v>2</v>
      </c>
      <c r="AA72" s="186" t="s">
        <v>421</v>
      </c>
      <c r="AB72" s="188" t="s">
        <v>758</v>
      </c>
      <c r="AC72" s="187">
        <v>1997</v>
      </c>
      <c r="AD72" s="189" t="s">
        <v>32</v>
      </c>
      <c r="AE72" s="187">
        <v>58</v>
      </c>
      <c r="AF72" s="187" t="s">
        <v>5</v>
      </c>
      <c r="AG72" s="259" t="s">
        <v>540</v>
      </c>
      <c r="AH72" s="268"/>
      <c r="AI72" s="45"/>
      <c r="AJ72" s="259"/>
      <c r="AK72" s="214"/>
    </row>
    <row r="73" spans="2:37">
      <c r="B73" s="313">
        <v>3</v>
      </c>
      <c r="C73" s="166">
        <v>0.38541666666666669</v>
      </c>
      <c r="D73" s="313" t="s">
        <v>985</v>
      </c>
      <c r="E73" s="313" t="s">
        <v>64</v>
      </c>
      <c r="F73" s="313" t="s">
        <v>2</v>
      </c>
      <c r="G73" s="313" t="s">
        <v>428</v>
      </c>
      <c r="H73" s="313" t="s">
        <v>596</v>
      </c>
      <c r="I73" s="167">
        <v>1984</v>
      </c>
      <c r="J73" s="313" t="s">
        <v>18</v>
      </c>
      <c r="K73" s="313">
        <v>51.8</v>
      </c>
      <c r="L73" s="313" t="s">
        <v>5</v>
      </c>
      <c r="M73" s="313" t="s">
        <v>618</v>
      </c>
      <c r="N73"/>
      <c r="O73"/>
      <c r="P73"/>
      <c r="Q73"/>
      <c r="R73"/>
      <c r="S73"/>
      <c r="V73" s="213"/>
      <c r="W73" s="196"/>
      <c r="X73" s="186"/>
      <c r="Y73" s="187">
        <v>3</v>
      </c>
      <c r="Z73" s="187" t="s">
        <v>2</v>
      </c>
      <c r="AA73" s="186" t="s">
        <v>421</v>
      </c>
      <c r="AB73" s="188" t="s">
        <v>876</v>
      </c>
      <c r="AC73" s="187">
        <v>1997</v>
      </c>
      <c r="AD73" s="189" t="s">
        <v>27</v>
      </c>
      <c r="AE73" s="187">
        <v>52.2</v>
      </c>
      <c r="AF73" s="187" t="s">
        <v>5</v>
      </c>
      <c r="AG73" s="259" t="s">
        <v>985</v>
      </c>
      <c r="AH73" s="268"/>
      <c r="AI73" s="45"/>
      <c r="AJ73" s="259"/>
      <c r="AK73" s="214"/>
    </row>
    <row r="74" spans="2:37">
      <c r="B74"/>
      <c r="C74" s="166">
        <v>0.39583333333333331</v>
      </c>
      <c r="D74" s="313" t="s">
        <v>985</v>
      </c>
      <c r="E74" s="313" t="s">
        <v>64</v>
      </c>
      <c r="F74" s="313" t="s">
        <v>6</v>
      </c>
      <c r="G74" s="313" t="s">
        <v>421</v>
      </c>
      <c r="H74" s="313" t="s">
        <v>815</v>
      </c>
      <c r="I74" s="167">
        <v>1999</v>
      </c>
      <c r="J74" s="313" t="s">
        <v>28</v>
      </c>
      <c r="K74" s="313">
        <v>77.7</v>
      </c>
      <c r="L74" s="313" t="s">
        <v>5</v>
      </c>
      <c r="M74" s="313" t="s">
        <v>831</v>
      </c>
      <c r="N74"/>
      <c r="O74"/>
      <c r="P74"/>
      <c r="Q74"/>
      <c r="R74"/>
      <c r="S74"/>
      <c r="V74" s="213"/>
      <c r="W74" s="196"/>
      <c r="X74" s="186"/>
      <c r="Y74" s="187">
        <v>4</v>
      </c>
      <c r="Z74" s="187" t="s">
        <v>2</v>
      </c>
      <c r="AA74" s="186" t="s">
        <v>428</v>
      </c>
      <c r="AB74" s="188" t="s">
        <v>331</v>
      </c>
      <c r="AC74" s="187">
        <v>1991</v>
      </c>
      <c r="AD74" s="189" t="s">
        <v>32</v>
      </c>
      <c r="AE74" s="187">
        <v>53.8</v>
      </c>
      <c r="AF74" s="187" t="s">
        <v>5</v>
      </c>
      <c r="AG74" s="259" t="s">
        <v>526</v>
      </c>
      <c r="AH74" s="268"/>
      <c r="AI74" s="45"/>
      <c r="AJ74" s="259"/>
      <c r="AK74" s="214"/>
    </row>
    <row r="75" spans="2:37">
      <c r="B75"/>
      <c r="C75" s="166">
        <v>0.40625</v>
      </c>
      <c r="D75" s="313" t="s">
        <v>985</v>
      </c>
      <c r="E75" s="313" t="s">
        <v>64</v>
      </c>
      <c r="F75" s="313" t="s">
        <v>6</v>
      </c>
      <c r="G75" s="313" t="s">
        <v>428</v>
      </c>
      <c r="H75" s="313" t="s">
        <v>598</v>
      </c>
      <c r="I75" s="167">
        <v>1985</v>
      </c>
      <c r="J75" s="313" t="s">
        <v>18</v>
      </c>
      <c r="K75" s="313">
        <v>73.2</v>
      </c>
      <c r="L75" s="313" t="s">
        <v>5</v>
      </c>
      <c r="M75" s="313" t="s">
        <v>985</v>
      </c>
      <c r="N75"/>
      <c r="O75"/>
      <c r="P75"/>
      <c r="Q75"/>
      <c r="R75"/>
      <c r="S75"/>
      <c r="V75" s="213"/>
      <c r="W75" s="196"/>
      <c r="X75" s="186"/>
      <c r="Y75" s="187">
        <v>5</v>
      </c>
      <c r="Z75" s="187" t="s">
        <v>2</v>
      </c>
      <c r="AA75" s="186" t="s">
        <v>428</v>
      </c>
      <c r="AB75" s="188" t="s">
        <v>592</v>
      </c>
      <c r="AC75" s="187">
        <v>1984</v>
      </c>
      <c r="AD75" s="189" t="s">
        <v>18</v>
      </c>
      <c r="AE75" s="187">
        <v>56.4</v>
      </c>
      <c r="AF75" s="187" t="s">
        <v>5</v>
      </c>
      <c r="AG75" s="259" t="s">
        <v>616</v>
      </c>
      <c r="AH75" s="268"/>
      <c r="AI75" s="45"/>
      <c r="AJ75" s="259"/>
      <c r="AK75" s="214"/>
    </row>
    <row r="76" spans="2:37" ht="15.75" thickBot="1">
      <c r="B76"/>
      <c r="C76" s="166">
        <v>0.41666666666666669</v>
      </c>
      <c r="D76" s="313" t="s">
        <v>985</v>
      </c>
      <c r="E76" s="313" t="s">
        <v>64</v>
      </c>
      <c r="F76" s="313" t="s">
        <v>4</v>
      </c>
      <c r="G76" s="313" t="s">
        <v>429</v>
      </c>
      <c r="H76" s="313" t="s">
        <v>559</v>
      </c>
      <c r="I76" s="167">
        <v>1994</v>
      </c>
      <c r="J76" s="313" t="s">
        <v>36</v>
      </c>
      <c r="K76" s="313">
        <v>61.8</v>
      </c>
      <c r="L76" s="313" t="s">
        <v>7</v>
      </c>
      <c r="M76" s="313" t="s">
        <v>578</v>
      </c>
      <c r="N76"/>
      <c r="O76"/>
      <c r="P76"/>
      <c r="Q76"/>
      <c r="R76"/>
      <c r="S76"/>
      <c r="V76" s="215"/>
      <c r="W76" s="231"/>
      <c r="X76" s="217"/>
      <c r="Y76" s="218">
        <v>6</v>
      </c>
      <c r="Z76" s="218" t="s">
        <v>2</v>
      </c>
      <c r="AA76" s="217" t="s">
        <v>428</v>
      </c>
      <c r="AB76" s="219" t="s">
        <v>869</v>
      </c>
      <c r="AC76" s="218">
        <v>1980</v>
      </c>
      <c r="AD76" s="220" t="s">
        <v>27</v>
      </c>
      <c r="AE76" s="218" t="s">
        <v>1005</v>
      </c>
      <c r="AF76" s="218" t="s">
        <v>5</v>
      </c>
      <c r="AG76" s="260" t="s">
        <v>985</v>
      </c>
      <c r="AH76" s="269"/>
      <c r="AI76" s="270"/>
      <c r="AJ76" s="260"/>
      <c r="AK76" s="221"/>
    </row>
    <row r="77" spans="2:37">
      <c r="B77"/>
      <c r="C77" s="166">
        <v>0.42708333333333331</v>
      </c>
      <c r="D77" s="313" t="s">
        <v>985</v>
      </c>
      <c r="E77" s="313" t="s">
        <v>64</v>
      </c>
      <c r="F77" s="313" t="s">
        <v>8</v>
      </c>
      <c r="G77" s="313" t="s">
        <v>429</v>
      </c>
      <c r="H77" s="313" t="s">
        <v>202</v>
      </c>
      <c r="I77" s="167">
        <v>1986</v>
      </c>
      <c r="J77" s="313" t="s">
        <v>27</v>
      </c>
      <c r="K77" s="313">
        <v>66</v>
      </c>
      <c r="L77" s="313" t="s">
        <v>7</v>
      </c>
      <c r="M77" s="313" t="s">
        <v>985</v>
      </c>
      <c r="N77"/>
      <c r="O77"/>
      <c r="P77"/>
      <c r="Q77"/>
      <c r="R77"/>
      <c r="S77"/>
      <c r="V77" s="206">
        <v>0.53125</v>
      </c>
      <c r="W77" s="232"/>
      <c r="X77" s="208" t="s">
        <v>65</v>
      </c>
      <c r="Y77" s="209">
        <v>1</v>
      </c>
      <c r="Z77" s="209" t="s">
        <v>4</v>
      </c>
      <c r="AA77" s="208" t="s">
        <v>421</v>
      </c>
      <c r="AB77" s="210" t="s">
        <v>565</v>
      </c>
      <c r="AC77" s="209">
        <v>1998</v>
      </c>
      <c r="AD77" s="211" t="s">
        <v>36</v>
      </c>
      <c r="AE77" s="209">
        <v>63</v>
      </c>
      <c r="AF77" s="209" t="s">
        <v>5</v>
      </c>
      <c r="AG77" s="258" t="s">
        <v>586</v>
      </c>
      <c r="AH77" s="266"/>
      <c r="AI77" s="267"/>
      <c r="AJ77" s="258"/>
      <c r="AK77" s="212"/>
    </row>
    <row r="78" spans="2:37">
      <c r="B78"/>
      <c r="C78" s="166">
        <v>0.4375</v>
      </c>
      <c r="D78" s="313" t="s">
        <v>985</v>
      </c>
      <c r="E78" s="313" t="s">
        <v>64</v>
      </c>
      <c r="F78" s="313" t="s">
        <v>9</v>
      </c>
      <c r="G78" s="313" t="s">
        <v>429</v>
      </c>
      <c r="H78" s="313" t="s">
        <v>378</v>
      </c>
      <c r="I78" s="167">
        <v>1992</v>
      </c>
      <c r="J78" s="313" t="s">
        <v>36</v>
      </c>
      <c r="K78" s="313">
        <v>72.400000000000006</v>
      </c>
      <c r="L78" s="313" t="s">
        <v>7</v>
      </c>
      <c r="M78" s="313" t="s">
        <v>580</v>
      </c>
      <c r="N78"/>
      <c r="O78"/>
      <c r="P78"/>
      <c r="Q78"/>
      <c r="R78"/>
      <c r="S78"/>
      <c r="V78" s="213"/>
      <c r="W78" s="196"/>
      <c r="X78" s="186"/>
      <c r="Y78" s="187"/>
      <c r="Z78" s="187"/>
      <c r="AA78" s="186" t="s">
        <v>428</v>
      </c>
      <c r="AB78" s="188" t="s">
        <v>565</v>
      </c>
      <c r="AC78" s="187">
        <v>1998</v>
      </c>
      <c r="AD78" s="189" t="s">
        <v>36</v>
      </c>
      <c r="AE78" s="187">
        <v>63</v>
      </c>
      <c r="AF78" s="187" t="s">
        <v>5</v>
      </c>
      <c r="AG78" s="259" t="s">
        <v>586</v>
      </c>
      <c r="AH78" s="268"/>
      <c r="AI78" s="45"/>
      <c r="AJ78" s="259"/>
      <c r="AK78" s="214"/>
    </row>
    <row r="79" spans="2:37">
      <c r="B79"/>
      <c r="C79" s="166">
        <v>0.44791666666666669</v>
      </c>
      <c r="D79" s="313" t="s">
        <v>985</v>
      </c>
      <c r="E79" s="313" t="s">
        <v>64</v>
      </c>
      <c r="F79" s="313" t="s">
        <v>13</v>
      </c>
      <c r="G79" s="313" t="s">
        <v>422</v>
      </c>
      <c r="H79" s="313" t="s">
        <v>225</v>
      </c>
      <c r="I79" s="167">
        <v>1995</v>
      </c>
      <c r="J79" s="313" t="s">
        <v>28</v>
      </c>
      <c r="K79" s="313">
        <v>77.400000000000006</v>
      </c>
      <c r="L79" s="313" t="s">
        <v>7</v>
      </c>
      <c r="M79" s="313" t="s">
        <v>823</v>
      </c>
      <c r="N79"/>
      <c r="O79"/>
      <c r="P79"/>
      <c r="Q79"/>
      <c r="R79"/>
      <c r="S79"/>
      <c r="V79" s="213"/>
      <c r="W79" s="196"/>
      <c r="X79" s="186"/>
      <c r="Y79" s="187">
        <v>2</v>
      </c>
      <c r="Z79" s="187" t="s">
        <v>4</v>
      </c>
      <c r="AA79" s="186" t="s">
        <v>421</v>
      </c>
      <c r="AB79" s="188" t="s">
        <v>877</v>
      </c>
      <c r="AC79" s="187">
        <v>2001</v>
      </c>
      <c r="AD79" s="189" t="s">
        <v>27</v>
      </c>
      <c r="AE79" s="187">
        <v>62.9</v>
      </c>
      <c r="AF79" s="187" t="s">
        <v>5</v>
      </c>
      <c r="AG79" s="259" t="s">
        <v>985</v>
      </c>
      <c r="AH79" s="268"/>
      <c r="AI79" s="45"/>
      <c r="AJ79" s="259"/>
      <c r="AK79" s="214"/>
    </row>
    <row r="80" spans="2:37">
      <c r="B80"/>
      <c r="C80" s="166">
        <v>0.45833333333333331</v>
      </c>
      <c r="D80" s="313" t="s">
        <v>985</v>
      </c>
      <c r="E80" s="313" t="s">
        <v>64</v>
      </c>
      <c r="F80" s="313" t="s">
        <v>17</v>
      </c>
      <c r="G80" s="313" t="s">
        <v>422</v>
      </c>
      <c r="H80" s="313" t="s">
        <v>562</v>
      </c>
      <c r="I80" s="167">
        <v>1999</v>
      </c>
      <c r="J80" s="313" t="s">
        <v>36</v>
      </c>
      <c r="K80" s="313">
        <v>83.1</v>
      </c>
      <c r="L80" s="313" t="s">
        <v>7</v>
      </c>
      <c r="M80" s="313" t="s">
        <v>583</v>
      </c>
      <c r="N80"/>
      <c r="O80"/>
      <c r="P80"/>
      <c r="Q80"/>
      <c r="R80"/>
      <c r="S80"/>
      <c r="V80" s="213"/>
      <c r="W80" s="196"/>
      <c r="X80" s="186"/>
      <c r="Y80" s="187">
        <v>3</v>
      </c>
      <c r="Z80" s="187" t="s">
        <v>4</v>
      </c>
      <c r="AA80" s="186" t="s">
        <v>428</v>
      </c>
      <c r="AB80" s="188" t="s">
        <v>497</v>
      </c>
      <c r="AC80" s="187">
        <v>1978</v>
      </c>
      <c r="AD80" s="189" t="s">
        <v>23</v>
      </c>
      <c r="AE80" s="187">
        <v>62.2</v>
      </c>
      <c r="AF80" s="187" t="s">
        <v>5</v>
      </c>
      <c r="AG80" s="259" t="s">
        <v>132</v>
      </c>
      <c r="AH80" s="268"/>
      <c r="AI80" s="45"/>
      <c r="AJ80" s="259"/>
      <c r="AK80" s="214"/>
    </row>
    <row r="81" spans="2:37">
      <c r="B81"/>
      <c r="C81" s="166">
        <v>0.46875</v>
      </c>
      <c r="D81" s="313" t="s">
        <v>985</v>
      </c>
      <c r="E81" s="313" t="s">
        <v>64</v>
      </c>
      <c r="F81" s="313" t="s">
        <v>17</v>
      </c>
      <c r="G81" s="313" t="s">
        <v>429</v>
      </c>
      <c r="H81" s="313" t="s">
        <v>555</v>
      </c>
      <c r="I81" s="167">
        <v>1989</v>
      </c>
      <c r="J81" s="313" t="s">
        <v>36</v>
      </c>
      <c r="K81" s="313">
        <v>82.2</v>
      </c>
      <c r="L81" s="313" t="s">
        <v>7</v>
      </c>
      <c r="M81" s="313" t="s">
        <v>572</v>
      </c>
      <c r="N81"/>
      <c r="O81"/>
      <c r="P81"/>
      <c r="Q81"/>
      <c r="R81"/>
      <c r="S81"/>
      <c r="V81" s="213"/>
      <c r="W81" s="196"/>
      <c r="X81" s="186"/>
      <c r="Y81" s="187">
        <v>4</v>
      </c>
      <c r="Z81" s="187" t="s">
        <v>4</v>
      </c>
      <c r="AA81" s="186" t="s">
        <v>428</v>
      </c>
      <c r="AB81" s="188" t="s">
        <v>318</v>
      </c>
      <c r="AC81" s="187">
        <v>1994</v>
      </c>
      <c r="AD81" s="189" t="s">
        <v>32</v>
      </c>
      <c r="AE81" s="187">
        <v>58.4</v>
      </c>
      <c r="AF81" s="187" t="s">
        <v>5</v>
      </c>
      <c r="AG81" s="259" t="s">
        <v>527</v>
      </c>
      <c r="AH81" s="268"/>
      <c r="AI81" s="45"/>
      <c r="AJ81" s="259"/>
      <c r="AK81" s="214"/>
    </row>
    <row r="82" spans="2:37">
      <c r="B82"/>
      <c r="C82" s="166">
        <v>0.47916666666666669</v>
      </c>
      <c r="D82" s="313" t="s">
        <v>985</v>
      </c>
      <c r="E82" s="313" t="s">
        <v>64</v>
      </c>
      <c r="F82" s="313" t="s">
        <v>21</v>
      </c>
      <c r="G82" s="313" t="s">
        <v>429</v>
      </c>
      <c r="H82" s="313" t="s">
        <v>743</v>
      </c>
      <c r="I82" s="167">
        <v>1978</v>
      </c>
      <c r="J82" s="313" t="s">
        <v>32</v>
      </c>
      <c r="K82" s="313">
        <v>90.5</v>
      </c>
      <c r="L82" s="313" t="s">
        <v>7</v>
      </c>
      <c r="M82" s="313" t="s">
        <v>523</v>
      </c>
      <c r="N82"/>
      <c r="O82"/>
      <c r="P82"/>
      <c r="Q82"/>
      <c r="R82"/>
      <c r="S82"/>
      <c r="V82" s="213"/>
      <c r="W82" s="196"/>
      <c r="X82" s="186"/>
      <c r="Y82" s="187">
        <v>5</v>
      </c>
      <c r="Z82" s="187" t="s">
        <v>4</v>
      </c>
      <c r="AA82" s="186" t="s">
        <v>428</v>
      </c>
      <c r="AB82" s="188" t="s">
        <v>771</v>
      </c>
      <c r="AC82" s="187">
        <v>1986</v>
      </c>
      <c r="AD82" s="189" t="s">
        <v>24</v>
      </c>
      <c r="AE82" s="187">
        <v>62.7</v>
      </c>
      <c r="AF82" s="187" t="s">
        <v>5</v>
      </c>
      <c r="AG82" s="259" t="s">
        <v>494</v>
      </c>
      <c r="AH82" s="268"/>
      <c r="AI82" s="45"/>
      <c r="AJ82" s="259"/>
      <c r="AK82" s="214"/>
    </row>
    <row r="83" spans="2:37" ht="15.75" thickBot="1">
      <c r="B83"/>
      <c r="C83" s="166">
        <v>0.48958333333333331</v>
      </c>
      <c r="D83" s="313" t="s">
        <v>985</v>
      </c>
      <c r="E83" s="313" t="s">
        <v>64</v>
      </c>
      <c r="F83" s="313" t="s">
        <v>19</v>
      </c>
      <c r="G83" s="313" t="s">
        <v>429</v>
      </c>
      <c r="H83" s="313" t="s">
        <v>875</v>
      </c>
      <c r="I83" s="167">
        <v>1973</v>
      </c>
      <c r="J83" s="313" t="s">
        <v>27</v>
      </c>
      <c r="K83" s="313">
        <v>101.2</v>
      </c>
      <c r="L83" s="313" t="s">
        <v>7</v>
      </c>
      <c r="M83" s="313" t="s">
        <v>985</v>
      </c>
      <c r="N83"/>
      <c r="O83"/>
      <c r="P83"/>
      <c r="Q83"/>
      <c r="R83"/>
      <c r="S83"/>
      <c r="V83" s="215"/>
      <c r="W83" s="231"/>
      <c r="X83" s="217"/>
      <c r="Y83" s="218">
        <v>6</v>
      </c>
      <c r="Z83" s="218" t="s">
        <v>4</v>
      </c>
      <c r="AA83" s="217" t="s">
        <v>428</v>
      </c>
      <c r="AB83" s="219" t="s">
        <v>593</v>
      </c>
      <c r="AC83" s="218">
        <v>1982</v>
      </c>
      <c r="AD83" s="220" t="s">
        <v>18</v>
      </c>
      <c r="AE83" s="218">
        <v>61.7</v>
      </c>
      <c r="AF83" s="218" t="s">
        <v>5</v>
      </c>
      <c r="AG83" s="260" t="s">
        <v>617</v>
      </c>
      <c r="AH83" s="269"/>
      <c r="AI83" s="270"/>
      <c r="AJ83" s="260"/>
      <c r="AK83" s="221"/>
    </row>
    <row r="84" spans="2:37">
      <c r="B84"/>
      <c r="C84" s="166">
        <v>0.5</v>
      </c>
      <c r="D84" s="313" t="s">
        <v>985</v>
      </c>
      <c r="E84" s="313" t="s">
        <v>590</v>
      </c>
      <c r="F84" s="313" t="s">
        <v>985</v>
      </c>
      <c r="G84" s="313" t="s">
        <v>429</v>
      </c>
      <c r="H84" s="313" t="s">
        <v>28</v>
      </c>
      <c r="I84" s="167" t="s">
        <v>985</v>
      </c>
      <c r="J84" s="313" t="s">
        <v>28</v>
      </c>
      <c r="K84" s="313" t="s">
        <v>1002</v>
      </c>
      <c r="L84" s="313" t="s">
        <v>7</v>
      </c>
      <c r="M84" s="313" t="s">
        <v>985</v>
      </c>
      <c r="N84"/>
      <c r="O84"/>
      <c r="P84"/>
      <c r="Q84"/>
      <c r="R84"/>
      <c r="S84"/>
      <c r="V84" s="206">
        <v>0.54166666666666663</v>
      </c>
      <c r="W84" s="232"/>
      <c r="X84" s="208" t="s">
        <v>65</v>
      </c>
      <c r="Y84" s="209">
        <v>1</v>
      </c>
      <c r="Z84" s="209" t="s">
        <v>8</v>
      </c>
      <c r="AA84" s="208" t="s">
        <v>428</v>
      </c>
      <c r="AB84" s="210" t="s">
        <v>499</v>
      </c>
      <c r="AC84" s="209">
        <v>1977</v>
      </c>
      <c r="AD84" s="211" t="s">
        <v>23</v>
      </c>
      <c r="AE84" s="209">
        <v>65.400000000000006</v>
      </c>
      <c r="AF84" s="209" t="s">
        <v>5</v>
      </c>
      <c r="AG84" s="258" t="s">
        <v>132</v>
      </c>
      <c r="AH84" s="266"/>
      <c r="AI84" s="267"/>
      <c r="AJ84" s="258"/>
      <c r="AK84" s="212"/>
    </row>
    <row r="85" spans="2:37">
      <c r="B85"/>
      <c r="C85" s="166">
        <v>0.52083333333333337</v>
      </c>
      <c r="D85" s="166">
        <v>0.625</v>
      </c>
      <c r="E85" s="313" t="s">
        <v>63</v>
      </c>
      <c r="F85" s="313" t="s">
        <v>8</v>
      </c>
      <c r="G85" s="313" t="s">
        <v>429</v>
      </c>
      <c r="H85" s="313" t="s">
        <v>813</v>
      </c>
      <c r="I85" s="167">
        <v>1990</v>
      </c>
      <c r="J85" s="313" t="s">
        <v>28</v>
      </c>
      <c r="K85" s="313">
        <v>66</v>
      </c>
      <c r="L85" s="313" t="s">
        <v>5</v>
      </c>
      <c r="M85" s="313" t="s">
        <v>825</v>
      </c>
      <c r="N85"/>
      <c r="O85"/>
      <c r="P85"/>
      <c r="Q85"/>
      <c r="R85"/>
      <c r="S85"/>
      <c r="V85" s="213"/>
      <c r="W85" s="196"/>
      <c r="X85" s="186"/>
      <c r="Y85" s="187">
        <v>2</v>
      </c>
      <c r="Z85" s="187" t="s">
        <v>8</v>
      </c>
      <c r="AA85" s="186" t="s">
        <v>428</v>
      </c>
      <c r="AB85" s="188" t="s">
        <v>745</v>
      </c>
      <c r="AC85" s="187">
        <v>1999</v>
      </c>
      <c r="AD85" s="189" t="s">
        <v>32</v>
      </c>
      <c r="AE85" s="187">
        <v>67.900000000000006</v>
      </c>
      <c r="AF85" s="187" t="s">
        <v>5</v>
      </c>
      <c r="AG85" s="259" t="s">
        <v>528</v>
      </c>
      <c r="AH85" s="268"/>
      <c r="AI85" s="45"/>
      <c r="AJ85" s="259"/>
      <c r="AK85" s="214"/>
    </row>
    <row r="86" spans="2:37">
      <c r="B86"/>
      <c r="C86" s="166">
        <v>0.53125</v>
      </c>
      <c r="D86" s="166">
        <v>0.63541666666666663</v>
      </c>
      <c r="E86" s="313" t="s">
        <v>63</v>
      </c>
      <c r="F86" s="313" t="s">
        <v>13</v>
      </c>
      <c r="G86" s="313" t="s">
        <v>429</v>
      </c>
      <c r="H86" s="313" t="s">
        <v>772</v>
      </c>
      <c r="I86" s="167">
        <v>1976</v>
      </c>
      <c r="J86" s="313" t="s">
        <v>24</v>
      </c>
      <c r="K86" s="313">
        <v>76.8</v>
      </c>
      <c r="L86" s="313" t="s">
        <v>5</v>
      </c>
      <c r="M86" s="313" t="s">
        <v>798</v>
      </c>
      <c r="N86"/>
      <c r="O86"/>
      <c r="P86"/>
      <c r="Q86"/>
      <c r="R86"/>
      <c r="S86"/>
      <c r="V86" s="213"/>
      <c r="W86" s="196"/>
      <c r="X86" s="186"/>
      <c r="Y86" s="187">
        <v>3</v>
      </c>
      <c r="Z86" s="187" t="s">
        <v>8</v>
      </c>
      <c r="AA86" s="186" t="s">
        <v>428</v>
      </c>
      <c r="AB86" s="188" t="s">
        <v>566</v>
      </c>
      <c r="AC86" s="187">
        <v>1982</v>
      </c>
      <c r="AD86" s="189" t="s">
        <v>36</v>
      </c>
      <c r="AE86" s="187">
        <v>66.8</v>
      </c>
      <c r="AF86" s="187" t="s">
        <v>5</v>
      </c>
      <c r="AG86" s="259" t="s">
        <v>587</v>
      </c>
      <c r="AH86" s="268"/>
      <c r="AI86" s="45"/>
      <c r="AJ86" s="259"/>
      <c r="AK86" s="214"/>
    </row>
    <row r="87" spans="2:37">
      <c r="B87"/>
      <c r="C87" s="166">
        <v>0.54166666666666663</v>
      </c>
      <c r="D87" s="166">
        <v>0.64583333333333337</v>
      </c>
      <c r="E87" s="313" t="s">
        <v>63</v>
      </c>
      <c r="F87" s="313" t="s">
        <v>13</v>
      </c>
      <c r="G87" s="313" t="s">
        <v>429</v>
      </c>
      <c r="H87" s="313" t="s">
        <v>804</v>
      </c>
      <c r="I87" s="167">
        <v>2000</v>
      </c>
      <c r="J87" s="313" t="s">
        <v>28</v>
      </c>
      <c r="K87" s="313">
        <v>74.900000000000006</v>
      </c>
      <c r="L87" s="313" t="s">
        <v>5</v>
      </c>
      <c r="M87" s="313" t="s">
        <v>824</v>
      </c>
      <c r="N87"/>
      <c r="O87"/>
      <c r="P87"/>
      <c r="Q87"/>
      <c r="R87"/>
      <c r="S87"/>
      <c r="V87" s="213"/>
      <c r="W87" s="196"/>
      <c r="X87" s="186"/>
      <c r="Y87" s="187">
        <v>4</v>
      </c>
      <c r="Z87" s="187" t="s">
        <v>8</v>
      </c>
      <c r="AA87" s="186" t="s">
        <v>428</v>
      </c>
      <c r="AB87" s="188" t="s">
        <v>594</v>
      </c>
      <c r="AC87" s="187">
        <v>1980</v>
      </c>
      <c r="AD87" s="189" t="s">
        <v>18</v>
      </c>
      <c r="AE87" s="187">
        <v>67.099999999999994</v>
      </c>
      <c r="AF87" s="187" t="s">
        <v>5</v>
      </c>
      <c r="AG87" s="259" t="s">
        <v>617</v>
      </c>
      <c r="AH87" s="268"/>
      <c r="AI87" s="45"/>
      <c r="AJ87" s="259"/>
      <c r="AK87" s="214"/>
    </row>
    <row r="88" spans="2:37">
      <c r="B88"/>
      <c r="C88" s="166">
        <v>0.55208333333333337</v>
      </c>
      <c r="D88" s="166">
        <v>0.65625</v>
      </c>
      <c r="E88" s="313" t="s">
        <v>63</v>
      </c>
      <c r="F88" s="313" t="s">
        <v>17</v>
      </c>
      <c r="G88" s="313" t="s">
        <v>429</v>
      </c>
      <c r="H88" s="313" t="s">
        <v>774</v>
      </c>
      <c r="I88" s="167">
        <v>1981</v>
      </c>
      <c r="J88" s="313" t="s">
        <v>24</v>
      </c>
      <c r="K88" s="313">
        <v>81</v>
      </c>
      <c r="L88" s="313" t="s">
        <v>5</v>
      </c>
      <c r="M88" s="313" t="s">
        <v>149</v>
      </c>
      <c r="N88"/>
      <c r="O88"/>
      <c r="P88"/>
      <c r="Q88"/>
      <c r="R88"/>
      <c r="S88"/>
      <c r="V88" s="213"/>
      <c r="W88" s="196"/>
      <c r="X88" s="186"/>
      <c r="Y88" s="187">
        <v>5</v>
      </c>
      <c r="Z88" s="187" t="s">
        <v>8</v>
      </c>
      <c r="AA88" s="186" t="s">
        <v>428</v>
      </c>
      <c r="AB88" s="188" t="s">
        <v>843</v>
      </c>
      <c r="AC88" s="187">
        <v>1973</v>
      </c>
      <c r="AD88" s="189" t="s">
        <v>26</v>
      </c>
      <c r="AE88" s="187">
        <v>67.900000000000006</v>
      </c>
      <c r="AF88" s="187" t="s">
        <v>5</v>
      </c>
      <c r="AG88" s="259" t="s">
        <v>862</v>
      </c>
      <c r="AH88" s="268"/>
      <c r="AI88" s="45"/>
      <c r="AJ88" s="259"/>
      <c r="AK88" s="214"/>
    </row>
    <row r="89" spans="2:37" ht="15.75" thickBot="1">
      <c r="B89"/>
      <c r="C89" s="166">
        <v>0.5625</v>
      </c>
      <c r="D89" s="166">
        <v>0.66666666666666663</v>
      </c>
      <c r="E89" s="313" t="s">
        <v>63</v>
      </c>
      <c r="F89" s="313" t="s">
        <v>21</v>
      </c>
      <c r="G89" s="313" t="s">
        <v>429</v>
      </c>
      <c r="H89" s="313" t="s">
        <v>776</v>
      </c>
      <c r="I89" s="167">
        <v>1975</v>
      </c>
      <c r="J89" s="313" t="s">
        <v>24</v>
      </c>
      <c r="K89" s="313">
        <v>89.3</v>
      </c>
      <c r="L89" s="313" t="s">
        <v>5</v>
      </c>
      <c r="M89" s="313" t="s">
        <v>143</v>
      </c>
      <c r="N89"/>
      <c r="O89"/>
      <c r="P89"/>
      <c r="Q89"/>
      <c r="R89"/>
      <c r="S89"/>
      <c r="V89" s="215"/>
      <c r="W89" s="231"/>
      <c r="X89" s="217"/>
      <c r="Y89" s="218">
        <v>6</v>
      </c>
      <c r="Z89" s="218" t="s">
        <v>8</v>
      </c>
      <c r="AA89" s="217" t="s">
        <v>428</v>
      </c>
      <c r="AB89" s="219" t="s">
        <v>870</v>
      </c>
      <c r="AC89" s="218">
        <v>1993</v>
      </c>
      <c r="AD89" s="220" t="s">
        <v>27</v>
      </c>
      <c r="AE89" s="218" t="s">
        <v>985</v>
      </c>
      <c r="AF89" s="218" t="s">
        <v>5</v>
      </c>
      <c r="AG89" s="260" t="s">
        <v>985</v>
      </c>
      <c r="AH89" s="269"/>
      <c r="AI89" s="270"/>
      <c r="AJ89" s="260"/>
      <c r="AK89" s="221"/>
    </row>
    <row r="90" spans="2:37">
      <c r="B90"/>
      <c r="C90" s="166">
        <v>0.57291666666666663</v>
      </c>
      <c r="D90" s="166">
        <v>0.67708333333333337</v>
      </c>
      <c r="E90" s="313" t="s">
        <v>63</v>
      </c>
      <c r="F90" s="313" t="s">
        <v>19</v>
      </c>
      <c r="G90" s="313" t="s">
        <v>429</v>
      </c>
      <c r="H90" s="313" t="s">
        <v>276</v>
      </c>
      <c r="I90" s="167">
        <v>1998</v>
      </c>
      <c r="J90" s="313" t="s">
        <v>32</v>
      </c>
      <c r="K90" s="313">
        <v>102.6</v>
      </c>
      <c r="L90" s="313" t="s">
        <v>5</v>
      </c>
      <c r="M90" s="313" t="s">
        <v>277</v>
      </c>
      <c r="N90"/>
      <c r="O90"/>
      <c r="P90"/>
      <c r="Q90"/>
      <c r="R90"/>
      <c r="S90"/>
      <c r="V90" s="206">
        <v>0.55208333333333337</v>
      </c>
      <c r="W90" s="232"/>
      <c r="X90" s="208" t="s">
        <v>65</v>
      </c>
      <c r="Y90" s="209">
        <v>2</v>
      </c>
      <c r="Z90" s="209" t="s">
        <v>8</v>
      </c>
      <c r="AA90" s="208" t="s">
        <v>421</v>
      </c>
      <c r="AB90" s="210" t="s">
        <v>274</v>
      </c>
      <c r="AC90" s="209">
        <v>1995</v>
      </c>
      <c r="AD90" s="211" t="s">
        <v>32</v>
      </c>
      <c r="AE90" s="209">
        <v>67.599999999999994</v>
      </c>
      <c r="AF90" s="209" t="s">
        <v>5</v>
      </c>
      <c r="AG90" s="258" t="s">
        <v>532</v>
      </c>
      <c r="AH90" s="266"/>
      <c r="AI90" s="267"/>
      <c r="AJ90" s="258"/>
      <c r="AK90" s="212"/>
    </row>
    <row r="91" spans="2:37">
      <c r="B91"/>
      <c r="C91" s="166">
        <v>0.58333333333333337</v>
      </c>
      <c r="D91" s="313" t="s">
        <v>985</v>
      </c>
      <c r="E91" s="313" t="s">
        <v>65</v>
      </c>
      <c r="F91" s="313" t="s">
        <v>2</v>
      </c>
      <c r="G91" s="313" t="s">
        <v>428</v>
      </c>
      <c r="H91" s="313" t="s">
        <v>780</v>
      </c>
      <c r="I91" s="167">
        <v>1980</v>
      </c>
      <c r="J91" s="313" t="s">
        <v>24</v>
      </c>
      <c r="K91" s="313">
        <v>56.5</v>
      </c>
      <c r="L91" s="313" t="s">
        <v>3</v>
      </c>
      <c r="M91" s="313" t="s">
        <v>170</v>
      </c>
      <c r="N91"/>
      <c r="O91"/>
      <c r="P91"/>
      <c r="Q91"/>
      <c r="R91"/>
      <c r="S91"/>
      <c r="V91" s="213"/>
      <c r="W91" s="196"/>
      <c r="X91" s="186"/>
      <c r="Y91" s="187">
        <v>3</v>
      </c>
      <c r="Z91" s="187" t="s">
        <v>6</v>
      </c>
      <c r="AA91" s="186" t="s">
        <v>421</v>
      </c>
      <c r="AB91" s="188" t="s">
        <v>815</v>
      </c>
      <c r="AC91" s="187">
        <v>1999</v>
      </c>
      <c r="AD91" s="189" t="s">
        <v>28</v>
      </c>
      <c r="AE91" s="187">
        <v>77.7</v>
      </c>
      <c r="AF91" s="187" t="s">
        <v>5</v>
      </c>
      <c r="AG91" s="259" t="s">
        <v>831</v>
      </c>
      <c r="AH91" s="268"/>
      <c r="AI91" s="45"/>
      <c r="AJ91" s="259"/>
      <c r="AK91" s="214"/>
    </row>
    <row r="92" spans="2:37" ht="15.75" thickBot="1">
      <c r="B92"/>
      <c r="C92" s="166">
        <v>0.59375</v>
      </c>
      <c r="D92" s="313" t="s">
        <v>985</v>
      </c>
      <c r="E92" s="313" t="s">
        <v>65</v>
      </c>
      <c r="F92" s="313" t="s">
        <v>4</v>
      </c>
      <c r="G92" s="313" t="s">
        <v>428</v>
      </c>
      <c r="H92" s="313" t="s">
        <v>509</v>
      </c>
      <c r="I92" s="167">
        <v>1994</v>
      </c>
      <c r="J92" s="313" t="s">
        <v>31</v>
      </c>
      <c r="K92" s="313">
        <v>61.3</v>
      </c>
      <c r="L92" s="313" t="s">
        <v>3</v>
      </c>
      <c r="M92" s="313" t="s">
        <v>514</v>
      </c>
      <c r="N92"/>
      <c r="O92"/>
      <c r="P92"/>
      <c r="Q92"/>
      <c r="R92"/>
      <c r="S92"/>
      <c r="V92" s="215"/>
      <c r="W92" s="231"/>
      <c r="X92" s="217"/>
      <c r="Y92" s="218">
        <v>4</v>
      </c>
      <c r="Z92" s="218" t="s">
        <v>6</v>
      </c>
      <c r="AA92" s="217" t="s">
        <v>421</v>
      </c>
      <c r="AB92" s="219" t="s">
        <v>760</v>
      </c>
      <c r="AC92" s="218">
        <v>1996</v>
      </c>
      <c r="AD92" s="220" t="s">
        <v>32</v>
      </c>
      <c r="AE92" s="218">
        <v>92</v>
      </c>
      <c r="AF92" s="218" t="s">
        <v>5</v>
      </c>
      <c r="AG92" s="260" t="s">
        <v>542</v>
      </c>
      <c r="AH92" s="269"/>
      <c r="AI92" s="270"/>
      <c r="AJ92" s="260"/>
      <c r="AK92" s="221"/>
    </row>
    <row r="93" spans="2:37" ht="19.5" thickBot="1">
      <c r="B93"/>
      <c r="C93" s="166">
        <v>0.60416666666666663</v>
      </c>
      <c r="D93" s="313" t="s">
        <v>985</v>
      </c>
      <c r="E93" s="313" t="s">
        <v>65</v>
      </c>
      <c r="F93" s="313" t="s">
        <v>8</v>
      </c>
      <c r="G93" s="313" t="s">
        <v>428</v>
      </c>
      <c r="H93" s="313" t="s">
        <v>597</v>
      </c>
      <c r="I93" s="167">
        <v>1994</v>
      </c>
      <c r="J93" s="313" t="s">
        <v>18</v>
      </c>
      <c r="K93" s="313">
        <v>66.099999999999994</v>
      </c>
      <c r="L93" s="313" t="s">
        <v>3</v>
      </c>
      <c r="M93" s="313" t="s">
        <v>985</v>
      </c>
      <c r="N93"/>
      <c r="O93"/>
      <c r="P93"/>
      <c r="Q93"/>
      <c r="R93"/>
      <c r="S93"/>
      <c r="V93" s="1668">
        <v>0.55208333333333337</v>
      </c>
      <c r="W93" s="1669"/>
      <c r="X93" s="233" t="s">
        <v>1008</v>
      </c>
      <c r="Y93" s="234"/>
      <c r="Z93" s="234"/>
      <c r="AA93" s="235"/>
      <c r="AB93" s="236"/>
      <c r="AC93" s="234"/>
      <c r="AD93" s="237"/>
      <c r="AE93" s="234"/>
      <c r="AF93" s="234"/>
      <c r="AG93" s="261"/>
      <c r="AH93" s="261"/>
      <c r="AI93" s="261"/>
      <c r="AJ93" s="261"/>
      <c r="AK93" s="261"/>
    </row>
    <row r="94" spans="2:37">
      <c r="B94"/>
      <c r="C94" s="166">
        <v>0.61458333333333337</v>
      </c>
      <c r="D94" s="313" t="s">
        <v>985</v>
      </c>
      <c r="E94" s="313" t="s">
        <v>65</v>
      </c>
      <c r="F94" s="313" t="s">
        <v>6</v>
      </c>
      <c r="G94" s="313" t="s">
        <v>15</v>
      </c>
      <c r="H94" s="313" t="s">
        <v>605</v>
      </c>
      <c r="I94" s="167">
        <v>1969</v>
      </c>
      <c r="J94" s="313" t="s">
        <v>18</v>
      </c>
      <c r="K94" s="313">
        <v>84.8</v>
      </c>
      <c r="L94" s="313" t="s">
        <v>3</v>
      </c>
      <c r="M94" s="313" t="s">
        <v>985</v>
      </c>
      <c r="N94"/>
      <c r="O94"/>
      <c r="P94"/>
      <c r="Q94"/>
      <c r="R94"/>
      <c r="S94"/>
      <c r="V94" s="206">
        <v>0.5625</v>
      </c>
      <c r="W94" s="232"/>
      <c r="X94" s="208" t="s">
        <v>65</v>
      </c>
      <c r="Y94" s="209">
        <v>1</v>
      </c>
      <c r="Z94" s="209" t="s">
        <v>6</v>
      </c>
      <c r="AA94" s="208" t="s">
        <v>428</v>
      </c>
      <c r="AB94" s="210" t="s">
        <v>812</v>
      </c>
      <c r="AC94" s="209">
        <v>1977</v>
      </c>
      <c r="AD94" s="211" t="s">
        <v>28</v>
      </c>
      <c r="AE94" s="209">
        <v>147.69999999999999</v>
      </c>
      <c r="AF94" s="209" t="s">
        <v>5</v>
      </c>
      <c r="AG94" s="258" t="s">
        <v>826</v>
      </c>
      <c r="AH94" s="266"/>
      <c r="AI94" s="267"/>
      <c r="AJ94" s="258"/>
      <c r="AK94" s="212"/>
    </row>
    <row r="95" spans="2:37">
      <c r="B95"/>
      <c r="C95"/>
      <c r="D95"/>
      <c r="E95"/>
      <c r="F95"/>
      <c r="G95" s="313" t="s">
        <v>428</v>
      </c>
      <c r="H95" s="313" t="s">
        <v>605</v>
      </c>
      <c r="I95" s="167">
        <v>1969</v>
      </c>
      <c r="J95" s="313" t="s">
        <v>18</v>
      </c>
      <c r="K95" s="313">
        <v>84.8</v>
      </c>
      <c r="L95" s="313" t="s">
        <v>3</v>
      </c>
      <c r="M95" s="313" t="s">
        <v>985</v>
      </c>
      <c r="N95"/>
      <c r="O95"/>
      <c r="P95"/>
      <c r="Q95"/>
      <c r="R95"/>
      <c r="S95"/>
      <c r="V95" s="213"/>
      <c r="W95" s="196"/>
      <c r="X95" s="186"/>
      <c r="Y95" s="187">
        <v>2</v>
      </c>
      <c r="Z95" s="187" t="s">
        <v>6</v>
      </c>
      <c r="AA95" s="186" t="s">
        <v>428</v>
      </c>
      <c r="AB95" s="188" t="s">
        <v>746</v>
      </c>
      <c r="AC95" s="187">
        <v>1999</v>
      </c>
      <c r="AD95" s="189" t="s">
        <v>32</v>
      </c>
      <c r="AE95" s="187">
        <v>70.599999999999994</v>
      </c>
      <c r="AF95" s="187" t="s">
        <v>5</v>
      </c>
      <c r="AG95" s="259" t="s">
        <v>523</v>
      </c>
      <c r="AH95" s="268"/>
      <c r="AI95" s="45"/>
      <c r="AJ95" s="259"/>
      <c r="AK95" s="214"/>
    </row>
    <row r="96" spans="2:37">
      <c r="B96"/>
      <c r="C96" s="166">
        <v>0.6875</v>
      </c>
      <c r="D96" s="166">
        <v>0.76041666666666663</v>
      </c>
      <c r="E96" s="313" t="s">
        <v>63</v>
      </c>
      <c r="F96" s="313" t="s">
        <v>487</v>
      </c>
      <c r="G96" s="313" t="s">
        <v>12</v>
      </c>
      <c r="H96" s="313" t="s">
        <v>567</v>
      </c>
      <c r="I96" s="167">
        <v>1977</v>
      </c>
      <c r="J96" s="313" t="s">
        <v>36</v>
      </c>
      <c r="K96" s="313" t="s">
        <v>985</v>
      </c>
      <c r="L96" s="313" t="s">
        <v>5</v>
      </c>
      <c r="M96" s="313" t="s">
        <v>588</v>
      </c>
      <c r="N96"/>
      <c r="O96"/>
      <c r="P96"/>
      <c r="Q96"/>
      <c r="R96"/>
      <c r="S96"/>
      <c r="V96" s="213"/>
      <c r="W96" s="196"/>
      <c r="X96" s="186"/>
      <c r="Y96" s="187">
        <v>3</v>
      </c>
      <c r="Z96" s="187" t="s">
        <v>6</v>
      </c>
      <c r="AA96" s="186" t="s">
        <v>428</v>
      </c>
      <c r="AB96" s="188" t="s">
        <v>545</v>
      </c>
      <c r="AC96" s="187">
        <v>1981</v>
      </c>
      <c r="AD96" s="189" t="s">
        <v>33</v>
      </c>
      <c r="AE96" s="187">
        <v>69.400000000000006</v>
      </c>
      <c r="AF96" s="187" t="s">
        <v>5</v>
      </c>
      <c r="AG96" s="259" t="s">
        <v>547</v>
      </c>
      <c r="AH96" s="268"/>
      <c r="AI96" s="45"/>
      <c r="AJ96" s="259"/>
      <c r="AK96" s="214"/>
    </row>
    <row r="97" spans="2:37">
      <c r="B97"/>
      <c r="C97" s="166">
        <v>0.69791666666666663</v>
      </c>
      <c r="D97" s="166">
        <v>0.77083333333333337</v>
      </c>
      <c r="E97" s="313" t="s">
        <v>63</v>
      </c>
      <c r="F97" s="313" t="s">
        <v>487</v>
      </c>
      <c r="G97" s="313" t="s">
        <v>12</v>
      </c>
      <c r="H97" s="313" t="s">
        <v>480</v>
      </c>
      <c r="I97" s="167">
        <v>1967</v>
      </c>
      <c r="J97" s="313" t="s">
        <v>16</v>
      </c>
      <c r="K97" s="313">
        <v>102</v>
      </c>
      <c r="L97" s="313" t="s">
        <v>5</v>
      </c>
      <c r="M97" s="313" t="s">
        <v>985</v>
      </c>
      <c r="N97"/>
      <c r="O97"/>
      <c r="P97"/>
      <c r="Q97"/>
      <c r="R97"/>
      <c r="S97"/>
      <c r="V97" s="213"/>
      <c r="W97" s="196"/>
      <c r="X97" s="186"/>
      <c r="Y97" s="187">
        <v>4</v>
      </c>
      <c r="Z97" s="187" t="s">
        <v>6</v>
      </c>
      <c r="AA97" s="186" t="s">
        <v>428</v>
      </c>
      <c r="AB97" s="188" t="s">
        <v>548</v>
      </c>
      <c r="AC97" s="187">
        <v>1980</v>
      </c>
      <c r="AD97" s="189" t="s">
        <v>29</v>
      </c>
      <c r="AE97" s="187">
        <v>76.400000000000006</v>
      </c>
      <c r="AF97" s="187" t="s">
        <v>5</v>
      </c>
      <c r="AG97" s="259" t="s">
        <v>551</v>
      </c>
      <c r="AH97" s="268"/>
      <c r="AI97" s="45"/>
      <c r="AJ97" s="259"/>
      <c r="AK97" s="214"/>
    </row>
    <row r="98" spans="2:37">
      <c r="B98"/>
      <c r="C98" s="166">
        <v>0.70833333333333337</v>
      </c>
      <c r="D98" s="166">
        <v>0.78125</v>
      </c>
      <c r="E98" s="313" t="s">
        <v>63</v>
      </c>
      <c r="F98" s="313" t="s">
        <v>17</v>
      </c>
      <c r="G98" s="313" t="s">
        <v>12</v>
      </c>
      <c r="H98" s="313" t="s">
        <v>811</v>
      </c>
      <c r="I98" s="167">
        <v>1957</v>
      </c>
      <c r="J98" s="313" t="s">
        <v>28</v>
      </c>
      <c r="K98" s="313">
        <v>82.9</v>
      </c>
      <c r="L98" s="313" t="s">
        <v>3</v>
      </c>
      <c r="M98" s="313" t="s">
        <v>828</v>
      </c>
      <c r="N98"/>
      <c r="O98"/>
      <c r="P98"/>
      <c r="Q98"/>
      <c r="R98"/>
      <c r="S98"/>
      <c r="V98" s="213"/>
      <c r="W98" s="196"/>
      <c r="X98" s="186"/>
      <c r="Y98" s="187">
        <v>5</v>
      </c>
      <c r="Z98" s="187" t="s">
        <v>6</v>
      </c>
      <c r="AA98" s="186" t="s">
        <v>428</v>
      </c>
      <c r="AB98" s="188" t="s">
        <v>595</v>
      </c>
      <c r="AC98" s="187">
        <v>1972</v>
      </c>
      <c r="AD98" s="189" t="s">
        <v>18</v>
      </c>
      <c r="AE98" s="187">
        <v>91.4</v>
      </c>
      <c r="AF98" s="187" t="s">
        <v>5</v>
      </c>
      <c r="AG98" s="259" t="s">
        <v>617</v>
      </c>
      <c r="AH98" s="268"/>
      <c r="AI98" s="45"/>
      <c r="AJ98" s="259"/>
      <c r="AK98" s="214"/>
    </row>
    <row r="99" spans="2:37" ht="15.75" thickBot="1">
      <c r="B99"/>
      <c r="C99" s="166">
        <v>0.71875</v>
      </c>
      <c r="D99" s="166">
        <v>0.79166666666666663</v>
      </c>
      <c r="E99" s="313" t="s">
        <v>63</v>
      </c>
      <c r="F99" s="313" t="s">
        <v>17</v>
      </c>
      <c r="G99" s="313" t="s">
        <v>12</v>
      </c>
      <c r="H99" s="313" t="s">
        <v>478</v>
      </c>
      <c r="I99" s="167">
        <v>1945</v>
      </c>
      <c r="J99" s="313" t="s">
        <v>16</v>
      </c>
      <c r="K99" s="313">
        <v>57.9</v>
      </c>
      <c r="L99" s="313" t="s">
        <v>460</v>
      </c>
      <c r="M99" s="313" t="s">
        <v>985</v>
      </c>
      <c r="N99"/>
      <c r="O99"/>
      <c r="P99"/>
      <c r="Q99"/>
      <c r="R99"/>
      <c r="S99"/>
      <c r="V99" s="215"/>
      <c r="W99" s="231"/>
      <c r="X99" s="217"/>
      <c r="Y99" s="218">
        <v>6</v>
      </c>
      <c r="Z99" s="218" t="s">
        <v>6</v>
      </c>
      <c r="AA99" s="217" t="s">
        <v>428</v>
      </c>
      <c r="AB99" s="219" t="s">
        <v>847</v>
      </c>
      <c r="AC99" s="218">
        <v>1993</v>
      </c>
      <c r="AD99" s="220" t="s">
        <v>26</v>
      </c>
      <c r="AE99" s="218">
        <v>69.7</v>
      </c>
      <c r="AF99" s="218" t="s">
        <v>5</v>
      </c>
      <c r="AG99" s="260" t="s">
        <v>193</v>
      </c>
      <c r="AH99" s="269"/>
      <c r="AI99" s="270"/>
      <c r="AJ99" s="260"/>
      <c r="AK99" s="221"/>
    </row>
    <row r="100" spans="2:37" ht="19.5" thickBot="1">
      <c r="B100"/>
      <c r="C100" s="166">
        <v>0.72916666666666663</v>
      </c>
      <c r="D100" s="313" t="s">
        <v>985</v>
      </c>
      <c r="E100" s="313" t="s">
        <v>65</v>
      </c>
      <c r="F100" s="313" t="s">
        <v>6</v>
      </c>
      <c r="G100" s="313" t="s">
        <v>15</v>
      </c>
      <c r="H100" s="313" t="s">
        <v>785</v>
      </c>
      <c r="I100" s="167">
        <v>1973</v>
      </c>
      <c r="J100" s="313" t="s">
        <v>24</v>
      </c>
      <c r="K100" s="313">
        <v>119.9</v>
      </c>
      <c r="L100" s="313" t="s">
        <v>3</v>
      </c>
      <c r="M100" s="313" t="s">
        <v>144</v>
      </c>
      <c r="N100"/>
      <c r="O100"/>
      <c r="P100"/>
      <c r="Q100"/>
      <c r="R100"/>
      <c r="S100"/>
      <c r="V100" s="1668">
        <v>0.58333333333333337</v>
      </c>
      <c r="W100" s="1669"/>
      <c r="X100" s="233" t="s">
        <v>1009</v>
      </c>
      <c r="Y100" s="234"/>
      <c r="Z100" s="234"/>
      <c r="AA100" s="235"/>
      <c r="AB100" s="236"/>
      <c r="AC100" s="234"/>
      <c r="AD100" s="237"/>
      <c r="AE100" s="234"/>
      <c r="AF100" s="234"/>
      <c r="AG100" s="261"/>
      <c r="AH100" s="261"/>
      <c r="AI100" s="261"/>
      <c r="AJ100" s="261"/>
      <c r="AK100" s="261"/>
    </row>
    <row r="101" spans="2:37">
      <c r="B101"/>
      <c r="C101" s="166">
        <v>0.73958333333333337</v>
      </c>
      <c r="D101" s="313" t="s">
        <v>985</v>
      </c>
      <c r="E101" s="313" t="s">
        <v>65</v>
      </c>
      <c r="F101" s="313" t="s">
        <v>8</v>
      </c>
      <c r="G101" s="313" t="s">
        <v>15</v>
      </c>
      <c r="H101" s="313" t="s">
        <v>468</v>
      </c>
      <c r="I101" s="167">
        <v>1962</v>
      </c>
      <c r="J101" s="313" t="s">
        <v>14</v>
      </c>
      <c r="K101" s="313">
        <v>61.3</v>
      </c>
      <c r="L101" s="313" t="s">
        <v>460</v>
      </c>
      <c r="M101" s="313" t="s">
        <v>471</v>
      </c>
      <c r="N101"/>
      <c r="O101"/>
      <c r="P101"/>
      <c r="Q101"/>
      <c r="R101"/>
      <c r="S101"/>
      <c r="V101" s="206">
        <v>0.67708333333333337</v>
      </c>
      <c r="W101" s="232"/>
      <c r="X101" s="208" t="s">
        <v>64</v>
      </c>
      <c r="Y101" s="209">
        <v>1</v>
      </c>
      <c r="Z101" s="209" t="s">
        <v>4</v>
      </c>
      <c r="AA101" s="208" t="s">
        <v>429</v>
      </c>
      <c r="AB101" s="210" t="s">
        <v>803</v>
      </c>
      <c r="AC101" s="209">
        <v>2000</v>
      </c>
      <c r="AD101" s="211" t="s">
        <v>28</v>
      </c>
      <c r="AE101" s="209">
        <v>61.9</v>
      </c>
      <c r="AF101" s="209" t="s">
        <v>5</v>
      </c>
      <c r="AG101" s="258" t="s">
        <v>824</v>
      </c>
      <c r="AH101" s="266"/>
      <c r="AI101" s="267"/>
      <c r="AJ101" s="258"/>
      <c r="AK101" s="212"/>
    </row>
    <row r="102" spans="2:37">
      <c r="B102"/>
      <c r="C102" s="166">
        <v>0.75</v>
      </c>
      <c r="D102" s="313" t="s">
        <v>985</v>
      </c>
      <c r="E102" s="313" t="s">
        <v>999</v>
      </c>
      <c r="F102" s="313" t="s">
        <v>985</v>
      </c>
      <c r="G102" s="313" t="s">
        <v>429</v>
      </c>
      <c r="H102" s="313" t="s">
        <v>31</v>
      </c>
      <c r="I102" s="167" t="s">
        <v>985</v>
      </c>
      <c r="J102" s="313" t="s">
        <v>31</v>
      </c>
      <c r="K102" s="313" t="s">
        <v>1002</v>
      </c>
      <c r="L102" s="313" t="s">
        <v>5</v>
      </c>
      <c r="M102" s="313" t="s">
        <v>985</v>
      </c>
      <c r="N102"/>
      <c r="O102"/>
      <c r="P102"/>
      <c r="Q102"/>
      <c r="R102"/>
      <c r="S102"/>
      <c r="V102" s="213"/>
      <c r="W102" s="196"/>
      <c r="X102" s="186"/>
      <c r="Y102" s="187">
        <v>2</v>
      </c>
      <c r="Z102" s="187" t="s">
        <v>4</v>
      </c>
      <c r="AA102" s="186" t="s">
        <v>429</v>
      </c>
      <c r="AB102" s="188" t="s">
        <v>768</v>
      </c>
      <c r="AC102" s="187">
        <v>1991</v>
      </c>
      <c r="AD102" s="189" t="s">
        <v>32</v>
      </c>
      <c r="AE102" s="187">
        <v>62.4</v>
      </c>
      <c r="AF102" s="187" t="s">
        <v>5</v>
      </c>
      <c r="AG102" s="259" t="s">
        <v>277</v>
      </c>
      <c r="AH102" s="268"/>
      <c r="AI102" s="45"/>
      <c r="AJ102" s="259"/>
      <c r="AK102" s="214"/>
    </row>
    <row r="103" spans="2:37">
      <c r="B103" s="313">
        <v>4</v>
      </c>
      <c r="C103" s="166">
        <v>0.38541666666666669</v>
      </c>
      <c r="D103" s="313" t="s">
        <v>985</v>
      </c>
      <c r="E103" s="313" t="s">
        <v>64</v>
      </c>
      <c r="F103" s="313" t="s">
        <v>4</v>
      </c>
      <c r="G103" s="313" t="s">
        <v>428</v>
      </c>
      <c r="H103" s="313" t="s">
        <v>870</v>
      </c>
      <c r="I103" s="167">
        <v>1993</v>
      </c>
      <c r="J103" s="313" t="s">
        <v>27</v>
      </c>
      <c r="K103" s="313">
        <v>63</v>
      </c>
      <c r="L103" s="313" t="s">
        <v>5</v>
      </c>
      <c r="M103" s="313" t="s">
        <v>985</v>
      </c>
      <c r="N103"/>
      <c r="O103"/>
      <c r="P103"/>
      <c r="Q103"/>
      <c r="R103"/>
      <c r="S103"/>
      <c r="V103" s="213"/>
      <c r="W103" s="196"/>
      <c r="X103" s="186"/>
      <c r="Y103" s="187">
        <v>3</v>
      </c>
      <c r="Z103" s="187" t="s">
        <v>8</v>
      </c>
      <c r="AA103" s="186" t="s">
        <v>429</v>
      </c>
      <c r="AB103" s="188" t="s">
        <v>778</v>
      </c>
      <c r="AC103" s="187">
        <v>1990</v>
      </c>
      <c r="AD103" s="189" t="s">
        <v>24</v>
      </c>
      <c r="AE103" s="187">
        <v>65.5</v>
      </c>
      <c r="AF103" s="187" t="s">
        <v>5</v>
      </c>
      <c r="AG103" s="259" t="s">
        <v>149</v>
      </c>
      <c r="AH103" s="268"/>
      <c r="AI103" s="45"/>
      <c r="AJ103" s="259"/>
      <c r="AK103" s="214"/>
    </row>
    <row r="104" spans="2:37">
      <c r="B104"/>
      <c r="C104" s="166">
        <v>0.39583333333333331</v>
      </c>
      <c r="D104" s="313" t="s">
        <v>985</v>
      </c>
      <c r="E104" s="313" t="s">
        <v>64</v>
      </c>
      <c r="F104" s="313" t="s">
        <v>6</v>
      </c>
      <c r="G104" s="313" t="s">
        <v>428</v>
      </c>
      <c r="H104" s="313" t="s">
        <v>545</v>
      </c>
      <c r="I104" s="167">
        <v>1981</v>
      </c>
      <c r="J104" s="313" t="s">
        <v>33</v>
      </c>
      <c r="K104" s="313">
        <v>69.400000000000006</v>
      </c>
      <c r="L104" s="313" t="s">
        <v>5</v>
      </c>
      <c r="M104" s="313" t="s">
        <v>547</v>
      </c>
      <c r="N104"/>
      <c r="O104"/>
      <c r="P104"/>
      <c r="Q104"/>
      <c r="R104"/>
      <c r="S104"/>
      <c r="V104" s="213"/>
      <c r="W104" s="196"/>
      <c r="X104" s="186"/>
      <c r="Y104" s="187">
        <v>4</v>
      </c>
      <c r="Z104" s="187" t="s">
        <v>9</v>
      </c>
      <c r="AA104" s="186" t="s">
        <v>429</v>
      </c>
      <c r="AB104" s="188" t="s">
        <v>817</v>
      </c>
      <c r="AC104" s="187">
        <v>1998</v>
      </c>
      <c r="AD104" s="189" t="s">
        <v>28</v>
      </c>
      <c r="AE104" s="187">
        <v>71.8</v>
      </c>
      <c r="AF104" s="187" t="s">
        <v>5</v>
      </c>
      <c r="AG104" s="259" t="s">
        <v>831</v>
      </c>
      <c r="AH104" s="268"/>
      <c r="AI104" s="45"/>
      <c r="AJ104" s="259"/>
      <c r="AK104" s="214"/>
    </row>
    <row r="105" spans="2:37" ht="15.75" thickBot="1">
      <c r="B105"/>
      <c r="C105" s="166">
        <v>0.40625</v>
      </c>
      <c r="D105" s="313" t="s">
        <v>985</v>
      </c>
      <c r="E105" s="313" t="s">
        <v>64</v>
      </c>
      <c r="F105" s="313" t="s">
        <v>6</v>
      </c>
      <c r="G105" s="313" t="s">
        <v>428</v>
      </c>
      <c r="H105" s="313" t="s">
        <v>453</v>
      </c>
      <c r="I105" s="167">
        <v>1993</v>
      </c>
      <c r="J105" s="313" t="s">
        <v>11</v>
      </c>
      <c r="K105" s="313">
        <v>127.1</v>
      </c>
      <c r="L105" s="313" t="s">
        <v>5</v>
      </c>
      <c r="M105" s="313" t="s">
        <v>462</v>
      </c>
      <c r="N105"/>
      <c r="O105"/>
      <c r="P105"/>
      <c r="Q105"/>
      <c r="R105"/>
      <c r="S105"/>
      <c r="V105" s="215"/>
      <c r="W105" s="231"/>
      <c r="X105" s="217"/>
      <c r="Y105" s="218">
        <v>5</v>
      </c>
      <c r="Z105" s="218" t="s">
        <v>9</v>
      </c>
      <c r="AA105" s="217" t="s">
        <v>429</v>
      </c>
      <c r="AB105" s="219" t="s">
        <v>508</v>
      </c>
      <c r="AC105" s="218">
        <v>1982</v>
      </c>
      <c r="AD105" s="220" t="s">
        <v>31</v>
      </c>
      <c r="AE105" s="218">
        <v>69.8</v>
      </c>
      <c r="AF105" s="218" t="s">
        <v>5</v>
      </c>
      <c r="AG105" s="260" t="s">
        <v>260</v>
      </c>
      <c r="AH105" s="269"/>
      <c r="AI105" s="270"/>
      <c r="AJ105" s="260"/>
      <c r="AK105" s="221"/>
    </row>
    <row r="106" spans="2:37">
      <c r="B106"/>
      <c r="C106" s="166">
        <v>0.41666666666666669</v>
      </c>
      <c r="D106" s="313" t="s">
        <v>985</v>
      </c>
      <c r="E106" s="313" t="s">
        <v>64</v>
      </c>
      <c r="F106" s="313" t="s">
        <v>4</v>
      </c>
      <c r="G106" s="313" t="s">
        <v>429</v>
      </c>
      <c r="H106" s="313" t="s">
        <v>859</v>
      </c>
      <c r="I106" s="167">
        <v>1994</v>
      </c>
      <c r="J106" s="313" t="s">
        <v>26</v>
      </c>
      <c r="K106" s="313">
        <v>62.5</v>
      </c>
      <c r="L106" s="313" t="s">
        <v>7</v>
      </c>
      <c r="M106" s="313" t="s">
        <v>867</v>
      </c>
      <c r="N106"/>
      <c r="O106"/>
      <c r="P106"/>
      <c r="Q106"/>
      <c r="R106"/>
      <c r="S106"/>
      <c r="V106" s="206">
        <v>0.6875</v>
      </c>
      <c r="W106" s="232"/>
      <c r="X106" s="208" t="s">
        <v>64</v>
      </c>
      <c r="Y106" s="209">
        <v>2</v>
      </c>
      <c r="Z106" s="209" t="s">
        <v>13</v>
      </c>
      <c r="AA106" s="208" t="s">
        <v>429</v>
      </c>
      <c r="AB106" s="210" t="s">
        <v>505</v>
      </c>
      <c r="AC106" s="209">
        <v>1986</v>
      </c>
      <c r="AD106" s="211" t="s">
        <v>31</v>
      </c>
      <c r="AE106" s="209">
        <v>75.900000000000006</v>
      </c>
      <c r="AF106" s="209" t="s">
        <v>5</v>
      </c>
      <c r="AG106" s="258" t="s">
        <v>260</v>
      </c>
      <c r="AH106" s="266"/>
      <c r="AI106" s="267"/>
      <c r="AJ106" s="258"/>
      <c r="AK106" s="212"/>
    </row>
    <row r="107" spans="2:37">
      <c r="B107"/>
      <c r="C107" s="166">
        <v>0.42708333333333331</v>
      </c>
      <c r="D107" s="313" t="s">
        <v>985</v>
      </c>
      <c r="E107" s="313" t="s">
        <v>64</v>
      </c>
      <c r="F107" s="313" t="s">
        <v>8</v>
      </c>
      <c r="G107" s="313" t="s">
        <v>429</v>
      </c>
      <c r="H107" s="313" t="s">
        <v>842</v>
      </c>
      <c r="I107" s="167">
        <v>1990</v>
      </c>
      <c r="J107" s="313" t="s">
        <v>26</v>
      </c>
      <c r="K107" s="313">
        <v>65.599999999999994</v>
      </c>
      <c r="L107" s="313" t="s">
        <v>7</v>
      </c>
      <c r="M107" s="313" t="s">
        <v>861</v>
      </c>
      <c r="N107"/>
      <c r="O107"/>
      <c r="P107"/>
      <c r="Q107"/>
      <c r="R107"/>
      <c r="S107"/>
      <c r="V107" s="213"/>
      <c r="W107" s="196"/>
      <c r="X107" s="186"/>
      <c r="Y107" s="187">
        <v>3</v>
      </c>
      <c r="Z107" s="187" t="s">
        <v>13</v>
      </c>
      <c r="AA107" s="186" t="s">
        <v>429</v>
      </c>
      <c r="AB107" s="188" t="s">
        <v>767</v>
      </c>
      <c r="AC107" s="187">
        <v>1996</v>
      </c>
      <c r="AD107" s="189" t="s">
        <v>32</v>
      </c>
      <c r="AE107" s="187">
        <v>76.599999999999994</v>
      </c>
      <c r="AF107" s="187" t="s">
        <v>5</v>
      </c>
      <c r="AG107" s="259" t="s">
        <v>277</v>
      </c>
      <c r="AH107" s="268"/>
      <c r="AI107" s="45"/>
      <c r="AJ107" s="259"/>
      <c r="AK107" s="214"/>
    </row>
    <row r="108" spans="2:37">
      <c r="B108"/>
      <c r="C108" s="166">
        <v>0.4375</v>
      </c>
      <c r="D108" s="313" t="s">
        <v>985</v>
      </c>
      <c r="E108" s="313" t="s">
        <v>64</v>
      </c>
      <c r="F108" s="313" t="s">
        <v>9</v>
      </c>
      <c r="G108" s="313" t="s">
        <v>429</v>
      </c>
      <c r="H108" s="313" t="s">
        <v>283</v>
      </c>
      <c r="I108" s="167">
        <v>1997</v>
      </c>
      <c r="J108" s="313" t="s">
        <v>32</v>
      </c>
      <c r="K108" s="313">
        <v>73</v>
      </c>
      <c r="L108" s="313" t="s">
        <v>7</v>
      </c>
      <c r="M108" s="313" t="s">
        <v>284</v>
      </c>
      <c r="N108"/>
      <c r="O108"/>
      <c r="P108"/>
      <c r="Q108"/>
      <c r="R108"/>
      <c r="S108"/>
      <c r="V108" s="213"/>
      <c r="W108" s="196"/>
      <c r="X108" s="186"/>
      <c r="Y108" s="187">
        <v>4</v>
      </c>
      <c r="Z108" s="187" t="s">
        <v>13</v>
      </c>
      <c r="AA108" s="186" t="s">
        <v>429</v>
      </c>
      <c r="AB108" s="188" t="s">
        <v>773</v>
      </c>
      <c r="AC108" s="187">
        <v>1973</v>
      </c>
      <c r="AD108" s="189" t="s">
        <v>24</v>
      </c>
      <c r="AE108" s="187">
        <v>73.900000000000006</v>
      </c>
      <c r="AF108" s="187" t="s">
        <v>5</v>
      </c>
      <c r="AG108" s="259" t="s">
        <v>143</v>
      </c>
      <c r="AH108" s="268"/>
      <c r="AI108" s="45"/>
      <c r="AJ108" s="259"/>
      <c r="AK108" s="214"/>
    </row>
    <row r="109" spans="2:37" ht="15.75" thickBot="1">
      <c r="B109"/>
      <c r="C109" s="166">
        <v>0.44791666666666669</v>
      </c>
      <c r="D109" s="313" t="s">
        <v>985</v>
      </c>
      <c r="E109" s="313" t="s">
        <v>64</v>
      </c>
      <c r="F109" s="313" t="s">
        <v>13</v>
      </c>
      <c r="G109" s="313" t="s">
        <v>429</v>
      </c>
      <c r="H109" s="313" t="s">
        <v>560</v>
      </c>
      <c r="I109" s="167">
        <v>1987</v>
      </c>
      <c r="J109" s="313" t="s">
        <v>36</v>
      </c>
      <c r="K109" s="313">
        <v>75</v>
      </c>
      <c r="L109" s="313" t="s">
        <v>7</v>
      </c>
      <c r="M109" s="313" t="s">
        <v>581</v>
      </c>
      <c r="N109"/>
      <c r="O109"/>
      <c r="P109"/>
      <c r="Q109"/>
      <c r="R109"/>
      <c r="S109"/>
      <c r="V109" s="215"/>
      <c r="W109" s="231"/>
      <c r="X109" s="217"/>
      <c r="Y109" s="218">
        <v>5</v>
      </c>
      <c r="Z109" s="218" t="s">
        <v>13</v>
      </c>
      <c r="AA109" s="217" t="s">
        <v>429</v>
      </c>
      <c r="AB109" s="219" t="s">
        <v>614</v>
      </c>
      <c r="AC109" s="218">
        <v>1984</v>
      </c>
      <c r="AD109" s="220" t="s">
        <v>18</v>
      </c>
      <c r="AE109" s="218">
        <v>77</v>
      </c>
      <c r="AF109" s="218" t="s">
        <v>5</v>
      </c>
      <c r="AG109" s="260" t="s">
        <v>985</v>
      </c>
      <c r="AH109" s="269"/>
      <c r="AI109" s="270"/>
      <c r="AJ109" s="260"/>
      <c r="AK109" s="221"/>
    </row>
    <row r="110" spans="2:37">
      <c r="B110"/>
      <c r="C110" s="166">
        <v>0.45833333333333331</v>
      </c>
      <c r="D110" s="313" t="s">
        <v>985</v>
      </c>
      <c r="E110" s="313" t="s">
        <v>64</v>
      </c>
      <c r="F110" s="313" t="s">
        <v>21</v>
      </c>
      <c r="G110" s="313" t="s">
        <v>422</v>
      </c>
      <c r="H110" s="313" t="s">
        <v>756</v>
      </c>
      <c r="I110" s="167">
        <v>1995</v>
      </c>
      <c r="J110" s="313" t="s">
        <v>32</v>
      </c>
      <c r="K110" s="313">
        <v>85.6</v>
      </c>
      <c r="L110" s="313" t="s">
        <v>7</v>
      </c>
      <c r="M110" s="313" t="s">
        <v>538</v>
      </c>
      <c r="N110"/>
      <c r="O110"/>
      <c r="P110"/>
      <c r="Q110"/>
      <c r="R110"/>
      <c r="S110"/>
      <c r="V110" s="206">
        <v>0.69791666666666663</v>
      </c>
      <c r="W110" s="232"/>
      <c r="X110" s="208" t="s">
        <v>64</v>
      </c>
      <c r="Y110" s="209">
        <v>1</v>
      </c>
      <c r="Z110" s="209" t="s">
        <v>17</v>
      </c>
      <c r="AA110" s="208" t="s">
        <v>429</v>
      </c>
      <c r="AB110" s="210" t="s">
        <v>451</v>
      </c>
      <c r="AC110" s="209">
        <v>1973</v>
      </c>
      <c r="AD110" s="211" t="s">
        <v>11</v>
      </c>
      <c r="AE110" s="209">
        <v>79.8</v>
      </c>
      <c r="AF110" s="209" t="s">
        <v>5</v>
      </c>
      <c r="AG110" s="258" t="s">
        <v>459</v>
      </c>
      <c r="AH110" s="266"/>
      <c r="AI110" s="267"/>
      <c r="AJ110" s="258"/>
      <c r="AK110" s="212"/>
    </row>
    <row r="111" spans="2:37">
      <c r="B111"/>
      <c r="C111" s="166">
        <v>0.46875</v>
      </c>
      <c r="D111" s="313" t="s">
        <v>985</v>
      </c>
      <c r="E111" s="313" t="s">
        <v>64</v>
      </c>
      <c r="F111" s="313" t="s">
        <v>17</v>
      </c>
      <c r="G111" s="313" t="s">
        <v>429</v>
      </c>
      <c r="H111" s="313" t="s">
        <v>873</v>
      </c>
      <c r="I111" s="167">
        <v>1987</v>
      </c>
      <c r="J111" s="313" t="s">
        <v>27</v>
      </c>
      <c r="K111" s="313">
        <v>83.3</v>
      </c>
      <c r="L111" s="313" t="s">
        <v>7</v>
      </c>
      <c r="M111" s="313" t="s">
        <v>985</v>
      </c>
      <c r="N111"/>
      <c r="O111"/>
      <c r="P111"/>
      <c r="Q111"/>
      <c r="R111"/>
      <c r="S111"/>
      <c r="V111" s="213"/>
      <c r="W111" s="196"/>
      <c r="X111" s="186"/>
      <c r="Y111" s="187">
        <v>2</v>
      </c>
      <c r="Z111" s="187" t="s">
        <v>17</v>
      </c>
      <c r="AA111" s="186" t="s">
        <v>429</v>
      </c>
      <c r="AB111" s="188" t="s">
        <v>218</v>
      </c>
      <c r="AC111" s="187">
        <v>1996</v>
      </c>
      <c r="AD111" s="189" t="s">
        <v>28</v>
      </c>
      <c r="AE111" s="187">
        <v>80.099999999999994</v>
      </c>
      <c r="AF111" s="187" t="s">
        <v>5</v>
      </c>
      <c r="AG111" s="259" t="s">
        <v>825</v>
      </c>
      <c r="AH111" s="268"/>
      <c r="AI111" s="45"/>
      <c r="AJ111" s="259"/>
      <c r="AK111" s="214"/>
    </row>
    <row r="112" spans="2:37">
      <c r="B112"/>
      <c r="C112" s="166">
        <v>0.47916666666666669</v>
      </c>
      <c r="D112" s="313" t="s">
        <v>985</v>
      </c>
      <c r="E112" s="313" t="s">
        <v>64</v>
      </c>
      <c r="F112" s="313" t="s">
        <v>21</v>
      </c>
      <c r="G112" s="313" t="s">
        <v>429</v>
      </c>
      <c r="H112" s="313" t="s">
        <v>561</v>
      </c>
      <c r="I112" s="167">
        <v>1979</v>
      </c>
      <c r="J112" s="313" t="s">
        <v>36</v>
      </c>
      <c r="K112" s="313">
        <v>85.6</v>
      </c>
      <c r="L112" s="313" t="s">
        <v>7</v>
      </c>
      <c r="M112" s="313" t="s">
        <v>582</v>
      </c>
      <c r="N112"/>
      <c r="O112"/>
      <c r="P112"/>
      <c r="Q112"/>
      <c r="R112"/>
      <c r="S112"/>
      <c r="V112" s="213"/>
      <c r="W112" s="196"/>
      <c r="X112" s="186"/>
      <c r="Y112" s="187">
        <v>3</v>
      </c>
      <c r="Z112" s="187" t="s">
        <v>17</v>
      </c>
      <c r="AA112" s="186" t="s">
        <v>429</v>
      </c>
      <c r="AB112" s="188" t="s">
        <v>764</v>
      </c>
      <c r="AC112" s="187">
        <v>1987</v>
      </c>
      <c r="AD112" s="189" t="s">
        <v>32</v>
      </c>
      <c r="AE112" s="187">
        <v>84.6</v>
      </c>
      <c r="AF112" s="187" t="s">
        <v>5</v>
      </c>
      <c r="AG112" s="259" t="s">
        <v>277</v>
      </c>
      <c r="AH112" s="268"/>
      <c r="AI112" s="45"/>
      <c r="AJ112" s="259"/>
      <c r="AK112" s="214"/>
    </row>
    <row r="113" spans="2:37">
      <c r="B113"/>
      <c r="C113" s="166">
        <v>0.48958333333333331</v>
      </c>
      <c r="D113" s="313" t="s">
        <v>985</v>
      </c>
      <c r="E113" s="313" t="s">
        <v>64</v>
      </c>
      <c r="F113" s="313" t="s">
        <v>19</v>
      </c>
      <c r="G113" s="313" t="s">
        <v>429</v>
      </c>
      <c r="H113" s="313" t="s">
        <v>837</v>
      </c>
      <c r="I113" s="167">
        <v>1981</v>
      </c>
      <c r="J113" s="313" t="s">
        <v>74</v>
      </c>
      <c r="K113" s="313">
        <v>109.7</v>
      </c>
      <c r="L113" s="313" t="s">
        <v>7</v>
      </c>
      <c r="M113" s="313" t="s">
        <v>838</v>
      </c>
      <c r="N113"/>
      <c r="O113"/>
      <c r="P113"/>
      <c r="Q113"/>
      <c r="R113"/>
      <c r="S113"/>
      <c r="V113" s="213"/>
      <c r="W113" s="196"/>
      <c r="X113" s="186"/>
      <c r="Y113" s="187">
        <v>4</v>
      </c>
      <c r="Z113" s="187" t="s">
        <v>17</v>
      </c>
      <c r="AA113" s="186" t="s">
        <v>429</v>
      </c>
      <c r="AB113" s="188" t="s">
        <v>765</v>
      </c>
      <c r="AC113" s="187">
        <v>1996</v>
      </c>
      <c r="AD113" s="189" t="s">
        <v>32</v>
      </c>
      <c r="AE113" s="187">
        <v>84.2</v>
      </c>
      <c r="AF113" s="187" t="s">
        <v>5</v>
      </c>
      <c r="AG113" s="259" t="s">
        <v>277</v>
      </c>
      <c r="AH113" s="268"/>
      <c r="AI113" s="45"/>
      <c r="AJ113" s="259"/>
      <c r="AK113" s="214"/>
    </row>
    <row r="114" spans="2:37">
      <c r="B114"/>
      <c r="C114" s="166">
        <v>0.5</v>
      </c>
      <c r="D114" s="313" t="s">
        <v>985</v>
      </c>
      <c r="E114" s="313" t="s">
        <v>590</v>
      </c>
      <c r="F114" s="313" t="s">
        <v>985</v>
      </c>
      <c r="G114" s="313" t="s">
        <v>429</v>
      </c>
      <c r="H114" s="313" t="s">
        <v>36</v>
      </c>
      <c r="I114" s="167" t="s">
        <v>985</v>
      </c>
      <c r="J114" s="313" t="s">
        <v>36</v>
      </c>
      <c r="K114" s="313" t="s">
        <v>1002</v>
      </c>
      <c r="L114" s="313" t="s">
        <v>7</v>
      </c>
      <c r="M114" s="313" t="s">
        <v>985</v>
      </c>
      <c r="N114"/>
      <c r="O114"/>
      <c r="P114"/>
      <c r="Q114"/>
      <c r="R114"/>
      <c r="S114"/>
      <c r="V114" s="213"/>
      <c r="W114" s="196"/>
      <c r="X114" s="186"/>
      <c r="Y114" s="187">
        <v>5</v>
      </c>
      <c r="Z114" s="187" t="s">
        <v>17</v>
      </c>
      <c r="AA114" s="186" t="s">
        <v>429</v>
      </c>
      <c r="AB114" s="188" t="s">
        <v>591</v>
      </c>
      <c r="AC114" s="187">
        <v>1990</v>
      </c>
      <c r="AD114" s="189" t="s">
        <v>24</v>
      </c>
      <c r="AE114" s="187">
        <v>83.9</v>
      </c>
      <c r="AF114" s="187" t="s">
        <v>5</v>
      </c>
      <c r="AG114" s="259" t="s">
        <v>149</v>
      </c>
      <c r="AH114" s="268"/>
      <c r="AI114" s="45"/>
      <c r="AJ114" s="259"/>
      <c r="AK114" s="214"/>
    </row>
    <row r="115" spans="2:37" ht="15.75" thickBot="1">
      <c r="B115"/>
      <c r="C115" s="166">
        <v>0.52083333333333337</v>
      </c>
      <c r="D115" s="166">
        <v>0.625</v>
      </c>
      <c r="E115" s="313" t="s">
        <v>63</v>
      </c>
      <c r="F115" s="313" t="s">
        <v>9</v>
      </c>
      <c r="G115" s="313" t="s">
        <v>429</v>
      </c>
      <c r="H115" s="313" t="s">
        <v>454</v>
      </c>
      <c r="I115" s="167">
        <v>1968</v>
      </c>
      <c r="J115" s="313" t="s">
        <v>11</v>
      </c>
      <c r="K115" s="313">
        <v>72.5</v>
      </c>
      <c r="L115" s="313" t="s">
        <v>5</v>
      </c>
      <c r="M115" s="313" t="s">
        <v>463</v>
      </c>
      <c r="N115"/>
      <c r="O115"/>
      <c r="P115"/>
      <c r="Q115"/>
      <c r="R115"/>
      <c r="S115"/>
      <c r="V115" s="215"/>
      <c r="W115" s="231"/>
      <c r="X115" s="217"/>
      <c r="Y115" s="218">
        <v>6</v>
      </c>
      <c r="Z115" s="218" t="s">
        <v>17</v>
      </c>
      <c r="AA115" s="217" t="s">
        <v>429</v>
      </c>
      <c r="AB115" s="219" t="s">
        <v>615</v>
      </c>
      <c r="AC115" s="218">
        <v>1970</v>
      </c>
      <c r="AD115" s="220" t="s">
        <v>18</v>
      </c>
      <c r="AE115" s="218">
        <v>84.3</v>
      </c>
      <c r="AF115" s="218" t="s">
        <v>5</v>
      </c>
      <c r="AG115" s="260" t="s">
        <v>625</v>
      </c>
      <c r="AH115" s="269"/>
      <c r="AI115" s="270"/>
      <c r="AJ115" s="260"/>
      <c r="AK115" s="221"/>
    </row>
    <row r="116" spans="2:37">
      <c r="B116"/>
      <c r="C116" s="166">
        <v>0.53125</v>
      </c>
      <c r="D116" s="166">
        <v>0.63541666666666663</v>
      </c>
      <c r="E116" s="313" t="s">
        <v>63</v>
      </c>
      <c r="F116" s="313" t="s">
        <v>13</v>
      </c>
      <c r="G116" s="313" t="s">
        <v>429</v>
      </c>
      <c r="H116" s="313" t="s">
        <v>767</v>
      </c>
      <c r="I116" s="167">
        <v>1996</v>
      </c>
      <c r="J116" s="313" t="s">
        <v>32</v>
      </c>
      <c r="K116" s="313">
        <v>76.599999999999994</v>
      </c>
      <c r="L116" s="313" t="s">
        <v>5</v>
      </c>
      <c r="M116" s="313" t="s">
        <v>277</v>
      </c>
      <c r="N116"/>
      <c r="O116"/>
      <c r="P116"/>
      <c r="Q116"/>
      <c r="R116"/>
      <c r="S116"/>
      <c r="V116" s="206">
        <v>0.70833333333333337</v>
      </c>
      <c r="W116" s="232"/>
      <c r="X116" s="208" t="s">
        <v>64</v>
      </c>
      <c r="Y116" s="209">
        <v>1</v>
      </c>
      <c r="Z116" s="209" t="s">
        <v>19</v>
      </c>
      <c r="AA116" s="208" t="s">
        <v>429</v>
      </c>
      <c r="AB116" s="210" t="s">
        <v>260</v>
      </c>
      <c r="AC116" s="209">
        <v>1970</v>
      </c>
      <c r="AD116" s="211" t="s">
        <v>31</v>
      </c>
      <c r="AE116" s="209">
        <v>99.7</v>
      </c>
      <c r="AF116" s="209" t="s">
        <v>5</v>
      </c>
      <c r="AG116" s="258" t="s">
        <v>513</v>
      </c>
      <c r="AH116" s="266"/>
      <c r="AI116" s="267"/>
      <c r="AJ116" s="258"/>
      <c r="AK116" s="212"/>
    </row>
    <row r="117" spans="2:37">
      <c r="B117"/>
      <c r="C117" s="166">
        <v>0.54166666666666663</v>
      </c>
      <c r="D117" s="166">
        <v>0.64583333333333337</v>
      </c>
      <c r="E117" s="313" t="s">
        <v>63</v>
      </c>
      <c r="F117" s="313" t="s">
        <v>13</v>
      </c>
      <c r="G117" s="313" t="s">
        <v>429</v>
      </c>
      <c r="H117" s="313" t="s">
        <v>505</v>
      </c>
      <c r="I117" s="167">
        <v>1986</v>
      </c>
      <c r="J117" s="313" t="s">
        <v>31</v>
      </c>
      <c r="K117" s="313">
        <v>75.900000000000006</v>
      </c>
      <c r="L117" s="313" t="s">
        <v>5</v>
      </c>
      <c r="M117" s="313" t="s">
        <v>260</v>
      </c>
      <c r="N117"/>
      <c r="O117"/>
      <c r="P117"/>
      <c r="Q117"/>
      <c r="R117"/>
      <c r="S117"/>
      <c r="V117" s="213"/>
      <c r="W117" s="196"/>
      <c r="X117" s="186"/>
      <c r="Y117" s="187">
        <v>2</v>
      </c>
      <c r="Z117" s="187" t="s">
        <v>19</v>
      </c>
      <c r="AA117" s="186" t="s">
        <v>429</v>
      </c>
      <c r="AB117" s="188" t="s">
        <v>777</v>
      </c>
      <c r="AC117" s="187">
        <v>1996</v>
      </c>
      <c r="AD117" s="189" t="s">
        <v>24</v>
      </c>
      <c r="AE117" s="187">
        <v>113.6</v>
      </c>
      <c r="AF117" s="187" t="s">
        <v>5</v>
      </c>
      <c r="AG117" s="259" t="s">
        <v>799</v>
      </c>
      <c r="AH117" s="268"/>
      <c r="AI117" s="45"/>
      <c r="AJ117" s="259"/>
      <c r="AK117" s="214"/>
    </row>
    <row r="118" spans="2:37">
      <c r="B118"/>
      <c r="C118" s="166">
        <v>0.55208333333333337</v>
      </c>
      <c r="D118" s="166">
        <v>0.65625</v>
      </c>
      <c r="E118" s="313" t="s">
        <v>63</v>
      </c>
      <c r="F118" s="313" t="s">
        <v>17</v>
      </c>
      <c r="G118" s="313" t="s">
        <v>12</v>
      </c>
      <c r="H118" s="313" t="s">
        <v>456</v>
      </c>
      <c r="I118" s="167">
        <v>1977</v>
      </c>
      <c r="J118" s="313" t="s">
        <v>11</v>
      </c>
      <c r="K118" s="313">
        <v>83</v>
      </c>
      <c r="L118" s="313" t="s">
        <v>5</v>
      </c>
      <c r="M118" s="313" t="s">
        <v>455</v>
      </c>
      <c r="N118"/>
      <c r="O118"/>
      <c r="P118"/>
      <c r="Q118"/>
      <c r="R118"/>
      <c r="S118"/>
      <c r="V118" s="213"/>
      <c r="W118" s="196"/>
      <c r="X118" s="186"/>
      <c r="Y118" s="187">
        <v>3</v>
      </c>
      <c r="Z118" s="187" t="s">
        <v>21</v>
      </c>
      <c r="AA118" s="186" t="s">
        <v>429</v>
      </c>
      <c r="AB118" s="188" t="s">
        <v>807</v>
      </c>
      <c r="AC118" s="187">
        <v>1975</v>
      </c>
      <c r="AD118" s="189" t="s">
        <v>28</v>
      </c>
      <c r="AE118" s="187">
        <v>92.5</v>
      </c>
      <c r="AF118" s="187" t="s">
        <v>5</v>
      </c>
      <c r="AG118" s="259" t="s">
        <v>824</v>
      </c>
      <c r="AH118" s="268"/>
      <c r="AI118" s="45"/>
      <c r="AJ118" s="259"/>
      <c r="AK118" s="214"/>
    </row>
    <row r="119" spans="2:37">
      <c r="B119"/>
      <c r="C119"/>
      <c r="D119"/>
      <c r="E119"/>
      <c r="F119"/>
      <c r="G119" s="313" t="s">
        <v>429</v>
      </c>
      <c r="H119" s="313" t="s">
        <v>456</v>
      </c>
      <c r="I119" s="167">
        <v>1977</v>
      </c>
      <c r="J119" s="313" t="s">
        <v>11</v>
      </c>
      <c r="K119" s="313">
        <v>83</v>
      </c>
      <c r="L119" s="313" t="s">
        <v>5</v>
      </c>
      <c r="M119" s="313" t="s">
        <v>455</v>
      </c>
      <c r="N119"/>
      <c r="O119"/>
      <c r="P119"/>
      <c r="Q119"/>
      <c r="R119"/>
      <c r="S119"/>
      <c r="V119" s="213"/>
      <c r="W119" s="196"/>
      <c r="X119" s="186"/>
      <c r="Y119" s="187">
        <v>4</v>
      </c>
      <c r="Z119" s="187" t="s">
        <v>21</v>
      </c>
      <c r="AA119" s="186" t="s">
        <v>429</v>
      </c>
      <c r="AB119" s="188" t="s">
        <v>276</v>
      </c>
      <c r="AC119" s="187">
        <v>1967</v>
      </c>
      <c r="AD119" s="189" t="s">
        <v>32</v>
      </c>
      <c r="AE119" s="187">
        <v>93.4</v>
      </c>
      <c r="AF119" s="187" t="s">
        <v>5</v>
      </c>
      <c r="AG119" s="259" t="s">
        <v>543</v>
      </c>
      <c r="AH119" s="268"/>
      <c r="AI119" s="45"/>
      <c r="AJ119" s="259"/>
      <c r="AK119" s="214"/>
    </row>
    <row r="120" spans="2:37" ht="15.75" thickBot="1">
      <c r="B120"/>
      <c r="C120" s="166">
        <v>0.5625</v>
      </c>
      <c r="D120" s="166">
        <v>0.66666666666666663</v>
      </c>
      <c r="E120" s="313" t="s">
        <v>63</v>
      </c>
      <c r="F120" s="313" t="s">
        <v>487</v>
      </c>
      <c r="G120" s="313" t="s">
        <v>12</v>
      </c>
      <c r="H120" s="313" t="s">
        <v>612</v>
      </c>
      <c r="I120" s="167">
        <v>1959</v>
      </c>
      <c r="J120" s="313" t="s">
        <v>18</v>
      </c>
      <c r="K120" s="313">
        <v>86.3</v>
      </c>
      <c r="L120" s="313" t="s">
        <v>5</v>
      </c>
      <c r="M120" s="313" t="s">
        <v>985</v>
      </c>
      <c r="N120"/>
      <c r="O120"/>
      <c r="P120"/>
      <c r="Q120"/>
      <c r="R120"/>
      <c r="S120"/>
      <c r="V120" s="215"/>
      <c r="W120" s="231"/>
      <c r="X120" s="217"/>
      <c r="Y120" s="218">
        <v>5</v>
      </c>
      <c r="Z120" s="218" t="s">
        <v>21</v>
      </c>
      <c r="AA120" s="217" t="s">
        <v>429</v>
      </c>
      <c r="AB120" s="219" t="s">
        <v>776</v>
      </c>
      <c r="AC120" s="218">
        <v>1975</v>
      </c>
      <c r="AD120" s="220" t="s">
        <v>24</v>
      </c>
      <c r="AE120" s="218">
        <v>89.3</v>
      </c>
      <c r="AF120" s="218" t="s">
        <v>5</v>
      </c>
      <c r="AG120" s="260" t="s">
        <v>143</v>
      </c>
      <c r="AH120" s="269"/>
      <c r="AI120" s="270"/>
      <c r="AJ120" s="260"/>
      <c r="AK120" s="221"/>
    </row>
    <row r="121" spans="2:37">
      <c r="B121"/>
      <c r="C121"/>
      <c r="D121"/>
      <c r="E121"/>
      <c r="F121" s="313" t="s">
        <v>21</v>
      </c>
      <c r="G121" s="313" t="s">
        <v>429</v>
      </c>
      <c r="H121" s="313" t="s">
        <v>612</v>
      </c>
      <c r="I121" s="167">
        <v>1959</v>
      </c>
      <c r="J121" s="313" t="s">
        <v>18</v>
      </c>
      <c r="K121" s="313">
        <v>86.3</v>
      </c>
      <c r="L121" s="313" t="s">
        <v>5</v>
      </c>
      <c r="M121" s="313" t="s">
        <v>985</v>
      </c>
      <c r="N121"/>
      <c r="O121"/>
      <c r="P121"/>
      <c r="Q121"/>
      <c r="R121"/>
      <c r="S121"/>
      <c r="V121" s="206">
        <v>0.71875</v>
      </c>
      <c r="W121" s="232"/>
      <c r="X121" s="208" t="s">
        <v>64</v>
      </c>
      <c r="Y121" s="209">
        <v>1</v>
      </c>
      <c r="Z121" s="209" t="s">
        <v>2</v>
      </c>
      <c r="AA121" s="208" t="s">
        <v>428</v>
      </c>
      <c r="AB121" s="210" t="s">
        <v>780</v>
      </c>
      <c r="AC121" s="209">
        <v>1980</v>
      </c>
      <c r="AD121" s="211" t="s">
        <v>24</v>
      </c>
      <c r="AE121" s="209">
        <v>56.5</v>
      </c>
      <c r="AF121" s="209" t="s">
        <v>3</v>
      </c>
      <c r="AG121" s="258" t="s">
        <v>170</v>
      </c>
      <c r="AH121" s="266"/>
      <c r="AI121" s="267"/>
      <c r="AJ121" s="258"/>
      <c r="AK121" s="212"/>
    </row>
    <row r="122" spans="2:37">
      <c r="B122"/>
      <c r="C122" s="166">
        <v>0.57291666666666663</v>
      </c>
      <c r="D122" s="166">
        <v>0.67708333333333337</v>
      </c>
      <c r="E122" s="313" t="s">
        <v>63</v>
      </c>
      <c r="F122" s="313" t="s">
        <v>19</v>
      </c>
      <c r="G122" s="313" t="s">
        <v>429</v>
      </c>
      <c r="H122" s="313" t="s">
        <v>805</v>
      </c>
      <c r="I122" s="167">
        <v>2000</v>
      </c>
      <c r="J122" s="313" t="s">
        <v>28</v>
      </c>
      <c r="K122" s="313">
        <v>102.8</v>
      </c>
      <c r="L122" s="313" t="s">
        <v>5</v>
      </c>
      <c r="M122" s="313" t="s">
        <v>824</v>
      </c>
      <c r="N122"/>
      <c r="O122"/>
      <c r="P122"/>
      <c r="Q122"/>
      <c r="R122"/>
      <c r="S122"/>
      <c r="V122" s="213"/>
      <c r="W122" s="196"/>
      <c r="X122" s="186"/>
      <c r="Y122" s="187">
        <v>2</v>
      </c>
      <c r="Z122" s="187" t="s">
        <v>2</v>
      </c>
      <c r="AA122" s="186" t="s">
        <v>428</v>
      </c>
      <c r="AB122" s="188" t="s">
        <v>787</v>
      </c>
      <c r="AC122" s="187">
        <v>1993</v>
      </c>
      <c r="AD122" s="189" t="s">
        <v>24</v>
      </c>
      <c r="AE122" s="187">
        <v>56.7</v>
      </c>
      <c r="AF122" s="187" t="s">
        <v>3</v>
      </c>
      <c r="AG122" s="259" t="s">
        <v>800</v>
      </c>
      <c r="AH122" s="268"/>
      <c r="AI122" s="45"/>
      <c r="AJ122" s="259"/>
      <c r="AK122" s="214"/>
    </row>
    <row r="123" spans="2:37">
      <c r="B123"/>
      <c r="C123" s="166">
        <v>0.58333333333333337</v>
      </c>
      <c r="D123" s="313" t="s">
        <v>985</v>
      </c>
      <c r="E123" s="313" t="s">
        <v>65</v>
      </c>
      <c r="F123" s="313" t="s">
        <v>2</v>
      </c>
      <c r="G123" s="313" t="s">
        <v>428</v>
      </c>
      <c r="H123" s="313" t="s">
        <v>596</v>
      </c>
      <c r="I123" s="167">
        <v>1984</v>
      </c>
      <c r="J123" s="313" t="s">
        <v>18</v>
      </c>
      <c r="K123" s="313">
        <v>54.8</v>
      </c>
      <c r="L123" s="313" t="s">
        <v>3</v>
      </c>
      <c r="M123" s="313" t="s">
        <v>618</v>
      </c>
      <c r="N123"/>
      <c r="O123"/>
      <c r="P123"/>
      <c r="Q123"/>
      <c r="R123"/>
      <c r="S123"/>
      <c r="V123" s="213"/>
      <c r="W123" s="196"/>
      <c r="X123" s="186"/>
      <c r="Y123" s="187">
        <v>3</v>
      </c>
      <c r="Z123" s="187" t="s">
        <v>2</v>
      </c>
      <c r="AA123" s="186" t="s">
        <v>428</v>
      </c>
      <c r="AB123" s="188" t="s">
        <v>606</v>
      </c>
      <c r="AC123" s="187">
        <v>1987</v>
      </c>
      <c r="AD123" s="189" t="s">
        <v>18</v>
      </c>
      <c r="AE123" s="187">
        <v>57.5</v>
      </c>
      <c r="AF123" s="187" t="s">
        <v>3</v>
      </c>
      <c r="AG123" s="259" t="s">
        <v>985</v>
      </c>
      <c r="AH123" s="268"/>
      <c r="AI123" s="45"/>
      <c r="AJ123" s="259"/>
      <c r="AK123" s="214"/>
    </row>
    <row r="124" spans="2:37">
      <c r="B124"/>
      <c r="C124" s="166">
        <v>0.59375</v>
      </c>
      <c r="D124" s="313" t="s">
        <v>985</v>
      </c>
      <c r="E124" s="313" t="s">
        <v>65</v>
      </c>
      <c r="F124" s="313" t="s">
        <v>4</v>
      </c>
      <c r="G124" s="313" t="s">
        <v>428</v>
      </c>
      <c r="H124" s="313" t="s">
        <v>599</v>
      </c>
      <c r="I124" s="167">
        <v>1998</v>
      </c>
      <c r="J124" s="313" t="s">
        <v>18</v>
      </c>
      <c r="K124" s="313">
        <v>61.7</v>
      </c>
      <c r="L124" s="313" t="s">
        <v>3</v>
      </c>
      <c r="M124" s="313" t="s">
        <v>619</v>
      </c>
      <c r="N124"/>
      <c r="O124"/>
      <c r="P124"/>
      <c r="Q124"/>
      <c r="R124"/>
      <c r="S124"/>
      <c r="V124" s="213"/>
      <c r="W124" s="196"/>
      <c r="X124" s="186"/>
      <c r="Y124" s="187">
        <v>4</v>
      </c>
      <c r="Z124" s="187" t="s">
        <v>4</v>
      </c>
      <c r="AA124" s="186" t="s">
        <v>428</v>
      </c>
      <c r="AB124" s="188" t="s">
        <v>491</v>
      </c>
      <c r="AC124" s="187">
        <v>1978</v>
      </c>
      <c r="AD124" s="189" t="s">
        <v>22</v>
      </c>
      <c r="AE124" s="187">
        <v>62.4</v>
      </c>
      <c r="AF124" s="187" t="s">
        <v>3</v>
      </c>
      <c r="AG124" s="259" t="s">
        <v>122</v>
      </c>
      <c r="AH124" s="268"/>
      <c r="AI124" s="45"/>
      <c r="AJ124" s="259"/>
      <c r="AK124" s="214"/>
    </row>
    <row r="125" spans="2:37">
      <c r="B125"/>
      <c r="C125" s="166">
        <v>0.60416666666666663</v>
      </c>
      <c r="D125" s="313" t="s">
        <v>985</v>
      </c>
      <c r="E125" s="313" t="s">
        <v>65</v>
      </c>
      <c r="F125" s="313" t="s">
        <v>8</v>
      </c>
      <c r="G125" s="313" t="s">
        <v>428</v>
      </c>
      <c r="H125" s="313" t="s">
        <v>783</v>
      </c>
      <c r="I125" s="167">
        <v>1987</v>
      </c>
      <c r="J125" s="313" t="s">
        <v>24</v>
      </c>
      <c r="K125" s="313">
        <v>67.3</v>
      </c>
      <c r="L125" s="313" t="s">
        <v>3</v>
      </c>
      <c r="M125" s="313" t="s">
        <v>149</v>
      </c>
      <c r="N125"/>
      <c r="O125"/>
      <c r="P125"/>
      <c r="Q125"/>
      <c r="R125"/>
      <c r="S125"/>
      <c r="V125" s="213"/>
      <c r="W125" s="196"/>
      <c r="X125" s="186"/>
      <c r="Y125" s="187">
        <v>5</v>
      </c>
      <c r="Z125" s="187" t="s">
        <v>4</v>
      </c>
      <c r="AA125" s="186" t="s">
        <v>428</v>
      </c>
      <c r="AB125" s="188" t="s">
        <v>789</v>
      </c>
      <c r="AC125" s="187">
        <v>1992</v>
      </c>
      <c r="AD125" s="189" t="s">
        <v>24</v>
      </c>
      <c r="AE125" s="187">
        <v>59.9</v>
      </c>
      <c r="AF125" s="187" t="s">
        <v>3</v>
      </c>
      <c r="AG125" s="259" t="s">
        <v>800</v>
      </c>
      <c r="AH125" s="268"/>
      <c r="AI125" s="45"/>
      <c r="AJ125" s="259"/>
      <c r="AK125" s="214"/>
    </row>
    <row r="126" spans="2:37" ht="15.75" thickBot="1">
      <c r="B126"/>
      <c r="C126" s="166">
        <v>0.61458333333333337</v>
      </c>
      <c r="D126" s="313" t="s">
        <v>985</v>
      </c>
      <c r="E126" s="313" t="s">
        <v>65</v>
      </c>
      <c r="F126" s="313" t="s">
        <v>6</v>
      </c>
      <c r="G126" s="313" t="s">
        <v>428</v>
      </c>
      <c r="H126" s="313" t="s">
        <v>490</v>
      </c>
      <c r="I126" s="167">
        <v>1985</v>
      </c>
      <c r="J126" s="313" t="s">
        <v>22</v>
      </c>
      <c r="K126" s="313">
        <v>73.400000000000006</v>
      </c>
      <c r="L126" s="313" t="s">
        <v>3</v>
      </c>
      <c r="M126" s="313" t="s">
        <v>494</v>
      </c>
      <c r="N126"/>
      <c r="O126"/>
      <c r="P126"/>
      <c r="Q126"/>
      <c r="R126"/>
      <c r="S126"/>
      <c r="V126" s="215"/>
      <c r="W126" s="231"/>
      <c r="X126" s="217"/>
      <c r="Y126" s="218">
        <v>6</v>
      </c>
      <c r="Z126" s="218" t="s">
        <v>4</v>
      </c>
      <c r="AA126" s="217" t="s">
        <v>428</v>
      </c>
      <c r="AB126" s="219" t="s">
        <v>782</v>
      </c>
      <c r="AC126" s="218">
        <v>1972</v>
      </c>
      <c r="AD126" s="220" t="s">
        <v>24</v>
      </c>
      <c r="AE126" s="218">
        <v>61.5</v>
      </c>
      <c r="AF126" s="218" t="s">
        <v>3</v>
      </c>
      <c r="AG126" s="260" t="s">
        <v>143</v>
      </c>
      <c r="AH126" s="269"/>
      <c r="AI126" s="270"/>
      <c r="AJ126" s="260"/>
      <c r="AK126" s="221"/>
    </row>
    <row r="127" spans="2:37">
      <c r="B127"/>
      <c r="C127" s="166">
        <v>0.6875</v>
      </c>
      <c r="D127" s="166">
        <v>0.76041666666666663</v>
      </c>
      <c r="E127" s="313" t="s">
        <v>63</v>
      </c>
      <c r="F127" s="313" t="s">
        <v>17</v>
      </c>
      <c r="G127" s="313" t="s">
        <v>12</v>
      </c>
      <c r="H127" s="313" t="s">
        <v>496</v>
      </c>
      <c r="I127" s="167">
        <v>1973</v>
      </c>
      <c r="J127" s="313" t="s">
        <v>23</v>
      </c>
      <c r="K127" s="313">
        <v>81.400000000000006</v>
      </c>
      <c r="L127" s="313" t="s">
        <v>5</v>
      </c>
      <c r="M127" s="313" t="s">
        <v>498</v>
      </c>
      <c r="N127"/>
      <c r="O127"/>
      <c r="P127"/>
      <c r="Q127"/>
      <c r="R127"/>
      <c r="S127"/>
      <c r="V127" s="206">
        <v>0.72916666666666663</v>
      </c>
      <c r="W127" s="232"/>
      <c r="X127" s="208" t="s">
        <v>64</v>
      </c>
      <c r="Y127" s="209">
        <v>1</v>
      </c>
      <c r="Z127" s="209" t="s">
        <v>4</v>
      </c>
      <c r="AA127" s="208" t="s">
        <v>428</v>
      </c>
      <c r="AB127" s="210" t="s">
        <v>781</v>
      </c>
      <c r="AC127" s="209">
        <v>1982</v>
      </c>
      <c r="AD127" s="211" t="s">
        <v>24</v>
      </c>
      <c r="AE127" s="209">
        <v>61.6</v>
      </c>
      <c r="AF127" s="209" t="s">
        <v>3</v>
      </c>
      <c r="AG127" s="258" t="s">
        <v>143</v>
      </c>
      <c r="AH127" s="266"/>
      <c r="AI127" s="267"/>
      <c r="AJ127" s="258"/>
      <c r="AK127" s="212"/>
    </row>
    <row r="128" spans="2:37">
      <c r="B128"/>
      <c r="C128" s="166">
        <v>0.69791666666666663</v>
      </c>
      <c r="D128" s="166">
        <v>0.77083333333333337</v>
      </c>
      <c r="E128" s="313" t="s">
        <v>63</v>
      </c>
      <c r="F128" s="313" t="s">
        <v>487</v>
      </c>
      <c r="G128" s="313" t="s">
        <v>12</v>
      </c>
      <c r="H128" s="313" t="s">
        <v>484</v>
      </c>
      <c r="I128" s="167">
        <v>1965</v>
      </c>
      <c r="J128" s="313" t="s">
        <v>16</v>
      </c>
      <c r="K128" s="313">
        <v>102.9</v>
      </c>
      <c r="L128" s="313" t="s">
        <v>5</v>
      </c>
      <c r="M128" s="313" t="s">
        <v>985</v>
      </c>
      <c r="N128"/>
      <c r="O128"/>
      <c r="P128"/>
      <c r="Q128"/>
      <c r="R128"/>
      <c r="S128"/>
      <c r="V128" s="213"/>
      <c r="W128" s="196"/>
      <c r="X128" s="186"/>
      <c r="Y128" s="187">
        <v>2</v>
      </c>
      <c r="Z128" s="187" t="s">
        <v>6</v>
      </c>
      <c r="AA128" s="186" t="s">
        <v>428</v>
      </c>
      <c r="AB128" s="188" t="s">
        <v>549</v>
      </c>
      <c r="AC128" s="187">
        <v>1974</v>
      </c>
      <c r="AD128" s="189" t="s">
        <v>29</v>
      </c>
      <c r="AE128" s="187">
        <v>71.2</v>
      </c>
      <c r="AF128" s="187" t="s">
        <v>3</v>
      </c>
      <c r="AG128" s="259" t="s">
        <v>552</v>
      </c>
      <c r="AH128" s="268"/>
      <c r="AI128" s="45"/>
      <c r="AJ128" s="259"/>
      <c r="AK128" s="214"/>
    </row>
    <row r="129" spans="2:37">
      <c r="B129"/>
      <c r="C129" s="166">
        <v>0.70833333333333337</v>
      </c>
      <c r="D129" s="166">
        <v>0.78125</v>
      </c>
      <c r="E129" s="313" t="s">
        <v>63</v>
      </c>
      <c r="F129" s="313" t="s">
        <v>17</v>
      </c>
      <c r="G129" s="313" t="s">
        <v>12</v>
      </c>
      <c r="H129" s="313" t="s">
        <v>482</v>
      </c>
      <c r="I129" s="167">
        <v>1953</v>
      </c>
      <c r="J129" s="313" t="s">
        <v>16</v>
      </c>
      <c r="K129" s="313">
        <v>75.900000000000006</v>
      </c>
      <c r="L129" s="313" t="s">
        <v>3</v>
      </c>
      <c r="M129" s="313" t="s">
        <v>985</v>
      </c>
      <c r="N129"/>
      <c r="O129"/>
      <c r="P129"/>
      <c r="Q129"/>
      <c r="R129"/>
      <c r="S129"/>
      <c r="V129" s="213"/>
      <c r="W129" s="196"/>
      <c r="X129" s="186"/>
      <c r="Y129" s="187">
        <v>3</v>
      </c>
      <c r="Z129" s="187" t="s">
        <v>8</v>
      </c>
      <c r="AA129" s="186" t="s">
        <v>428</v>
      </c>
      <c r="AB129" s="188" t="s">
        <v>489</v>
      </c>
      <c r="AC129" s="187">
        <v>1977</v>
      </c>
      <c r="AD129" s="189" t="s">
        <v>22</v>
      </c>
      <c r="AE129" s="187">
        <v>65.3</v>
      </c>
      <c r="AF129" s="187" t="s">
        <v>3</v>
      </c>
      <c r="AG129" s="259" t="s">
        <v>494</v>
      </c>
      <c r="AH129" s="268"/>
      <c r="AI129" s="45"/>
      <c r="AJ129" s="259"/>
      <c r="AK129" s="214"/>
    </row>
    <row r="130" spans="2:37">
      <c r="B130"/>
      <c r="C130" s="166">
        <v>0.71875</v>
      </c>
      <c r="D130" s="166">
        <v>0.79166666666666663</v>
      </c>
      <c r="E130" s="313" t="s">
        <v>63</v>
      </c>
      <c r="F130" s="313" t="s">
        <v>985</v>
      </c>
      <c r="G130" s="313" t="s">
        <v>12</v>
      </c>
      <c r="H130" s="313" t="s">
        <v>477</v>
      </c>
      <c r="I130" s="167">
        <v>1941</v>
      </c>
      <c r="J130" s="313" t="s">
        <v>16</v>
      </c>
      <c r="K130" s="313">
        <v>70.5</v>
      </c>
      <c r="L130" s="313" t="s">
        <v>460</v>
      </c>
      <c r="M130" s="313" t="s">
        <v>985</v>
      </c>
      <c r="N130"/>
      <c r="O130"/>
      <c r="P130"/>
      <c r="Q130"/>
      <c r="R130"/>
      <c r="S130"/>
      <c r="V130" s="213"/>
      <c r="W130" s="196"/>
      <c r="X130" s="186"/>
      <c r="Y130" s="187">
        <v>4</v>
      </c>
      <c r="Z130" s="187" t="s">
        <v>8</v>
      </c>
      <c r="AA130" s="186" t="s">
        <v>428</v>
      </c>
      <c r="AB130" s="188" t="s">
        <v>790</v>
      </c>
      <c r="AC130" s="187">
        <v>1997</v>
      </c>
      <c r="AD130" s="189" t="s">
        <v>24</v>
      </c>
      <c r="AE130" s="187">
        <v>66.900000000000006</v>
      </c>
      <c r="AF130" s="187" t="s">
        <v>3</v>
      </c>
      <c r="AG130" s="259" t="s">
        <v>798</v>
      </c>
      <c r="AH130" s="268"/>
      <c r="AI130" s="45"/>
      <c r="AJ130" s="259"/>
      <c r="AK130" s="214"/>
    </row>
    <row r="131" spans="2:37">
      <c r="B131"/>
      <c r="C131" s="166">
        <v>0.72916666666666663</v>
      </c>
      <c r="D131" s="313" t="s">
        <v>985</v>
      </c>
      <c r="E131" s="313" t="s">
        <v>65</v>
      </c>
      <c r="F131" s="313" t="s">
        <v>6</v>
      </c>
      <c r="G131" s="313" t="s">
        <v>15</v>
      </c>
      <c r="H131" s="313" t="s">
        <v>550</v>
      </c>
      <c r="I131" s="167">
        <v>1974</v>
      </c>
      <c r="J131" s="313" t="s">
        <v>29</v>
      </c>
      <c r="K131" s="313">
        <v>69.3</v>
      </c>
      <c r="L131" s="313" t="s">
        <v>3</v>
      </c>
      <c r="M131" s="313" t="s">
        <v>551</v>
      </c>
      <c r="N131"/>
      <c r="O131"/>
      <c r="P131"/>
      <c r="Q131"/>
      <c r="R131"/>
      <c r="S131"/>
      <c r="V131" s="213"/>
      <c r="W131" s="196"/>
      <c r="X131" s="186"/>
      <c r="Y131" s="187">
        <v>5</v>
      </c>
      <c r="Z131" s="187" t="s">
        <v>8</v>
      </c>
      <c r="AA131" s="186" t="s">
        <v>428</v>
      </c>
      <c r="AB131" s="188" t="s">
        <v>791</v>
      </c>
      <c r="AC131" s="187">
        <v>1981</v>
      </c>
      <c r="AD131" s="189" t="s">
        <v>24</v>
      </c>
      <c r="AE131" s="187">
        <v>66.599999999999994</v>
      </c>
      <c r="AF131" s="187" t="s">
        <v>3</v>
      </c>
      <c r="AG131" s="259" t="s">
        <v>799</v>
      </c>
      <c r="AH131" s="268"/>
      <c r="AI131" s="45"/>
      <c r="AJ131" s="259"/>
      <c r="AK131" s="214"/>
    </row>
    <row r="132" spans="2:37" ht="15.75" thickBot="1">
      <c r="B132"/>
      <c r="C132" s="166">
        <v>0.73958333333333337</v>
      </c>
      <c r="D132" s="313" t="s">
        <v>985</v>
      </c>
      <c r="E132" s="313" t="s">
        <v>65</v>
      </c>
      <c r="F132" s="313" t="s">
        <v>6</v>
      </c>
      <c r="G132" s="313" t="s">
        <v>15</v>
      </c>
      <c r="H132" s="313" t="s">
        <v>458</v>
      </c>
      <c r="I132" s="167">
        <v>1961</v>
      </c>
      <c r="J132" s="313" t="s">
        <v>11</v>
      </c>
      <c r="K132" s="313">
        <v>84.3</v>
      </c>
      <c r="L132" s="313" t="s">
        <v>460</v>
      </c>
      <c r="M132" s="313" t="s">
        <v>454</v>
      </c>
      <c r="N132"/>
      <c r="O132"/>
      <c r="P132"/>
      <c r="Q132"/>
      <c r="R132"/>
      <c r="S132"/>
      <c r="V132" s="215"/>
      <c r="W132" s="231"/>
      <c r="X132" s="217"/>
      <c r="Y132" s="218">
        <v>6</v>
      </c>
      <c r="Z132" s="218" t="s">
        <v>8</v>
      </c>
      <c r="AA132" s="217" t="s">
        <v>428</v>
      </c>
      <c r="AB132" s="219" t="s">
        <v>600</v>
      </c>
      <c r="AC132" s="218">
        <v>1972</v>
      </c>
      <c r="AD132" s="220" t="s">
        <v>18</v>
      </c>
      <c r="AE132" s="218">
        <v>66.400000000000006</v>
      </c>
      <c r="AF132" s="218" t="s">
        <v>3</v>
      </c>
      <c r="AG132" s="260" t="s">
        <v>985</v>
      </c>
      <c r="AH132" s="269"/>
      <c r="AI132" s="270"/>
      <c r="AJ132" s="260"/>
      <c r="AK132" s="221"/>
    </row>
    <row r="133" spans="2:37" ht="19.5" thickBot="1">
      <c r="B133"/>
      <c r="C133" s="166">
        <v>0.75</v>
      </c>
      <c r="D133" s="313" t="s">
        <v>985</v>
      </c>
      <c r="E133" s="313" t="s">
        <v>999</v>
      </c>
      <c r="F133" s="313" t="s">
        <v>985</v>
      </c>
      <c r="G133" s="313" t="s">
        <v>12</v>
      </c>
      <c r="H133" s="313" t="s">
        <v>27</v>
      </c>
      <c r="I133" s="167" t="s">
        <v>985</v>
      </c>
      <c r="J133" s="313" t="s">
        <v>27</v>
      </c>
      <c r="K133" s="313" t="s">
        <v>985</v>
      </c>
      <c r="L133" s="313" t="s">
        <v>5</v>
      </c>
      <c r="M133" s="313" t="s">
        <v>985</v>
      </c>
      <c r="N133"/>
      <c r="O133"/>
      <c r="P133"/>
      <c r="Q133"/>
      <c r="R133"/>
      <c r="S133"/>
      <c r="V133" s="1668">
        <v>0.72916666666666663</v>
      </c>
      <c r="W133" s="1669"/>
      <c r="X133" s="233" t="s">
        <v>1015</v>
      </c>
      <c r="Y133" s="234"/>
      <c r="Z133" s="234"/>
      <c r="AA133" s="235"/>
      <c r="AB133" s="236"/>
      <c r="AC133" s="234"/>
      <c r="AD133" s="237"/>
      <c r="AE133" s="234"/>
      <c r="AF133" s="234"/>
      <c r="AG133" s="261"/>
      <c r="AH133" s="261"/>
      <c r="AI133" s="261"/>
      <c r="AJ133" s="261"/>
      <c r="AK133" s="261"/>
    </row>
    <row r="134" spans="2:37">
      <c r="B134" s="313">
        <v>5</v>
      </c>
      <c r="C134" s="166">
        <v>0.38541666666666669</v>
      </c>
      <c r="D134" s="313" t="s">
        <v>985</v>
      </c>
      <c r="E134" s="313" t="s">
        <v>64</v>
      </c>
      <c r="F134" s="313" t="s">
        <v>4</v>
      </c>
      <c r="G134" s="313" t="s">
        <v>428</v>
      </c>
      <c r="H134" s="313" t="s">
        <v>788</v>
      </c>
      <c r="I134" s="167">
        <v>1983</v>
      </c>
      <c r="J134" s="313" t="s">
        <v>24</v>
      </c>
      <c r="K134" s="313">
        <v>61.5</v>
      </c>
      <c r="L134" s="313" t="s">
        <v>5</v>
      </c>
      <c r="M134" s="313" t="s">
        <v>801</v>
      </c>
      <c r="N134"/>
      <c r="O134"/>
      <c r="P134"/>
      <c r="Q134"/>
      <c r="R134"/>
      <c r="S134"/>
      <c r="V134" s="206">
        <v>0.73958333333333337</v>
      </c>
      <c r="W134" s="232"/>
      <c r="X134" s="208" t="s">
        <v>64</v>
      </c>
      <c r="Y134" s="209">
        <v>1</v>
      </c>
      <c r="Z134" s="209" t="s">
        <v>6</v>
      </c>
      <c r="AA134" s="208" t="s">
        <v>428</v>
      </c>
      <c r="AB134" s="210" t="s">
        <v>490</v>
      </c>
      <c r="AC134" s="209">
        <v>1985</v>
      </c>
      <c r="AD134" s="211" t="s">
        <v>22</v>
      </c>
      <c r="AE134" s="209">
        <v>73.400000000000006</v>
      </c>
      <c r="AF134" s="209" t="s">
        <v>3</v>
      </c>
      <c r="AG134" s="258" t="s">
        <v>494</v>
      </c>
      <c r="AH134" s="266"/>
      <c r="AI134" s="267"/>
      <c r="AJ134" s="258"/>
      <c r="AK134" s="212"/>
    </row>
    <row r="135" spans="2:37">
      <c r="B135"/>
      <c r="C135" s="166">
        <v>0.39583333333333331</v>
      </c>
      <c r="D135" s="313" t="s">
        <v>985</v>
      </c>
      <c r="E135" s="313" t="s">
        <v>64</v>
      </c>
      <c r="F135" s="313" t="s">
        <v>6</v>
      </c>
      <c r="G135" s="313" t="s">
        <v>428</v>
      </c>
      <c r="H135" s="313" t="s">
        <v>792</v>
      </c>
      <c r="I135" s="167">
        <v>1997</v>
      </c>
      <c r="J135" s="313" t="s">
        <v>24</v>
      </c>
      <c r="K135" s="313">
        <v>89.2</v>
      </c>
      <c r="L135" s="313" t="s">
        <v>5</v>
      </c>
      <c r="M135" s="313" t="s">
        <v>799</v>
      </c>
      <c r="N135"/>
      <c r="O135"/>
      <c r="P135"/>
      <c r="Q135"/>
      <c r="R135"/>
      <c r="S135"/>
      <c r="V135" s="213"/>
      <c r="W135" s="196"/>
      <c r="X135" s="186"/>
      <c r="Y135" s="187">
        <v>2</v>
      </c>
      <c r="Z135" s="187" t="s">
        <v>6</v>
      </c>
      <c r="AA135" s="186" t="s">
        <v>428</v>
      </c>
      <c r="AB135" s="188" t="s">
        <v>607</v>
      </c>
      <c r="AC135" s="187">
        <v>1955</v>
      </c>
      <c r="AD135" s="189" t="s">
        <v>18</v>
      </c>
      <c r="AE135" s="187">
        <v>71.2</v>
      </c>
      <c r="AF135" s="187" t="s">
        <v>3</v>
      </c>
      <c r="AG135" s="259" t="s">
        <v>621</v>
      </c>
      <c r="AH135" s="268"/>
      <c r="AI135" s="45"/>
      <c r="AJ135" s="259"/>
      <c r="AK135" s="214"/>
    </row>
    <row r="136" spans="2:37">
      <c r="B136"/>
      <c r="C136" s="166">
        <v>0.40625</v>
      </c>
      <c r="D136" s="313" t="s">
        <v>985</v>
      </c>
      <c r="E136" s="313" t="s">
        <v>64</v>
      </c>
      <c r="F136" s="313" t="s">
        <v>8</v>
      </c>
      <c r="G136" s="313" t="s">
        <v>428</v>
      </c>
      <c r="H136" s="313" t="s">
        <v>597</v>
      </c>
      <c r="I136" s="167">
        <v>1994</v>
      </c>
      <c r="J136" s="313" t="s">
        <v>18</v>
      </c>
      <c r="K136" s="313">
        <v>66.099999999999994</v>
      </c>
      <c r="L136" s="313" t="s">
        <v>5</v>
      </c>
      <c r="M136" s="313" t="s">
        <v>985</v>
      </c>
      <c r="N136"/>
      <c r="O136"/>
      <c r="P136"/>
      <c r="Q136"/>
      <c r="R136"/>
      <c r="S136"/>
      <c r="V136" s="213"/>
      <c r="W136" s="196"/>
      <c r="X136" s="186"/>
      <c r="Y136" s="187">
        <v>3</v>
      </c>
      <c r="Z136" s="187" t="s">
        <v>6</v>
      </c>
      <c r="AA136" s="186" t="s">
        <v>428</v>
      </c>
      <c r="AB136" s="188" t="s">
        <v>604</v>
      </c>
      <c r="AC136" s="187">
        <v>1987</v>
      </c>
      <c r="AD136" s="189" t="s">
        <v>18</v>
      </c>
      <c r="AE136" s="187">
        <v>110.6</v>
      </c>
      <c r="AF136" s="187" t="s">
        <v>3</v>
      </c>
      <c r="AG136" s="259" t="s">
        <v>621</v>
      </c>
      <c r="AH136" s="268"/>
      <c r="AI136" s="45"/>
      <c r="AJ136" s="259"/>
      <c r="AK136" s="214"/>
    </row>
    <row r="137" spans="2:37">
      <c r="B137"/>
      <c r="C137" s="166">
        <v>0.42708333333333331</v>
      </c>
      <c r="D137" s="313" t="s">
        <v>985</v>
      </c>
      <c r="E137" s="313" t="s">
        <v>64</v>
      </c>
      <c r="F137" s="313" t="s">
        <v>8</v>
      </c>
      <c r="G137" s="313" t="s">
        <v>429</v>
      </c>
      <c r="H137" s="313" t="s">
        <v>380</v>
      </c>
      <c r="I137" s="167">
        <v>1989</v>
      </c>
      <c r="J137" s="313" t="s">
        <v>36</v>
      </c>
      <c r="K137" s="313">
        <v>67.400000000000006</v>
      </c>
      <c r="L137" s="313" t="s">
        <v>7</v>
      </c>
      <c r="M137" s="313" t="s">
        <v>579</v>
      </c>
      <c r="N137"/>
      <c r="O137"/>
      <c r="P137"/>
      <c r="Q137"/>
      <c r="R137"/>
      <c r="S137"/>
      <c r="V137" s="213"/>
      <c r="W137" s="196"/>
      <c r="X137" s="186"/>
      <c r="Y137" s="187">
        <v>4</v>
      </c>
      <c r="Z137" s="187" t="s">
        <v>6</v>
      </c>
      <c r="AA137" s="186" t="s">
        <v>428</v>
      </c>
      <c r="AB137" s="188" t="s">
        <v>608</v>
      </c>
      <c r="AC137" s="187">
        <v>1975</v>
      </c>
      <c r="AD137" s="189" t="s">
        <v>18</v>
      </c>
      <c r="AE137" s="187">
        <v>73.8</v>
      </c>
      <c r="AF137" s="187" t="s">
        <v>3</v>
      </c>
      <c r="AG137" s="259" t="s">
        <v>622</v>
      </c>
      <c r="AH137" s="268"/>
      <c r="AI137" s="45"/>
      <c r="AJ137" s="259"/>
      <c r="AK137" s="214"/>
    </row>
    <row r="138" spans="2:37">
      <c r="B138"/>
      <c r="C138" s="166">
        <v>0.4375</v>
      </c>
      <c r="D138" s="313" t="s">
        <v>985</v>
      </c>
      <c r="E138" s="313" t="s">
        <v>64</v>
      </c>
      <c r="F138" s="313" t="s">
        <v>9</v>
      </c>
      <c r="G138" s="313" t="s">
        <v>429</v>
      </c>
      <c r="H138" s="313" t="s">
        <v>132</v>
      </c>
      <c r="I138" s="167">
        <v>1988</v>
      </c>
      <c r="J138" s="313" t="s">
        <v>23</v>
      </c>
      <c r="K138" s="313">
        <v>72</v>
      </c>
      <c r="L138" s="313" t="s">
        <v>7</v>
      </c>
      <c r="M138" s="313" t="s">
        <v>75</v>
      </c>
      <c r="N138"/>
      <c r="O138"/>
      <c r="P138"/>
      <c r="Q138"/>
      <c r="R138"/>
      <c r="S138"/>
      <c r="V138" s="213"/>
      <c r="W138" s="196"/>
      <c r="X138" s="186"/>
      <c r="Y138" s="187">
        <v>5</v>
      </c>
      <c r="Z138" s="187" t="s">
        <v>6</v>
      </c>
      <c r="AA138" s="186" t="s">
        <v>428</v>
      </c>
      <c r="AB138" s="188" t="s">
        <v>605</v>
      </c>
      <c r="AC138" s="187">
        <v>1969</v>
      </c>
      <c r="AD138" s="189" t="s">
        <v>18</v>
      </c>
      <c r="AE138" s="187">
        <v>84.8</v>
      </c>
      <c r="AF138" s="187" t="s">
        <v>3</v>
      </c>
      <c r="AG138" s="259" t="s">
        <v>985</v>
      </c>
      <c r="AH138" s="268"/>
      <c r="AI138" s="45"/>
      <c r="AJ138" s="259"/>
      <c r="AK138" s="214"/>
    </row>
    <row r="139" spans="2:37" ht="15.75" thickBot="1">
      <c r="B139"/>
      <c r="C139" s="166">
        <v>0.44791666666666669</v>
      </c>
      <c r="D139" s="313" t="s">
        <v>985</v>
      </c>
      <c r="E139" s="313" t="s">
        <v>64</v>
      </c>
      <c r="F139" s="313" t="s">
        <v>13</v>
      </c>
      <c r="G139" s="313" t="s">
        <v>429</v>
      </c>
      <c r="H139" s="313" t="s">
        <v>742</v>
      </c>
      <c r="I139" s="167">
        <v>1989</v>
      </c>
      <c r="J139" s="313" t="s">
        <v>32</v>
      </c>
      <c r="K139" s="313">
        <v>78</v>
      </c>
      <c r="L139" s="313" t="s">
        <v>7</v>
      </c>
      <c r="M139" s="313" t="s">
        <v>1025</v>
      </c>
      <c r="N139"/>
      <c r="O139"/>
      <c r="P139"/>
      <c r="Q139"/>
      <c r="R139"/>
      <c r="S139"/>
      <c r="V139" s="215"/>
      <c r="W139" s="231"/>
      <c r="X139" s="217"/>
      <c r="Y139" s="218">
        <v>6</v>
      </c>
      <c r="Z139" s="218" t="s">
        <v>6</v>
      </c>
      <c r="AA139" s="217" t="s">
        <v>428</v>
      </c>
      <c r="AB139" s="219" t="s">
        <v>610</v>
      </c>
      <c r="AC139" s="218">
        <v>1970</v>
      </c>
      <c r="AD139" s="220" t="s">
        <v>18</v>
      </c>
      <c r="AE139" s="218">
        <v>77.7</v>
      </c>
      <c r="AF139" s="218" t="s">
        <v>3</v>
      </c>
      <c r="AG139" s="260" t="s">
        <v>624</v>
      </c>
      <c r="AH139" s="269"/>
      <c r="AI139" s="270"/>
      <c r="AJ139" s="260"/>
      <c r="AK139" s="221"/>
    </row>
    <row r="140" spans="2:37">
      <c r="B140"/>
      <c r="C140" s="166">
        <v>0.45833333333333331</v>
      </c>
      <c r="D140" s="313" t="s">
        <v>985</v>
      </c>
      <c r="E140" s="313" t="s">
        <v>64</v>
      </c>
      <c r="F140" s="313" t="s">
        <v>21</v>
      </c>
      <c r="G140" s="313" t="s">
        <v>422</v>
      </c>
      <c r="H140" s="313" t="s">
        <v>563</v>
      </c>
      <c r="I140" s="167">
        <v>1998</v>
      </c>
      <c r="J140" s="313" t="s">
        <v>36</v>
      </c>
      <c r="K140" s="313">
        <v>91.8</v>
      </c>
      <c r="L140" s="313" t="s">
        <v>7</v>
      </c>
      <c r="M140" s="313" t="s">
        <v>584</v>
      </c>
      <c r="N140"/>
      <c r="O140"/>
      <c r="P140"/>
      <c r="Q140"/>
      <c r="R140"/>
      <c r="S140"/>
      <c r="V140" s="1681">
        <v>0.75</v>
      </c>
      <c r="W140" s="238"/>
      <c r="X140" s="1673" t="s">
        <v>590</v>
      </c>
      <c r="Y140" s="232">
        <v>3</v>
      </c>
      <c r="Z140" s="209" t="s">
        <v>1017</v>
      </c>
      <c r="AA140" s="239" t="s">
        <v>429</v>
      </c>
      <c r="AB140" s="240" t="s">
        <v>28</v>
      </c>
      <c r="AC140" s="241"/>
      <c r="AD140" s="246" t="s">
        <v>28</v>
      </c>
      <c r="AE140" s="232"/>
      <c r="AF140" s="209" t="s">
        <v>5</v>
      </c>
      <c r="AG140" s="264" t="s">
        <v>985</v>
      </c>
      <c r="AH140" s="266"/>
      <c r="AI140" s="267"/>
      <c r="AJ140" s="258"/>
      <c r="AK140" s="212"/>
    </row>
    <row r="141" spans="2:37" ht="15.75" thickBot="1">
      <c r="B141"/>
      <c r="C141" s="166">
        <v>0.47916666666666669</v>
      </c>
      <c r="D141" s="313" t="s">
        <v>985</v>
      </c>
      <c r="E141" s="313" t="s">
        <v>64</v>
      </c>
      <c r="F141" s="313" t="s">
        <v>21</v>
      </c>
      <c r="G141" s="313" t="s">
        <v>429</v>
      </c>
      <c r="H141" s="313" t="s">
        <v>445</v>
      </c>
      <c r="I141" s="167">
        <v>1981</v>
      </c>
      <c r="J141" s="313" t="s">
        <v>26</v>
      </c>
      <c r="K141" s="313">
        <v>93.8</v>
      </c>
      <c r="L141" s="313" t="s">
        <v>7</v>
      </c>
      <c r="M141" s="313" t="s">
        <v>193</v>
      </c>
      <c r="N141"/>
      <c r="O141"/>
      <c r="P141"/>
      <c r="Q141"/>
      <c r="R141"/>
      <c r="S141"/>
      <c r="V141" s="1682"/>
      <c r="W141" s="242"/>
      <c r="X141" s="1674"/>
      <c r="Y141" s="231">
        <v>4</v>
      </c>
      <c r="Z141" s="218" t="s">
        <v>1017</v>
      </c>
      <c r="AA141" s="243" t="s">
        <v>429</v>
      </c>
      <c r="AB141" s="244" t="s">
        <v>32</v>
      </c>
      <c r="AC141" s="245"/>
      <c r="AD141" s="247" t="s">
        <v>32</v>
      </c>
      <c r="AE141" s="231"/>
      <c r="AF141" s="218" t="s">
        <v>5</v>
      </c>
      <c r="AG141" s="265" t="s">
        <v>985</v>
      </c>
      <c r="AH141" s="269"/>
      <c r="AI141" s="270"/>
      <c r="AJ141" s="260"/>
      <c r="AK141" s="221"/>
    </row>
    <row r="142" spans="2:37">
      <c r="B142"/>
      <c r="C142" s="166">
        <v>0.48958333333333331</v>
      </c>
      <c r="D142" s="313" t="s">
        <v>985</v>
      </c>
      <c r="E142" s="313" t="s">
        <v>64</v>
      </c>
      <c r="F142" s="313" t="s">
        <v>19</v>
      </c>
      <c r="G142" s="313" t="s">
        <v>429</v>
      </c>
      <c r="H142" s="313" t="s">
        <v>744</v>
      </c>
      <c r="I142" s="167">
        <v>1985</v>
      </c>
      <c r="J142" s="313" t="s">
        <v>32</v>
      </c>
      <c r="K142" s="313">
        <v>108.2</v>
      </c>
      <c r="L142" s="313" t="s">
        <v>7</v>
      </c>
      <c r="M142" s="313" t="s">
        <v>525</v>
      </c>
      <c r="N142"/>
      <c r="O142"/>
      <c r="P142"/>
      <c r="Q142"/>
      <c r="R142"/>
      <c r="S142"/>
      <c r="V142" s="206">
        <v>0.76041666666666663</v>
      </c>
      <c r="W142" s="232"/>
      <c r="X142" s="208" t="s">
        <v>64</v>
      </c>
      <c r="Y142" s="209">
        <v>1</v>
      </c>
      <c r="Z142" s="209" t="s">
        <v>17</v>
      </c>
      <c r="AA142" s="208" t="s">
        <v>12</v>
      </c>
      <c r="AB142" s="210" t="s">
        <v>451</v>
      </c>
      <c r="AC142" s="209">
        <v>1973</v>
      </c>
      <c r="AD142" s="211" t="s">
        <v>11</v>
      </c>
      <c r="AE142" s="209">
        <v>79.8</v>
      </c>
      <c r="AF142" s="209" t="s">
        <v>5</v>
      </c>
      <c r="AG142" s="258" t="s">
        <v>459</v>
      </c>
      <c r="AH142" s="266"/>
      <c r="AI142" s="267"/>
      <c r="AJ142" s="258"/>
      <c r="AK142" s="212"/>
    </row>
    <row r="143" spans="2:37">
      <c r="B143"/>
      <c r="C143" s="166">
        <v>0.5</v>
      </c>
      <c r="D143" s="313" t="s">
        <v>985</v>
      </c>
      <c r="E143" s="313" t="s">
        <v>590</v>
      </c>
      <c r="F143" s="313" t="s">
        <v>985</v>
      </c>
      <c r="G143" s="313" t="s">
        <v>429</v>
      </c>
      <c r="H143" s="313" t="s">
        <v>32</v>
      </c>
      <c r="I143" s="167" t="s">
        <v>985</v>
      </c>
      <c r="J143" s="313" t="s">
        <v>32</v>
      </c>
      <c r="K143" s="313" t="s">
        <v>1002</v>
      </c>
      <c r="L143" s="313" t="s">
        <v>7</v>
      </c>
      <c r="M143" s="313" t="s">
        <v>985</v>
      </c>
      <c r="N143"/>
      <c r="O143"/>
      <c r="P143"/>
      <c r="Q143"/>
      <c r="R143"/>
      <c r="S143"/>
      <c r="V143" s="213"/>
      <c r="W143" s="196"/>
      <c r="X143" s="186"/>
      <c r="Y143" s="187">
        <v>2</v>
      </c>
      <c r="Z143" s="187" t="s">
        <v>17</v>
      </c>
      <c r="AA143" s="186" t="s">
        <v>12</v>
      </c>
      <c r="AB143" s="188" t="s">
        <v>568</v>
      </c>
      <c r="AC143" s="187">
        <v>1977</v>
      </c>
      <c r="AD143" s="189" t="s">
        <v>36</v>
      </c>
      <c r="AE143" s="187">
        <v>85</v>
      </c>
      <c r="AF143" s="187" t="s">
        <v>5</v>
      </c>
      <c r="AG143" s="259" t="s">
        <v>589</v>
      </c>
      <c r="AH143" s="268"/>
      <c r="AI143" s="45"/>
      <c r="AJ143" s="259"/>
      <c r="AK143" s="214"/>
    </row>
    <row r="144" spans="2:37">
      <c r="B144"/>
      <c r="C144" s="166">
        <v>0.52083333333333337</v>
      </c>
      <c r="D144" s="166">
        <v>0.625</v>
      </c>
      <c r="E144" s="313" t="s">
        <v>63</v>
      </c>
      <c r="F144" s="313" t="s">
        <v>9</v>
      </c>
      <c r="G144" s="313" t="s">
        <v>429</v>
      </c>
      <c r="H144" s="313" t="s">
        <v>806</v>
      </c>
      <c r="I144" s="167">
        <v>1999</v>
      </c>
      <c r="J144" s="313" t="s">
        <v>28</v>
      </c>
      <c r="K144" s="313">
        <v>71.2</v>
      </c>
      <c r="L144" s="313" t="s">
        <v>5</v>
      </c>
      <c r="M144" s="313" t="s">
        <v>825</v>
      </c>
      <c r="N144"/>
      <c r="O144"/>
      <c r="P144"/>
      <c r="Q144"/>
      <c r="R144"/>
      <c r="S144"/>
      <c r="V144" s="213"/>
      <c r="W144" s="196"/>
      <c r="X144" s="186"/>
      <c r="Y144" s="187">
        <v>3</v>
      </c>
      <c r="Z144" s="187" t="s">
        <v>17</v>
      </c>
      <c r="AA144" s="186" t="s">
        <v>12</v>
      </c>
      <c r="AB144" s="188" t="s">
        <v>779</v>
      </c>
      <c r="AC144" s="187">
        <v>1977</v>
      </c>
      <c r="AD144" s="189" t="s">
        <v>24</v>
      </c>
      <c r="AE144" s="187">
        <v>77.400000000000006</v>
      </c>
      <c r="AF144" s="187" t="s">
        <v>5</v>
      </c>
      <c r="AG144" s="259" t="s">
        <v>149</v>
      </c>
      <c r="AH144" s="268"/>
      <c r="AI144" s="45"/>
      <c r="AJ144" s="259"/>
      <c r="AK144" s="214"/>
    </row>
    <row r="145" spans="2:37">
      <c r="B145"/>
      <c r="C145" s="166">
        <v>0.53125</v>
      </c>
      <c r="D145" s="166">
        <v>0.63541666666666663</v>
      </c>
      <c r="E145" s="313" t="s">
        <v>63</v>
      </c>
      <c r="F145" s="313" t="s">
        <v>13</v>
      </c>
      <c r="G145" s="313" t="s">
        <v>429</v>
      </c>
      <c r="H145" s="313" t="s">
        <v>483</v>
      </c>
      <c r="I145" s="167">
        <v>1964</v>
      </c>
      <c r="J145" s="313" t="s">
        <v>16</v>
      </c>
      <c r="K145" s="313">
        <v>76.099999999999994</v>
      </c>
      <c r="L145" s="313" t="s">
        <v>5</v>
      </c>
      <c r="M145" s="313" t="s">
        <v>985</v>
      </c>
      <c r="N145"/>
      <c r="O145"/>
      <c r="P145"/>
      <c r="Q145"/>
      <c r="R145"/>
      <c r="S145"/>
      <c r="V145" s="213"/>
      <c r="W145" s="196"/>
      <c r="X145" s="186"/>
      <c r="Y145" s="187">
        <v>4</v>
      </c>
      <c r="Z145" s="187" t="s">
        <v>487</v>
      </c>
      <c r="AA145" s="186" t="s">
        <v>12</v>
      </c>
      <c r="AB145" s="188" t="s">
        <v>448</v>
      </c>
      <c r="AC145" s="187">
        <v>1974</v>
      </c>
      <c r="AD145" s="189" t="s">
        <v>10</v>
      </c>
      <c r="AE145" s="187">
        <v>92.9</v>
      </c>
      <c r="AF145" s="187" t="s">
        <v>5</v>
      </c>
      <c r="AG145" s="259" t="s">
        <v>83</v>
      </c>
      <c r="AH145" s="268"/>
      <c r="AI145" s="45"/>
      <c r="AJ145" s="259"/>
      <c r="AK145" s="214"/>
    </row>
    <row r="146" spans="2:37">
      <c r="B146"/>
      <c r="C146"/>
      <c r="D146"/>
      <c r="E146"/>
      <c r="F146" s="313" t="s">
        <v>17</v>
      </c>
      <c r="G146" s="313" t="s">
        <v>12</v>
      </c>
      <c r="H146" s="313" t="s">
        <v>483</v>
      </c>
      <c r="I146" s="167">
        <v>1964</v>
      </c>
      <c r="J146" s="313" t="s">
        <v>16</v>
      </c>
      <c r="K146" s="313">
        <v>76.099999999999994</v>
      </c>
      <c r="L146" s="313" t="s">
        <v>5</v>
      </c>
      <c r="M146" s="313" t="s">
        <v>985</v>
      </c>
      <c r="N146"/>
      <c r="O146"/>
      <c r="P146"/>
      <c r="Q146"/>
      <c r="R146"/>
      <c r="S146"/>
      <c r="V146" s="213"/>
      <c r="W146" s="196"/>
      <c r="X146" s="186"/>
      <c r="Y146" s="187">
        <v>5</v>
      </c>
      <c r="Z146" s="187" t="s">
        <v>487</v>
      </c>
      <c r="AA146" s="186" t="s">
        <v>12</v>
      </c>
      <c r="AB146" s="188" t="s">
        <v>500</v>
      </c>
      <c r="AC146" s="187">
        <v>1975</v>
      </c>
      <c r="AD146" s="189" t="s">
        <v>23</v>
      </c>
      <c r="AE146" s="187">
        <v>89.6</v>
      </c>
      <c r="AF146" s="187" t="s">
        <v>5</v>
      </c>
      <c r="AG146" s="259" t="s">
        <v>132</v>
      </c>
      <c r="AH146" s="268"/>
      <c r="AI146" s="45"/>
      <c r="AJ146" s="259"/>
      <c r="AK146" s="214"/>
    </row>
    <row r="147" spans="2:37" ht="15.75" thickBot="1">
      <c r="B147"/>
      <c r="C147" s="166">
        <v>0.54166666666666663</v>
      </c>
      <c r="D147" s="166">
        <v>0.64583333333333337</v>
      </c>
      <c r="E147" s="313" t="s">
        <v>63</v>
      </c>
      <c r="F147" s="313" t="s">
        <v>13</v>
      </c>
      <c r="G147" s="313" t="s">
        <v>429</v>
      </c>
      <c r="H147" s="313" t="s">
        <v>466</v>
      </c>
      <c r="I147" s="167">
        <v>1972</v>
      </c>
      <c r="J147" s="313" t="s">
        <v>14</v>
      </c>
      <c r="K147" s="313">
        <v>75.5</v>
      </c>
      <c r="L147" s="313" t="s">
        <v>5</v>
      </c>
      <c r="M147" s="313" t="s">
        <v>470</v>
      </c>
      <c r="N147"/>
      <c r="O147"/>
      <c r="P147"/>
      <c r="Q147"/>
      <c r="R147"/>
      <c r="S147"/>
      <c r="V147" s="215"/>
      <c r="W147" s="231"/>
      <c r="X147" s="217"/>
      <c r="Y147" s="218">
        <v>6</v>
      </c>
      <c r="Z147" s="218" t="s">
        <v>487</v>
      </c>
      <c r="AA147" s="217" t="s">
        <v>12</v>
      </c>
      <c r="AB147" s="219" t="s">
        <v>807</v>
      </c>
      <c r="AC147" s="218">
        <v>1975</v>
      </c>
      <c r="AD147" s="220" t="s">
        <v>28</v>
      </c>
      <c r="AE147" s="218">
        <v>92.5</v>
      </c>
      <c r="AF147" s="218" t="s">
        <v>5</v>
      </c>
      <c r="AG147" s="260" t="s">
        <v>824</v>
      </c>
      <c r="AH147" s="269"/>
      <c r="AI147" s="270"/>
      <c r="AJ147" s="260"/>
      <c r="AK147" s="221"/>
    </row>
    <row r="148" spans="2:37" ht="19.5" thickBot="1">
      <c r="B148"/>
      <c r="C148" s="166">
        <v>0.55208333333333337</v>
      </c>
      <c r="D148" s="166">
        <v>0.65625</v>
      </c>
      <c r="E148" s="313" t="s">
        <v>63</v>
      </c>
      <c r="F148" s="313" t="s">
        <v>17</v>
      </c>
      <c r="G148" s="313" t="s">
        <v>429</v>
      </c>
      <c r="H148" s="313" t="s">
        <v>775</v>
      </c>
      <c r="I148" s="167">
        <v>1996</v>
      </c>
      <c r="J148" s="313" t="s">
        <v>24</v>
      </c>
      <c r="K148" s="313">
        <v>82.2</v>
      </c>
      <c r="L148" s="313" t="s">
        <v>5</v>
      </c>
      <c r="M148" s="313" t="s">
        <v>798</v>
      </c>
      <c r="N148"/>
      <c r="O148"/>
      <c r="P148"/>
      <c r="Q148"/>
      <c r="R148"/>
      <c r="S148"/>
      <c r="V148" s="1668">
        <v>0.76041666666666663</v>
      </c>
      <c r="W148" s="1669"/>
      <c r="X148" s="233" t="s">
        <v>1016</v>
      </c>
      <c r="Y148" s="234"/>
      <c r="Z148" s="234"/>
      <c r="AA148" s="235"/>
      <c r="AB148" s="236"/>
      <c r="AC148" s="234"/>
      <c r="AD148" s="237"/>
      <c r="AE148" s="234"/>
      <c r="AF148" s="234"/>
      <c r="AG148" s="261"/>
      <c r="AH148" s="261"/>
      <c r="AI148" s="261"/>
      <c r="AJ148" s="261"/>
      <c r="AK148" s="261"/>
    </row>
    <row r="149" spans="2:37">
      <c r="B149"/>
      <c r="C149" s="166">
        <v>0.5625</v>
      </c>
      <c r="D149" s="166">
        <v>0.66666666666666663</v>
      </c>
      <c r="E149" s="313" t="s">
        <v>63</v>
      </c>
      <c r="F149" s="313" t="s">
        <v>487</v>
      </c>
      <c r="G149" s="313" t="s">
        <v>12</v>
      </c>
      <c r="H149" s="313" t="s">
        <v>455</v>
      </c>
      <c r="I149" s="167">
        <v>1970</v>
      </c>
      <c r="J149" s="313" t="s">
        <v>11</v>
      </c>
      <c r="K149" s="313">
        <v>93.2</v>
      </c>
      <c r="L149" s="313" t="s">
        <v>5</v>
      </c>
      <c r="M149" s="313" t="s">
        <v>459</v>
      </c>
      <c r="N149"/>
      <c r="O149"/>
      <c r="P149"/>
      <c r="Q149"/>
      <c r="R149"/>
      <c r="S149"/>
      <c r="V149" s="206">
        <v>0.77083333333333337</v>
      </c>
      <c r="W149" s="232"/>
      <c r="X149" s="208" t="s">
        <v>64</v>
      </c>
      <c r="Y149" s="209">
        <v>1</v>
      </c>
      <c r="Z149" s="209" t="s">
        <v>4</v>
      </c>
      <c r="AA149" s="208" t="s">
        <v>15</v>
      </c>
      <c r="AB149" s="210" t="s">
        <v>491</v>
      </c>
      <c r="AC149" s="209">
        <v>1978</v>
      </c>
      <c r="AD149" s="211" t="s">
        <v>22</v>
      </c>
      <c r="AE149" s="209">
        <v>62.4</v>
      </c>
      <c r="AF149" s="209" t="s">
        <v>3</v>
      </c>
      <c r="AG149" s="258" t="s">
        <v>122</v>
      </c>
      <c r="AH149" s="266"/>
      <c r="AI149" s="267"/>
      <c r="AJ149" s="258"/>
      <c r="AK149" s="212"/>
    </row>
    <row r="150" spans="2:37">
      <c r="B150"/>
      <c r="C150"/>
      <c r="D150"/>
      <c r="E150"/>
      <c r="F150" s="313" t="s">
        <v>21</v>
      </c>
      <c r="G150" s="313" t="s">
        <v>429</v>
      </c>
      <c r="H150" s="313" t="s">
        <v>455</v>
      </c>
      <c r="I150" s="167">
        <v>1970</v>
      </c>
      <c r="J150" s="313" t="s">
        <v>11</v>
      </c>
      <c r="K150" s="313">
        <v>93.2</v>
      </c>
      <c r="L150" s="313" t="s">
        <v>5</v>
      </c>
      <c r="M150" s="313" t="s">
        <v>459</v>
      </c>
      <c r="N150"/>
      <c r="O150"/>
      <c r="P150"/>
      <c r="Q150"/>
      <c r="R150"/>
      <c r="S150"/>
      <c r="V150" s="213"/>
      <c r="W150" s="196"/>
      <c r="X150" s="186"/>
      <c r="Y150" s="187">
        <v>2</v>
      </c>
      <c r="Z150" s="187" t="s">
        <v>6</v>
      </c>
      <c r="AA150" s="186" t="s">
        <v>15</v>
      </c>
      <c r="AB150" s="188" t="s">
        <v>548</v>
      </c>
      <c r="AC150" s="187">
        <v>1980</v>
      </c>
      <c r="AD150" s="189" t="s">
        <v>29</v>
      </c>
      <c r="AE150" s="187">
        <v>76.400000000000006</v>
      </c>
      <c r="AF150" s="187" t="s">
        <v>3</v>
      </c>
      <c r="AG150" s="259" t="s">
        <v>551</v>
      </c>
      <c r="AH150" s="268"/>
      <c r="AI150" s="45"/>
      <c r="AJ150" s="259"/>
      <c r="AK150" s="214"/>
    </row>
    <row r="151" spans="2:37">
      <c r="B151"/>
      <c r="C151" s="166">
        <v>0.57291666666666663</v>
      </c>
      <c r="D151" s="166">
        <v>0.67708333333333337</v>
      </c>
      <c r="E151" s="313" t="s">
        <v>63</v>
      </c>
      <c r="F151" s="313" t="s">
        <v>19</v>
      </c>
      <c r="G151" s="313" t="s">
        <v>429</v>
      </c>
      <c r="H151" s="313" t="s">
        <v>493</v>
      </c>
      <c r="I151" s="167">
        <v>1980</v>
      </c>
      <c r="J151" s="313" t="s">
        <v>22</v>
      </c>
      <c r="K151" s="313">
        <v>102.1</v>
      </c>
      <c r="L151" s="313" t="s">
        <v>5</v>
      </c>
      <c r="M151" s="313" t="s">
        <v>492</v>
      </c>
      <c r="N151"/>
      <c r="O151"/>
      <c r="P151"/>
      <c r="Q151"/>
      <c r="R151"/>
      <c r="S151"/>
      <c r="V151" s="213"/>
      <c r="W151" s="196"/>
      <c r="X151" s="186"/>
      <c r="Y151" s="187">
        <v>3</v>
      </c>
      <c r="Z151" s="187" t="s">
        <v>8</v>
      </c>
      <c r="AA151" s="186" t="s">
        <v>15</v>
      </c>
      <c r="AB151" s="188" t="s">
        <v>794</v>
      </c>
      <c r="AC151" s="187">
        <v>1982</v>
      </c>
      <c r="AD151" s="189" t="s">
        <v>24</v>
      </c>
      <c r="AE151" s="187">
        <v>66.5</v>
      </c>
      <c r="AF151" s="187" t="s">
        <v>3</v>
      </c>
      <c r="AG151" s="259" t="s">
        <v>800</v>
      </c>
      <c r="AH151" s="268"/>
      <c r="AI151" s="45"/>
      <c r="AJ151" s="259"/>
      <c r="AK151" s="214"/>
    </row>
    <row r="152" spans="2:37">
      <c r="B152"/>
      <c r="C152" s="166">
        <v>0.58333333333333337</v>
      </c>
      <c r="D152" s="313" t="s">
        <v>985</v>
      </c>
      <c r="E152" s="313" t="s">
        <v>65</v>
      </c>
      <c r="F152" s="313" t="s">
        <v>2</v>
      </c>
      <c r="G152" s="313" t="s">
        <v>428</v>
      </c>
      <c r="H152" s="313" t="s">
        <v>495</v>
      </c>
      <c r="I152" s="167">
        <v>1992</v>
      </c>
      <c r="J152" s="313" t="s">
        <v>23</v>
      </c>
      <c r="K152" s="313">
        <v>53.1</v>
      </c>
      <c r="L152" s="313" t="s">
        <v>3</v>
      </c>
      <c r="M152" s="313" t="s">
        <v>132</v>
      </c>
      <c r="N152"/>
      <c r="O152"/>
      <c r="P152"/>
      <c r="Q152"/>
      <c r="R152"/>
      <c r="S152"/>
      <c r="V152" s="213"/>
      <c r="W152" s="196"/>
      <c r="X152" s="186"/>
      <c r="Y152" s="187">
        <v>4</v>
      </c>
      <c r="Z152" s="187" t="s">
        <v>4</v>
      </c>
      <c r="AA152" s="186" t="s">
        <v>15</v>
      </c>
      <c r="AB152" s="188" t="s">
        <v>793</v>
      </c>
      <c r="AC152" s="187">
        <v>1976</v>
      </c>
      <c r="AD152" s="189" t="s">
        <v>24</v>
      </c>
      <c r="AE152" s="187">
        <v>59</v>
      </c>
      <c r="AF152" s="187" t="s">
        <v>3</v>
      </c>
      <c r="AG152" s="259" t="s">
        <v>143</v>
      </c>
      <c r="AH152" s="268"/>
      <c r="AI152" s="45"/>
      <c r="AJ152" s="259"/>
      <c r="AK152" s="214"/>
    </row>
    <row r="153" spans="2:37">
      <c r="B153"/>
      <c r="C153" s="166">
        <v>0.59375</v>
      </c>
      <c r="D153" s="313" t="s">
        <v>985</v>
      </c>
      <c r="E153" s="313" t="s">
        <v>65</v>
      </c>
      <c r="F153" s="313" t="s">
        <v>4</v>
      </c>
      <c r="G153" s="313" t="s">
        <v>428</v>
      </c>
      <c r="H153" s="313" t="s">
        <v>232</v>
      </c>
      <c r="I153" s="167">
        <v>1996</v>
      </c>
      <c r="J153" s="313" t="s">
        <v>28</v>
      </c>
      <c r="K153" s="313">
        <v>59</v>
      </c>
      <c r="L153" s="313" t="s">
        <v>3</v>
      </c>
      <c r="M153" s="313" t="s">
        <v>829</v>
      </c>
      <c r="N153"/>
      <c r="O153"/>
      <c r="P153"/>
      <c r="Q153"/>
      <c r="R153"/>
      <c r="S153"/>
      <c r="V153" s="213"/>
      <c r="W153" s="196"/>
      <c r="X153" s="186"/>
      <c r="Y153" s="187">
        <v>5</v>
      </c>
      <c r="Z153" s="187" t="s">
        <v>4</v>
      </c>
      <c r="AA153" s="186" t="s">
        <v>15</v>
      </c>
      <c r="AB153" s="188" t="s">
        <v>782</v>
      </c>
      <c r="AC153" s="187">
        <v>1974</v>
      </c>
      <c r="AD153" s="189" t="s">
        <v>24</v>
      </c>
      <c r="AE153" s="187">
        <v>61.5</v>
      </c>
      <c r="AF153" s="187" t="s">
        <v>3</v>
      </c>
      <c r="AG153" s="259" t="s">
        <v>143</v>
      </c>
      <c r="AH153" s="268"/>
      <c r="AI153" s="45"/>
      <c r="AJ153" s="259"/>
      <c r="AK153" s="214"/>
    </row>
    <row r="154" spans="2:37" ht="15.75" thickBot="1">
      <c r="B154"/>
      <c r="C154" s="166">
        <v>0.60416666666666663</v>
      </c>
      <c r="D154" s="313" t="s">
        <v>985</v>
      </c>
      <c r="E154" s="313" t="s">
        <v>65</v>
      </c>
      <c r="F154" s="313" t="s">
        <v>6</v>
      </c>
      <c r="G154" s="313" t="s">
        <v>428</v>
      </c>
      <c r="H154" s="313" t="s">
        <v>601</v>
      </c>
      <c r="I154" s="167">
        <v>1985</v>
      </c>
      <c r="J154" s="313" t="s">
        <v>18</v>
      </c>
      <c r="K154" s="313">
        <v>88.7</v>
      </c>
      <c r="L154" s="313" t="s">
        <v>3</v>
      </c>
      <c r="M154" s="313" t="s">
        <v>618</v>
      </c>
      <c r="N154"/>
      <c r="O154"/>
      <c r="P154"/>
      <c r="Q154"/>
      <c r="R154"/>
      <c r="S154"/>
      <c r="V154" s="215"/>
      <c r="W154" s="231"/>
      <c r="X154" s="217"/>
      <c r="Y154" s="218">
        <v>6</v>
      </c>
      <c r="Z154" s="218" t="s">
        <v>8</v>
      </c>
      <c r="AA154" s="217" t="s">
        <v>15</v>
      </c>
      <c r="AB154" s="219" t="s">
        <v>489</v>
      </c>
      <c r="AC154" s="218">
        <v>1977</v>
      </c>
      <c r="AD154" s="220" t="s">
        <v>22</v>
      </c>
      <c r="AE154" s="218">
        <v>65.3</v>
      </c>
      <c r="AF154" s="218" t="s">
        <v>3</v>
      </c>
      <c r="AG154" s="260" t="s">
        <v>494</v>
      </c>
      <c r="AH154" s="269"/>
      <c r="AI154" s="270"/>
      <c r="AJ154" s="260"/>
      <c r="AK154" s="221"/>
    </row>
    <row r="155" spans="2:37" ht="19.5" thickBot="1">
      <c r="B155"/>
      <c r="C155" s="166">
        <v>0.61458333333333337</v>
      </c>
      <c r="D155" s="313" t="s">
        <v>985</v>
      </c>
      <c r="E155" s="313" t="s">
        <v>65</v>
      </c>
      <c r="F155" s="313" t="s">
        <v>6</v>
      </c>
      <c r="G155" s="313" t="s">
        <v>428</v>
      </c>
      <c r="H155" s="313" t="s">
        <v>457</v>
      </c>
      <c r="I155" s="167">
        <v>1990</v>
      </c>
      <c r="J155" s="313" t="s">
        <v>11</v>
      </c>
      <c r="K155" s="313">
        <v>104.9</v>
      </c>
      <c r="L155" s="313" t="s">
        <v>3</v>
      </c>
      <c r="M155" s="313" t="s">
        <v>464</v>
      </c>
      <c r="N155"/>
      <c r="O155"/>
      <c r="P155"/>
      <c r="Q155"/>
      <c r="R155"/>
      <c r="S155"/>
      <c r="V155" s="1668">
        <v>0.77083333333333337</v>
      </c>
      <c r="W155" s="1669"/>
      <c r="X155" s="233" t="s">
        <v>1018</v>
      </c>
      <c r="Y155" s="234"/>
      <c r="Z155" s="234"/>
      <c r="AA155" s="235"/>
      <c r="AB155" s="236"/>
      <c r="AC155" s="234"/>
      <c r="AD155" s="237"/>
      <c r="AE155" s="234"/>
      <c r="AF155" s="234"/>
      <c r="AG155" s="261"/>
      <c r="AH155" s="261"/>
      <c r="AI155" s="261"/>
      <c r="AJ155" s="261"/>
      <c r="AK155" s="261"/>
    </row>
    <row r="156" spans="2:37">
      <c r="B156"/>
      <c r="C156" s="166">
        <v>0.6875</v>
      </c>
      <c r="D156" s="166">
        <v>0.76041666666666663</v>
      </c>
      <c r="E156" s="313" t="s">
        <v>63</v>
      </c>
      <c r="F156" s="313" t="s">
        <v>9</v>
      </c>
      <c r="G156" s="313" t="s">
        <v>12</v>
      </c>
      <c r="H156" s="313" t="s">
        <v>498</v>
      </c>
      <c r="I156" s="167">
        <v>1971</v>
      </c>
      <c r="J156" s="313" t="s">
        <v>23</v>
      </c>
      <c r="K156" s="313">
        <v>70.3</v>
      </c>
      <c r="L156" s="313" t="s">
        <v>5</v>
      </c>
      <c r="M156" s="313" t="s">
        <v>132</v>
      </c>
      <c r="N156"/>
      <c r="O156"/>
      <c r="P156"/>
      <c r="Q156"/>
      <c r="R156"/>
      <c r="S156"/>
      <c r="V156" s="206">
        <v>0.78125</v>
      </c>
      <c r="W156" s="232"/>
      <c r="X156" s="208" t="s">
        <v>64</v>
      </c>
      <c r="Y156" s="209">
        <v>1</v>
      </c>
      <c r="Z156" s="209" t="s">
        <v>9</v>
      </c>
      <c r="AA156" s="208" t="s">
        <v>12</v>
      </c>
      <c r="AB156" s="210" t="s">
        <v>888</v>
      </c>
      <c r="AC156" s="209">
        <v>1963</v>
      </c>
      <c r="AD156" s="211" t="s">
        <v>27</v>
      </c>
      <c r="AE156" s="209">
        <v>71.8</v>
      </c>
      <c r="AF156" s="209" t="s">
        <v>5</v>
      </c>
      <c r="AG156" s="258" t="s">
        <v>985</v>
      </c>
      <c r="AH156" s="266"/>
      <c r="AI156" s="267"/>
      <c r="AJ156" s="258"/>
      <c r="AK156" s="212"/>
    </row>
    <row r="157" spans="2:37">
      <c r="B157"/>
      <c r="C157" s="166">
        <v>0.69791666666666663</v>
      </c>
      <c r="D157" s="166">
        <v>0.77083333333333337</v>
      </c>
      <c r="E157" s="313" t="s">
        <v>63</v>
      </c>
      <c r="F157" s="313" t="s">
        <v>487</v>
      </c>
      <c r="G157" s="313" t="s">
        <v>12</v>
      </c>
      <c r="H157" s="313" t="s">
        <v>887</v>
      </c>
      <c r="I157" s="167">
        <v>1958</v>
      </c>
      <c r="J157" s="313" t="s">
        <v>27</v>
      </c>
      <c r="K157" s="313">
        <v>95.8</v>
      </c>
      <c r="L157" s="313" t="s">
        <v>5</v>
      </c>
      <c r="M157" s="313" t="s">
        <v>985</v>
      </c>
      <c r="N157"/>
      <c r="O157"/>
      <c r="P157"/>
      <c r="Q157"/>
      <c r="R157"/>
      <c r="S157"/>
      <c r="V157" s="213"/>
      <c r="W157" s="196"/>
      <c r="X157" s="186"/>
      <c r="Y157" s="187">
        <v>2</v>
      </c>
      <c r="Z157" s="187" t="s">
        <v>17</v>
      </c>
      <c r="AA157" s="186" t="s">
        <v>12</v>
      </c>
      <c r="AB157" s="188" t="s">
        <v>808</v>
      </c>
      <c r="AC157" s="187">
        <v>1958</v>
      </c>
      <c r="AD157" s="189" t="s">
        <v>28</v>
      </c>
      <c r="AE157" s="187">
        <v>84.9</v>
      </c>
      <c r="AF157" s="187" t="s">
        <v>5</v>
      </c>
      <c r="AG157" s="259" t="s">
        <v>826</v>
      </c>
      <c r="AH157" s="268"/>
      <c r="AI157" s="45"/>
      <c r="AJ157" s="259"/>
      <c r="AK157" s="214"/>
    </row>
    <row r="158" spans="2:37">
      <c r="B158"/>
      <c r="C158" s="166">
        <v>0.70833333333333337</v>
      </c>
      <c r="D158" s="166">
        <v>0.78125</v>
      </c>
      <c r="E158" s="313" t="s">
        <v>63</v>
      </c>
      <c r="F158" s="313" t="s">
        <v>487</v>
      </c>
      <c r="G158" s="313" t="s">
        <v>12</v>
      </c>
      <c r="H158" s="313" t="s">
        <v>885</v>
      </c>
      <c r="I158" s="167">
        <v>1947</v>
      </c>
      <c r="J158" s="313" t="s">
        <v>27</v>
      </c>
      <c r="K158" s="313">
        <v>91.8</v>
      </c>
      <c r="L158" s="313" t="s">
        <v>460</v>
      </c>
      <c r="M158" s="313" t="s">
        <v>985</v>
      </c>
      <c r="N158"/>
      <c r="O158"/>
      <c r="P158"/>
      <c r="Q158"/>
      <c r="R158"/>
      <c r="S158"/>
      <c r="V158" s="213"/>
      <c r="W158" s="196"/>
      <c r="X158" s="186"/>
      <c r="Y158" s="187">
        <v>3</v>
      </c>
      <c r="Z158" s="187" t="s">
        <v>17</v>
      </c>
      <c r="AA158" s="186" t="s">
        <v>12</v>
      </c>
      <c r="AB158" s="188" t="s">
        <v>884</v>
      </c>
      <c r="AC158" s="187">
        <v>1961</v>
      </c>
      <c r="AD158" s="189" t="s">
        <v>27</v>
      </c>
      <c r="AE158" s="187">
        <v>85.5</v>
      </c>
      <c r="AF158" s="187" t="s">
        <v>5</v>
      </c>
      <c r="AG158" s="259" t="s">
        <v>985</v>
      </c>
      <c r="AH158" s="268"/>
      <c r="AI158" s="45"/>
      <c r="AJ158" s="259"/>
      <c r="AK158" s="214"/>
    </row>
    <row r="159" spans="2:37">
      <c r="B159"/>
      <c r="C159" s="166">
        <v>0.71875</v>
      </c>
      <c r="D159" s="166">
        <v>0.79166666666666663</v>
      </c>
      <c r="E159" s="313" t="s">
        <v>63</v>
      </c>
      <c r="F159" s="313" t="s">
        <v>985</v>
      </c>
      <c r="G159" s="313" t="s">
        <v>12</v>
      </c>
      <c r="H159" s="313" t="s">
        <v>998</v>
      </c>
      <c r="I159" s="167">
        <v>1941</v>
      </c>
      <c r="J159" s="313" t="s">
        <v>27</v>
      </c>
      <c r="K159" s="313">
        <v>81.400000000000006</v>
      </c>
      <c r="L159" s="313" t="s">
        <v>460</v>
      </c>
      <c r="M159" s="313" t="s">
        <v>985</v>
      </c>
      <c r="N159"/>
      <c r="O159"/>
      <c r="P159"/>
      <c r="Q159"/>
      <c r="R159"/>
      <c r="S159"/>
      <c r="V159" s="213"/>
      <c r="W159" s="196"/>
      <c r="X159" s="186"/>
      <c r="Y159" s="187">
        <v>4</v>
      </c>
      <c r="Z159" s="187" t="s">
        <v>487</v>
      </c>
      <c r="AA159" s="186" t="s">
        <v>12</v>
      </c>
      <c r="AB159" s="188" t="s">
        <v>809</v>
      </c>
      <c r="AC159" s="187">
        <v>1956</v>
      </c>
      <c r="AD159" s="189" t="s">
        <v>28</v>
      </c>
      <c r="AE159" s="187">
        <v>136.6</v>
      </c>
      <c r="AF159" s="187" t="s">
        <v>3</v>
      </c>
      <c r="AG159" s="259" t="s">
        <v>826</v>
      </c>
      <c r="AH159" s="268"/>
      <c r="AI159" s="45"/>
      <c r="AJ159" s="259"/>
      <c r="AK159" s="214"/>
    </row>
    <row r="160" spans="2:37">
      <c r="B160"/>
      <c r="C160" s="166">
        <v>0.72916666666666663</v>
      </c>
      <c r="D160" s="313" t="s">
        <v>985</v>
      </c>
      <c r="E160" s="313" t="s">
        <v>65</v>
      </c>
      <c r="F160" s="313" t="s">
        <v>6</v>
      </c>
      <c r="G160" s="313" t="s">
        <v>15</v>
      </c>
      <c r="H160" s="313" t="s">
        <v>840</v>
      </c>
      <c r="I160" s="167">
        <v>1972</v>
      </c>
      <c r="J160" s="313" t="s">
        <v>16</v>
      </c>
      <c r="K160" s="313">
        <v>82.1</v>
      </c>
      <c r="L160" s="313" t="s">
        <v>3</v>
      </c>
      <c r="M160" s="313" t="s">
        <v>985</v>
      </c>
      <c r="N160"/>
      <c r="O160"/>
      <c r="P160"/>
      <c r="Q160"/>
      <c r="R160"/>
      <c r="S160"/>
      <c r="V160" s="213"/>
      <c r="W160" s="196"/>
      <c r="X160" s="186"/>
      <c r="Y160" s="187">
        <v>5</v>
      </c>
      <c r="Z160" s="187" t="s">
        <v>487</v>
      </c>
      <c r="AA160" s="186" t="s">
        <v>12</v>
      </c>
      <c r="AB160" s="188" t="s">
        <v>761</v>
      </c>
      <c r="AC160" s="187">
        <v>1957</v>
      </c>
      <c r="AD160" s="189" t="s">
        <v>32</v>
      </c>
      <c r="AE160" s="187">
        <v>87.5</v>
      </c>
      <c r="AF160" s="187" t="s">
        <v>3</v>
      </c>
      <c r="AG160" s="259" t="s">
        <v>543</v>
      </c>
      <c r="AH160" s="268"/>
      <c r="AI160" s="45"/>
      <c r="AJ160" s="259"/>
      <c r="AK160" s="214"/>
    </row>
    <row r="161" spans="2:37" ht="15.75" thickBot="1">
      <c r="B161"/>
      <c r="C161" s="166">
        <v>0.73958333333333337</v>
      </c>
      <c r="D161" s="313" t="s">
        <v>985</v>
      </c>
      <c r="E161" s="313" t="s">
        <v>65</v>
      </c>
      <c r="F161" s="313" t="s">
        <v>985</v>
      </c>
      <c r="G161" s="313" t="s">
        <v>15</v>
      </c>
      <c r="H161" s="313" t="s">
        <v>479</v>
      </c>
      <c r="I161" s="167">
        <v>1953</v>
      </c>
      <c r="J161" s="313" t="s">
        <v>16</v>
      </c>
      <c r="K161" s="313">
        <v>84.5</v>
      </c>
      <c r="L161" s="313" t="s">
        <v>488</v>
      </c>
      <c r="M161" s="313" t="s">
        <v>985</v>
      </c>
      <c r="N161"/>
      <c r="O161"/>
      <c r="P161"/>
      <c r="Q161"/>
      <c r="R161"/>
      <c r="S161"/>
      <c r="V161" s="215"/>
      <c r="W161" s="231"/>
      <c r="X161" s="217"/>
      <c r="Y161" s="218">
        <v>6</v>
      </c>
      <c r="Z161" s="218" t="s">
        <v>487</v>
      </c>
      <c r="AA161" s="217" t="s">
        <v>12</v>
      </c>
      <c r="AB161" s="219" t="s">
        <v>886</v>
      </c>
      <c r="AC161" s="218">
        <v>1953</v>
      </c>
      <c r="AD161" s="220" t="s">
        <v>27</v>
      </c>
      <c r="AE161" s="218">
        <v>101.2</v>
      </c>
      <c r="AF161" s="218" t="s">
        <v>3</v>
      </c>
      <c r="AG161" s="260" t="s">
        <v>985</v>
      </c>
      <c r="AH161" s="269"/>
      <c r="AI161" s="270"/>
      <c r="AJ161" s="260"/>
      <c r="AK161" s="221"/>
    </row>
    <row r="162" spans="2:37">
      <c r="B162"/>
      <c r="C162" s="166">
        <v>0.75</v>
      </c>
      <c r="D162" s="313" t="s">
        <v>985</v>
      </c>
      <c r="E162" s="313" t="s">
        <v>999</v>
      </c>
      <c r="F162" s="313" t="s">
        <v>985</v>
      </c>
      <c r="G162" s="313" t="s">
        <v>12</v>
      </c>
      <c r="H162" s="313" t="s">
        <v>28</v>
      </c>
      <c r="I162" s="167" t="s">
        <v>985</v>
      </c>
      <c r="J162" s="313" t="s">
        <v>28</v>
      </c>
      <c r="K162" s="313" t="s">
        <v>985</v>
      </c>
      <c r="L162" s="313" t="s">
        <v>5</v>
      </c>
      <c r="M162" s="313" t="s">
        <v>985</v>
      </c>
      <c r="N162"/>
      <c r="O162"/>
      <c r="P162"/>
      <c r="Q162"/>
      <c r="R162"/>
      <c r="S162"/>
      <c r="V162" s="206">
        <v>0.79166666666666663</v>
      </c>
      <c r="W162" s="232"/>
      <c r="X162" s="208" t="s">
        <v>64</v>
      </c>
      <c r="Y162" s="209">
        <v>1</v>
      </c>
      <c r="Z162" s="209" t="s">
        <v>17</v>
      </c>
      <c r="AA162" s="208" t="s">
        <v>12</v>
      </c>
      <c r="AB162" s="210" t="s">
        <v>482</v>
      </c>
      <c r="AC162" s="209">
        <v>1953</v>
      </c>
      <c r="AD162" s="211" t="s">
        <v>16</v>
      </c>
      <c r="AE162" s="209">
        <v>75.900000000000006</v>
      </c>
      <c r="AF162" s="209" t="s">
        <v>3</v>
      </c>
      <c r="AG162" s="258" t="s">
        <v>985</v>
      </c>
      <c r="AH162" s="266"/>
      <c r="AI162" s="267"/>
      <c r="AJ162" s="258"/>
      <c r="AK162" s="212"/>
    </row>
    <row r="163" spans="2:37">
      <c r="B163" s="313">
        <v>6</v>
      </c>
      <c r="C163" s="166">
        <v>0.39583333333333331</v>
      </c>
      <c r="D163" s="313" t="s">
        <v>985</v>
      </c>
      <c r="E163" s="313" t="s">
        <v>64</v>
      </c>
      <c r="F163" s="313" t="s">
        <v>6</v>
      </c>
      <c r="G163" s="313" t="s">
        <v>428</v>
      </c>
      <c r="H163" s="313" t="s">
        <v>847</v>
      </c>
      <c r="I163" s="167">
        <v>1993</v>
      </c>
      <c r="J163" s="313" t="s">
        <v>26</v>
      </c>
      <c r="K163" s="313">
        <v>69.7</v>
      </c>
      <c r="L163" s="313" t="s">
        <v>5</v>
      </c>
      <c r="M163" s="313" t="s">
        <v>193</v>
      </c>
      <c r="N163"/>
      <c r="O163"/>
      <c r="P163"/>
      <c r="Q163"/>
      <c r="R163"/>
      <c r="S163"/>
      <c r="V163" s="213"/>
      <c r="W163" s="196"/>
      <c r="X163" s="186"/>
      <c r="Y163" s="187">
        <v>2</v>
      </c>
      <c r="Z163" s="187" t="s">
        <v>17</v>
      </c>
      <c r="AA163" s="186" t="s">
        <v>12</v>
      </c>
      <c r="AB163" s="188" t="s">
        <v>507</v>
      </c>
      <c r="AC163" s="187">
        <v>1954</v>
      </c>
      <c r="AD163" s="189" t="s">
        <v>31</v>
      </c>
      <c r="AE163" s="187">
        <v>83.9</v>
      </c>
      <c r="AF163" s="187" t="s">
        <v>3</v>
      </c>
      <c r="AG163" s="259" t="s">
        <v>985</v>
      </c>
      <c r="AH163" s="268"/>
      <c r="AI163" s="45"/>
      <c r="AJ163" s="259"/>
      <c r="AK163" s="214"/>
    </row>
    <row r="164" spans="2:37">
      <c r="B164"/>
      <c r="C164" s="166">
        <v>0.40625</v>
      </c>
      <c r="D164" s="313" t="s">
        <v>985</v>
      </c>
      <c r="E164" s="313" t="s">
        <v>65</v>
      </c>
      <c r="F164" s="313" t="s">
        <v>985</v>
      </c>
      <c r="G164" s="313" t="s">
        <v>15</v>
      </c>
      <c r="H164" s="313" t="s">
        <v>607</v>
      </c>
      <c r="I164" s="167">
        <v>1955</v>
      </c>
      <c r="J164" s="313" t="s">
        <v>18</v>
      </c>
      <c r="K164" s="313" t="s">
        <v>1021</v>
      </c>
      <c r="L164" s="313" t="s">
        <v>488</v>
      </c>
      <c r="M164" s="313" t="s">
        <v>621</v>
      </c>
      <c r="N164"/>
      <c r="O164"/>
      <c r="P164"/>
      <c r="Q164"/>
      <c r="R164"/>
      <c r="S164"/>
      <c r="V164" s="213"/>
      <c r="W164" s="196"/>
      <c r="X164" s="186"/>
      <c r="Y164" s="187">
        <v>3</v>
      </c>
      <c r="Z164" s="187" t="s">
        <v>17</v>
      </c>
      <c r="AA164" s="186" t="s">
        <v>12</v>
      </c>
      <c r="AB164" s="188" t="s">
        <v>476</v>
      </c>
      <c r="AC164" s="187">
        <v>1951</v>
      </c>
      <c r="AD164" s="189" t="s">
        <v>16</v>
      </c>
      <c r="AE164" s="187">
        <v>80.3</v>
      </c>
      <c r="AF164" s="187" t="s">
        <v>3</v>
      </c>
      <c r="AG164" s="259" t="s">
        <v>985</v>
      </c>
      <c r="AH164" s="268"/>
      <c r="AI164" s="45"/>
      <c r="AJ164" s="259"/>
      <c r="AK164" s="214"/>
    </row>
    <row r="165" spans="2:37">
      <c r="B165"/>
      <c r="C165" s="166">
        <v>0.42708333333333331</v>
      </c>
      <c r="D165" s="313" t="s">
        <v>985</v>
      </c>
      <c r="E165" s="313" t="s">
        <v>64</v>
      </c>
      <c r="F165" s="313" t="s">
        <v>8</v>
      </c>
      <c r="G165" s="313" t="s">
        <v>429</v>
      </c>
      <c r="H165" s="313" t="s">
        <v>327</v>
      </c>
      <c r="I165" s="167">
        <v>1994</v>
      </c>
      <c r="J165" s="313" t="s">
        <v>32</v>
      </c>
      <c r="K165" s="313">
        <v>68</v>
      </c>
      <c r="L165" s="313" t="s">
        <v>7</v>
      </c>
      <c r="M165" s="313" t="s">
        <v>524</v>
      </c>
      <c r="N165"/>
      <c r="O165"/>
      <c r="P165"/>
      <c r="Q165"/>
      <c r="R165"/>
      <c r="S165"/>
      <c r="V165" s="213"/>
      <c r="W165" s="196"/>
      <c r="X165" s="186"/>
      <c r="Y165" s="187">
        <v>4</v>
      </c>
      <c r="Z165" s="187" t="s">
        <v>17</v>
      </c>
      <c r="AA165" s="186" t="s">
        <v>12</v>
      </c>
      <c r="AB165" s="188" t="s">
        <v>478</v>
      </c>
      <c r="AC165" s="187">
        <v>1945</v>
      </c>
      <c r="AD165" s="189" t="s">
        <v>16</v>
      </c>
      <c r="AE165" s="187">
        <v>57.9</v>
      </c>
      <c r="AF165" s="187" t="s">
        <v>460</v>
      </c>
      <c r="AG165" s="259" t="s">
        <v>985</v>
      </c>
      <c r="AH165" s="268"/>
      <c r="AI165" s="45"/>
      <c r="AJ165" s="259"/>
      <c r="AK165" s="214"/>
    </row>
    <row r="166" spans="2:37">
      <c r="B166"/>
      <c r="C166" s="166">
        <v>0.44791666666666669</v>
      </c>
      <c r="D166" s="313" t="s">
        <v>985</v>
      </c>
      <c r="E166" s="313" t="s">
        <v>64</v>
      </c>
      <c r="F166" s="313" t="s">
        <v>13</v>
      </c>
      <c r="G166" s="313" t="s">
        <v>429</v>
      </c>
      <c r="H166" s="313" t="s">
        <v>225</v>
      </c>
      <c r="I166" s="167">
        <v>1995</v>
      </c>
      <c r="J166" s="313" t="s">
        <v>28</v>
      </c>
      <c r="K166" s="313">
        <v>77.400000000000006</v>
      </c>
      <c r="L166" s="313" t="s">
        <v>7</v>
      </c>
      <c r="M166" s="313" t="s">
        <v>823</v>
      </c>
      <c r="N166"/>
      <c r="O166"/>
      <c r="P166"/>
      <c r="Q166"/>
      <c r="R166"/>
      <c r="S166"/>
      <c r="V166" s="213"/>
      <c r="W166" s="196"/>
      <c r="X166" s="186"/>
      <c r="Y166" s="187">
        <v>5</v>
      </c>
      <c r="Z166" s="187" t="s">
        <v>17</v>
      </c>
      <c r="AA166" s="186" t="s">
        <v>12</v>
      </c>
      <c r="AB166" s="188" t="s">
        <v>763</v>
      </c>
      <c r="AC166" s="187">
        <v>1946</v>
      </c>
      <c r="AD166" s="189" t="s">
        <v>32</v>
      </c>
      <c r="AE166" s="187">
        <v>78.099999999999994</v>
      </c>
      <c r="AF166" s="187" t="s">
        <v>460</v>
      </c>
      <c r="AG166" s="259" t="s">
        <v>277</v>
      </c>
      <c r="AH166" s="268"/>
      <c r="AI166" s="45"/>
      <c r="AJ166" s="259"/>
      <c r="AK166" s="214"/>
    </row>
    <row r="167" spans="2:37" ht="15.75" thickBot="1">
      <c r="B167"/>
      <c r="C167" s="166">
        <v>0.47916666666666669</v>
      </c>
      <c r="D167" s="313" t="s">
        <v>985</v>
      </c>
      <c r="E167" s="313" t="s">
        <v>64</v>
      </c>
      <c r="F167" s="313" t="s">
        <v>21</v>
      </c>
      <c r="G167" s="313" t="s">
        <v>429</v>
      </c>
      <c r="H167" s="313" t="s">
        <v>874</v>
      </c>
      <c r="I167" s="167">
        <v>1993</v>
      </c>
      <c r="J167" s="313" t="s">
        <v>27</v>
      </c>
      <c r="K167" s="313">
        <v>94.8</v>
      </c>
      <c r="L167" s="313" t="s">
        <v>7</v>
      </c>
      <c r="M167" s="313" t="s">
        <v>985</v>
      </c>
      <c r="N167"/>
      <c r="O167"/>
      <c r="P167"/>
      <c r="Q167"/>
      <c r="R167"/>
      <c r="S167"/>
      <c r="V167" s="215"/>
      <c r="W167" s="231"/>
      <c r="X167" s="217"/>
      <c r="Y167" s="218">
        <v>6</v>
      </c>
      <c r="Z167" s="218" t="s">
        <v>17</v>
      </c>
      <c r="AA167" s="217" t="s">
        <v>12</v>
      </c>
      <c r="AB167" s="219" t="s">
        <v>855</v>
      </c>
      <c r="AC167" s="218">
        <v>1943</v>
      </c>
      <c r="AD167" s="220" t="s">
        <v>26</v>
      </c>
      <c r="AE167" s="218">
        <v>78.5</v>
      </c>
      <c r="AF167" s="218" t="s">
        <v>460</v>
      </c>
      <c r="AG167" s="260" t="s">
        <v>494</v>
      </c>
      <c r="AH167" s="269"/>
      <c r="AI167" s="270"/>
      <c r="AJ167" s="260"/>
      <c r="AK167" s="221"/>
    </row>
    <row r="168" spans="2:37">
      <c r="B168"/>
      <c r="C168" s="166">
        <v>0.48958333333333331</v>
      </c>
      <c r="D168" s="313" t="s">
        <v>985</v>
      </c>
      <c r="E168" s="313" t="s">
        <v>64</v>
      </c>
      <c r="F168" s="313" t="s">
        <v>19</v>
      </c>
      <c r="G168" s="313" t="s">
        <v>429</v>
      </c>
      <c r="H168" s="313" t="s">
        <v>223</v>
      </c>
      <c r="I168" s="167">
        <v>1971</v>
      </c>
      <c r="J168" s="313" t="s">
        <v>28</v>
      </c>
      <c r="K168" s="313">
        <v>107.3</v>
      </c>
      <c r="L168" s="313" t="s">
        <v>7</v>
      </c>
      <c r="M168" s="313" t="s">
        <v>820</v>
      </c>
      <c r="N168"/>
      <c r="O168"/>
      <c r="P168"/>
      <c r="Q168"/>
      <c r="R168"/>
      <c r="S168"/>
      <c r="V168" s="206">
        <v>0.80208333333333337</v>
      </c>
      <c r="W168" s="232"/>
      <c r="X168" s="208" t="s">
        <v>64</v>
      </c>
      <c r="Y168" s="209">
        <v>1</v>
      </c>
      <c r="Z168" s="209" t="s">
        <v>487</v>
      </c>
      <c r="AA168" s="208" t="s">
        <v>12</v>
      </c>
      <c r="AB168" s="210" t="s">
        <v>475</v>
      </c>
      <c r="AC168" s="209">
        <v>1947</v>
      </c>
      <c r="AD168" s="211" t="s">
        <v>16</v>
      </c>
      <c r="AE168" s="209">
        <v>86.1</v>
      </c>
      <c r="AF168" s="209" t="s">
        <v>460</v>
      </c>
      <c r="AG168" s="258" t="s">
        <v>985</v>
      </c>
      <c r="AH168" s="266"/>
      <c r="AI168" s="267"/>
      <c r="AJ168" s="258"/>
      <c r="AK168" s="212"/>
    </row>
    <row r="169" spans="2:37">
      <c r="B169"/>
      <c r="C169" s="166">
        <v>0.5</v>
      </c>
      <c r="D169" s="313" t="s">
        <v>985</v>
      </c>
      <c r="E169" s="313" t="s">
        <v>590</v>
      </c>
      <c r="F169" s="313" t="s">
        <v>985</v>
      </c>
      <c r="G169" s="313" t="s">
        <v>429</v>
      </c>
      <c r="H169" s="313" t="s">
        <v>27</v>
      </c>
      <c r="I169" s="167" t="s">
        <v>985</v>
      </c>
      <c r="J169" s="313" t="s">
        <v>27</v>
      </c>
      <c r="K169" s="313" t="s">
        <v>985</v>
      </c>
      <c r="L169" s="313" t="s">
        <v>7</v>
      </c>
      <c r="M169" s="313" t="s">
        <v>985</v>
      </c>
      <c r="N169"/>
      <c r="O169"/>
      <c r="P169"/>
      <c r="Q169"/>
      <c r="R169"/>
      <c r="S169"/>
      <c r="V169" s="213"/>
      <c r="W169" s="196"/>
      <c r="X169" s="186"/>
      <c r="Y169" s="187">
        <v>2</v>
      </c>
      <c r="Z169" s="187" t="s">
        <v>487</v>
      </c>
      <c r="AA169" s="186" t="s">
        <v>12</v>
      </c>
      <c r="AB169" s="188" t="s">
        <v>885</v>
      </c>
      <c r="AC169" s="187">
        <v>1947</v>
      </c>
      <c r="AD169" s="189" t="s">
        <v>27</v>
      </c>
      <c r="AE169" s="187">
        <v>91.8</v>
      </c>
      <c r="AF169" s="187" t="s">
        <v>460</v>
      </c>
      <c r="AG169" s="259" t="s">
        <v>985</v>
      </c>
      <c r="AH169" s="268"/>
      <c r="AI169" s="45"/>
      <c r="AJ169" s="259"/>
      <c r="AK169" s="214"/>
    </row>
    <row r="170" spans="2:37">
      <c r="B170"/>
      <c r="C170" s="166">
        <v>0.52083333333333337</v>
      </c>
      <c r="D170" s="166">
        <v>0.625</v>
      </c>
      <c r="E170" s="313" t="s">
        <v>63</v>
      </c>
      <c r="F170" s="313" t="s">
        <v>9</v>
      </c>
      <c r="G170" s="313" t="s">
        <v>429</v>
      </c>
      <c r="H170" s="313" t="s">
        <v>76</v>
      </c>
      <c r="I170" s="167">
        <v>1987</v>
      </c>
      <c r="J170" s="313" t="s">
        <v>74</v>
      </c>
      <c r="K170" s="313">
        <v>71.7</v>
      </c>
      <c r="L170" s="313" t="s">
        <v>5</v>
      </c>
      <c r="M170" s="313" t="s">
        <v>839</v>
      </c>
      <c r="N170"/>
      <c r="O170"/>
      <c r="P170"/>
      <c r="Q170"/>
      <c r="R170"/>
      <c r="S170"/>
      <c r="V170" s="213"/>
      <c r="W170" s="196"/>
      <c r="X170" s="186"/>
      <c r="Y170" s="187">
        <v>3</v>
      </c>
      <c r="Z170" s="187" t="s">
        <v>1006</v>
      </c>
      <c r="AA170" s="186" t="s">
        <v>12</v>
      </c>
      <c r="AB170" s="188" t="s">
        <v>477</v>
      </c>
      <c r="AC170" s="187">
        <v>1941</v>
      </c>
      <c r="AD170" s="189" t="s">
        <v>16</v>
      </c>
      <c r="AE170" s="187">
        <v>70.5</v>
      </c>
      <c r="AF170" s="187" t="s">
        <v>460</v>
      </c>
      <c r="AG170" s="259" t="s">
        <v>985</v>
      </c>
      <c r="AH170" s="268"/>
      <c r="AI170" s="45"/>
      <c r="AJ170" s="259"/>
      <c r="AK170" s="214"/>
    </row>
    <row r="171" spans="2:37">
      <c r="B171"/>
      <c r="C171" s="166">
        <v>0.55208333333333337</v>
      </c>
      <c r="D171" s="166">
        <v>0.65625</v>
      </c>
      <c r="E171" s="313" t="s">
        <v>63</v>
      </c>
      <c r="F171" s="313" t="s">
        <v>17</v>
      </c>
      <c r="G171" s="313" t="s">
        <v>429</v>
      </c>
      <c r="H171" s="313" t="s">
        <v>814</v>
      </c>
      <c r="I171" s="167">
        <v>1987</v>
      </c>
      <c r="J171" s="313" t="s">
        <v>28</v>
      </c>
      <c r="K171" s="313">
        <v>78.3</v>
      </c>
      <c r="L171" s="313" t="s">
        <v>5</v>
      </c>
      <c r="M171" s="313" t="s">
        <v>830</v>
      </c>
      <c r="N171"/>
      <c r="O171"/>
      <c r="P171"/>
      <c r="Q171"/>
      <c r="R171"/>
      <c r="S171"/>
      <c r="V171" s="213"/>
      <c r="W171" s="196"/>
      <c r="X171" s="186"/>
      <c r="Y171" s="187">
        <v>4</v>
      </c>
      <c r="Z171" s="187" t="s">
        <v>1006</v>
      </c>
      <c r="AA171" s="186" t="s">
        <v>12</v>
      </c>
      <c r="AB171" s="188" t="s">
        <v>762</v>
      </c>
      <c r="AC171" s="187">
        <v>1937</v>
      </c>
      <c r="AD171" s="189" t="s">
        <v>32</v>
      </c>
      <c r="AE171" s="187">
        <v>76.8</v>
      </c>
      <c r="AF171" s="187" t="s">
        <v>460</v>
      </c>
      <c r="AG171" s="259" t="s">
        <v>543</v>
      </c>
      <c r="AH171" s="268"/>
      <c r="AI171" s="45"/>
      <c r="AJ171" s="259"/>
      <c r="AK171" s="214"/>
    </row>
    <row r="172" spans="2:37" ht="15.75" thickBot="1">
      <c r="B172"/>
      <c r="C172" s="166">
        <v>0.5625</v>
      </c>
      <c r="D172" s="166">
        <v>0.66666666666666663</v>
      </c>
      <c r="E172" s="313" t="s">
        <v>63</v>
      </c>
      <c r="F172" s="313" t="s">
        <v>21</v>
      </c>
      <c r="G172" s="313" t="s">
        <v>429</v>
      </c>
      <c r="H172" s="313" t="s">
        <v>492</v>
      </c>
      <c r="I172" s="167">
        <v>1981</v>
      </c>
      <c r="J172" s="313" t="s">
        <v>22</v>
      </c>
      <c r="K172" s="313">
        <v>90.7</v>
      </c>
      <c r="L172" s="313" t="s">
        <v>5</v>
      </c>
      <c r="M172" s="313" t="s">
        <v>494</v>
      </c>
      <c r="N172"/>
      <c r="O172"/>
      <c r="P172"/>
      <c r="Q172"/>
      <c r="R172"/>
      <c r="S172"/>
      <c r="V172" s="215"/>
      <c r="W172" s="231"/>
      <c r="X172" s="217"/>
      <c r="Y172" s="218">
        <v>5</v>
      </c>
      <c r="Z172" s="218" t="s">
        <v>1006</v>
      </c>
      <c r="AA172" s="217" t="s">
        <v>12</v>
      </c>
      <c r="AB172" s="219" t="s">
        <v>998</v>
      </c>
      <c r="AC172" s="218">
        <v>1941</v>
      </c>
      <c r="AD172" s="220" t="s">
        <v>27</v>
      </c>
      <c r="AE172" s="218">
        <v>81.400000000000006</v>
      </c>
      <c r="AF172" s="218" t="s">
        <v>460</v>
      </c>
      <c r="AG172" s="260" t="s">
        <v>985</v>
      </c>
      <c r="AH172" s="269"/>
      <c r="AI172" s="270"/>
      <c r="AJ172" s="260"/>
      <c r="AK172" s="221"/>
    </row>
    <row r="173" spans="2:37">
      <c r="B173"/>
      <c r="C173" s="166">
        <v>0.57291666666666663</v>
      </c>
      <c r="D173" s="166">
        <v>0.67708333333333337</v>
      </c>
      <c r="E173" s="313" t="s">
        <v>63</v>
      </c>
      <c r="F173" s="313" t="s">
        <v>19</v>
      </c>
      <c r="G173" s="313" t="s">
        <v>429</v>
      </c>
      <c r="H173" s="313" t="s">
        <v>777</v>
      </c>
      <c r="I173" s="167">
        <v>1996</v>
      </c>
      <c r="J173" s="313" t="s">
        <v>24</v>
      </c>
      <c r="K173" s="313">
        <v>113.6</v>
      </c>
      <c r="L173" s="313" t="s">
        <v>5</v>
      </c>
      <c r="M173" s="313" t="s">
        <v>799</v>
      </c>
      <c r="N173"/>
      <c r="O173"/>
      <c r="P173"/>
      <c r="Q173"/>
      <c r="R173"/>
      <c r="S173"/>
      <c r="V173" s="206">
        <v>0.8125</v>
      </c>
      <c r="W173" s="232"/>
      <c r="X173" s="208" t="s">
        <v>64</v>
      </c>
      <c r="Y173" s="209">
        <v>1</v>
      </c>
      <c r="Z173" s="209" t="s">
        <v>9</v>
      </c>
      <c r="AA173" s="208" t="s">
        <v>12</v>
      </c>
      <c r="AB173" s="210" t="s">
        <v>454</v>
      </c>
      <c r="AC173" s="209">
        <v>1968</v>
      </c>
      <c r="AD173" s="211" t="s">
        <v>11</v>
      </c>
      <c r="AE173" s="209">
        <v>72.5</v>
      </c>
      <c r="AF173" s="209" t="s">
        <v>5</v>
      </c>
      <c r="AG173" s="258" t="s">
        <v>463</v>
      </c>
      <c r="AH173" s="266"/>
      <c r="AI173" s="267"/>
      <c r="AJ173" s="258"/>
      <c r="AK173" s="212"/>
    </row>
    <row r="174" spans="2:37">
      <c r="B174"/>
      <c r="C174" s="166">
        <v>0.58333333333333337</v>
      </c>
      <c r="D174" s="313" t="s">
        <v>985</v>
      </c>
      <c r="E174" s="313" t="s">
        <v>65</v>
      </c>
      <c r="F174" s="313" t="s">
        <v>4</v>
      </c>
      <c r="G174" s="313" t="s">
        <v>428</v>
      </c>
      <c r="H174" s="313" t="s">
        <v>467</v>
      </c>
      <c r="I174" s="167">
        <v>1980</v>
      </c>
      <c r="J174" s="313" t="s">
        <v>14</v>
      </c>
      <c r="K174" s="313">
        <v>59.8</v>
      </c>
      <c r="L174" s="313" t="s">
        <v>3</v>
      </c>
      <c r="M174" s="313" t="s">
        <v>470</v>
      </c>
      <c r="N174"/>
      <c r="O174"/>
      <c r="P174"/>
      <c r="Q174"/>
      <c r="R174"/>
      <c r="S174"/>
      <c r="V174" s="213"/>
      <c r="W174" s="196"/>
      <c r="X174" s="186"/>
      <c r="Y174" s="187">
        <v>2</v>
      </c>
      <c r="Z174" s="187" t="s">
        <v>487</v>
      </c>
      <c r="AA174" s="186" t="s">
        <v>12</v>
      </c>
      <c r="AB174" s="188" t="s">
        <v>260</v>
      </c>
      <c r="AC174" s="187">
        <v>1970</v>
      </c>
      <c r="AD174" s="189" t="s">
        <v>31</v>
      </c>
      <c r="AE174" s="187">
        <v>99.7</v>
      </c>
      <c r="AF174" s="187" t="s">
        <v>5</v>
      </c>
      <c r="AG174" s="259" t="s">
        <v>513</v>
      </c>
      <c r="AH174" s="268"/>
      <c r="AI174" s="45"/>
      <c r="AJ174" s="259"/>
      <c r="AK174" s="214"/>
    </row>
    <row r="175" spans="2:37">
      <c r="B175"/>
      <c r="C175" s="166">
        <v>0.59375</v>
      </c>
      <c r="D175" s="313" t="s">
        <v>985</v>
      </c>
      <c r="E175" s="313" t="s">
        <v>65</v>
      </c>
      <c r="F175" s="313" t="s">
        <v>4</v>
      </c>
      <c r="G175" s="313" t="s">
        <v>428</v>
      </c>
      <c r="H175" s="313" t="s">
        <v>468</v>
      </c>
      <c r="I175" s="167">
        <v>1962</v>
      </c>
      <c r="J175" s="313" t="s">
        <v>14</v>
      </c>
      <c r="K175" s="313">
        <v>61.3</v>
      </c>
      <c r="L175" s="313" t="s">
        <v>3</v>
      </c>
      <c r="M175" s="313" t="s">
        <v>471</v>
      </c>
      <c r="N175"/>
      <c r="O175"/>
      <c r="P175"/>
      <c r="Q175"/>
      <c r="R175"/>
      <c r="S175"/>
      <c r="V175" s="213"/>
      <c r="W175" s="196"/>
      <c r="X175" s="186"/>
      <c r="Y175" s="187">
        <v>3</v>
      </c>
      <c r="Z175" s="187" t="s">
        <v>17</v>
      </c>
      <c r="AA175" s="186" t="s">
        <v>12</v>
      </c>
      <c r="AB175" s="188" t="s">
        <v>615</v>
      </c>
      <c r="AC175" s="187">
        <v>1970</v>
      </c>
      <c r="AD175" s="189" t="s">
        <v>18</v>
      </c>
      <c r="AE175" s="187">
        <v>84.3</v>
      </c>
      <c r="AF175" s="187" t="s">
        <v>5</v>
      </c>
      <c r="AG175" s="259" t="s">
        <v>625</v>
      </c>
      <c r="AH175" s="268"/>
      <c r="AI175" s="45"/>
      <c r="AJ175" s="259"/>
      <c r="AK175" s="214"/>
    </row>
    <row r="176" spans="2:37">
      <c r="B176"/>
      <c r="C176" s="166">
        <v>0.61458333333333337</v>
      </c>
      <c r="D176" s="313" t="s">
        <v>985</v>
      </c>
      <c r="E176" s="313" t="s">
        <v>65</v>
      </c>
      <c r="F176" s="313" t="s">
        <v>6</v>
      </c>
      <c r="G176" s="313" t="s">
        <v>428</v>
      </c>
      <c r="H176" s="313" t="s">
        <v>511</v>
      </c>
      <c r="I176" s="167">
        <v>1988</v>
      </c>
      <c r="J176" s="313" t="s">
        <v>31</v>
      </c>
      <c r="K176" s="313">
        <v>77.5</v>
      </c>
      <c r="L176" s="313" t="s">
        <v>3</v>
      </c>
      <c r="M176" s="313" t="s">
        <v>516</v>
      </c>
      <c r="N176"/>
      <c r="O176"/>
      <c r="P176"/>
      <c r="Q176"/>
      <c r="R176"/>
      <c r="S176"/>
      <c r="V176" s="213"/>
      <c r="W176" s="196"/>
      <c r="X176" s="186"/>
      <c r="Y176" s="187">
        <v>4</v>
      </c>
      <c r="Z176" s="187" t="s">
        <v>17</v>
      </c>
      <c r="AA176" s="186" t="s">
        <v>12</v>
      </c>
      <c r="AB176" s="188" t="s">
        <v>889</v>
      </c>
      <c r="AC176" s="187">
        <v>1968</v>
      </c>
      <c r="AD176" s="189" t="s">
        <v>27</v>
      </c>
      <c r="AE176" s="187">
        <v>77.8</v>
      </c>
      <c r="AF176" s="187" t="s">
        <v>5</v>
      </c>
      <c r="AG176" s="259" t="s">
        <v>985</v>
      </c>
      <c r="AH176" s="268"/>
      <c r="AI176" s="45"/>
      <c r="AJ176" s="259"/>
      <c r="AK176" s="214"/>
    </row>
    <row r="177" spans="2:37">
      <c r="B177"/>
      <c r="C177" s="166">
        <v>0.70833333333333337</v>
      </c>
      <c r="D177" s="166">
        <v>0.78125</v>
      </c>
      <c r="E177" s="313" t="s">
        <v>63</v>
      </c>
      <c r="F177" s="313" t="s">
        <v>487</v>
      </c>
      <c r="G177" s="313" t="s">
        <v>12</v>
      </c>
      <c r="H177" s="313" t="s">
        <v>475</v>
      </c>
      <c r="I177" s="167">
        <v>1947</v>
      </c>
      <c r="J177" s="313" t="s">
        <v>16</v>
      </c>
      <c r="K177" s="313">
        <v>86.1</v>
      </c>
      <c r="L177" s="313" t="s">
        <v>460</v>
      </c>
      <c r="M177" s="313" t="s">
        <v>985</v>
      </c>
      <c r="N177"/>
      <c r="O177"/>
      <c r="P177"/>
      <c r="Q177"/>
      <c r="R177"/>
      <c r="S177"/>
      <c r="V177" s="213"/>
      <c r="W177" s="196"/>
      <c r="X177" s="186"/>
      <c r="Y177" s="187">
        <v>5</v>
      </c>
      <c r="Z177" s="187" t="s">
        <v>487</v>
      </c>
      <c r="AA177" s="186" t="s">
        <v>12</v>
      </c>
      <c r="AB177" s="188" t="s">
        <v>484</v>
      </c>
      <c r="AC177" s="187">
        <v>1965</v>
      </c>
      <c r="AD177" s="189" t="s">
        <v>16</v>
      </c>
      <c r="AE177" s="187">
        <v>102.9</v>
      </c>
      <c r="AF177" s="187" t="s">
        <v>5</v>
      </c>
      <c r="AG177" s="259" t="s">
        <v>985</v>
      </c>
      <c r="AH177" s="268"/>
      <c r="AI177" s="45"/>
      <c r="AJ177" s="259"/>
      <c r="AK177" s="214"/>
    </row>
    <row r="178" spans="2:37" ht="15.75" thickBot="1">
      <c r="B178"/>
      <c r="C178" s="166">
        <v>0.71875</v>
      </c>
      <c r="D178" s="166">
        <v>0.79166666666666663</v>
      </c>
      <c r="E178" s="313" t="s">
        <v>63</v>
      </c>
      <c r="F178" s="313" t="s">
        <v>985</v>
      </c>
      <c r="G178" s="313" t="s">
        <v>12</v>
      </c>
      <c r="H178" s="313" t="s">
        <v>762</v>
      </c>
      <c r="I178" s="167">
        <v>1937</v>
      </c>
      <c r="J178" s="313" t="s">
        <v>32</v>
      </c>
      <c r="K178" s="313">
        <v>76.8</v>
      </c>
      <c r="L178" s="313" t="s">
        <v>460</v>
      </c>
      <c r="M178" s="313" t="s">
        <v>543</v>
      </c>
      <c r="N178"/>
      <c r="O178"/>
      <c r="P178"/>
      <c r="Q178"/>
      <c r="R178"/>
      <c r="S178"/>
      <c r="V178" s="215"/>
      <c r="W178" s="231"/>
      <c r="X178" s="217"/>
      <c r="Y178" s="218">
        <v>6</v>
      </c>
      <c r="Z178" s="218" t="s">
        <v>487</v>
      </c>
      <c r="AA178" s="217" t="s">
        <v>12</v>
      </c>
      <c r="AB178" s="219" t="s">
        <v>276</v>
      </c>
      <c r="AC178" s="218">
        <v>1967</v>
      </c>
      <c r="AD178" s="220" t="s">
        <v>32</v>
      </c>
      <c r="AE178" s="218">
        <v>93.4</v>
      </c>
      <c r="AF178" s="218" t="s">
        <v>5</v>
      </c>
      <c r="AG178" s="260" t="s">
        <v>543</v>
      </c>
      <c r="AH178" s="269"/>
      <c r="AI178" s="270"/>
      <c r="AJ178" s="260"/>
      <c r="AK178" s="221"/>
    </row>
    <row r="179" spans="2:37">
      <c r="B179"/>
      <c r="C179" s="166">
        <v>0.72916666666666663</v>
      </c>
      <c r="D179" s="313" t="s">
        <v>985</v>
      </c>
      <c r="E179" s="313" t="s">
        <v>65</v>
      </c>
      <c r="F179" s="313" t="s">
        <v>6</v>
      </c>
      <c r="G179" s="313" t="s">
        <v>15</v>
      </c>
      <c r="H179" s="313" t="s">
        <v>481</v>
      </c>
      <c r="I179" s="167">
        <v>1969</v>
      </c>
      <c r="J179" s="313" t="s">
        <v>16</v>
      </c>
      <c r="K179" s="313">
        <v>91.4</v>
      </c>
      <c r="L179" s="313" t="s">
        <v>3</v>
      </c>
      <c r="M179" s="313" t="s">
        <v>985</v>
      </c>
      <c r="N179"/>
      <c r="O179"/>
      <c r="P179"/>
      <c r="Q179"/>
      <c r="R179"/>
      <c r="S179"/>
      <c r="V179" s="206">
        <v>0.82291666666666663</v>
      </c>
      <c r="W179" s="232"/>
      <c r="X179" s="208" t="s">
        <v>64</v>
      </c>
      <c r="Y179" s="209">
        <v>1</v>
      </c>
      <c r="Z179" s="209" t="s">
        <v>6</v>
      </c>
      <c r="AA179" s="208" t="s">
        <v>15</v>
      </c>
      <c r="AB179" s="210" t="s">
        <v>549</v>
      </c>
      <c r="AC179" s="209">
        <v>1974</v>
      </c>
      <c r="AD179" s="211" t="s">
        <v>29</v>
      </c>
      <c r="AE179" s="209">
        <v>71.2</v>
      </c>
      <c r="AF179" s="209" t="s">
        <v>3</v>
      </c>
      <c r="AG179" s="258" t="s">
        <v>552</v>
      </c>
      <c r="AH179" s="266"/>
      <c r="AI179" s="267"/>
      <c r="AJ179" s="258"/>
      <c r="AK179" s="212"/>
    </row>
    <row r="180" spans="2:37">
      <c r="B180"/>
      <c r="C180" s="166">
        <v>0.73958333333333337</v>
      </c>
      <c r="D180" s="313" t="s">
        <v>985</v>
      </c>
      <c r="E180" s="313" t="s">
        <v>65</v>
      </c>
      <c r="F180" s="313" t="s">
        <v>985</v>
      </c>
      <c r="G180" s="313" t="s">
        <v>15</v>
      </c>
      <c r="H180" s="313" t="s">
        <v>786</v>
      </c>
      <c r="I180" s="167">
        <v>1948</v>
      </c>
      <c r="J180" s="313" t="s">
        <v>24</v>
      </c>
      <c r="K180" s="313">
        <v>61.3</v>
      </c>
      <c r="L180" s="313" t="s">
        <v>488</v>
      </c>
      <c r="M180" s="313" t="s">
        <v>138</v>
      </c>
      <c r="N180"/>
      <c r="O180"/>
      <c r="P180"/>
      <c r="Q180"/>
      <c r="R180"/>
      <c r="S180"/>
      <c r="V180" s="213"/>
      <c r="W180" s="196"/>
      <c r="X180" s="186"/>
      <c r="Y180" s="187">
        <v>2</v>
      </c>
      <c r="Z180" s="187" t="s">
        <v>6</v>
      </c>
      <c r="AA180" s="186" t="s">
        <v>15</v>
      </c>
      <c r="AB180" s="188" t="s">
        <v>550</v>
      </c>
      <c r="AC180" s="187">
        <v>1974</v>
      </c>
      <c r="AD180" s="189" t="s">
        <v>29</v>
      </c>
      <c r="AE180" s="187">
        <v>69.3</v>
      </c>
      <c r="AF180" s="187" t="s">
        <v>3</v>
      </c>
      <c r="AG180" s="259" t="s">
        <v>551</v>
      </c>
      <c r="AH180" s="268"/>
      <c r="AI180" s="45"/>
      <c r="AJ180" s="259"/>
      <c r="AK180" s="214"/>
    </row>
    <row r="181" spans="2:37">
      <c r="B181" s="313" t="s">
        <v>984</v>
      </c>
      <c r="C181"/>
      <c r="D181"/>
      <c r="E181"/>
      <c r="F181"/>
      <c r="G181"/>
      <c r="H181"/>
      <c r="I181"/>
      <c r="J181"/>
      <c r="K181"/>
      <c r="L181"/>
      <c r="M181"/>
      <c r="N181"/>
      <c r="O181"/>
      <c r="P181"/>
      <c r="Q181"/>
      <c r="R181"/>
      <c r="S181"/>
      <c r="V181" s="213"/>
      <c r="W181" s="196"/>
      <c r="X181" s="186"/>
      <c r="Y181" s="187">
        <v>3</v>
      </c>
      <c r="Z181" s="187" t="s">
        <v>6</v>
      </c>
      <c r="AA181" s="186" t="s">
        <v>15</v>
      </c>
      <c r="AB181" s="188" t="s">
        <v>797</v>
      </c>
      <c r="AC181" s="187">
        <v>1976</v>
      </c>
      <c r="AD181" s="189" t="s">
        <v>24</v>
      </c>
      <c r="AE181" s="187">
        <v>69.2</v>
      </c>
      <c r="AF181" s="187" t="s">
        <v>3</v>
      </c>
      <c r="AG181" s="259" t="s">
        <v>800</v>
      </c>
      <c r="AH181" s="268"/>
      <c r="AI181" s="45"/>
      <c r="AJ181" s="259"/>
      <c r="AK181" s="214"/>
    </row>
    <row r="182" spans="2:37">
      <c r="I182" s="174"/>
      <c r="Q182" s="174"/>
      <c r="V182" s="213"/>
      <c r="W182" s="196"/>
      <c r="X182" s="186"/>
      <c r="Y182" s="187">
        <v>4</v>
      </c>
      <c r="Z182" s="187" t="s">
        <v>6</v>
      </c>
      <c r="AA182" s="186" t="s">
        <v>15</v>
      </c>
      <c r="AB182" s="188" t="s">
        <v>608</v>
      </c>
      <c r="AC182" s="187">
        <v>1975</v>
      </c>
      <c r="AD182" s="189" t="s">
        <v>18</v>
      </c>
      <c r="AE182" s="187">
        <v>73.8</v>
      </c>
      <c r="AF182" s="187" t="s">
        <v>3</v>
      </c>
      <c r="AG182" s="259" t="s">
        <v>622</v>
      </c>
      <c r="AH182" s="268"/>
      <c r="AI182" s="45"/>
      <c r="AJ182" s="259"/>
      <c r="AK182" s="214"/>
    </row>
    <row r="183" spans="2:37">
      <c r="I183" s="174"/>
      <c r="Q183" s="174"/>
      <c r="V183" s="213"/>
      <c r="W183" s="196"/>
      <c r="X183" s="186"/>
      <c r="Y183" s="187">
        <v>5</v>
      </c>
      <c r="Z183" s="187" t="s">
        <v>6</v>
      </c>
      <c r="AA183" s="186" t="s">
        <v>15</v>
      </c>
      <c r="AB183" s="188" t="s">
        <v>458</v>
      </c>
      <c r="AC183" s="187">
        <v>1961</v>
      </c>
      <c r="AD183" s="189" t="s">
        <v>11</v>
      </c>
      <c r="AE183" s="187">
        <v>84.3</v>
      </c>
      <c r="AF183" s="187" t="s">
        <v>460</v>
      </c>
      <c r="AG183" s="259" t="s">
        <v>454</v>
      </c>
      <c r="AH183" s="268"/>
      <c r="AI183" s="45"/>
      <c r="AJ183" s="259"/>
      <c r="AK183" s="214"/>
    </row>
    <row r="184" spans="2:37" ht="15.75" thickBot="1">
      <c r="I184" s="174"/>
      <c r="Q184" s="174"/>
      <c r="V184" s="215"/>
      <c r="W184" s="231"/>
      <c r="X184" s="217"/>
      <c r="Y184" s="218">
        <v>6</v>
      </c>
      <c r="Z184" s="218" t="s">
        <v>8</v>
      </c>
      <c r="AA184" s="217" t="s">
        <v>15</v>
      </c>
      <c r="AB184" s="219" t="s">
        <v>469</v>
      </c>
      <c r="AC184" s="218">
        <v>1961</v>
      </c>
      <c r="AD184" s="220" t="s">
        <v>14</v>
      </c>
      <c r="AE184" s="218">
        <v>60.6</v>
      </c>
      <c r="AF184" s="218" t="s">
        <v>460</v>
      </c>
      <c r="AG184" s="260" t="s">
        <v>472</v>
      </c>
      <c r="AH184" s="269"/>
      <c r="AI184" s="270"/>
      <c r="AJ184" s="260"/>
      <c r="AK184" s="221"/>
    </row>
    <row r="185" spans="2:37">
      <c r="I185" s="174"/>
      <c r="Q185" s="174"/>
      <c r="V185" s="206">
        <v>0.83333333333333337</v>
      </c>
      <c r="W185" s="232"/>
      <c r="X185" s="208" t="s">
        <v>64</v>
      </c>
      <c r="Y185" s="209">
        <v>1</v>
      </c>
      <c r="Z185" s="209" t="s">
        <v>6</v>
      </c>
      <c r="AA185" s="208" t="s">
        <v>15</v>
      </c>
      <c r="AB185" s="210" t="s">
        <v>481</v>
      </c>
      <c r="AC185" s="209">
        <v>1969</v>
      </c>
      <c r="AD185" s="211" t="s">
        <v>16</v>
      </c>
      <c r="AE185" s="209">
        <v>91.4</v>
      </c>
      <c r="AF185" s="209" t="s">
        <v>3</v>
      </c>
      <c r="AG185" s="258" t="s">
        <v>985</v>
      </c>
      <c r="AH185" s="266"/>
      <c r="AI185" s="267"/>
      <c r="AJ185" s="258"/>
      <c r="AK185" s="212"/>
    </row>
    <row r="186" spans="2:37">
      <c r="I186" s="174"/>
      <c r="Q186" s="174"/>
      <c r="V186" s="213"/>
      <c r="W186" s="196"/>
      <c r="X186" s="186"/>
      <c r="Y186" s="187">
        <v>2</v>
      </c>
      <c r="Z186" s="187" t="s">
        <v>6</v>
      </c>
      <c r="AA186" s="186" t="s">
        <v>15</v>
      </c>
      <c r="AB186" s="188" t="s">
        <v>610</v>
      </c>
      <c r="AC186" s="187">
        <v>1970</v>
      </c>
      <c r="AD186" s="189" t="s">
        <v>18</v>
      </c>
      <c r="AE186" s="187">
        <v>77.7</v>
      </c>
      <c r="AF186" s="187" t="s">
        <v>3</v>
      </c>
      <c r="AG186" s="259" t="s">
        <v>624</v>
      </c>
      <c r="AH186" s="268"/>
      <c r="AI186" s="45"/>
      <c r="AJ186" s="259"/>
      <c r="AK186" s="214"/>
    </row>
    <row r="187" spans="2:37">
      <c r="I187" s="174"/>
      <c r="Q187" s="174"/>
      <c r="V187" s="213"/>
      <c r="W187" s="196"/>
      <c r="X187" s="186"/>
      <c r="Y187" s="187">
        <v>3</v>
      </c>
      <c r="Z187" s="187" t="s">
        <v>6</v>
      </c>
      <c r="AA187" s="186" t="s">
        <v>15</v>
      </c>
      <c r="AB187" s="188" t="s">
        <v>605</v>
      </c>
      <c r="AC187" s="187">
        <v>1969</v>
      </c>
      <c r="AD187" s="189" t="s">
        <v>18</v>
      </c>
      <c r="AE187" s="187">
        <v>84.8</v>
      </c>
      <c r="AF187" s="187" t="s">
        <v>3</v>
      </c>
      <c r="AG187" s="259" t="s">
        <v>985</v>
      </c>
      <c r="AH187" s="268"/>
      <c r="AI187" s="45"/>
      <c r="AJ187" s="259"/>
      <c r="AK187" s="214"/>
    </row>
    <row r="188" spans="2:37">
      <c r="I188" s="174"/>
      <c r="Q188" s="174"/>
      <c r="V188" s="213"/>
      <c r="W188" s="196"/>
      <c r="X188" s="186"/>
      <c r="Y188" s="187">
        <v>4</v>
      </c>
      <c r="Z188" s="187" t="s">
        <v>8</v>
      </c>
      <c r="AA188" s="186" t="s">
        <v>15</v>
      </c>
      <c r="AB188" s="188" t="s">
        <v>795</v>
      </c>
      <c r="AC188" s="187">
        <v>1969</v>
      </c>
      <c r="AD188" s="189" t="s">
        <v>24</v>
      </c>
      <c r="AE188" s="187">
        <v>65.8</v>
      </c>
      <c r="AF188" s="187" t="s">
        <v>3</v>
      </c>
      <c r="AG188" s="259" t="s">
        <v>798</v>
      </c>
      <c r="AH188" s="268"/>
      <c r="AI188" s="45"/>
      <c r="AJ188" s="259"/>
      <c r="AK188" s="214"/>
    </row>
    <row r="189" spans="2:37">
      <c r="I189" s="174"/>
      <c r="Q189" s="174"/>
      <c r="V189" s="213"/>
      <c r="W189" s="196"/>
      <c r="X189" s="186"/>
      <c r="Y189" s="187">
        <v>5</v>
      </c>
      <c r="Z189" s="187" t="s">
        <v>8</v>
      </c>
      <c r="AA189" s="186" t="s">
        <v>15</v>
      </c>
      <c r="AB189" s="188" t="s">
        <v>796</v>
      </c>
      <c r="AC189" s="187">
        <v>1969</v>
      </c>
      <c r="AD189" s="189" t="s">
        <v>24</v>
      </c>
      <c r="AE189" s="187">
        <v>67.7</v>
      </c>
      <c r="AF189" s="187" t="s">
        <v>3</v>
      </c>
      <c r="AG189" s="259" t="s">
        <v>800</v>
      </c>
      <c r="AH189" s="268"/>
      <c r="AI189" s="45"/>
      <c r="AJ189" s="259"/>
      <c r="AK189" s="214"/>
    </row>
    <row r="190" spans="2:37" ht="15.75" thickBot="1">
      <c r="I190" s="174"/>
      <c r="Q190" s="174"/>
      <c r="V190" s="215"/>
      <c r="W190" s="231"/>
      <c r="X190" s="217"/>
      <c r="Y190" s="218">
        <v>6</v>
      </c>
      <c r="Z190" s="218" t="s">
        <v>8</v>
      </c>
      <c r="AA190" s="217" t="s">
        <v>15</v>
      </c>
      <c r="AB190" s="219" t="s">
        <v>600</v>
      </c>
      <c r="AC190" s="218">
        <v>1972</v>
      </c>
      <c r="AD190" s="220" t="s">
        <v>18</v>
      </c>
      <c r="AE190" s="218" t="s">
        <v>1005</v>
      </c>
      <c r="AF190" s="218" t="s">
        <v>3</v>
      </c>
      <c r="AG190" s="260" t="s">
        <v>985</v>
      </c>
      <c r="AH190" s="269"/>
      <c r="AI190" s="270"/>
      <c r="AJ190" s="260"/>
      <c r="AK190" s="221"/>
    </row>
    <row r="191" spans="2:37">
      <c r="I191" s="174"/>
      <c r="Q191" s="174"/>
      <c r="V191" s="206">
        <v>0.84375</v>
      </c>
      <c r="W191" s="232"/>
      <c r="X191" s="208" t="s">
        <v>64</v>
      </c>
      <c r="Y191" s="209">
        <v>1</v>
      </c>
      <c r="Z191" s="209" t="s">
        <v>8</v>
      </c>
      <c r="AA191" s="208" t="s">
        <v>15</v>
      </c>
      <c r="AB191" s="210" t="s">
        <v>452</v>
      </c>
      <c r="AC191" s="209">
        <v>1964</v>
      </c>
      <c r="AD191" s="211" t="s">
        <v>11</v>
      </c>
      <c r="AE191" s="209">
        <v>60.3</v>
      </c>
      <c r="AF191" s="209" t="s">
        <v>460</v>
      </c>
      <c r="AG191" s="258" t="s">
        <v>461</v>
      </c>
      <c r="AH191" s="266"/>
      <c r="AI191" s="267"/>
      <c r="AJ191" s="258"/>
      <c r="AK191" s="212"/>
    </row>
    <row r="192" spans="2:37">
      <c r="I192" s="174"/>
      <c r="Q192" s="174"/>
      <c r="V192" s="213"/>
      <c r="W192" s="196"/>
      <c r="X192" s="186"/>
      <c r="Y192" s="187">
        <v>2</v>
      </c>
      <c r="Z192" s="187" t="s">
        <v>1006</v>
      </c>
      <c r="AA192" s="186" t="s">
        <v>15</v>
      </c>
      <c r="AB192" s="188" t="s">
        <v>607</v>
      </c>
      <c r="AC192" s="187">
        <v>1955</v>
      </c>
      <c r="AD192" s="189" t="s">
        <v>18</v>
      </c>
      <c r="AE192" s="187" t="s">
        <v>75</v>
      </c>
      <c r="AF192" s="187" t="s">
        <v>488</v>
      </c>
      <c r="AG192" s="259" t="s">
        <v>621</v>
      </c>
      <c r="AH192" s="268"/>
      <c r="AI192" s="45"/>
      <c r="AJ192" s="259"/>
      <c r="AK192" s="214"/>
    </row>
    <row r="193" spans="9:37" ht="15.75" thickBot="1">
      <c r="I193" s="174"/>
      <c r="Q193" s="174"/>
      <c r="V193" s="215"/>
      <c r="W193" s="231"/>
      <c r="X193" s="217"/>
      <c r="Y193" s="218">
        <v>3</v>
      </c>
      <c r="Z193" s="218" t="s">
        <v>1006</v>
      </c>
      <c r="AA193" s="217" t="s">
        <v>15</v>
      </c>
      <c r="AB193" s="219" t="s">
        <v>786</v>
      </c>
      <c r="AC193" s="218">
        <v>1948</v>
      </c>
      <c r="AD193" s="220" t="s">
        <v>24</v>
      </c>
      <c r="AE193" s="218">
        <v>61.3</v>
      </c>
      <c r="AF193" s="218" t="s">
        <v>488</v>
      </c>
      <c r="AG193" s="260" t="s">
        <v>138</v>
      </c>
      <c r="AH193" s="269"/>
      <c r="AI193" s="270"/>
      <c r="AJ193" s="260"/>
      <c r="AK193" s="221"/>
    </row>
    <row r="194" spans="9:37" ht="19.5" thickBot="1">
      <c r="I194" s="174"/>
      <c r="Q194" s="174"/>
      <c r="V194" s="1668">
        <v>0.85416666666666663</v>
      </c>
      <c r="W194" s="1669"/>
      <c r="X194" s="233" t="s">
        <v>1019</v>
      </c>
      <c r="Y194" s="234"/>
      <c r="Z194" s="234"/>
      <c r="AA194" s="235"/>
      <c r="AB194" s="236"/>
      <c r="AC194" s="234"/>
      <c r="AD194" s="237"/>
      <c r="AE194" s="234"/>
      <c r="AF194" s="234"/>
      <c r="AG194" s="261"/>
      <c r="AH194" s="261"/>
      <c r="AI194" s="261"/>
      <c r="AJ194" s="261"/>
      <c r="AK194" s="261"/>
    </row>
    <row r="195" spans="9:37">
      <c r="I195" s="174"/>
      <c r="Q195" s="174"/>
      <c r="V195" s="197"/>
      <c r="W195" s="198"/>
      <c r="X195" s="168"/>
      <c r="Y195" s="169"/>
      <c r="Z195" s="169"/>
      <c r="AA195" s="168"/>
      <c r="AB195" s="182"/>
      <c r="AC195" s="169"/>
      <c r="AD195" s="170"/>
      <c r="AE195" s="169"/>
      <c r="AF195" s="169"/>
    </row>
    <row r="196" spans="9:37">
      <c r="I196" s="174"/>
      <c r="Q196" s="174"/>
      <c r="V196" s="197"/>
      <c r="W196" s="198"/>
      <c r="X196" s="168"/>
      <c r="Y196" s="169"/>
      <c r="Z196" s="169"/>
      <c r="AA196" s="168"/>
      <c r="AB196" s="182"/>
      <c r="AC196" s="169"/>
      <c r="AD196" s="170"/>
      <c r="AE196" s="169"/>
      <c r="AF196" s="169"/>
    </row>
    <row r="197" spans="9:37">
      <c r="I197" s="174"/>
      <c r="Q197" s="174"/>
      <c r="V197" s="197"/>
      <c r="W197" s="198"/>
      <c r="X197" s="168"/>
      <c r="Y197" s="169"/>
      <c r="Z197" s="169"/>
      <c r="AA197" s="168"/>
      <c r="AB197" s="182"/>
      <c r="AC197" s="169"/>
      <c r="AD197" s="170"/>
      <c r="AE197" s="169"/>
      <c r="AF197" s="169"/>
    </row>
    <row r="198" spans="9:37">
      <c r="I198" s="174"/>
      <c r="Q198" s="174"/>
      <c r="V198" s="197"/>
      <c r="W198" s="198"/>
      <c r="X198" s="168"/>
      <c r="Y198" s="169"/>
      <c r="Z198" s="169"/>
      <c r="AA198" s="168"/>
      <c r="AB198" s="182"/>
      <c r="AC198" s="169"/>
      <c r="AD198" s="170"/>
      <c r="AE198" s="169"/>
      <c r="AF198" s="169"/>
    </row>
    <row r="199" spans="9:37">
      <c r="I199" s="174"/>
      <c r="Q199" s="174"/>
      <c r="V199" s="197"/>
      <c r="W199" s="198"/>
      <c r="X199" s="168"/>
      <c r="Y199" s="169"/>
      <c r="Z199" s="169"/>
      <c r="AA199" s="168"/>
      <c r="AB199" s="182"/>
      <c r="AC199" s="169"/>
      <c r="AD199" s="170"/>
      <c r="AE199" s="169"/>
      <c r="AF199" s="169"/>
    </row>
    <row r="200" spans="9:37">
      <c r="I200" s="174"/>
      <c r="Q200" s="174"/>
      <c r="V200" s="197"/>
      <c r="W200" s="198"/>
      <c r="X200" s="168"/>
      <c r="Y200" s="169"/>
      <c r="Z200" s="169"/>
      <c r="AA200" s="168"/>
      <c r="AB200" s="182"/>
      <c r="AC200" s="169"/>
      <c r="AD200" s="170"/>
      <c r="AE200" s="169"/>
      <c r="AF200" s="169"/>
    </row>
    <row r="201" spans="9:37">
      <c r="I201" s="174"/>
      <c r="Q201" s="174"/>
      <c r="V201" s="197"/>
      <c r="W201" s="198"/>
      <c r="X201" s="168"/>
      <c r="Y201" s="169"/>
      <c r="Z201" s="169"/>
      <c r="AA201" s="168"/>
      <c r="AB201" s="182"/>
      <c r="AC201" s="169"/>
      <c r="AD201" s="170"/>
      <c r="AE201" s="169"/>
      <c r="AF201" s="169"/>
    </row>
    <row r="202" spans="9:37">
      <c r="I202" s="174"/>
      <c r="Q202" s="174"/>
      <c r="V202" s="197"/>
      <c r="W202" s="198"/>
      <c r="X202" s="168"/>
      <c r="Y202" s="169"/>
      <c r="Z202" s="169"/>
      <c r="AA202" s="168"/>
      <c r="AB202" s="182"/>
      <c r="AC202" s="169"/>
      <c r="AD202" s="170"/>
      <c r="AE202" s="169"/>
      <c r="AF202" s="169"/>
    </row>
    <row r="203" spans="9:37">
      <c r="I203" s="174"/>
      <c r="Q203" s="174"/>
      <c r="V203" s="197"/>
      <c r="W203" s="198"/>
      <c r="X203" s="168"/>
      <c r="Y203" s="169"/>
      <c r="Z203" s="169"/>
      <c r="AA203" s="168"/>
      <c r="AB203" s="182"/>
      <c r="AC203" s="169"/>
      <c r="AD203" s="170"/>
      <c r="AE203" s="169"/>
      <c r="AF203" s="169"/>
    </row>
    <row r="204" spans="9:37">
      <c r="I204" s="174"/>
      <c r="Q204" s="174"/>
      <c r="V204" s="197"/>
      <c r="W204" s="198"/>
      <c r="X204" s="168"/>
      <c r="Y204" s="169"/>
      <c r="Z204" s="169"/>
      <c r="AA204" s="168"/>
      <c r="AB204" s="182"/>
      <c r="AC204" s="169"/>
      <c r="AD204" s="170"/>
      <c r="AE204" s="169"/>
      <c r="AF204" s="169"/>
    </row>
    <row r="205" spans="9:37">
      <c r="I205" s="174"/>
      <c r="Q205" s="174"/>
      <c r="V205" s="197"/>
      <c r="W205" s="198"/>
      <c r="X205" s="168"/>
      <c r="Y205" s="169"/>
      <c r="Z205" s="169"/>
      <c r="AA205" s="168"/>
      <c r="AB205" s="182"/>
      <c r="AC205" s="169"/>
      <c r="AD205" s="170"/>
      <c r="AE205" s="169"/>
      <c r="AF205" s="169"/>
    </row>
    <row r="206" spans="9:37">
      <c r="I206" s="174"/>
      <c r="Q206" s="174"/>
      <c r="V206" s="197"/>
      <c r="W206" s="198"/>
      <c r="X206" s="168"/>
      <c r="Y206" s="169"/>
      <c r="Z206" s="169"/>
      <c r="AA206" s="168"/>
      <c r="AB206" s="182"/>
      <c r="AC206" s="169"/>
      <c r="AD206" s="170"/>
      <c r="AE206" s="169"/>
      <c r="AF206" s="169"/>
    </row>
    <row r="207" spans="9:37">
      <c r="I207" s="174"/>
      <c r="Q207" s="174"/>
      <c r="V207" s="197"/>
      <c r="W207" s="198"/>
      <c r="X207" s="168"/>
      <c r="Y207" s="169"/>
      <c r="Z207" s="169"/>
      <c r="AA207" s="168"/>
      <c r="AB207" s="182"/>
      <c r="AC207" s="169"/>
      <c r="AD207" s="170"/>
      <c r="AE207" s="169"/>
      <c r="AF207" s="169"/>
    </row>
    <row r="208" spans="9:37">
      <c r="I208" s="174"/>
      <c r="Q208" s="174"/>
      <c r="V208" s="197"/>
      <c r="W208" s="198"/>
      <c r="X208" s="168"/>
      <c r="Y208" s="169"/>
      <c r="Z208" s="169"/>
      <c r="AA208" s="168"/>
      <c r="AB208" s="182"/>
      <c r="AC208" s="169"/>
      <c r="AD208" s="170"/>
      <c r="AE208" s="169"/>
      <c r="AF208" s="169"/>
    </row>
    <row r="209" spans="9:32">
      <c r="I209" s="174"/>
      <c r="Q209" s="174"/>
      <c r="V209" s="197"/>
      <c r="W209" s="198"/>
      <c r="X209" s="168"/>
      <c r="Y209" s="169"/>
      <c r="Z209" s="169"/>
      <c r="AA209" s="168"/>
      <c r="AB209" s="182"/>
      <c r="AC209" s="169"/>
      <c r="AD209" s="170"/>
      <c r="AE209" s="169"/>
      <c r="AF209" s="169"/>
    </row>
    <row r="210" spans="9:32">
      <c r="I210" s="174"/>
      <c r="Q210" s="174"/>
      <c r="V210" s="197"/>
      <c r="W210" s="198"/>
      <c r="X210" s="168"/>
      <c r="Y210" s="169"/>
      <c r="Z210" s="169"/>
      <c r="AA210" s="168"/>
      <c r="AB210" s="182"/>
      <c r="AC210" s="169"/>
      <c r="AD210" s="170"/>
      <c r="AE210" s="169"/>
      <c r="AF210" s="169"/>
    </row>
    <row r="211" spans="9:32">
      <c r="I211" s="174"/>
      <c r="Q211" s="174"/>
      <c r="V211" s="197"/>
      <c r="W211" s="198"/>
      <c r="X211" s="168"/>
      <c r="Y211" s="169"/>
      <c r="Z211" s="169"/>
      <c r="AA211" s="168"/>
      <c r="AB211" s="182"/>
      <c r="AC211" s="169"/>
      <c r="AD211" s="170"/>
      <c r="AE211" s="169"/>
      <c r="AF211" s="169"/>
    </row>
    <row r="212" spans="9:32">
      <c r="I212" s="174"/>
      <c r="Q212" s="174"/>
      <c r="V212" s="197"/>
      <c r="W212" s="198"/>
      <c r="X212" s="168"/>
      <c r="Y212" s="169"/>
      <c r="Z212" s="169"/>
      <c r="AA212" s="168"/>
      <c r="AB212" s="182"/>
      <c r="AC212" s="169"/>
      <c r="AD212" s="170"/>
      <c r="AE212" s="169"/>
      <c r="AF212" s="169"/>
    </row>
    <row r="213" spans="9:32">
      <c r="I213" s="174"/>
      <c r="Q213" s="174"/>
      <c r="V213" s="197"/>
      <c r="W213" s="198"/>
      <c r="X213" s="168"/>
      <c r="Y213" s="169"/>
      <c r="Z213" s="169"/>
      <c r="AA213" s="168"/>
      <c r="AB213" s="182"/>
      <c r="AC213" s="169"/>
      <c r="AD213" s="170"/>
      <c r="AE213" s="169"/>
      <c r="AF213" s="169"/>
    </row>
    <row r="214" spans="9:32">
      <c r="I214" s="174"/>
      <c r="Q214" s="174"/>
      <c r="V214" s="197"/>
      <c r="W214" s="198"/>
      <c r="X214" s="168"/>
      <c r="Y214" s="169"/>
      <c r="Z214" s="169"/>
      <c r="AA214" s="168"/>
      <c r="AB214" s="182"/>
      <c r="AC214" s="169"/>
      <c r="AD214" s="170"/>
      <c r="AE214" s="169"/>
      <c r="AF214" s="169"/>
    </row>
    <row r="215" spans="9:32">
      <c r="I215" s="174"/>
      <c r="Q215" s="174"/>
      <c r="V215" s="197"/>
      <c r="W215" s="198"/>
      <c r="X215" s="168"/>
      <c r="Y215" s="169"/>
      <c r="Z215" s="169"/>
      <c r="AA215" s="168"/>
      <c r="AB215" s="182"/>
      <c r="AC215" s="169"/>
      <c r="AD215" s="170"/>
      <c r="AE215" s="169"/>
      <c r="AF215" s="169"/>
    </row>
    <row r="216" spans="9:32">
      <c r="I216" s="174"/>
      <c r="Q216" s="174"/>
      <c r="V216" s="197"/>
      <c r="W216" s="198"/>
      <c r="X216" s="168"/>
      <c r="Y216" s="169"/>
      <c r="Z216" s="169"/>
      <c r="AA216" s="168"/>
      <c r="AB216" s="182"/>
      <c r="AC216" s="169"/>
      <c r="AD216" s="170"/>
      <c r="AE216" s="169"/>
      <c r="AF216" s="169"/>
    </row>
    <row r="217" spans="9:32">
      <c r="I217" s="174"/>
      <c r="Q217" s="174"/>
      <c r="V217" s="197"/>
      <c r="W217" s="198"/>
      <c r="X217" s="168"/>
      <c r="Y217" s="169"/>
      <c r="Z217" s="169"/>
      <c r="AA217" s="168"/>
      <c r="AB217" s="182"/>
      <c r="AC217" s="169"/>
      <c r="AD217" s="170"/>
      <c r="AE217" s="169"/>
      <c r="AF217" s="169"/>
    </row>
    <row r="218" spans="9:32">
      <c r="I218" s="174"/>
      <c r="Q218" s="174"/>
      <c r="V218" s="197"/>
      <c r="W218" s="198"/>
      <c r="X218" s="168"/>
      <c r="Y218" s="169"/>
      <c r="Z218" s="169"/>
      <c r="AA218" s="168"/>
      <c r="AB218" s="182"/>
      <c r="AC218" s="169"/>
      <c r="AD218" s="170"/>
      <c r="AE218" s="169"/>
      <c r="AF218" s="169"/>
    </row>
    <row r="219" spans="9:32">
      <c r="I219" s="174"/>
      <c r="Q219" s="174"/>
      <c r="V219" s="197"/>
      <c r="W219" s="198"/>
      <c r="X219" s="168"/>
      <c r="Y219" s="169"/>
      <c r="Z219" s="169"/>
      <c r="AA219" s="168"/>
      <c r="AB219" s="182"/>
      <c r="AC219" s="169"/>
      <c r="AD219" s="170"/>
      <c r="AE219" s="169"/>
      <c r="AF219" s="169"/>
    </row>
    <row r="220" spans="9:32">
      <c r="I220" s="174"/>
      <c r="Q220" s="174"/>
      <c r="V220" s="197"/>
      <c r="W220" s="198"/>
      <c r="X220" s="168"/>
      <c r="Y220" s="169"/>
      <c r="Z220" s="169"/>
      <c r="AA220" s="168"/>
      <c r="AB220" s="182"/>
      <c r="AC220" s="169"/>
      <c r="AD220" s="170"/>
      <c r="AE220" s="169"/>
      <c r="AF220" s="169"/>
    </row>
    <row r="221" spans="9:32">
      <c r="I221" s="174"/>
      <c r="Q221" s="174"/>
      <c r="V221" s="197"/>
      <c r="W221" s="198"/>
      <c r="X221" s="168"/>
      <c r="Y221" s="169"/>
      <c r="Z221" s="169"/>
      <c r="AA221" s="168"/>
      <c r="AB221" s="182"/>
      <c r="AC221" s="169"/>
      <c r="AD221" s="170"/>
      <c r="AE221" s="169"/>
      <c r="AF221" s="169"/>
    </row>
    <row r="222" spans="9:32">
      <c r="I222" s="174"/>
      <c r="Q222" s="174"/>
      <c r="V222" s="197"/>
      <c r="W222" s="198"/>
      <c r="X222" s="168"/>
      <c r="Y222" s="169"/>
      <c r="Z222" s="169"/>
      <c r="AA222" s="168"/>
      <c r="AB222" s="182"/>
      <c r="AC222" s="169"/>
      <c r="AD222" s="170"/>
      <c r="AE222" s="169"/>
      <c r="AF222" s="169"/>
    </row>
    <row r="223" spans="9:32">
      <c r="I223" s="174"/>
      <c r="Q223" s="174"/>
      <c r="V223" s="197"/>
      <c r="W223" s="198"/>
      <c r="X223" s="168"/>
      <c r="Y223" s="169"/>
      <c r="Z223" s="169"/>
      <c r="AA223" s="168"/>
      <c r="AB223" s="182"/>
      <c r="AC223" s="169"/>
      <c r="AD223" s="170"/>
      <c r="AE223" s="169"/>
      <c r="AF223" s="169"/>
    </row>
    <row r="224" spans="9:32">
      <c r="I224" s="174"/>
      <c r="Q224" s="174"/>
      <c r="V224" s="197"/>
      <c r="W224" s="198"/>
      <c r="X224" s="168"/>
      <c r="Y224" s="169"/>
      <c r="Z224" s="169"/>
      <c r="AA224" s="168"/>
      <c r="AB224" s="182"/>
      <c r="AC224" s="169"/>
      <c r="AD224" s="170"/>
      <c r="AE224" s="169"/>
      <c r="AF224" s="169"/>
    </row>
    <row r="225" spans="9:32">
      <c r="I225" s="174"/>
      <c r="Q225" s="174"/>
      <c r="V225" s="197"/>
      <c r="W225" s="198"/>
      <c r="X225" s="168"/>
      <c r="Y225" s="169"/>
      <c r="Z225" s="169"/>
      <c r="AA225" s="168"/>
      <c r="AB225" s="182"/>
      <c r="AC225" s="169"/>
      <c r="AD225" s="170"/>
      <c r="AE225" s="169"/>
      <c r="AF225" s="169"/>
    </row>
    <row r="226" spans="9:32">
      <c r="I226" s="174"/>
      <c r="Q226" s="174"/>
      <c r="V226" s="197"/>
      <c r="W226" s="198"/>
      <c r="X226" s="168"/>
      <c r="Y226" s="169"/>
      <c r="Z226" s="169"/>
      <c r="AA226" s="168"/>
      <c r="AB226" s="182"/>
      <c r="AC226" s="169"/>
      <c r="AD226" s="170"/>
      <c r="AE226" s="169"/>
      <c r="AF226" s="169"/>
    </row>
    <row r="227" spans="9:32">
      <c r="I227" s="174"/>
      <c r="Q227" s="174"/>
      <c r="V227" s="197"/>
      <c r="W227" s="198"/>
      <c r="X227" s="168"/>
      <c r="Y227" s="169"/>
      <c r="Z227" s="169"/>
      <c r="AA227" s="168"/>
      <c r="AB227" s="182"/>
      <c r="AC227" s="169"/>
      <c r="AD227" s="170"/>
      <c r="AE227" s="169"/>
      <c r="AF227" s="169"/>
    </row>
    <row r="228" spans="9:32">
      <c r="I228" s="174"/>
      <c r="Q228" s="174"/>
      <c r="V228" s="197"/>
      <c r="W228" s="198"/>
      <c r="X228" s="168"/>
      <c r="Y228" s="169"/>
      <c r="Z228" s="169"/>
      <c r="AA228" s="168"/>
      <c r="AB228" s="182"/>
      <c r="AC228" s="169"/>
      <c r="AD228" s="170"/>
      <c r="AE228" s="169"/>
      <c r="AF228" s="169"/>
    </row>
    <row r="229" spans="9:32">
      <c r="I229" s="174"/>
      <c r="Q229" s="174"/>
      <c r="V229" s="197"/>
      <c r="W229" s="198"/>
      <c r="X229" s="168"/>
      <c r="Y229" s="169"/>
      <c r="Z229" s="169"/>
      <c r="AA229" s="168"/>
      <c r="AB229" s="182"/>
      <c r="AC229" s="169"/>
      <c r="AD229" s="170"/>
      <c r="AE229" s="169"/>
      <c r="AF229" s="169"/>
    </row>
    <row r="230" spans="9:32">
      <c r="I230" s="174"/>
      <c r="Q230" s="174"/>
      <c r="V230" s="197"/>
      <c r="W230" s="198"/>
      <c r="X230" s="168"/>
      <c r="Y230" s="169"/>
      <c r="Z230" s="169"/>
      <c r="AA230" s="168"/>
      <c r="AB230" s="182"/>
      <c r="AC230" s="169"/>
      <c r="AD230" s="170"/>
      <c r="AE230" s="169"/>
      <c r="AF230" s="169"/>
    </row>
    <row r="231" spans="9:32">
      <c r="I231" s="174"/>
      <c r="Q231" s="174"/>
      <c r="V231" s="197"/>
      <c r="W231" s="198"/>
      <c r="X231" s="168"/>
      <c r="Y231" s="169"/>
      <c r="Z231" s="169"/>
      <c r="AA231" s="168"/>
      <c r="AB231" s="182"/>
      <c r="AC231" s="169"/>
      <c r="AD231" s="170"/>
      <c r="AE231" s="169"/>
      <c r="AF231" s="169"/>
    </row>
    <row r="232" spans="9:32">
      <c r="I232" s="174"/>
      <c r="Q232" s="174"/>
      <c r="V232" s="197"/>
      <c r="W232" s="198"/>
      <c r="X232" s="168"/>
      <c r="Y232" s="169"/>
      <c r="Z232" s="169"/>
      <c r="AA232" s="168"/>
      <c r="AB232" s="182"/>
      <c r="AC232" s="169"/>
      <c r="AD232" s="170"/>
      <c r="AE232" s="169"/>
      <c r="AF232" s="169"/>
    </row>
    <row r="233" spans="9:32">
      <c r="I233" s="174"/>
      <c r="Q233" s="174"/>
      <c r="V233" s="197"/>
      <c r="W233" s="198"/>
      <c r="X233" s="168"/>
      <c r="Y233" s="169"/>
      <c r="Z233" s="169"/>
      <c r="AA233" s="168"/>
      <c r="AB233" s="182"/>
      <c r="AC233" s="169"/>
      <c r="AD233" s="170"/>
      <c r="AE233" s="169"/>
      <c r="AF233" s="169"/>
    </row>
    <row r="234" spans="9:32">
      <c r="I234" s="174"/>
      <c r="Q234" s="174"/>
      <c r="V234" s="197"/>
      <c r="W234" s="198"/>
      <c r="X234" s="168"/>
      <c r="Y234" s="169"/>
      <c r="Z234" s="169"/>
      <c r="AA234" s="168"/>
      <c r="AB234" s="182"/>
      <c r="AC234" s="169"/>
      <c r="AD234" s="170"/>
      <c r="AE234" s="169"/>
      <c r="AF234" s="169"/>
    </row>
    <row r="235" spans="9:32">
      <c r="I235" s="174"/>
      <c r="Q235" s="174"/>
      <c r="V235" s="197"/>
      <c r="W235" s="198"/>
      <c r="X235" s="168"/>
      <c r="Y235" s="169"/>
      <c r="Z235" s="169"/>
      <c r="AA235" s="168"/>
      <c r="AB235" s="182"/>
      <c r="AC235" s="169"/>
      <c r="AD235" s="170"/>
      <c r="AE235" s="169"/>
      <c r="AF235" s="169"/>
    </row>
    <row r="236" spans="9:32">
      <c r="I236" s="174"/>
      <c r="Q236" s="174"/>
      <c r="V236" s="197"/>
      <c r="W236" s="198"/>
      <c r="X236" s="168"/>
      <c r="Y236" s="169"/>
      <c r="Z236" s="169"/>
      <c r="AA236" s="168"/>
      <c r="AB236" s="182"/>
      <c r="AC236" s="169"/>
      <c r="AD236" s="170"/>
      <c r="AE236" s="169"/>
      <c r="AF236" s="169"/>
    </row>
    <row r="237" spans="9:32">
      <c r="I237" s="174"/>
      <c r="Q237" s="174"/>
      <c r="V237" s="197"/>
      <c r="W237" s="198"/>
      <c r="X237" s="168"/>
      <c r="Y237" s="169"/>
      <c r="Z237" s="169"/>
      <c r="AA237" s="168"/>
      <c r="AB237" s="182"/>
      <c r="AC237" s="169"/>
      <c r="AD237" s="170"/>
      <c r="AE237" s="169"/>
      <c r="AF237" s="169"/>
    </row>
    <row r="238" spans="9:32">
      <c r="I238" s="174"/>
      <c r="Q238" s="174"/>
      <c r="V238" s="197"/>
      <c r="W238" s="198"/>
      <c r="X238" s="168"/>
      <c r="Y238" s="169"/>
      <c r="Z238" s="169"/>
      <c r="AA238" s="168"/>
      <c r="AB238" s="182"/>
      <c r="AC238" s="169"/>
      <c r="AD238" s="170"/>
      <c r="AE238" s="169"/>
      <c r="AF238" s="169"/>
    </row>
    <row r="239" spans="9:32">
      <c r="I239" s="174"/>
      <c r="Q239" s="174"/>
      <c r="V239" s="197"/>
      <c r="W239" s="198"/>
      <c r="X239" s="168"/>
      <c r="Y239" s="169"/>
      <c r="Z239" s="169"/>
      <c r="AA239" s="168"/>
      <c r="AB239" s="182"/>
      <c r="AC239" s="169"/>
      <c r="AD239" s="170"/>
      <c r="AE239" s="169"/>
      <c r="AF239" s="169"/>
    </row>
    <row r="240" spans="9:32">
      <c r="I240" s="174"/>
      <c r="Q240" s="174"/>
      <c r="V240" s="197"/>
      <c r="W240" s="198"/>
      <c r="X240" s="168"/>
      <c r="Y240" s="169"/>
      <c r="Z240" s="169"/>
      <c r="AA240" s="168"/>
      <c r="AB240" s="182"/>
      <c r="AC240" s="169"/>
      <c r="AD240" s="170"/>
      <c r="AE240" s="169"/>
      <c r="AF240" s="169"/>
    </row>
    <row r="241" spans="9:32">
      <c r="I241" s="174"/>
      <c r="Q241" s="174"/>
      <c r="V241" s="197"/>
      <c r="W241" s="198"/>
      <c r="X241" s="168"/>
      <c r="Y241" s="169"/>
      <c r="Z241" s="169"/>
      <c r="AA241" s="168"/>
      <c r="AB241" s="182"/>
      <c r="AC241" s="169"/>
      <c r="AD241" s="170"/>
      <c r="AE241" s="169"/>
      <c r="AF241" s="169"/>
    </row>
    <row r="242" spans="9:32">
      <c r="I242" s="174"/>
      <c r="Q242" s="174"/>
      <c r="V242" s="197"/>
      <c r="W242" s="198"/>
      <c r="X242" s="168"/>
      <c r="Y242" s="169"/>
      <c r="Z242" s="169"/>
      <c r="AA242" s="168"/>
      <c r="AB242" s="182"/>
      <c r="AC242" s="169"/>
      <c r="AD242" s="170"/>
      <c r="AE242" s="169"/>
      <c r="AF242" s="169"/>
    </row>
    <row r="243" spans="9:32">
      <c r="I243" s="174"/>
      <c r="Q243" s="174"/>
      <c r="V243" s="197"/>
      <c r="W243" s="198"/>
      <c r="X243" s="168"/>
      <c r="Y243" s="169"/>
      <c r="Z243" s="169"/>
      <c r="AA243" s="168"/>
      <c r="AB243" s="182"/>
      <c r="AC243" s="169"/>
      <c r="AD243" s="170"/>
      <c r="AE243" s="169"/>
      <c r="AF243" s="169"/>
    </row>
    <row r="244" spans="9:32">
      <c r="I244" s="174"/>
      <c r="Q244" s="174"/>
      <c r="V244" s="197"/>
      <c r="W244" s="198"/>
      <c r="X244" s="168"/>
      <c r="Y244" s="169"/>
      <c r="Z244" s="169"/>
      <c r="AA244" s="168"/>
      <c r="AB244" s="182"/>
      <c r="AC244" s="169"/>
      <c r="AD244" s="170"/>
      <c r="AE244" s="169"/>
      <c r="AF244" s="169"/>
    </row>
    <row r="245" spans="9:32">
      <c r="I245" s="174"/>
      <c r="Q245" s="174"/>
      <c r="V245" s="197"/>
      <c r="W245" s="198"/>
      <c r="X245" s="168"/>
      <c r="Y245" s="169"/>
      <c r="Z245" s="169"/>
      <c r="AA245" s="168"/>
      <c r="AB245" s="182"/>
      <c r="AC245" s="169"/>
      <c r="AD245" s="170"/>
      <c r="AE245" s="169"/>
      <c r="AF245" s="169"/>
    </row>
    <row r="246" spans="9:32">
      <c r="I246" s="174"/>
      <c r="Q246" s="174"/>
      <c r="V246" s="197"/>
      <c r="W246" s="198"/>
      <c r="X246" s="168"/>
      <c r="Y246" s="169"/>
      <c r="Z246" s="169"/>
      <c r="AA246" s="168"/>
      <c r="AB246" s="182"/>
      <c r="AC246" s="169"/>
      <c r="AD246" s="170"/>
      <c r="AE246" s="169"/>
      <c r="AF246" s="169"/>
    </row>
    <row r="247" spans="9:32">
      <c r="I247" s="174"/>
      <c r="Q247" s="174"/>
      <c r="V247" s="197"/>
      <c r="W247" s="198"/>
      <c r="X247" s="168"/>
      <c r="Y247" s="169"/>
      <c r="Z247" s="169"/>
      <c r="AA247" s="168"/>
      <c r="AB247" s="182"/>
      <c r="AC247" s="169"/>
      <c r="AD247" s="170"/>
      <c r="AE247" s="169"/>
      <c r="AF247" s="169"/>
    </row>
    <row r="248" spans="9:32">
      <c r="I248" s="174"/>
      <c r="Q248" s="174"/>
      <c r="V248" s="197"/>
      <c r="W248" s="198"/>
      <c r="X248" s="168"/>
      <c r="Y248" s="169"/>
      <c r="Z248" s="169"/>
      <c r="AA248" s="168"/>
      <c r="AB248" s="182"/>
      <c r="AC248" s="169"/>
      <c r="AD248" s="170"/>
      <c r="AE248" s="169"/>
      <c r="AF248" s="169"/>
    </row>
    <row r="249" spans="9:32">
      <c r="I249" s="174"/>
      <c r="Q249" s="174"/>
      <c r="V249" s="197"/>
      <c r="W249" s="198"/>
      <c r="X249" s="168"/>
      <c r="Y249" s="169"/>
      <c r="Z249" s="169"/>
      <c r="AA249" s="168"/>
      <c r="AB249" s="182"/>
      <c r="AC249" s="169"/>
      <c r="AD249" s="170"/>
      <c r="AE249" s="169"/>
      <c r="AF249" s="169"/>
    </row>
    <row r="250" spans="9:32">
      <c r="I250" s="174"/>
      <c r="Q250" s="174"/>
      <c r="V250" s="197"/>
      <c r="W250" s="198"/>
      <c r="X250" s="168"/>
      <c r="Y250" s="169"/>
      <c r="Z250" s="169"/>
      <c r="AA250" s="168"/>
      <c r="AB250" s="182"/>
      <c r="AC250" s="169"/>
      <c r="AD250" s="170"/>
      <c r="AE250" s="169"/>
      <c r="AF250" s="169"/>
    </row>
    <row r="251" spans="9:32">
      <c r="I251" s="174"/>
      <c r="Q251" s="174"/>
      <c r="V251" s="197"/>
      <c r="W251" s="198"/>
      <c r="X251" s="168"/>
      <c r="Y251" s="169"/>
      <c r="Z251" s="169"/>
      <c r="AA251" s="168"/>
      <c r="AB251" s="182"/>
      <c r="AC251" s="169"/>
      <c r="AD251" s="170"/>
      <c r="AE251" s="169"/>
      <c r="AF251" s="169"/>
    </row>
    <row r="252" spans="9:32">
      <c r="I252" s="174"/>
      <c r="Q252" s="174"/>
      <c r="V252" s="197"/>
      <c r="W252" s="198"/>
      <c r="X252" s="168"/>
      <c r="Y252" s="169"/>
      <c r="Z252" s="169"/>
      <c r="AA252" s="168"/>
      <c r="AB252" s="182"/>
      <c r="AC252" s="169"/>
      <c r="AD252" s="170"/>
      <c r="AE252" s="169"/>
      <c r="AF252" s="169"/>
    </row>
    <row r="253" spans="9:32">
      <c r="I253" s="174"/>
      <c r="Q253" s="174"/>
      <c r="V253" s="197"/>
      <c r="W253" s="198"/>
      <c r="X253" s="168"/>
      <c r="Y253" s="169"/>
      <c r="Z253" s="169"/>
      <c r="AA253" s="168"/>
      <c r="AB253" s="182"/>
      <c r="AC253" s="169"/>
      <c r="AD253" s="170"/>
      <c r="AE253" s="169"/>
      <c r="AF253" s="169"/>
    </row>
    <row r="254" spans="9:32">
      <c r="I254" s="174"/>
      <c r="Q254" s="174"/>
      <c r="V254" s="197"/>
      <c r="W254" s="198"/>
      <c r="X254" s="168"/>
      <c r="Y254" s="169"/>
      <c r="Z254" s="169"/>
      <c r="AA254" s="168"/>
      <c r="AB254" s="182"/>
      <c r="AC254" s="169"/>
      <c r="AD254" s="170"/>
      <c r="AE254" s="169"/>
      <c r="AF254" s="169"/>
    </row>
    <row r="255" spans="9:32">
      <c r="I255" s="174"/>
      <c r="Q255" s="174"/>
      <c r="V255" s="197"/>
      <c r="W255" s="198"/>
      <c r="X255" s="168"/>
      <c r="Y255" s="169"/>
      <c r="Z255" s="169"/>
      <c r="AA255" s="168"/>
      <c r="AB255" s="182"/>
      <c r="AC255" s="169"/>
      <c r="AD255" s="170"/>
      <c r="AE255" s="169"/>
      <c r="AF255" s="169"/>
    </row>
    <row r="256" spans="9:32">
      <c r="I256" s="174"/>
      <c r="Q256" s="174"/>
      <c r="V256" s="197"/>
      <c r="W256" s="198"/>
      <c r="X256" s="168"/>
      <c r="Y256" s="169"/>
      <c r="Z256" s="169"/>
      <c r="AA256" s="168"/>
      <c r="AB256" s="182"/>
      <c r="AC256" s="169"/>
      <c r="AD256" s="170"/>
      <c r="AE256" s="169"/>
      <c r="AF256" s="169"/>
    </row>
    <row r="257" spans="9:32">
      <c r="I257" s="174"/>
      <c r="Q257" s="174"/>
      <c r="V257" s="197"/>
      <c r="W257" s="198"/>
      <c r="X257" s="168"/>
      <c r="Y257" s="169"/>
      <c r="Z257" s="169"/>
      <c r="AA257" s="168"/>
      <c r="AB257" s="182"/>
      <c r="AC257" s="169"/>
      <c r="AD257" s="170"/>
      <c r="AE257" s="169"/>
      <c r="AF257" s="169"/>
    </row>
    <row r="258" spans="9:32">
      <c r="I258" s="174"/>
      <c r="Q258" s="174"/>
      <c r="V258" s="197"/>
      <c r="W258" s="198"/>
      <c r="X258" s="168"/>
      <c r="Y258" s="169"/>
      <c r="Z258" s="169"/>
      <c r="AA258" s="168"/>
      <c r="AB258" s="182"/>
      <c r="AC258" s="169"/>
      <c r="AD258" s="170"/>
      <c r="AE258" s="169"/>
      <c r="AF258" s="169"/>
    </row>
    <row r="259" spans="9:32">
      <c r="I259" s="174"/>
      <c r="Q259" s="174"/>
      <c r="V259" s="197"/>
      <c r="W259" s="198"/>
      <c r="X259" s="168"/>
      <c r="Y259" s="169"/>
      <c r="Z259" s="169"/>
      <c r="AA259" s="168"/>
      <c r="AB259" s="182"/>
      <c r="AC259" s="169"/>
      <c r="AD259" s="170"/>
      <c r="AE259" s="169"/>
      <c r="AF259" s="169"/>
    </row>
    <row r="260" spans="9:32">
      <c r="I260" s="174"/>
      <c r="Q260" s="174"/>
      <c r="V260" s="197"/>
      <c r="W260" s="198"/>
      <c r="X260" s="168"/>
      <c r="Y260" s="169"/>
      <c r="Z260" s="169"/>
      <c r="AA260" s="168"/>
      <c r="AB260" s="182"/>
      <c r="AC260" s="169"/>
      <c r="AD260" s="170"/>
      <c r="AE260" s="169"/>
      <c r="AF260" s="169"/>
    </row>
    <row r="261" spans="9:32">
      <c r="I261" s="174"/>
      <c r="Q261" s="174"/>
      <c r="V261" s="197"/>
      <c r="W261" s="198"/>
      <c r="X261" s="168"/>
      <c r="Y261" s="169"/>
      <c r="Z261" s="169"/>
      <c r="AA261" s="168"/>
      <c r="AB261" s="182"/>
      <c r="AC261" s="169"/>
      <c r="AD261" s="170"/>
      <c r="AE261" s="169"/>
      <c r="AF261" s="169"/>
    </row>
    <row r="262" spans="9:32">
      <c r="I262" s="174"/>
      <c r="Q262" s="174"/>
      <c r="V262" s="197"/>
      <c r="W262" s="198"/>
      <c r="X262" s="168"/>
      <c r="Y262" s="169"/>
      <c r="Z262" s="169"/>
      <c r="AA262" s="168"/>
      <c r="AB262" s="182"/>
      <c r="AC262" s="169"/>
      <c r="AD262" s="170"/>
      <c r="AE262" s="169"/>
      <c r="AF262" s="169"/>
    </row>
    <row r="263" spans="9:32">
      <c r="I263" s="174"/>
      <c r="Q263" s="174"/>
      <c r="V263" s="197"/>
      <c r="W263" s="198"/>
      <c r="X263" s="168"/>
      <c r="Y263" s="169"/>
      <c r="Z263" s="169"/>
      <c r="AA263" s="168"/>
      <c r="AB263" s="182"/>
      <c r="AC263" s="169"/>
      <c r="AD263" s="170"/>
      <c r="AE263" s="169"/>
      <c r="AF263" s="169"/>
    </row>
    <row r="264" spans="9:32">
      <c r="I264" s="174"/>
      <c r="Q264" s="174"/>
      <c r="V264" s="197"/>
      <c r="W264" s="198"/>
      <c r="X264" s="168"/>
      <c r="Y264" s="169"/>
      <c r="Z264" s="169"/>
      <c r="AA264" s="168"/>
      <c r="AB264" s="182"/>
      <c r="AC264" s="169"/>
      <c r="AD264" s="170"/>
      <c r="AE264" s="169"/>
      <c r="AF264" s="169"/>
    </row>
    <row r="265" spans="9:32">
      <c r="I265" s="174"/>
      <c r="Q265" s="174"/>
      <c r="V265" s="197"/>
      <c r="W265" s="198"/>
      <c r="X265" s="168"/>
      <c r="Y265" s="169"/>
      <c r="Z265" s="169"/>
      <c r="AA265" s="168"/>
      <c r="AB265" s="182"/>
      <c r="AC265" s="169"/>
      <c r="AD265" s="170"/>
      <c r="AE265" s="169"/>
      <c r="AF265" s="169"/>
    </row>
    <row r="266" spans="9:32">
      <c r="I266" s="174"/>
      <c r="Q266" s="174"/>
      <c r="V266" s="197"/>
      <c r="W266" s="198"/>
      <c r="X266" s="168"/>
      <c r="Y266" s="169"/>
      <c r="Z266" s="169"/>
      <c r="AA266" s="168"/>
      <c r="AB266" s="182"/>
      <c r="AC266" s="169"/>
      <c r="AD266" s="170"/>
      <c r="AE266" s="169"/>
      <c r="AF266" s="169"/>
    </row>
    <row r="267" spans="9:32">
      <c r="I267" s="174"/>
      <c r="Q267" s="174"/>
      <c r="V267" s="197"/>
      <c r="W267" s="198"/>
      <c r="X267" s="168"/>
      <c r="Y267" s="169"/>
      <c r="Z267" s="169"/>
      <c r="AA267" s="168"/>
      <c r="AB267" s="182"/>
      <c r="AC267" s="169"/>
      <c r="AD267" s="170"/>
      <c r="AE267" s="169"/>
      <c r="AF267" s="169"/>
    </row>
    <row r="268" spans="9:32">
      <c r="I268" s="174"/>
      <c r="Q268" s="174"/>
      <c r="V268" s="197"/>
      <c r="W268" s="198"/>
      <c r="X268" s="168"/>
      <c r="Y268" s="169"/>
      <c r="Z268" s="169"/>
      <c r="AA268" s="168"/>
      <c r="AB268" s="182"/>
      <c r="AC268" s="169"/>
      <c r="AD268" s="170"/>
      <c r="AE268" s="169"/>
      <c r="AF268" s="169"/>
    </row>
    <row r="269" spans="9:32">
      <c r="I269" s="174"/>
      <c r="Q269" s="174"/>
      <c r="V269" s="197"/>
      <c r="W269" s="198"/>
      <c r="X269" s="168"/>
      <c r="Y269" s="169"/>
      <c r="Z269" s="169"/>
      <c r="AA269" s="168"/>
      <c r="AB269" s="182"/>
      <c r="AC269" s="169"/>
      <c r="AD269" s="170"/>
      <c r="AE269" s="169"/>
      <c r="AF269" s="169"/>
    </row>
    <row r="270" spans="9:32">
      <c r="I270" s="174"/>
      <c r="Q270" s="174"/>
      <c r="V270" s="197"/>
      <c r="W270" s="198"/>
      <c r="X270" s="168"/>
      <c r="Y270" s="169"/>
      <c r="Z270" s="169"/>
      <c r="AA270" s="168"/>
      <c r="AB270" s="182"/>
      <c r="AC270" s="169"/>
      <c r="AD270" s="170"/>
      <c r="AE270" s="169"/>
      <c r="AF270" s="169"/>
    </row>
    <row r="271" spans="9:32">
      <c r="I271" s="174"/>
      <c r="Q271" s="174"/>
      <c r="V271" s="197"/>
      <c r="W271" s="198"/>
      <c r="X271" s="168"/>
      <c r="Y271" s="169"/>
      <c r="Z271" s="169"/>
      <c r="AA271" s="168"/>
      <c r="AB271" s="182"/>
      <c r="AC271" s="169"/>
      <c r="AD271" s="170"/>
      <c r="AE271" s="169"/>
      <c r="AF271" s="169"/>
    </row>
    <row r="272" spans="9:32">
      <c r="I272" s="174"/>
      <c r="Q272" s="174"/>
      <c r="V272" s="197"/>
      <c r="W272" s="198"/>
      <c r="X272" s="168"/>
      <c r="Y272" s="169"/>
      <c r="Z272" s="169"/>
      <c r="AA272" s="168"/>
      <c r="AB272" s="182"/>
      <c r="AC272" s="169"/>
      <c r="AD272" s="170"/>
      <c r="AE272" s="169"/>
      <c r="AF272" s="169"/>
    </row>
    <row r="273" spans="9:32">
      <c r="I273" s="174"/>
      <c r="Q273" s="174"/>
      <c r="V273" s="197"/>
      <c r="W273" s="198"/>
      <c r="X273" s="168"/>
      <c r="Y273" s="169"/>
      <c r="Z273" s="169"/>
      <c r="AA273" s="168"/>
      <c r="AB273" s="182"/>
      <c r="AC273" s="169"/>
      <c r="AD273" s="170"/>
      <c r="AE273" s="169"/>
      <c r="AF273" s="169"/>
    </row>
    <row r="274" spans="9:32">
      <c r="I274" s="174"/>
      <c r="Q274" s="174"/>
      <c r="V274" s="197"/>
      <c r="W274" s="198"/>
      <c r="X274" s="168"/>
      <c r="Y274" s="169"/>
      <c r="Z274" s="169"/>
      <c r="AA274" s="168"/>
      <c r="AB274" s="182"/>
      <c r="AC274" s="169"/>
      <c r="AD274" s="170"/>
      <c r="AE274" s="169"/>
      <c r="AF274" s="169"/>
    </row>
    <row r="275" spans="9:32">
      <c r="I275" s="174"/>
      <c r="Q275" s="174"/>
      <c r="V275" s="197"/>
      <c r="W275" s="198"/>
      <c r="X275" s="168"/>
      <c r="Y275" s="169"/>
      <c r="Z275" s="169"/>
      <c r="AA275" s="168"/>
      <c r="AB275" s="182"/>
      <c r="AC275" s="169"/>
      <c r="AD275" s="170"/>
      <c r="AE275" s="169"/>
      <c r="AF275" s="169"/>
    </row>
    <row r="276" spans="9:32">
      <c r="I276" s="174"/>
      <c r="Q276" s="174"/>
      <c r="V276" s="197"/>
      <c r="W276" s="198"/>
      <c r="X276" s="168"/>
      <c r="Y276" s="169"/>
      <c r="Z276" s="169"/>
      <c r="AA276" s="168"/>
      <c r="AB276" s="182"/>
      <c r="AC276" s="169"/>
      <c r="AD276" s="170"/>
      <c r="AE276" s="169"/>
      <c r="AF276" s="169"/>
    </row>
    <row r="277" spans="9:32">
      <c r="I277" s="174"/>
      <c r="Q277" s="174"/>
      <c r="V277" s="197"/>
      <c r="W277" s="198"/>
      <c r="X277" s="168"/>
      <c r="Y277" s="169"/>
      <c r="Z277" s="169"/>
      <c r="AA277" s="168"/>
      <c r="AB277" s="182"/>
      <c r="AC277" s="169"/>
      <c r="AD277" s="170"/>
      <c r="AE277" s="169"/>
      <c r="AF277" s="169"/>
    </row>
    <row r="278" spans="9:32">
      <c r="I278" s="174"/>
      <c r="Q278" s="174"/>
      <c r="V278" s="197"/>
      <c r="W278" s="198"/>
      <c r="X278" s="168"/>
      <c r="Y278" s="169"/>
      <c r="Z278" s="169"/>
      <c r="AA278" s="168"/>
      <c r="AB278" s="182"/>
      <c r="AC278" s="169"/>
      <c r="AD278" s="170"/>
      <c r="AE278" s="169"/>
      <c r="AF278" s="169"/>
    </row>
    <row r="279" spans="9:32">
      <c r="I279" s="174"/>
      <c r="Q279" s="174"/>
      <c r="V279" s="197"/>
      <c r="W279" s="198"/>
      <c r="X279" s="168"/>
      <c r="Y279" s="169"/>
      <c r="Z279" s="169"/>
      <c r="AA279" s="168"/>
      <c r="AB279" s="182"/>
      <c r="AC279" s="169"/>
      <c r="AD279" s="170"/>
      <c r="AE279" s="169"/>
      <c r="AF279" s="169"/>
    </row>
    <row r="280" spans="9:32">
      <c r="I280" s="174"/>
      <c r="Q280" s="174"/>
      <c r="V280" s="197"/>
      <c r="W280" s="198"/>
      <c r="X280" s="168"/>
      <c r="Y280" s="169"/>
      <c r="Z280" s="169"/>
      <c r="AA280" s="168"/>
      <c r="AB280" s="182"/>
      <c r="AC280" s="169"/>
      <c r="AD280" s="170"/>
      <c r="AE280" s="169"/>
      <c r="AF280" s="169"/>
    </row>
    <row r="281" spans="9:32">
      <c r="I281" s="174"/>
      <c r="Q281" s="174"/>
      <c r="V281" s="197"/>
      <c r="W281" s="198"/>
      <c r="X281" s="168"/>
      <c r="Y281" s="169"/>
      <c r="Z281" s="169"/>
      <c r="AA281" s="168"/>
      <c r="AB281" s="182"/>
      <c r="AC281" s="169"/>
      <c r="AD281" s="170"/>
      <c r="AE281" s="169"/>
      <c r="AF281" s="169"/>
    </row>
    <row r="282" spans="9:32">
      <c r="I282" s="174"/>
      <c r="Q282" s="174"/>
      <c r="V282" s="199"/>
      <c r="W282" s="200"/>
      <c r="X282" s="24"/>
      <c r="Y282" s="173"/>
      <c r="Z282" s="173"/>
      <c r="AA282" s="24"/>
      <c r="AB282" s="183"/>
      <c r="AC282" s="173"/>
      <c r="AD282" s="173"/>
      <c r="AE282" s="173"/>
      <c r="AF282" s="173"/>
    </row>
    <row r="283" spans="9:32">
      <c r="I283" s="174"/>
      <c r="Q283" s="174"/>
      <c r="V283" s="199"/>
      <c r="W283" s="200"/>
      <c r="X283" s="24"/>
      <c r="Y283" s="173"/>
      <c r="Z283" s="173"/>
      <c r="AA283" s="24"/>
      <c r="AB283" s="183"/>
      <c r="AC283" s="173"/>
      <c r="AD283" s="173"/>
      <c r="AE283" s="173"/>
      <c r="AF283" s="173"/>
    </row>
    <row r="284" spans="9:32">
      <c r="I284" s="174"/>
      <c r="Q284" s="174"/>
      <c r="V284" s="199"/>
      <c r="W284" s="200"/>
      <c r="X284" s="24"/>
      <c r="Y284" s="173"/>
      <c r="Z284" s="173"/>
      <c r="AA284" s="24"/>
      <c r="AB284" s="183"/>
      <c r="AC284" s="173"/>
      <c r="AD284" s="173"/>
      <c r="AE284" s="173"/>
      <c r="AF284" s="173"/>
    </row>
    <row r="285" spans="9:32">
      <c r="I285" s="174"/>
      <c r="Q285" s="174"/>
      <c r="V285" s="199"/>
      <c r="W285" s="200"/>
      <c r="X285" s="24"/>
      <c r="Y285" s="173"/>
      <c r="Z285" s="173"/>
      <c r="AA285" s="24"/>
      <c r="AB285" s="183"/>
      <c r="AC285" s="173"/>
      <c r="AD285" s="173"/>
      <c r="AE285" s="173"/>
      <c r="AF285" s="173"/>
    </row>
    <row r="286" spans="9:32">
      <c r="I286" s="174"/>
      <c r="Q286" s="174"/>
      <c r="V286" s="199"/>
      <c r="W286" s="200"/>
      <c r="X286" s="24"/>
      <c r="Y286" s="173"/>
      <c r="Z286" s="173"/>
      <c r="AA286" s="24"/>
      <c r="AB286" s="183"/>
      <c r="AC286" s="173"/>
      <c r="AD286" s="173"/>
      <c r="AE286" s="173"/>
      <c r="AF286" s="173"/>
    </row>
    <row r="287" spans="9:32">
      <c r="I287" s="174"/>
      <c r="Q287" s="174"/>
      <c r="V287" s="199"/>
      <c r="W287" s="200"/>
      <c r="X287" s="24"/>
      <c r="Y287" s="173"/>
      <c r="Z287" s="173"/>
      <c r="AA287" s="24"/>
      <c r="AB287" s="183"/>
      <c r="AC287" s="173"/>
      <c r="AD287" s="173"/>
      <c r="AE287" s="173"/>
      <c r="AF287" s="173"/>
    </row>
    <row r="288" spans="9:32">
      <c r="I288" s="174"/>
      <c r="Q288" s="174"/>
      <c r="V288" s="199"/>
      <c r="W288" s="200"/>
      <c r="X288" s="24"/>
      <c r="Y288" s="173"/>
      <c r="Z288" s="173"/>
      <c r="AA288" s="24"/>
      <c r="AB288" s="183"/>
      <c r="AC288" s="173"/>
      <c r="AD288" s="173"/>
      <c r="AE288" s="173"/>
      <c r="AF288" s="173"/>
    </row>
    <row r="289" spans="9:32">
      <c r="I289" s="174"/>
      <c r="Q289" s="174"/>
      <c r="V289" s="199"/>
      <c r="W289" s="200"/>
      <c r="X289" s="24"/>
      <c r="Y289" s="173"/>
      <c r="Z289" s="173"/>
      <c r="AA289" s="24"/>
      <c r="AB289" s="183"/>
      <c r="AC289" s="173"/>
      <c r="AD289" s="173"/>
      <c r="AE289" s="173"/>
      <c r="AF289" s="173"/>
    </row>
    <row r="290" spans="9:32">
      <c r="I290" s="174"/>
      <c r="Q290" s="174"/>
      <c r="V290" s="199"/>
      <c r="W290" s="200"/>
      <c r="X290" s="24"/>
      <c r="Y290" s="173"/>
      <c r="Z290" s="173"/>
      <c r="AA290" s="24"/>
      <c r="AB290" s="183"/>
      <c r="AC290" s="173"/>
      <c r="AD290" s="173"/>
      <c r="AE290" s="173"/>
      <c r="AF290" s="173"/>
    </row>
    <row r="291" spans="9:32">
      <c r="I291" s="174"/>
      <c r="Q291" s="174"/>
      <c r="V291" s="199"/>
      <c r="W291" s="200"/>
      <c r="X291" s="24"/>
      <c r="Y291" s="173"/>
      <c r="Z291" s="173"/>
      <c r="AA291" s="24"/>
      <c r="AB291" s="183"/>
      <c r="AC291" s="173"/>
      <c r="AD291" s="173"/>
      <c r="AE291" s="173"/>
      <c r="AF291" s="173"/>
    </row>
    <row r="292" spans="9:32">
      <c r="I292" s="174"/>
      <c r="Q292" s="174"/>
      <c r="V292" s="199"/>
      <c r="W292" s="200"/>
      <c r="X292" s="24"/>
      <c r="Y292" s="173"/>
      <c r="Z292" s="173"/>
      <c r="AA292" s="24"/>
      <c r="AB292" s="183"/>
      <c r="AC292" s="173"/>
      <c r="AD292" s="173"/>
      <c r="AE292" s="173"/>
      <c r="AF292" s="173"/>
    </row>
    <row r="293" spans="9:32">
      <c r="I293" s="174"/>
      <c r="Q293" s="174"/>
      <c r="V293" s="199"/>
      <c r="W293" s="200"/>
      <c r="X293" s="24"/>
      <c r="Y293" s="173"/>
      <c r="Z293" s="173"/>
      <c r="AA293" s="24"/>
      <c r="AB293" s="183"/>
      <c r="AC293" s="173"/>
      <c r="AD293" s="173"/>
      <c r="AE293" s="173"/>
      <c r="AF293" s="173"/>
    </row>
    <row r="294" spans="9:32">
      <c r="I294" s="174"/>
      <c r="Q294" s="174"/>
      <c r="V294" s="199"/>
      <c r="W294" s="200"/>
      <c r="X294" s="24"/>
      <c r="Y294" s="173"/>
      <c r="Z294" s="173"/>
      <c r="AA294" s="24"/>
      <c r="AB294" s="183"/>
      <c r="AC294" s="173"/>
      <c r="AD294" s="173"/>
      <c r="AE294" s="173"/>
      <c r="AF294" s="173"/>
    </row>
    <row r="295" spans="9:32">
      <c r="I295" s="174"/>
      <c r="Q295" s="174"/>
      <c r="V295" s="199"/>
      <c r="W295" s="200"/>
      <c r="X295" s="24"/>
      <c r="Y295" s="173"/>
      <c r="Z295" s="173"/>
      <c r="AA295" s="24"/>
      <c r="AB295" s="183"/>
      <c r="AC295" s="173"/>
      <c r="AD295" s="173"/>
      <c r="AE295" s="173"/>
      <c r="AF295" s="173"/>
    </row>
    <row r="296" spans="9:32">
      <c r="I296" s="174"/>
      <c r="Q296" s="174"/>
      <c r="V296" s="199"/>
      <c r="W296" s="200"/>
      <c r="X296" s="24"/>
      <c r="Y296" s="173"/>
      <c r="Z296" s="173"/>
      <c r="AA296" s="24"/>
      <c r="AB296" s="183"/>
      <c r="AC296" s="173"/>
      <c r="AD296" s="173"/>
      <c r="AE296" s="173"/>
      <c r="AF296" s="173"/>
    </row>
    <row r="297" spans="9:32">
      <c r="I297" s="174"/>
      <c r="Q297" s="174"/>
      <c r="V297" s="199"/>
      <c r="W297" s="200"/>
      <c r="X297" s="24"/>
      <c r="Y297" s="173"/>
      <c r="Z297" s="173"/>
      <c r="AA297" s="24"/>
      <c r="AB297" s="183"/>
      <c r="AC297" s="173"/>
      <c r="AD297" s="173"/>
      <c r="AE297" s="173"/>
      <c r="AF297" s="173"/>
    </row>
    <row r="298" spans="9:32">
      <c r="I298" s="174"/>
      <c r="Q298" s="174"/>
      <c r="V298" s="199"/>
      <c r="W298" s="200"/>
      <c r="X298" s="24"/>
      <c r="Y298" s="173"/>
      <c r="Z298" s="173"/>
      <c r="AA298" s="24"/>
      <c r="AB298" s="183"/>
      <c r="AC298" s="173"/>
      <c r="AD298" s="173"/>
      <c r="AE298" s="173"/>
      <c r="AF298" s="173"/>
    </row>
    <row r="299" spans="9:32">
      <c r="I299" s="174"/>
      <c r="Q299" s="174"/>
      <c r="V299" s="199"/>
      <c r="W299" s="200"/>
      <c r="X299" s="24"/>
      <c r="Y299" s="173"/>
      <c r="Z299" s="173"/>
      <c r="AA299" s="24"/>
      <c r="AB299" s="183"/>
      <c r="AC299" s="173"/>
      <c r="AD299" s="173"/>
      <c r="AE299" s="173"/>
      <c r="AF299" s="173"/>
    </row>
    <row r="300" spans="9:32">
      <c r="I300" s="174"/>
      <c r="Q300" s="174"/>
      <c r="V300" s="1675"/>
      <c r="W300" s="1678"/>
      <c r="X300" s="26"/>
      <c r="Y300" s="27"/>
      <c r="Z300" s="27"/>
      <c r="AA300" s="26"/>
      <c r="AB300" s="184"/>
      <c r="AC300" s="27"/>
      <c r="AD300" s="27"/>
      <c r="AE300" s="27"/>
      <c r="AF300" s="27"/>
    </row>
    <row r="301" spans="9:32">
      <c r="I301" s="174"/>
      <c r="Q301" s="174"/>
      <c r="V301" s="1676"/>
      <c r="W301" s="1679"/>
      <c r="X301" s="26"/>
      <c r="Y301" s="27"/>
      <c r="Z301" s="27"/>
      <c r="AA301" s="26"/>
      <c r="AB301" s="184"/>
      <c r="AC301" s="27"/>
      <c r="AD301" s="27"/>
      <c r="AE301" s="27"/>
      <c r="AF301" s="27"/>
    </row>
    <row r="302" spans="9:32">
      <c r="I302" s="174"/>
      <c r="Q302" s="174"/>
      <c r="V302" s="1676"/>
      <c r="W302" s="1679"/>
      <c r="X302" s="26"/>
      <c r="Y302" s="27"/>
      <c r="Z302" s="27"/>
      <c r="AA302" s="26"/>
      <c r="AB302" s="184"/>
      <c r="AC302" s="27"/>
      <c r="AD302" s="27"/>
      <c r="AE302" s="27"/>
      <c r="AF302" s="27"/>
    </row>
    <row r="303" spans="9:32">
      <c r="I303" s="174"/>
      <c r="Q303" s="174"/>
      <c r="V303" s="1676"/>
      <c r="W303" s="1679"/>
      <c r="X303" s="26"/>
      <c r="Y303" s="27"/>
      <c r="Z303" s="27"/>
      <c r="AA303" s="26"/>
      <c r="AB303" s="184"/>
      <c r="AC303" s="27"/>
      <c r="AD303" s="27"/>
      <c r="AE303" s="27"/>
      <c r="AF303" s="27"/>
    </row>
    <row r="304" spans="9:32">
      <c r="I304" s="174"/>
      <c r="Q304" s="174"/>
      <c r="V304" s="1677"/>
      <c r="W304" s="1680"/>
      <c r="X304" s="26"/>
      <c r="Y304" s="27"/>
      <c r="Z304" s="27"/>
      <c r="AA304" s="26"/>
      <c r="AB304" s="184"/>
      <c r="AC304" s="27"/>
      <c r="AD304" s="27"/>
      <c r="AE304" s="27"/>
      <c r="AF304" s="27"/>
    </row>
    <row r="305" spans="9:17">
      <c r="I305" s="174"/>
      <c r="Q305" s="174"/>
    </row>
    <row r="306" spans="9:17">
      <c r="I306" s="174"/>
      <c r="Q306" s="174"/>
    </row>
    <row r="307" spans="9:17">
      <c r="I307" s="174"/>
      <c r="Q307" s="174"/>
    </row>
    <row r="308" spans="9:17">
      <c r="I308" s="174"/>
      <c r="Q308" s="174"/>
    </row>
    <row r="309" spans="9:17">
      <c r="I309" s="174"/>
      <c r="Q309" s="174"/>
    </row>
    <row r="310" spans="9:17">
      <c r="I310" s="174"/>
      <c r="Q310" s="174"/>
    </row>
    <row r="311" spans="9:17">
      <c r="I311" s="174"/>
      <c r="Q311" s="174"/>
    </row>
    <row r="312" spans="9:17">
      <c r="I312" s="174"/>
      <c r="Q312" s="174"/>
    </row>
    <row r="313" spans="9:17">
      <c r="I313" s="174"/>
      <c r="Q313" s="174"/>
    </row>
    <row r="314" spans="9:17">
      <c r="I314" s="174"/>
      <c r="Q314" s="174"/>
    </row>
    <row r="315" spans="9:17">
      <c r="I315" s="174"/>
      <c r="Q315" s="174"/>
    </row>
    <row r="316" spans="9:17">
      <c r="I316" s="174"/>
      <c r="Q316" s="174"/>
    </row>
    <row r="317" spans="9:17">
      <c r="I317" s="174"/>
      <c r="Q317" s="174"/>
    </row>
    <row r="318" spans="9:17">
      <c r="I318" s="174"/>
      <c r="Q318" s="174"/>
    </row>
    <row r="319" spans="9:17">
      <c r="I319" s="174"/>
      <c r="Q319" s="174"/>
    </row>
    <row r="320" spans="9:17">
      <c r="I320" s="174"/>
      <c r="Q320" s="174"/>
    </row>
    <row r="321" spans="9:17">
      <c r="I321" s="174"/>
      <c r="Q321" s="174"/>
    </row>
    <row r="322" spans="9:17">
      <c r="I322" s="174"/>
      <c r="Q322" s="174"/>
    </row>
    <row r="323" spans="9:17">
      <c r="I323" s="174"/>
      <c r="Q323" s="174"/>
    </row>
    <row r="324" spans="9:17">
      <c r="I324" s="174"/>
      <c r="Q324" s="174"/>
    </row>
    <row r="325" spans="9:17">
      <c r="I325" s="174"/>
      <c r="Q325" s="174"/>
    </row>
    <row r="326" spans="9:17">
      <c r="I326" s="174"/>
      <c r="Q326" s="174"/>
    </row>
    <row r="327" spans="9:17">
      <c r="I327" s="174"/>
      <c r="Q327" s="174"/>
    </row>
    <row r="328" spans="9:17">
      <c r="I328" s="174"/>
      <c r="Q328" s="174"/>
    </row>
    <row r="329" spans="9:17">
      <c r="I329" s="174"/>
      <c r="Q329" s="174"/>
    </row>
    <row r="330" spans="9:17">
      <c r="I330" s="174"/>
      <c r="Q330" s="174"/>
    </row>
    <row r="331" spans="9:17">
      <c r="I331" s="174"/>
      <c r="Q331" s="174"/>
    </row>
    <row r="332" spans="9:17">
      <c r="I332" s="174"/>
      <c r="Q332" s="174"/>
    </row>
    <row r="333" spans="9:17">
      <c r="I333" s="174"/>
      <c r="Q333" s="174"/>
    </row>
    <row r="334" spans="9:17">
      <c r="I334" s="174"/>
      <c r="Q334" s="174"/>
    </row>
    <row r="335" spans="9:17">
      <c r="I335" s="174"/>
      <c r="Q335" s="174"/>
    </row>
    <row r="336" spans="9:17">
      <c r="I336" s="174"/>
      <c r="Q336" s="174"/>
    </row>
    <row r="337" spans="9:17">
      <c r="I337" s="174"/>
      <c r="Q337" s="174"/>
    </row>
    <row r="338" spans="9:17">
      <c r="I338" s="174"/>
      <c r="Q338" s="174"/>
    </row>
    <row r="339" spans="9:17">
      <c r="I339" s="174"/>
      <c r="Q339" s="174"/>
    </row>
    <row r="340" spans="9:17">
      <c r="I340" s="174"/>
      <c r="Q340" s="174"/>
    </row>
    <row r="341" spans="9:17">
      <c r="I341" s="174"/>
      <c r="Q341" s="174"/>
    </row>
    <row r="342" spans="9:17">
      <c r="I342" s="174"/>
      <c r="Q342" s="174"/>
    </row>
    <row r="343" spans="9:17">
      <c r="I343" s="174"/>
      <c r="Q343" s="174"/>
    </row>
    <row r="344" spans="9:17">
      <c r="I344" s="174"/>
      <c r="Q344" s="174"/>
    </row>
    <row r="345" spans="9:17">
      <c r="I345" s="174"/>
      <c r="Q345" s="174"/>
    </row>
    <row r="346" spans="9:17">
      <c r="I346" s="174"/>
      <c r="Q346" s="174"/>
    </row>
    <row r="347" spans="9:17">
      <c r="I347" s="174"/>
      <c r="Q347" s="174"/>
    </row>
    <row r="348" spans="9:17">
      <c r="I348" s="174"/>
      <c r="Q348" s="174"/>
    </row>
    <row r="349" spans="9:17">
      <c r="I349" s="174"/>
      <c r="Q349" s="174"/>
    </row>
    <row r="350" spans="9:17">
      <c r="I350" s="174"/>
      <c r="Q350" s="174"/>
    </row>
    <row r="351" spans="9:17">
      <c r="I351" s="174"/>
      <c r="Q351" s="174"/>
    </row>
    <row r="352" spans="9:17">
      <c r="I352" s="174"/>
      <c r="Q352" s="174"/>
    </row>
    <row r="353" spans="9:17">
      <c r="I353" s="174"/>
      <c r="Q353" s="174"/>
    </row>
    <row r="354" spans="9:17">
      <c r="I354" s="174"/>
      <c r="Q354" s="174"/>
    </row>
    <row r="355" spans="9:17">
      <c r="Q355" s="174"/>
    </row>
    <row r="356" spans="9:17">
      <c r="Q356" s="174"/>
    </row>
    <row r="357" spans="9:17">
      <c r="Q357" s="174"/>
    </row>
    <row r="358" spans="9:17">
      <c r="Q358" s="174"/>
    </row>
    <row r="359" spans="9:17">
      <c r="Q359" s="174"/>
    </row>
    <row r="360" spans="9:17">
      <c r="Q360" s="174"/>
    </row>
    <row r="361" spans="9:17">
      <c r="Q361" s="174"/>
    </row>
    <row r="362" spans="9:17">
      <c r="Q362" s="174"/>
    </row>
    <row r="363" spans="9:17">
      <c r="Q363" s="174"/>
    </row>
    <row r="364" spans="9:17">
      <c r="Q364" s="174"/>
    </row>
    <row r="365" spans="9:17">
      <c r="Q365" s="174"/>
    </row>
    <row r="366" spans="9:17">
      <c r="Q366" s="174"/>
    </row>
    <row r="367" spans="9:17">
      <c r="Q367" s="174"/>
    </row>
    <row r="368" spans="9:17">
      <c r="Q368" s="174"/>
    </row>
    <row r="369" spans="17:17">
      <c r="Q369" s="174"/>
    </row>
    <row r="370" spans="17:17">
      <c r="Q370" s="174"/>
    </row>
    <row r="371" spans="17:17">
      <c r="Q371" s="174"/>
    </row>
    <row r="372" spans="17:17">
      <c r="Q372" s="174"/>
    </row>
    <row r="373" spans="17:17">
      <c r="Q373" s="174"/>
    </row>
    <row r="374" spans="17:17">
      <c r="Q374" s="174"/>
    </row>
    <row r="375" spans="17:17">
      <c r="Q375" s="174"/>
    </row>
    <row r="376" spans="17:17">
      <c r="Q376" s="174"/>
    </row>
    <row r="377" spans="17:17">
      <c r="Q377" s="174"/>
    </row>
    <row r="378" spans="17:17">
      <c r="Q378" s="174"/>
    </row>
    <row r="379" spans="17:17">
      <c r="Q379" s="174"/>
    </row>
    <row r="380" spans="17:17">
      <c r="Q380" s="174"/>
    </row>
    <row r="381" spans="17:17">
      <c r="Q381" s="174"/>
    </row>
    <row r="382" spans="17:17">
      <c r="Q382" s="174"/>
    </row>
    <row r="383" spans="17:17">
      <c r="Q383" s="174"/>
    </row>
    <row r="384" spans="17:17">
      <c r="Q384" s="174"/>
    </row>
    <row r="385" spans="17:17">
      <c r="Q385" s="174"/>
    </row>
    <row r="386" spans="17:17">
      <c r="Q386" s="174"/>
    </row>
    <row r="387" spans="17:17">
      <c r="Q387" s="174"/>
    </row>
    <row r="388" spans="17:17">
      <c r="Q388" s="174"/>
    </row>
    <row r="389" spans="17:17">
      <c r="Q389" s="174"/>
    </row>
    <row r="390" spans="17:17">
      <c r="Q390" s="174"/>
    </row>
    <row r="391" spans="17:17">
      <c r="Q391" s="174"/>
    </row>
    <row r="392" spans="17:17">
      <c r="Q392" s="174"/>
    </row>
    <row r="393" spans="17:17">
      <c r="Q393" s="174"/>
    </row>
    <row r="394" spans="17:17">
      <c r="Q394" s="174"/>
    </row>
    <row r="395" spans="17:17">
      <c r="Q395" s="174"/>
    </row>
    <row r="396" spans="17:17">
      <c r="Q396" s="174"/>
    </row>
    <row r="397" spans="17:17">
      <c r="Q397" s="174"/>
    </row>
    <row r="398" spans="17:17">
      <c r="Q398" s="174"/>
    </row>
    <row r="399" spans="17:17">
      <c r="Q399" s="174"/>
    </row>
    <row r="400" spans="17:17">
      <c r="Q400" s="174"/>
    </row>
    <row r="401" spans="17:17">
      <c r="Q401" s="174"/>
    </row>
    <row r="402" spans="17:17">
      <c r="Q402" s="174"/>
    </row>
    <row r="403" spans="17:17">
      <c r="Q403" s="174"/>
    </row>
    <row r="404" spans="17:17">
      <c r="Q404" s="174"/>
    </row>
    <row r="405" spans="17:17">
      <c r="Q405" s="174"/>
    </row>
    <row r="406" spans="17:17">
      <c r="Q406" s="174"/>
    </row>
    <row r="407" spans="17:17">
      <c r="Q407" s="174"/>
    </row>
    <row r="408" spans="17:17">
      <c r="Q408" s="174"/>
    </row>
    <row r="409" spans="17:17">
      <c r="Q409" s="174"/>
    </row>
    <row r="410" spans="17:17">
      <c r="Q410" s="174"/>
    </row>
    <row r="411" spans="17:17">
      <c r="Q411" s="174"/>
    </row>
    <row r="412" spans="17:17">
      <c r="Q412" s="174"/>
    </row>
    <row r="413" spans="17:17">
      <c r="Q413" s="174"/>
    </row>
    <row r="414" spans="17:17">
      <c r="Q414" s="174"/>
    </row>
    <row r="415" spans="17:17">
      <c r="Q415" s="174"/>
    </row>
    <row r="416" spans="17:17">
      <c r="Q416" s="174"/>
    </row>
    <row r="417" spans="17:17">
      <c r="Q417" s="174"/>
    </row>
    <row r="418" spans="17:17">
      <c r="Q418" s="174"/>
    </row>
    <row r="419" spans="17:17">
      <c r="Q419" s="174"/>
    </row>
    <row r="420" spans="17:17">
      <c r="Q420" s="174"/>
    </row>
    <row r="421" spans="17:17">
      <c r="Q421" s="174"/>
    </row>
    <row r="422" spans="17:17">
      <c r="Q422" s="174"/>
    </row>
    <row r="423" spans="17:17">
      <c r="Q423" s="174"/>
    </row>
    <row r="424" spans="17:17">
      <c r="Q424" s="174"/>
    </row>
    <row r="425" spans="17:17">
      <c r="Q425" s="174"/>
    </row>
    <row r="426" spans="17:17">
      <c r="Q426" s="174"/>
    </row>
    <row r="427" spans="17:17">
      <c r="Q427" s="174"/>
    </row>
    <row r="428" spans="17:17">
      <c r="Q428" s="174"/>
    </row>
    <row r="429" spans="17:17">
      <c r="Q429" s="174"/>
    </row>
    <row r="430" spans="17:17">
      <c r="Q430" s="174"/>
    </row>
    <row r="431" spans="17:17">
      <c r="Q431" s="174"/>
    </row>
    <row r="432" spans="17:17">
      <c r="Q432" s="174"/>
    </row>
    <row r="433" spans="17:17">
      <c r="Q433" s="174"/>
    </row>
    <row r="434" spans="17:17">
      <c r="Q434" s="174"/>
    </row>
    <row r="435" spans="17:17">
      <c r="Q435" s="174"/>
    </row>
    <row r="436" spans="17:17">
      <c r="Q436" s="174"/>
    </row>
    <row r="437" spans="17:17">
      <c r="Q437" s="174"/>
    </row>
    <row r="438" spans="17:17">
      <c r="Q438" s="174"/>
    </row>
    <row r="439" spans="17:17">
      <c r="Q439" s="174"/>
    </row>
    <row r="440" spans="17:17">
      <c r="Q440" s="174"/>
    </row>
    <row r="441" spans="17:17">
      <c r="Q441" s="174"/>
    </row>
    <row r="442" spans="17:17">
      <c r="Q442" s="174"/>
    </row>
    <row r="443" spans="17:17">
      <c r="Q443" s="174"/>
    </row>
    <row r="444" spans="17:17">
      <c r="Q444" s="174"/>
    </row>
    <row r="445" spans="17:17">
      <c r="Q445" s="174"/>
    </row>
    <row r="446" spans="17:17">
      <c r="Q446" s="174"/>
    </row>
    <row r="447" spans="17:17">
      <c r="Q447" s="174"/>
    </row>
    <row r="448" spans="17:17">
      <c r="Q448" s="174"/>
    </row>
    <row r="449" spans="17:17">
      <c r="Q449" s="174"/>
    </row>
    <row r="450" spans="17:17">
      <c r="Q450" s="174"/>
    </row>
    <row r="451" spans="17:17">
      <c r="Q451" s="174"/>
    </row>
    <row r="452" spans="17:17">
      <c r="Q452" s="174"/>
    </row>
    <row r="453" spans="17:17">
      <c r="Q453" s="174"/>
    </row>
    <row r="454" spans="17:17">
      <c r="Q454" s="174"/>
    </row>
    <row r="455" spans="17:17">
      <c r="Q455" s="174"/>
    </row>
    <row r="456" spans="17:17">
      <c r="Q456" s="174"/>
    </row>
    <row r="457" spans="17:17">
      <c r="Q457" s="174"/>
    </row>
    <row r="458" spans="17:17">
      <c r="Q458" s="174"/>
    </row>
    <row r="459" spans="17:17">
      <c r="Q459" s="174"/>
    </row>
    <row r="460" spans="17:17">
      <c r="Q460" s="174"/>
    </row>
    <row r="461" spans="17:17">
      <c r="Q461" s="174"/>
    </row>
    <row r="462" spans="17:17">
      <c r="Q462" s="174"/>
    </row>
    <row r="463" spans="17:17">
      <c r="Q463" s="174"/>
    </row>
    <row r="464" spans="17:17">
      <c r="Q464" s="174"/>
    </row>
    <row r="465" spans="17:17">
      <c r="Q465" s="174"/>
    </row>
    <row r="466" spans="17:17">
      <c r="Q466" s="174"/>
    </row>
    <row r="467" spans="17:17">
      <c r="Q467" s="174"/>
    </row>
    <row r="468" spans="17:17">
      <c r="Q468" s="174"/>
    </row>
    <row r="469" spans="17:17">
      <c r="Q469" s="174"/>
    </row>
    <row r="470" spans="17:17">
      <c r="Q470" s="174"/>
    </row>
    <row r="471" spans="17:17">
      <c r="Q471" s="174"/>
    </row>
    <row r="472" spans="17:17">
      <c r="Q472" s="174"/>
    </row>
    <row r="473" spans="17:17">
      <c r="Q473" s="174"/>
    </row>
    <row r="474" spans="17:17">
      <c r="Q474" s="174"/>
    </row>
    <row r="475" spans="17:17">
      <c r="Q475" s="174"/>
    </row>
    <row r="476" spans="17:17">
      <c r="Q476" s="174"/>
    </row>
    <row r="477" spans="17:17">
      <c r="Q477" s="174"/>
    </row>
    <row r="478" spans="17:17">
      <c r="Q478" s="174"/>
    </row>
    <row r="479" spans="17:17">
      <c r="Q479" s="174"/>
    </row>
    <row r="480" spans="17:17">
      <c r="Q480" s="174"/>
    </row>
    <row r="481" spans="17:17">
      <c r="Q481" s="174"/>
    </row>
    <row r="482" spans="17:17">
      <c r="Q482" s="174"/>
    </row>
    <row r="483" spans="17:17">
      <c r="Q483" s="174"/>
    </row>
    <row r="484" spans="17:17">
      <c r="Q484" s="174"/>
    </row>
    <row r="485" spans="17:17">
      <c r="Q485" s="174"/>
    </row>
    <row r="486" spans="17:17">
      <c r="Q486" s="174"/>
    </row>
    <row r="487" spans="17:17">
      <c r="Q487" s="174"/>
    </row>
    <row r="488" spans="17:17">
      <c r="Q488" s="174"/>
    </row>
    <row r="489" spans="17:17">
      <c r="Q489" s="174"/>
    </row>
    <row r="490" spans="17:17">
      <c r="Q490" s="174"/>
    </row>
    <row r="491" spans="17:17">
      <c r="Q491" s="174"/>
    </row>
    <row r="492" spans="17:17">
      <c r="Q492" s="174"/>
    </row>
    <row r="493" spans="17:17">
      <c r="Q493" s="174"/>
    </row>
    <row r="494" spans="17:17">
      <c r="Q494" s="174"/>
    </row>
    <row r="495" spans="17:17">
      <c r="Q495" s="174"/>
    </row>
    <row r="496" spans="17:17">
      <c r="Q496" s="174"/>
    </row>
    <row r="497" spans="17:17">
      <c r="Q497" s="174"/>
    </row>
    <row r="498" spans="17:17">
      <c r="Q498" s="174"/>
    </row>
    <row r="499" spans="17:17">
      <c r="Q499" s="174"/>
    </row>
    <row r="500" spans="17:17">
      <c r="Q500" s="174"/>
    </row>
    <row r="501" spans="17:17">
      <c r="Q501" s="174"/>
    </row>
    <row r="502" spans="17:17">
      <c r="Q502" s="174"/>
    </row>
    <row r="503" spans="17:17">
      <c r="Q503" s="174"/>
    </row>
    <row r="504" spans="17:17">
      <c r="Q504" s="174"/>
    </row>
    <row r="505" spans="17:17">
      <c r="Q505" s="174"/>
    </row>
    <row r="506" spans="17:17">
      <c r="Q506" s="174"/>
    </row>
    <row r="507" spans="17:17">
      <c r="Q507" s="174"/>
    </row>
    <row r="508" spans="17:17">
      <c r="Q508" s="174"/>
    </row>
    <row r="509" spans="17:17">
      <c r="Q509" s="174"/>
    </row>
    <row r="510" spans="17:17">
      <c r="Q510" s="174"/>
    </row>
    <row r="511" spans="17:17">
      <c r="Q511" s="174"/>
    </row>
    <row r="512" spans="17:17">
      <c r="Q512" s="174"/>
    </row>
    <row r="513" spans="17:17">
      <c r="Q513" s="174"/>
    </row>
    <row r="514" spans="17:17">
      <c r="Q514" s="174"/>
    </row>
    <row r="515" spans="17:17">
      <c r="Q515" s="174"/>
    </row>
  </sheetData>
  <mergeCells count="27">
    <mergeCell ref="V194:W194"/>
    <mergeCell ref="V300:V304"/>
    <mergeCell ref="W300:W304"/>
    <mergeCell ref="V100:W100"/>
    <mergeCell ref="V133:W133"/>
    <mergeCell ref="V140:V141"/>
    <mergeCell ref="X140:X141"/>
    <mergeCell ref="V148:W148"/>
    <mergeCell ref="V155:W155"/>
    <mergeCell ref="V47:W47"/>
    <mergeCell ref="V53:W53"/>
    <mergeCell ref="V60:W60"/>
    <mergeCell ref="V64:W64"/>
    <mergeCell ref="V69:W69"/>
    <mergeCell ref="V93:W93"/>
    <mergeCell ref="V42:W42"/>
    <mergeCell ref="Y3:AB3"/>
    <mergeCell ref="AC3:AF4"/>
    <mergeCell ref="Y4:AB4"/>
    <mergeCell ref="Y6:AB6"/>
    <mergeCell ref="AC6:AF7"/>
    <mergeCell ref="Y7:AB7"/>
    <mergeCell ref="Y9:AB9"/>
    <mergeCell ref="AC9:AF9"/>
    <mergeCell ref="Y10:AB10"/>
    <mergeCell ref="AC10:AF10"/>
    <mergeCell ref="V13:AG13"/>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dimension ref="A2:AG65"/>
  <sheetViews>
    <sheetView topLeftCell="A10" workbookViewId="0">
      <selection activeCell="B34" sqref="B34:P38"/>
    </sheetView>
  </sheetViews>
  <sheetFormatPr defaultRowHeight="15"/>
  <sheetData>
    <row r="2" spans="1:33" ht="12.75" customHeight="1">
      <c r="A2" s="38">
        <v>1</v>
      </c>
      <c r="B2" s="75" t="s">
        <v>28</v>
      </c>
      <c r="C2" s="76" t="s">
        <v>1</v>
      </c>
      <c r="D2" s="40"/>
      <c r="E2" s="77" t="s">
        <v>428</v>
      </c>
      <c r="F2" s="77"/>
      <c r="G2" s="77"/>
      <c r="H2" s="75" t="s">
        <v>816</v>
      </c>
      <c r="I2" s="78">
        <v>2000</v>
      </c>
      <c r="J2" s="84" t="e">
        <f>#REF!-I2</f>
        <v>#REF!</v>
      </c>
      <c r="K2" s="79" t="s">
        <v>2</v>
      </c>
      <c r="L2" s="77" t="s">
        <v>65</v>
      </c>
      <c r="M2" s="80" t="s">
        <v>3</v>
      </c>
      <c r="N2" s="80">
        <v>135</v>
      </c>
      <c r="O2" s="75" t="s">
        <v>831</v>
      </c>
      <c r="P2" s="43"/>
      <c r="Q2" s="129"/>
      <c r="R2" s="129"/>
      <c r="S2" s="129"/>
      <c r="T2" s="129"/>
      <c r="U2" s="129"/>
      <c r="V2" s="129"/>
      <c r="W2" s="128"/>
      <c r="X2" s="128"/>
      <c r="Y2" s="128"/>
      <c r="Z2" s="128"/>
      <c r="AA2" s="128"/>
      <c r="AB2" s="128"/>
      <c r="AC2" s="128"/>
      <c r="AD2" s="128"/>
      <c r="AE2" s="128"/>
      <c r="AF2" s="128"/>
      <c r="AG2" s="85">
        <v>70</v>
      </c>
    </row>
    <row r="3" spans="1:33" ht="12.75" customHeight="1">
      <c r="A3" s="38">
        <v>1</v>
      </c>
      <c r="B3" s="75" t="s">
        <v>31</v>
      </c>
      <c r="C3" s="76" t="s">
        <v>731</v>
      </c>
      <c r="D3" s="40"/>
      <c r="E3" s="77" t="s">
        <v>12</v>
      </c>
      <c r="F3" s="77"/>
      <c r="G3" s="77"/>
      <c r="H3" s="75" t="s">
        <v>834</v>
      </c>
      <c r="I3" s="78">
        <v>1977</v>
      </c>
      <c r="J3" s="84" t="e">
        <f>#REF!-I3</f>
        <v>#REF!</v>
      </c>
      <c r="K3" s="79" t="s">
        <v>9</v>
      </c>
      <c r="L3" s="77" t="s">
        <v>63</v>
      </c>
      <c r="M3" s="80" t="s">
        <v>5</v>
      </c>
      <c r="N3" s="80" t="s">
        <v>512</v>
      </c>
      <c r="O3" s="75"/>
      <c r="P3" s="43"/>
      <c r="Q3" s="129"/>
      <c r="R3" s="129"/>
      <c r="S3" s="129"/>
      <c r="T3" s="129"/>
      <c r="U3" s="129"/>
      <c r="V3" s="129"/>
      <c r="W3" s="128"/>
      <c r="X3" s="128"/>
      <c r="Y3" s="128"/>
      <c r="Z3" s="128"/>
      <c r="AA3" s="128"/>
      <c r="AB3" s="128"/>
      <c r="AC3" s="128"/>
      <c r="AD3" s="128"/>
      <c r="AE3" s="128"/>
      <c r="AF3" s="128"/>
      <c r="AG3" s="85">
        <v>70</v>
      </c>
    </row>
    <row r="4" spans="1:33" ht="12.75" customHeight="1">
      <c r="A4" s="38">
        <v>1</v>
      </c>
      <c r="B4" s="75" t="s">
        <v>31</v>
      </c>
      <c r="C4" s="76" t="s">
        <v>1</v>
      </c>
      <c r="D4" s="40"/>
      <c r="E4" s="77" t="s">
        <v>428</v>
      </c>
      <c r="F4" s="77"/>
      <c r="G4" s="77"/>
      <c r="H4" s="75" t="s">
        <v>835</v>
      </c>
      <c r="I4" s="78">
        <v>1977</v>
      </c>
      <c r="J4" s="84" t="e">
        <f>#REF!-I4</f>
        <v>#REF!</v>
      </c>
      <c r="K4" s="79" t="s">
        <v>8</v>
      </c>
      <c r="L4" s="77" t="s">
        <v>65</v>
      </c>
      <c r="M4" s="80" t="s">
        <v>3</v>
      </c>
      <c r="N4" s="80">
        <v>192</v>
      </c>
      <c r="O4" s="75" t="s">
        <v>836</v>
      </c>
      <c r="P4" s="43"/>
      <c r="Q4" s="129"/>
      <c r="R4" s="129"/>
      <c r="S4" s="129"/>
      <c r="T4" s="129"/>
      <c r="U4" s="129"/>
      <c r="V4" s="129"/>
      <c r="W4" s="128"/>
      <c r="X4" s="128"/>
      <c r="Y4" s="128"/>
      <c r="Z4" s="128"/>
      <c r="AA4" s="128"/>
      <c r="AB4" s="128"/>
      <c r="AC4" s="128"/>
      <c r="AD4" s="128"/>
      <c r="AE4" s="128"/>
      <c r="AF4" s="128"/>
      <c r="AG4" s="85">
        <v>70</v>
      </c>
    </row>
    <row r="5" spans="1:33" ht="12.75" customHeight="1">
      <c r="A5" s="38">
        <v>1</v>
      </c>
      <c r="B5" s="75" t="s">
        <v>31</v>
      </c>
      <c r="C5" s="76" t="s">
        <v>731</v>
      </c>
      <c r="D5" s="40"/>
      <c r="E5" s="77" t="s">
        <v>15</v>
      </c>
      <c r="F5" s="77"/>
      <c r="G5" s="77"/>
      <c r="H5" s="75" t="s">
        <v>835</v>
      </c>
      <c r="I5" s="78">
        <v>1977</v>
      </c>
      <c r="J5" s="84" t="e">
        <f>#REF!-I5</f>
        <v>#REF!</v>
      </c>
      <c r="K5" s="79" t="s">
        <v>8</v>
      </c>
      <c r="L5" s="77" t="s">
        <v>65</v>
      </c>
      <c r="M5" s="80" t="s">
        <v>3</v>
      </c>
      <c r="N5" s="80">
        <v>192</v>
      </c>
      <c r="O5" s="75" t="s">
        <v>836</v>
      </c>
      <c r="P5" s="43"/>
      <c r="Q5" s="129"/>
      <c r="R5" s="129"/>
      <c r="S5" s="129"/>
      <c r="T5" s="129"/>
      <c r="U5" s="129"/>
      <c r="V5" s="129"/>
      <c r="W5" s="128"/>
      <c r="X5" s="128"/>
      <c r="Y5" s="128"/>
      <c r="Z5" s="128"/>
      <c r="AA5" s="128"/>
      <c r="AB5" s="128"/>
      <c r="AC5" s="128"/>
      <c r="AD5" s="128"/>
      <c r="AE5" s="128"/>
      <c r="AF5" s="128"/>
      <c r="AG5" s="85">
        <v>70</v>
      </c>
    </row>
    <row r="6" spans="1:33" ht="12.75" customHeight="1">
      <c r="A6" s="38">
        <v>1</v>
      </c>
      <c r="B6" s="75" t="s">
        <v>18</v>
      </c>
      <c r="C6" s="76" t="s">
        <v>1</v>
      </c>
      <c r="D6" s="40"/>
      <c r="E6" s="77" t="s">
        <v>428</v>
      </c>
      <c r="F6" s="77"/>
      <c r="G6" s="77"/>
      <c r="H6" s="75" t="s">
        <v>609</v>
      </c>
      <c r="I6" s="78">
        <v>1982</v>
      </c>
      <c r="J6" s="84" t="e">
        <f>#REF!-I6</f>
        <v>#REF!</v>
      </c>
      <c r="K6" s="75" t="s">
        <v>8</v>
      </c>
      <c r="L6" s="77" t="s">
        <v>64</v>
      </c>
      <c r="M6" s="80" t="s">
        <v>3</v>
      </c>
      <c r="N6" s="80">
        <v>117</v>
      </c>
      <c r="O6" s="75" t="s">
        <v>623</v>
      </c>
      <c r="P6" s="46"/>
      <c r="Q6" s="129"/>
      <c r="R6" s="129"/>
      <c r="S6" s="129"/>
      <c r="T6" s="129"/>
      <c r="U6" s="129"/>
      <c r="V6" s="129"/>
      <c r="W6" s="128"/>
      <c r="X6" s="128"/>
      <c r="Y6" s="128"/>
      <c r="Z6" s="128"/>
      <c r="AA6" s="128"/>
      <c r="AB6" s="128"/>
      <c r="AC6" s="128"/>
      <c r="AD6" s="128"/>
      <c r="AE6" s="128"/>
      <c r="AF6" s="128"/>
      <c r="AG6" s="85">
        <v>70</v>
      </c>
    </row>
    <row r="7" spans="1:33" ht="12.75" customHeight="1">
      <c r="A7" s="38">
        <v>1</v>
      </c>
      <c r="B7" s="75" t="s">
        <v>18</v>
      </c>
      <c r="C7" s="76" t="s">
        <v>730</v>
      </c>
      <c r="D7" s="40"/>
      <c r="E7" s="77" t="s">
        <v>15</v>
      </c>
      <c r="F7" s="77"/>
      <c r="G7" s="77"/>
      <c r="H7" s="75" t="s">
        <v>609</v>
      </c>
      <c r="I7" s="78">
        <v>1982</v>
      </c>
      <c r="J7" s="84" t="e">
        <f>#REF!-I7</f>
        <v>#REF!</v>
      </c>
      <c r="K7" s="75" t="s">
        <v>8</v>
      </c>
      <c r="L7" s="77" t="s">
        <v>64</v>
      </c>
      <c r="M7" s="80" t="s">
        <v>3</v>
      </c>
      <c r="N7" s="80">
        <v>117</v>
      </c>
      <c r="O7" s="75" t="s">
        <v>623</v>
      </c>
      <c r="P7" s="43"/>
      <c r="Q7" s="129"/>
      <c r="R7" s="129"/>
      <c r="S7" s="129"/>
      <c r="T7" s="129"/>
      <c r="U7" s="129"/>
      <c r="V7" s="129"/>
      <c r="W7" s="128"/>
      <c r="X7" s="128"/>
      <c r="Y7" s="128"/>
      <c r="Z7" s="128"/>
      <c r="AA7" s="128"/>
      <c r="AB7" s="128"/>
      <c r="AC7" s="128"/>
      <c r="AD7" s="128"/>
      <c r="AE7" s="128"/>
      <c r="AF7" s="128"/>
      <c r="AG7" s="85">
        <v>70</v>
      </c>
    </row>
    <row r="8" spans="1:33" ht="12.75" customHeight="1">
      <c r="A8" s="38">
        <v>1</v>
      </c>
      <c r="B8" s="75" t="s">
        <v>24</v>
      </c>
      <c r="C8" s="76" t="s">
        <v>1</v>
      </c>
      <c r="D8" s="40"/>
      <c r="E8" s="77" t="s">
        <v>429</v>
      </c>
      <c r="F8" s="77"/>
      <c r="G8" s="77"/>
      <c r="H8" s="81" t="s">
        <v>779</v>
      </c>
      <c r="I8" s="78">
        <v>1977</v>
      </c>
      <c r="J8" s="84" t="e">
        <f>#REF!-I8</f>
        <v>#REF!</v>
      </c>
      <c r="K8" s="75" t="s">
        <v>13</v>
      </c>
      <c r="L8" s="77" t="s">
        <v>64</v>
      </c>
      <c r="M8" s="80" t="s">
        <v>5</v>
      </c>
      <c r="N8" s="80">
        <v>50</v>
      </c>
      <c r="O8" s="75" t="s">
        <v>149</v>
      </c>
      <c r="P8" s="43"/>
      <c r="Q8" s="129"/>
      <c r="R8" s="129"/>
      <c r="S8" s="129"/>
      <c r="T8" s="129"/>
      <c r="U8" s="129"/>
      <c r="V8" s="129"/>
      <c r="W8" s="128"/>
      <c r="X8" s="128"/>
      <c r="Y8" s="128"/>
      <c r="Z8" s="128"/>
      <c r="AA8" s="128"/>
      <c r="AB8" s="128"/>
      <c r="AC8" s="128"/>
      <c r="AD8" s="128"/>
      <c r="AE8" s="128"/>
      <c r="AF8" s="128"/>
      <c r="AG8" s="85">
        <v>70</v>
      </c>
    </row>
    <row r="9" spans="1:33" ht="12.75" customHeight="1">
      <c r="A9" s="38">
        <v>1</v>
      </c>
      <c r="B9" s="75" t="s">
        <v>23</v>
      </c>
      <c r="C9" s="76" t="s">
        <v>1</v>
      </c>
      <c r="D9" s="40"/>
      <c r="E9" s="77" t="s">
        <v>429</v>
      </c>
      <c r="F9" s="77"/>
      <c r="G9" s="77"/>
      <c r="H9" s="75" t="s">
        <v>134</v>
      </c>
      <c r="I9" s="78">
        <v>1978</v>
      </c>
      <c r="J9" s="84" t="e">
        <f>#REF!-I9</f>
        <v>#REF!</v>
      </c>
      <c r="K9" s="75" t="s">
        <v>19</v>
      </c>
      <c r="L9" s="77" t="s">
        <v>64</v>
      </c>
      <c r="M9" s="80" t="s">
        <v>5</v>
      </c>
      <c r="N9" s="80" t="s">
        <v>75</v>
      </c>
      <c r="O9" s="75" t="s">
        <v>501</v>
      </c>
      <c r="P9" s="43"/>
      <c r="Q9" s="129"/>
      <c r="R9" s="129"/>
      <c r="S9" s="129"/>
      <c r="T9" s="129"/>
      <c r="U9" s="129"/>
      <c r="V9" s="129"/>
      <c r="W9" s="128"/>
      <c r="X9" s="128"/>
      <c r="Y9" s="128"/>
      <c r="Z9" s="128"/>
      <c r="AA9" s="128"/>
      <c r="AB9" s="128"/>
      <c r="AC9" s="128"/>
      <c r="AD9" s="128"/>
      <c r="AE9" s="128"/>
      <c r="AF9" s="128"/>
      <c r="AG9" s="132">
        <v>71</v>
      </c>
    </row>
    <row r="10" spans="1:33" ht="12.75" customHeight="1">
      <c r="A10" s="38">
        <v>1</v>
      </c>
      <c r="B10" s="75" t="s">
        <v>33</v>
      </c>
      <c r="C10" s="76" t="s">
        <v>0</v>
      </c>
      <c r="D10" s="40"/>
      <c r="E10" s="77" t="s">
        <v>428</v>
      </c>
      <c r="F10" s="77"/>
      <c r="G10" s="77"/>
      <c r="H10" s="75" t="s">
        <v>544</v>
      </c>
      <c r="I10" s="78">
        <v>1980</v>
      </c>
      <c r="J10" s="84" t="e">
        <f>#REF!-I10</f>
        <v>#REF!</v>
      </c>
      <c r="K10" s="75" t="s">
        <v>8</v>
      </c>
      <c r="L10" s="77" t="s">
        <v>65</v>
      </c>
      <c r="M10" s="80" t="s">
        <v>5</v>
      </c>
      <c r="N10" s="80">
        <v>177</v>
      </c>
      <c r="O10" s="75" t="s">
        <v>546</v>
      </c>
      <c r="P10" s="46"/>
      <c r="Q10" s="129"/>
      <c r="R10" s="129"/>
      <c r="S10" s="129"/>
      <c r="T10" s="129"/>
      <c r="U10" s="129"/>
      <c r="V10" s="129"/>
      <c r="W10" s="129"/>
      <c r="X10" s="129"/>
      <c r="Y10" s="129"/>
      <c r="Z10" s="129"/>
      <c r="AA10" s="129"/>
      <c r="AB10" s="129"/>
      <c r="AC10" s="129"/>
      <c r="AD10" s="129"/>
      <c r="AE10" s="129"/>
      <c r="AF10" s="129"/>
      <c r="AG10" s="85">
        <v>80</v>
      </c>
    </row>
    <row r="11" spans="1:33" ht="12.75" customHeight="1">
      <c r="A11" s="38">
        <v>1</v>
      </c>
      <c r="B11" s="75" t="s">
        <v>33</v>
      </c>
      <c r="C11" s="76" t="s">
        <v>0</v>
      </c>
      <c r="D11" s="40"/>
      <c r="E11" s="77" t="s">
        <v>428</v>
      </c>
      <c r="F11" s="77"/>
      <c r="G11" s="77"/>
      <c r="H11" s="75" t="s">
        <v>544</v>
      </c>
      <c r="I11" s="78">
        <v>1980</v>
      </c>
      <c r="J11" s="84" t="e">
        <f>#REF!-I11</f>
        <v>#REF!</v>
      </c>
      <c r="K11" s="75" t="s">
        <v>8</v>
      </c>
      <c r="L11" s="77" t="s">
        <v>64</v>
      </c>
      <c r="M11" s="80" t="s">
        <v>5</v>
      </c>
      <c r="N11" s="80">
        <v>136</v>
      </c>
      <c r="O11" s="75" t="s">
        <v>546</v>
      </c>
      <c r="P11" s="43"/>
      <c r="Q11" s="128"/>
      <c r="R11" s="128"/>
      <c r="S11" s="128"/>
      <c r="T11" s="128"/>
      <c r="U11" s="128"/>
      <c r="V11" s="128"/>
      <c r="W11" s="129"/>
      <c r="X11" s="129"/>
      <c r="Y11" s="129"/>
      <c r="Z11" s="129"/>
      <c r="AA11" s="129"/>
      <c r="AB11" s="129"/>
      <c r="AC11" s="129"/>
      <c r="AD11" s="129"/>
      <c r="AE11" s="129"/>
      <c r="AF11" s="129"/>
      <c r="AG11" s="85">
        <v>80</v>
      </c>
    </row>
    <row r="12" spans="1:33" ht="12.75" customHeight="1">
      <c r="A12" s="38">
        <v>1</v>
      </c>
      <c r="B12" s="75" t="s">
        <v>28</v>
      </c>
      <c r="C12" s="76" t="s">
        <v>0</v>
      </c>
      <c r="D12" s="40"/>
      <c r="E12" s="77" t="s">
        <v>429</v>
      </c>
      <c r="F12" s="77"/>
      <c r="G12" s="77"/>
      <c r="H12" s="75" t="s">
        <v>226</v>
      </c>
      <c r="I12" s="78">
        <v>1987</v>
      </c>
      <c r="J12" s="84" t="e">
        <f>#REF!-I12</f>
        <v>#REF!</v>
      </c>
      <c r="K12" s="79" t="s">
        <v>9</v>
      </c>
      <c r="L12" s="77" t="s">
        <v>63</v>
      </c>
      <c r="M12" s="80" t="s">
        <v>7</v>
      </c>
      <c r="N12" s="80">
        <v>147.5</v>
      </c>
      <c r="O12" s="75" t="s">
        <v>821</v>
      </c>
      <c r="P12" s="46"/>
      <c r="Q12" s="129"/>
      <c r="R12" s="129"/>
      <c r="S12" s="129"/>
      <c r="T12" s="128"/>
      <c r="U12" s="128"/>
      <c r="V12" s="128"/>
      <c r="W12" s="128"/>
      <c r="X12" s="128"/>
      <c r="Y12" s="128"/>
      <c r="Z12" s="128"/>
      <c r="AA12" s="128"/>
      <c r="AB12" s="128"/>
      <c r="AC12" s="128"/>
      <c r="AD12" s="128"/>
      <c r="AE12" s="128"/>
      <c r="AF12" s="128"/>
      <c r="AG12" s="85">
        <v>80</v>
      </c>
    </row>
    <row r="13" spans="1:33" s="130" customFormat="1" ht="12.75" customHeight="1">
      <c r="A13" s="82">
        <v>1</v>
      </c>
      <c r="B13" s="75" t="s">
        <v>31</v>
      </c>
      <c r="C13" s="76" t="s">
        <v>1</v>
      </c>
      <c r="D13" s="40"/>
      <c r="E13" s="77" t="s">
        <v>429</v>
      </c>
      <c r="F13" s="77"/>
      <c r="G13" s="77"/>
      <c r="H13" s="75" t="s">
        <v>893</v>
      </c>
      <c r="I13" s="78">
        <v>1976</v>
      </c>
      <c r="J13" s="83" t="e">
        <f>#REF!-I13</f>
        <v>#REF!</v>
      </c>
      <c r="K13" s="75" t="s">
        <v>21</v>
      </c>
      <c r="L13" s="77" t="s">
        <v>63</v>
      </c>
      <c r="M13" s="80" t="s">
        <v>5</v>
      </c>
      <c r="N13" s="80"/>
      <c r="O13" s="75" t="s">
        <v>894</v>
      </c>
      <c r="P13" s="131"/>
      <c r="Q13" s="128"/>
      <c r="R13" s="128"/>
      <c r="S13" s="128"/>
      <c r="T13" s="128"/>
      <c r="U13" s="128"/>
      <c r="V13" s="128"/>
      <c r="W13" s="129"/>
      <c r="X13" s="129"/>
      <c r="Y13" s="129"/>
      <c r="Z13" s="129"/>
      <c r="AA13" s="129"/>
      <c r="AB13" s="129"/>
      <c r="AC13" s="129"/>
      <c r="AD13" s="129"/>
      <c r="AE13" s="129"/>
      <c r="AF13" s="129"/>
      <c r="AG13" s="132">
        <v>70</v>
      </c>
    </row>
    <row r="14" spans="1:33" ht="12.75" customHeight="1">
      <c r="A14" s="38">
        <v>1</v>
      </c>
      <c r="B14" s="75" t="s">
        <v>27</v>
      </c>
      <c r="C14" s="76" t="s">
        <v>0</v>
      </c>
      <c r="D14" s="40"/>
      <c r="E14" s="77" t="s">
        <v>428</v>
      </c>
      <c r="F14" s="77"/>
      <c r="G14" s="77"/>
      <c r="H14" s="75" t="s">
        <v>204</v>
      </c>
      <c r="I14" s="78">
        <v>1994</v>
      </c>
      <c r="J14" s="84" t="e">
        <f>#REF!-I14</f>
        <v>#REF!</v>
      </c>
      <c r="K14" s="79" t="s">
        <v>6</v>
      </c>
      <c r="L14" s="77" t="s">
        <v>65</v>
      </c>
      <c r="M14" s="80" t="s">
        <v>5</v>
      </c>
      <c r="N14" s="80"/>
      <c r="O14" s="75"/>
      <c r="P14" s="46"/>
      <c r="Q14" s="129"/>
      <c r="R14" s="129"/>
      <c r="S14" s="129"/>
      <c r="T14" s="128"/>
      <c r="U14" s="128"/>
      <c r="V14" s="128"/>
      <c r="W14" s="128"/>
      <c r="X14" s="128"/>
      <c r="Y14" s="128"/>
      <c r="Z14" s="128"/>
      <c r="AA14" s="128"/>
      <c r="AB14" s="128"/>
      <c r="AC14" s="128"/>
      <c r="AD14" s="128"/>
      <c r="AE14" s="128"/>
      <c r="AF14" s="128"/>
      <c r="AG14" s="85">
        <v>80</v>
      </c>
    </row>
    <row r="15" spans="1:33" ht="12.75" customHeight="1">
      <c r="A15" s="38">
        <v>1</v>
      </c>
      <c r="B15" s="75" t="s">
        <v>27</v>
      </c>
      <c r="C15" s="76" t="s">
        <v>0</v>
      </c>
      <c r="D15" s="40"/>
      <c r="E15" s="77" t="s">
        <v>429</v>
      </c>
      <c r="F15" s="77"/>
      <c r="G15" s="77"/>
      <c r="H15" s="75" t="s">
        <v>873</v>
      </c>
      <c r="I15" s="78">
        <v>1987</v>
      </c>
      <c r="J15" s="84" t="e">
        <f>#REF!-I15</f>
        <v>#REF!</v>
      </c>
      <c r="K15" s="75" t="s">
        <v>17</v>
      </c>
      <c r="L15" s="77" t="s">
        <v>63</v>
      </c>
      <c r="M15" s="80" t="s">
        <v>7</v>
      </c>
      <c r="N15" s="80"/>
      <c r="O15" s="75"/>
      <c r="P15" s="46"/>
      <c r="Q15" s="129"/>
      <c r="R15" s="129"/>
      <c r="S15" s="129"/>
      <c r="T15" s="128"/>
      <c r="U15" s="128"/>
      <c r="V15" s="128"/>
      <c r="W15" s="128"/>
      <c r="X15" s="128"/>
      <c r="Y15" s="128"/>
      <c r="Z15" s="128"/>
      <c r="AA15" s="128"/>
      <c r="AB15" s="128"/>
      <c r="AC15" s="128"/>
      <c r="AD15" s="128"/>
      <c r="AE15" s="128"/>
      <c r="AF15" s="128"/>
      <c r="AG15" s="85">
        <v>80</v>
      </c>
    </row>
    <row r="16" spans="1:33" ht="12.75" customHeight="1">
      <c r="A16" s="38">
        <v>1</v>
      </c>
      <c r="B16" s="75" t="s">
        <v>27</v>
      </c>
      <c r="C16" s="76" t="s">
        <v>0</v>
      </c>
      <c r="D16" s="40"/>
      <c r="E16" s="77" t="s">
        <v>429</v>
      </c>
      <c r="F16" s="77"/>
      <c r="G16" s="77"/>
      <c r="H16" s="75" t="s">
        <v>871</v>
      </c>
      <c r="I16" s="78">
        <v>1981</v>
      </c>
      <c r="J16" s="84" t="e">
        <f>#REF!-I16</f>
        <v>#REF!</v>
      </c>
      <c r="K16" s="75" t="s">
        <v>4</v>
      </c>
      <c r="L16" s="77" t="s">
        <v>64</v>
      </c>
      <c r="M16" s="80" t="s">
        <v>7</v>
      </c>
      <c r="N16" s="80"/>
      <c r="O16" s="75"/>
      <c r="P16" s="46"/>
      <c r="Q16" s="129"/>
      <c r="R16" s="129"/>
      <c r="S16" s="129"/>
      <c r="T16" s="128"/>
      <c r="U16" s="128"/>
      <c r="V16" s="128"/>
      <c r="W16" s="128"/>
      <c r="X16" s="128"/>
      <c r="Y16" s="128"/>
      <c r="Z16" s="128"/>
      <c r="AA16" s="128"/>
      <c r="AB16" s="128"/>
      <c r="AC16" s="128"/>
      <c r="AD16" s="128"/>
      <c r="AE16" s="128"/>
      <c r="AF16" s="128"/>
      <c r="AG16" s="85">
        <v>80</v>
      </c>
    </row>
    <row r="17" spans="1:33" ht="12.75" customHeight="1">
      <c r="A17" s="38">
        <v>1</v>
      </c>
      <c r="B17" s="75" t="s">
        <v>27</v>
      </c>
      <c r="C17" s="76" t="s">
        <v>0</v>
      </c>
      <c r="D17" s="40"/>
      <c r="E17" s="77" t="s">
        <v>421</v>
      </c>
      <c r="F17" s="77"/>
      <c r="G17" s="77"/>
      <c r="H17" s="75" t="s">
        <v>878</v>
      </c>
      <c r="I17" s="78">
        <v>1999</v>
      </c>
      <c r="J17" s="84" t="e">
        <f>#REF!-I17</f>
        <v>#REF!</v>
      </c>
      <c r="K17" s="75" t="s">
        <v>6</v>
      </c>
      <c r="L17" s="77" t="s">
        <v>65</v>
      </c>
      <c r="M17" s="80" t="s">
        <v>5</v>
      </c>
      <c r="N17" s="80"/>
      <c r="O17" s="75"/>
      <c r="P17" s="46"/>
      <c r="Q17" s="129"/>
      <c r="R17" s="129"/>
      <c r="S17" s="129"/>
      <c r="T17" s="128"/>
      <c r="U17" s="128"/>
      <c r="V17" s="128"/>
      <c r="W17" s="128"/>
      <c r="X17" s="128"/>
      <c r="Y17" s="128"/>
      <c r="Z17" s="128"/>
      <c r="AA17" s="128"/>
      <c r="AB17" s="128"/>
      <c r="AC17" s="128"/>
      <c r="AD17" s="128"/>
      <c r="AE17" s="128"/>
      <c r="AF17" s="128"/>
      <c r="AG17" s="85">
        <v>80</v>
      </c>
    </row>
    <row r="18" spans="1:33" ht="12.75" customHeight="1">
      <c r="A18" s="38">
        <v>1</v>
      </c>
      <c r="B18" s="75" t="s">
        <v>27</v>
      </c>
      <c r="C18" s="76" t="s">
        <v>0</v>
      </c>
      <c r="D18" s="40"/>
      <c r="E18" s="77" t="s">
        <v>422</v>
      </c>
      <c r="F18" s="77"/>
      <c r="G18" s="77"/>
      <c r="H18" s="75" t="s">
        <v>881</v>
      </c>
      <c r="I18" s="78">
        <v>1996</v>
      </c>
      <c r="J18" s="84" t="e">
        <f>#REF!-I18</f>
        <v>#REF!</v>
      </c>
      <c r="K18" s="75" t="s">
        <v>17</v>
      </c>
      <c r="L18" s="77" t="s">
        <v>64</v>
      </c>
      <c r="M18" s="80" t="s">
        <v>7</v>
      </c>
      <c r="N18" s="80"/>
      <c r="O18" s="75"/>
      <c r="P18" s="46"/>
      <c r="Q18" s="129"/>
      <c r="R18" s="129"/>
      <c r="S18" s="129"/>
      <c r="T18" s="128"/>
      <c r="U18" s="128"/>
      <c r="V18" s="128"/>
      <c r="W18" s="128"/>
      <c r="X18" s="128"/>
      <c r="Y18" s="128"/>
      <c r="Z18" s="128"/>
      <c r="AA18" s="128"/>
      <c r="AB18" s="128"/>
      <c r="AC18" s="128"/>
      <c r="AD18" s="128"/>
      <c r="AE18" s="128"/>
      <c r="AF18" s="128"/>
      <c r="AG18" s="85">
        <v>80</v>
      </c>
    </row>
    <row r="19" spans="1:33" ht="12.75" customHeight="1">
      <c r="A19" s="38">
        <v>1</v>
      </c>
      <c r="B19" s="75" t="s">
        <v>27</v>
      </c>
      <c r="C19" s="76" t="s">
        <v>0</v>
      </c>
      <c r="D19" s="40"/>
      <c r="E19" s="77" t="s">
        <v>422</v>
      </c>
      <c r="F19" s="77"/>
      <c r="G19" s="77"/>
      <c r="H19" s="75" t="s">
        <v>882</v>
      </c>
      <c r="I19" s="78">
        <v>1996</v>
      </c>
      <c r="J19" s="84" t="e">
        <f>#REF!-I19</f>
        <v>#REF!</v>
      </c>
      <c r="K19" s="75" t="s">
        <v>21</v>
      </c>
      <c r="L19" s="77" t="s">
        <v>64</v>
      </c>
      <c r="M19" s="80" t="s">
        <v>7</v>
      </c>
      <c r="N19" s="80"/>
      <c r="O19" s="75"/>
      <c r="P19" s="46"/>
      <c r="Q19" s="129"/>
      <c r="R19" s="129"/>
      <c r="S19" s="129"/>
      <c r="T19" s="128"/>
      <c r="U19" s="128"/>
      <c r="V19" s="128"/>
      <c r="W19" s="128"/>
      <c r="X19" s="128"/>
      <c r="Y19" s="128"/>
      <c r="Z19" s="128"/>
      <c r="AA19" s="128"/>
      <c r="AB19" s="128"/>
      <c r="AC19" s="128"/>
      <c r="AD19" s="128"/>
      <c r="AE19" s="128"/>
      <c r="AF19" s="128"/>
      <c r="AG19" s="85">
        <v>80</v>
      </c>
    </row>
    <row r="20" spans="1:33" ht="12.75" customHeight="1">
      <c r="A20" s="38">
        <v>1</v>
      </c>
      <c r="B20" s="75" t="s">
        <v>27</v>
      </c>
      <c r="C20" s="76" t="s">
        <v>730</v>
      </c>
      <c r="D20" s="40"/>
      <c r="E20" s="77" t="s">
        <v>15</v>
      </c>
      <c r="F20" s="77"/>
      <c r="G20" s="77"/>
      <c r="H20" s="75" t="s">
        <v>883</v>
      </c>
      <c r="I20" s="78">
        <v>1980</v>
      </c>
      <c r="J20" s="84" t="e">
        <f>#REF!-I20</f>
        <v>#REF!</v>
      </c>
      <c r="K20" s="75" t="s">
        <v>4</v>
      </c>
      <c r="L20" s="77" t="s">
        <v>65</v>
      </c>
      <c r="M20" s="80" t="s">
        <v>3</v>
      </c>
      <c r="N20" s="80"/>
      <c r="O20" s="75"/>
      <c r="P20" s="46"/>
      <c r="Q20" s="129"/>
      <c r="R20" s="129"/>
      <c r="S20" s="129"/>
      <c r="T20" s="128"/>
      <c r="U20" s="128"/>
      <c r="V20" s="128"/>
      <c r="W20" s="128"/>
      <c r="X20" s="128"/>
      <c r="Y20" s="128"/>
      <c r="Z20" s="128"/>
      <c r="AA20" s="128"/>
      <c r="AB20" s="128"/>
      <c r="AC20" s="128"/>
      <c r="AD20" s="128"/>
      <c r="AE20" s="128"/>
      <c r="AF20" s="128"/>
      <c r="AG20" s="85">
        <v>70</v>
      </c>
    </row>
    <row r="21" spans="1:33" ht="12.75" customHeight="1">
      <c r="A21" s="38">
        <v>1</v>
      </c>
      <c r="B21" s="75" t="s">
        <v>27</v>
      </c>
      <c r="C21" s="76" t="s">
        <v>733</v>
      </c>
      <c r="D21" s="40"/>
      <c r="E21" s="77" t="s">
        <v>12</v>
      </c>
      <c r="F21" s="77"/>
      <c r="G21" s="77"/>
      <c r="H21" s="75" t="s">
        <v>884</v>
      </c>
      <c r="I21" s="78">
        <v>1961</v>
      </c>
      <c r="J21" s="84" t="e">
        <f>#REF!-I21</f>
        <v>#REF!</v>
      </c>
      <c r="K21" s="75" t="s">
        <v>17</v>
      </c>
      <c r="L21" s="77" t="s">
        <v>63</v>
      </c>
      <c r="M21" s="80" t="s">
        <v>5</v>
      </c>
      <c r="N21" s="80"/>
      <c r="O21" s="75"/>
      <c r="P21" s="46"/>
      <c r="Q21" s="129"/>
      <c r="R21" s="129"/>
      <c r="S21" s="129"/>
      <c r="T21" s="128"/>
      <c r="U21" s="128"/>
      <c r="V21" s="128"/>
      <c r="W21" s="128"/>
      <c r="X21" s="128"/>
      <c r="Y21" s="128"/>
      <c r="Z21" s="128"/>
      <c r="AA21" s="128"/>
      <c r="AB21" s="128"/>
      <c r="AC21" s="128"/>
      <c r="AD21" s="128"/>
      <c r="AE21" s="128"/>
      <c r="AF21" s="128"/>
      <c r="AG21" s="85">
        <v>70</v>
      </c>
    </row>
    <row r="22" spans="1:33" ht="12.75" customHeight="1">
      <c r="A22" s="38">
        <v>1</v>
      </c>
      <c r="B22" s="75" t="s">
        <v>26</v>
      </c>
      <c r="C22" s="76" t="s">
        <v>0</v>
      </c>
      <c r="D22" s="40"/>
      <c r="E22" s="77" t="s">
        <v>429</v>
      </c>
      <c r="F22" s="77"/>
      <c r="G22" s="77"/>
      <c r="H22" s="75" t="s">
        <v>841</v>
      </c>
      <c r="I22" s="78">
        <v>1993</v>
      </c>
      <c r="J22" s="84" t="e">
        <f>#REF!-I22</f>
        <v>#REF!</v>
      </c>
      <c r="K22" s="75" t="s">
        <v>19</v>
      </c>
      <c r="L22" s="77" t="s">
        <v>64</v>
      </c>
      <c r="M22" s="80" t="s">
        <v>7</v>
      </c>
      <c r="N22" s="80">
        <v>72</v>
      </c>
      <c r="O22" s="75" t="s">
        <v>860</v>
      </c>
      <c r="P22" s="46"/>
      <c r="Q22" s="129"/>
      <c r="R22" s="129"/>
      <c r="S22" s="129"/>
      <c r="T22" s="128"/>
      <c r="U22" s="128"/>
      <c r="V22" s="128"/>
      <c r="W22" s="128"/>
      <c r="X22" s="128"/>
      <c r="Y22" s="128"/>
      <c r="Z22" s="128"/>
      <c r="AA22" s="128"/>
      <c r="AB22" s="128"/>
      <c r="AC22" s="128"/>
      <c r="AD22" s="128"/>
      <c r="AE22" s="128"/>
      <c r="AF22" s="128"/>
      <c r="AG22" s="85">
        <v>80</v>
      </c>
    </row>
    <row r="23" spans="1:33" ht="12.75" customHeight="1">
      <c r="A23" s="38">
        <v>1</v>
      </c>
      <c r="B23" s="75" t="s">
        <v>26</v>
      </c>
      <c r="C23" s="76" t="s">
        <v>0</v>
      </c>
      <c r="D23" s="40"/>
      <c r="E23" s="77" t="s">
        <v>422</v>
      </c>
      <c r="F23" s="77"/>
      <c r="G23" s="77"/>
      <c r="H23" s="75" t="s">
        <v>868</v>
      </c>
      <c r="I23" s="78">
        <v>1997</v>
      </c>
      <c r="J23" s="84" t="e">
        <f>#REF!-I23</f>
        <v>#REF!</v>
      </c>
      <c r="K23" s="75" t="s">
        <v>8</v>
      </c>
      <c r="L23" s="77" t="s">
        <v>64</v>
      </c>
      <c r="M23" s="80" t="s">
        <v>7</v>
      </c>
      <c r="N23" s="80">
        <v>40</v>
      </c>
      <c r="O23" s="75" t="s">
        <v>193</v>
      </c>
      <c r="P23" s="46"/>
      <c r="Q23" s="129"/>
      <c r="R23" s="129"/>
      <c r="S23" s="129"/>
      <c r="T23" s="128"/>
      <c r="U23" s="128"/>
      <c r="V23" s="128"/>
      <c r="W23" s="128"/>
      <c r="X23" s="128"/>
      <c r="Y23" s="128"/>
      <c r="Z23" s="128"/>
      <c r="AA23" s="128"/>
      <c r="AB23" s="128"/>
      <c r="AC23" s="128"/>
      <c r="AD23" s="128"/>
      <c r="AE23" s="128"/>
      <c r="AF23" s="128"/>
      <c r="AG23" s="85">
        <v>80</v>
      </c>
    </row>
    <row r="24" spans="1:33" ht="12.75" customHeight="1">
      <c r="A24" s="38">
        <v>1</v>
      </c>
      <c r="B24" s="75" t="s">
        <v>26</v>
      </c>
      <c r="C24" s="76" t="s">
        <v>0</v>
      </c>
      <c r="D24" s="40"/>
      <c r="E24" s="77" t="s">
        <v>422</v>
      </c>
      <c r="F24" s="77"/>
      <c r="G24" s="77"/>
      <c r="H24" s="75" t="s">
        <v>848</v>
      </c>
      <c r="I24" s="78">
        <v>1995</v>
      </c>
      <c r="J24" s="84" t="e">
        <f>#REF!-I24</f>
        <v>#REF!</v>
      </c>
      <c r="K24" s="75" t="s">
        <v>17</v>
      </c>
      <c r="L24" s="77" t="s">
        <v>64</v>
      </c>
      <c r="M24" s="80" t="s">
        <v>7</v>
      </c>
      <c r="N24" s="80">
        <v>74</v>
      </c>
      <c r="O24" s="75" t="s">
        <v>193</v>
      </c>
      <c r="P24" s="46"/>
      <c r="Q24" s="129"/>
      <c r="R24" s="129"/>
      <c r="S24" s="129"/>
      <c r="T24" s="128"/>
      <c r="U24" s="128"/>
      <c r="V24" s="128"/>
      <c r="W24" s="128"/>
      <c r="X24" s="128"/>
      <c r="Y24" s="128"/>
      <c r="Z24" s="128"/>
      <c r="AA24" s="128"/>
      <c r="AB24" s="128"/>
      <c r="AC24" s="128"/>
      <c r="AD24" s="128"/>
      <c r="AE24" s="128"/>
      <c r="AF24" s="128"/>
      <c r="AG24" s="85">
        <v>80</v>
      </c>
    </row>
    <row r="25" spans="1:33" ht="12.75" customHeight="1">
      <c r="A25" s="38">
        <v>1</v>
      </c>
      <c r="B25" s="75" t="s">
        <v>26</v>
      </c>
      <c r="C25" s="76" t="s">
        <v>0</v>
      </c>
      <c r="D25" s="40"/>
      <c r="E25" s="77" t="s">
        <v>422</v>
      </c>
      <c r="F25" s="77"/>
      <c r="G25" s="77"/>
      <c r="H25" s="75" t="s">
        <v>851</v>
      </c>
      <c r="I25" s="78">
        <v>1997</v>
      </c>
      <c r="J25" s="84" t="e">
        <f>#REF!-I25</f>
        <v>#REF!</v>
      </c>
      <c r="K25" s="75" t="s">
        <v>9</v>
      </c>
      <c r="L25" s="77" t="s">
        <v>63</v>
      </c>
      <c r="M25" s="80" t="s">
        <v>7</v>
      </c>
      <c r="N25" s="80">
        <v>167</v>
      </c>
      <c r="O25" s="75" t="s">
        <v>864</v>
      </c>
      <c r="P25" s="46"/>
      <c r="Q25" s="129"/>
      <c r="R25" s="129"/>
      <c r="S25" s="129"/>
      <c r="T25" s="128"/>
      <c r="U25" s="128"/>
      <c r="V25" s="128"/>
      <c r="W25" s="128"/>
      <c r="X25" s="128"/>
      <c r="Y25" s="128"/>
      <c r="Z25" s="128"/>
      <c r="AA25" s="128"/>
      <c r="AB25" s="128"/>
      <c r="AC25" s="128"/>
      <c r="AD25" s="128"/>
      <c r="AE25" s="128"/>
      <c r="AF25" s="128"/>
      <c r="AG25" s="85">
        <v>80</v>
      </c>
    </row>
    <row r="26" spans="1:33" ht="12.75" customHeight="1">
      <c r="A26" s="38">
        <v>1</v>
      </c>
      <c r="B26" s="75" t="s">
        <v>26</v>
      </c>
      <c r="C26" s="76" t="s">
        <v>0</v>
      </c>
      <c r="D26" s="40"/>
      <c r="E26" s="77" t="s">
        <v>422</v>
      </c>
      <c r="F26" s="77"/>
      <c r="G26" s="77"/>
      <c r="H26" s="75" t="s">
        <v>852</v>
      </c>
      <c r="I26" s="78">
        <v>1998</v>
      </c>
      <c r="J26" s="84" t="e">
        <f>#REF!-I26</f>
        <v>#REF!</v>
      </c>
      <c r="K26" s="75" t="s">
        <v>9</v>
      </c>
      <c r="L26" s="77" t="s">
        <v>64</v>
      </c>
      <c r="M26" s="80" t="s">
        <v>7</v>
      </c>
      <c r="N26" s="80">
        <v>62</v>
      </c>
      <c r="O26" s="75" t="s">
        <v>866</v>
      </c>
      <c r="P26" s="46"/>
      <c r="Q26" s="129"/>
      <c r="R26" s="129"/>
      <c r="S26" s="129"/>
      <c r="T26" s="128"/>
      <c r="U26" s="128"/>
      <c r="V26" s="128"/>
      <c r="W26" s="128"/>
      <c r="X26" s="128"/>
      <c r="Y26" s="128"/>
      <c r="Z26" s="128"/>
      <c r="AA26" s="128"/>
      <c r="AB26" s="128"/>
      <c r="AC26" s="128"/>
      <c r="AD26" s="128"/>
      <c r="AE26" s="128"/>
      <c r="AF26" s="128"/>
      <c r="AG26" s="85">
        <v>80</v>
      </c>
    </row>
    <row r="27" spans="1:33" ht="12.75" customHeight="1">
      <c r="A27" s="38">
        <v>1</v>
      </c>
      <c r="B27" s="75" t="s">
        <v>26</v>
      </c>
      <c r="C27" s="76" t="s">
        <v>734</v>
      </c>
      <c r="D27" s="40"/>
      <c r="E27" s="77" t="s">
        <v>12</v>
      </c>
      <c r="F27" s="77"/>
      <c r="G27" s="77"/>
      <c r="H27" s="75" t="s">
        <v>853</v>
      </c>
      <c r="I27" s="78">
        <v>1956</v>
      </c>
      <c r="J27" s="83" t="e">
        <f>#REF!-I27</f>
        <v>#REF!</v>
      </c>
      <c r="K27" s="75" t="s">
        <v>487</v>
      </c>
      <c r="L27" s="77" t="s">
        <v>63</v>
      </c>
      <c r="M27" s="80" t="s">
        <v>3</v>
      </c>
      <c r="N27" s="80">
        <v>250</v>
      </c>
      <c r="O27" s="75" t="s">
        <v>193</v>
      </c>
      <c r="P27" s="46"/>
      <c r="Q27" s="129"/>
      <c r="R27" s="129"/>
      <c r="S27" s="129"/>
      <c r="T27" s="128"/>
      <c r="U27" s="128"/>
      <c r="V27" s="128"/>
      <c r="W27" s="128"/>
      <c r="X27" s="128"/>
      <c r="Y27" s="128"/>
      <c r="Z27" s="128"/>
      <c r="AA27" s="128"/>
      <c r="AB27" s="128"/>
      <c r="AC27" s="128"/>
      <c r="AD27" s="128"/>
      <c r="AE27" s="128"/>
      <c r="AF27" s="128"/>
      <c r="AG27" s="85">
        <v>70</v>
      </c>
    </row>
    <row r="28" spans="1:33" ht="12.75" customHeight="1">
      <c r="A28" s="38">
        <v>1</v>
      </c>
      <c r="B28" s="75" t="s">
        <v>26</v>
      </c>
      <c r="C28" s="76" t="s">
        <v>732</v>
      </c>
      <c r="D28" s="40"/>
      <c r="E28" s="77" t="s">
        <v>12</v>
      </c>
      <c r="F28" s="77"/>
      <c r="G28" s="77"/>
      <c r="H28" s="75" t="s">
        <v>856</v>
      </c>
      <c r="I28" s="78">
        <v>1971</v>
      </c>
      <c r="J28" s="83" t="e">
        <f>#REF!-I28</f>
        <v>#REF!</v>
      </c>
      <c r="K28" s="75" t="s">
        <v>9</v>
      </c>
      <c r="L28" s="77" t="s">
        <v>63</v>
      </c>
      <c r="M28" s="80" t="s">
        <v>5</v>
      </c>
      <c r="N28" s="80">
        <v>160</v>
      </c>
      <c r="O28" s="75" t="s">
        <v>494</v>
      </c>
      <c r="P28" s="46"/>
      <c r="Q28" s="129"/>
      <c r="R28" s="129"/>
      <c r="S28" s="129"/>
      <c r="T28" s="128"/>
      <c r="U28" s="128"/>
      <c r="V28" s="128"/>
      <c r="W28" s="128"/>
      <c r="X28" s="128"/>
      <c r="Y28" s="128"/>
      <c r="Z28" s="128"/>
      <c r="AA28" s="128"/>
      <c r="AB28" s="128"/>
      <c r="AC28" s="128"/>
      <c r="AD28" s="128"/>
      <c r="AE28" s="128"/>
      <c r="AF28" s="128"/>
      <c r="AG28" s="85">
        <v>70</v>
      </c>
    </row>
    <row r="29" spans="1:33" ht="12.75" customHeight="1">
      <c r="A29" s="38">
        <v>1</v>
      </c>
      <c r="B29" s="75" t="s">
        <v>26</v>
      </c>
      <c r="C29" s="76" t="s">
        <v>732</v>
      </c>
      <c r="D29" s="40"/>
      <c r="E29" s="77" t="s">
        <v>12</v>
      </c>
      <c r="F29" s="77"/>
      <c r="G29" s="77"/>
      <c r="H29" s="75" t="s">
        <v>857</v>
      </c>
      <c r="I29" s="78">
        <v>1968</v>
      </c>
      <c r="J29" s="83" t="e">
        <f>#REF!-I29</f>
        <v>#REF!</v>
      </c>
      <c r="K29" s="75" t="s">
        <v>17</v>
      </c>
      <c r="L29" s="77" t="s">
        <v>63</v>
      </c>
      <c r="M29" s="80" t="s">
        <v>5</v>
      </c>
      <c r="N29" s="80">
        <v>120</v>
      </c>
      <c r="O29" s="75" t="s">
        <v>494</v>
      </c>
      <c r="P29" s="46"/>
      <c r="Q29" s="129"/>
      <c r="R29" s="129"/>
      <c r="S29" s="129"/>
      <c r="T29" s="128"/>
      <c r="U29" s="128"/>
      <c r="V29" s="128"/>
      <c r="W29" s="128"/>
      <c r="X29" s="128"/>
      <c r="Y29" s="128"/>
      <c r="Z29" s="128"/>
      <c r="AA29" s="128"/>
      <c r="AB29" s="128"/>
      <c r="AC29" s="128"/>
      <c r="AD29" s="128"/>
      <c r="AE29" s="128"/>
      <c r="AF29" s="128"/>
      <c r="AG29" s="85">
        <v>70</v>
      </c>
    </row>
    <row r="30" spans="1:33" ht="12.75" customHeight="1">
      <c r="A30" s="38">
        <v>1</v>
      </c>
      <c r="B30" s="75" t="s">
        <v>26</v>
      </c>
      <c r="C30" s="76" t="s">
        <v>0</v>
      </c>
      <c r="D30" s="40"/>
      <c r="E30" s="77" t="s">
        <v>422</v>
      </c>
      <c r="F30" s="165"/>
      <c r="G30" s="77"/>
      <c r="H30" s="75" t="s">
        <v>858</v>
      </c>
      <c r="I30" s="78">
        <v>1996</v>
      </c>
      <c r="J30" s="84" t="e">
        <f>#REF!-I30</f>
        <v>#REF!</v>
      </c>
      <c r="K30" s="75" t="s">
        <v>8</v>
      </c>
      <c r="L30" s="77" t="s">
        <v>63</v>
      </c>
      <c r="M30" s="80" t="s">
        <v>7</v>
      </c>
      <c r="N30" s="80">
        <v>140</v>
      </c>
      <c r="O30" s="75" t="s">
        <v>861</v>
      </c>
      <c r="P30" s="46"/>
      <c r="Q30" s="129"/>
      <c r="R30" s="129"/>
      <c r="S30" s="129"/>
      <c r="T30" s="128"/>
      <c r="U30" s="128"/>
      <c r="V30" s="128"/>
      <c r="W30" s="128"/>
      <c r="X30" s="128"/>
      <c r="Y30" s="128"/>
      <c r="Z30" s="128"/>
      <c r="AA30" s="128"/>
      <c r="AB30" s="128"/>
      <c r="AC30" s="128"/>
      <c r="AD30" s="128"/>
      <c r="AE30" s="128"/>
      <c r="AF30" s="128"/>
      <c r="AG30" s="85">
        <v>80</v>
      </c>
    </row>
    <row r="31" spans="1:33" s="11" customFormat="1" ht="12.75" customHeight="1">
      <c r="A31" s="38">
        <v>1</v>
      </c>
      <c r="B31" s="75" t="s">
        <v>16</v>
      </c>
      <c r="C31" s="76" t="s">
        <v>0</v>
      </c>
      <c r="D31" s="40"/>
      <c r="E31" s="77" t="s">
        <v>422</v>
      </c>
      <c r="F31" s="77"/>
      <c r="G31" s="77"/>
      <c r="H31" s="75" t="s">
        <v>473</v>
      </c>
      <c r="I31" s="78">
        <v>1996</v>
      </c>
      <c r="J31" s="83" t="e">
        <f>#REF!-I31</f>
        <v>#REF!</v>
      </c>
      <c r="K31" s="75" t="s">
        <v>21</v>
      </c>
      <c r="L31" s="77" t="s">
        <v>64</v>
      </c>
      <c r="M31" s="80" t="s">
        <v>7</v>
      </c>
      <c r="N31" s="80">
        <v>24</v>
      </c>
      <c r="O31" s="39"/>
      <c r="P31" s="46"/>
      <c r="Q31" s="129"/>
      <c r="R31" s="129"/>
      <c r="S31" s="129"/>
      <c r="T31" s="128"/>
      <c r="U31" s="128"/>
      <c r="V31" s="128"/>
      <c r="W31" s="128"/>
      <c r="X31" s="128"/>
      <c r="Y31" s="128"/>
      <c r="Z31" s="128"/>
      <c r="AA31" s="128"/>
      <c r="AB31" s="128"/>
      <c r="AC31" s="128"/>
      <c r="AD31" s="128"/>
      <c r="AE31" s="128"/>
      <c r="AF31" s="128"/>
      <c r="AG31" s="85">
        <v>80</v>
      </c>
    </row>
    <row r="32" spans="1:33" s="11" customFormat="1" ht="12.75" customHeight="1">
      <c r="A32" s="38">
        <v>1</v>
      </c>
      <c r="B32" s="75" t="s">
        <v>16</v>
      </c>
      <c r="C32" s="76" t="s">
        <v>1</v>
      </c>
      <c r="D32" s="40"/>
      <c r="E32" s="77" t="s">
        <v>429</v>
      </c>
      <c r="F32" s="77"/>
      <c r="G32" s="77"/>
      <c r="H32" s="75" t="s">
        <v>485</v>
      </c>
      <c r="I32" s="78">
        <v>1982</v>
      </c>
      <c r="J32" s="83" t="e">
        <f>#REF!-I32</f>
        <v>#REF!</v>
      </c>
      <c r="K32" s="79" t="s">
        <v>17</v>
      </c>
      <c r="L32" s="77" t="s">
        <v>63</v>
      </c>
      <c r="M32" s="80" t="s">
        <v>5</v>
      </c>
      <c r="N32" s="80"/>
      <c r="O32" s="39"/>
      <c r="P32" s="46"/>
      <c r="Q32" s="129"/>
      <c r="R32" s="129"/>
      <c r="S32" s="129"/>
      <c r="T32" s="128"/>
      <c r="U32" s="128"/>
      <c r="V32" s="128"/>
      <c r="W32" s="128"/>
      <c r="X32" s="128"/>
      <c r="Y32" s="128"/>
      <c r="Z32" s="128"/>
      <c r="AA32" s="128"/>
      <c r="AB32" s="128"/>
      <c r="AC32" s="128"/>
      <c r="AD32" s="128"/>
      <c r="AE32" s="128"/>
      <c r="AF32" s="128"/>
      <c r="AG32" s="85">
        <v>70</v>
      </c>
    </row>
    <row r="33" spans="1:33" s="11" customFormat="1" ht="12.75" customHeight="1">
      <c r="A33" s="38">
        <v>1</v>
      </c>
      <c r="B33" s="75" t="s">
        <v>16</v>
      </c>
      <c r="C33" s="76" t="s">
        <v>0</v>
      </c>
      <c r="D33" s="40"/>
      <c r="E33" s="77" t="s">
        <v>428</v>
      </c>
      <c r="F33" s="77"/>
      <c r="G33" s="77"/>
      <c r="H33" s="75" t="s">
        <v>486</v>
      </c>
      <c r="I33" s="78">
        <v>1993</v>
      </c>
      <c r="J33" s="83" t="e">
        <f>#REF!-I33</f>
        <v>#REF!</v>
      </c>
      <c r="K33" s="79" t="s">
        <v>4</v>
      </c>
      <c r="L33" s="77" t="s">
        <v>65</v>
      </c>
      <c r="M33" s="80" t="s">
        <v>5</v>
      </c>
      <c r="N33" s="80"/>
      <c r="O33" s="39"/>
      <c r="P33" s="46"/>
      <c r="Q33" s="129"/>
      <c r="R33" s="129"/>
      <c r="S33" s="129"/>
      <c r="T33" s="128"/>
      <c r="U33" s="128"/>
      <c r="V33" s="128"/>
      <c r="W33" s="128"/>
      <c r="X33" s="128"/>
      <c r="Y33" s="128"/>
      <c r="Z33" s="128"/>
      <c r="AA33" s="128"/>
      <c r="AB33" s="128"/>
      <c r="AC33" s="128"/>
      <c r="AD33" s="128"/>
      <c r="AE33" s="128"/>
      <c r="AF33" s="128"/>
      <c r="AG33" s="85">
        <v>80</v>
      </c>
    </row>
    <row r="34" spans="1:33" ht="12.75" customHeight="1">
      <c r="A34" s="38">
        <v>1</v>
      </c>
      <c r="B34" s="75" t="s">
        <v>32</v>
      </c>
      <c r="C34" s="76" t="s">
        <v>0</v>
      </c>
      <c r="D34" s="40"/>
      <c r="E34" s="77" t="s">
        <v>429</v>
      </c>
      <c r="F34" s="77"/>
      <c r="G34" s="77"/>
      <c r="H34" s="75" t="s">
        <v>739</v>
      </c>
      <c r="I34" s="78">
        <v>1992</v>
      </c>
      <c r="J34" s="83" t="e">
        <f>#REF!-I34</f>
        <v>#REF!</v>
      </c>
      <c r="K34" s="75" t="s">
        <v>21</v>
      </c>
      <c r="L34" s="77" t="s">
        <v>63</v>
      </c>
      <c r="M34" s="80" t="s">
        <v>7</v>
      </c>
      <c r="N34" s="80">
        <v>240</v>
      </c>
      <c r="O34" s="75" t="s">
        <v>522</v>
      </c>
      <c r="P34" s="43"/>
      <c r="Q34" s="129"/>
      <c r="R34" s="129"/>
      <c r="S34" s="129"/>
      <c r="T34" s="129"/>
      <c r="U34" s="129"/>
      <c r="V34" s="129"/>
      <c r="W34" s="128"/>
      <c r="X34" s="128"/>
      <c r="Y34" s="128"/>
      <c r="Z34" s="128"/>
      <c r="AA34" s="128"/>
      <c r="AB34" s="128"/>
      <c r="AC34" s="128"/>
      <c r="AD34" s="128"/>
      <c r="AE34" s="128"/>
      <c r="AF34" s="128"/>
      <c r="AG34" s="85">
        <v>80</v>
      </c>
    </row>
    <row r="35" spans="1:33" ht="12.75" customHeight="1">
      <c r="A35" s="38">
        <v>1</v>
      </c>
      <c r="B35" s="75" t="s">
        <v>32</v>
      </c>
      <c r="C35" s="76" t="s">
        <v>0</v>
      </c>
      <c r="D35" s="40"/>
      <c r="E35" s="77" t="s">
        <v>422</v>
      </c>
      <c r="F35" s="77"/>
      <c r="G35" s="77"/>
      <c r="H35" s="75" t="s">
        <v>890</v>
      </c>
      <c r="I35" s="78">
        <v>1997</v>
      </c>
      <c r="J35" s="84" t="e">
        <f>#REF!-I35</f>
        <v>#REF!</v>
      </c>
      <c r="K35" s="79" t="s">
        <v>13</v>
      </c>
      <c r="L35" s="77" t="s">
        <v>63</v>
      </c>
      <c r="M35" s="80" t="s">
        <v>7</v>
      </c>
      <c r="N35" s="80">
        <v>170</v>
      </c>
      <c r="O35" s="75" t="s">
        <v>517</v>
      </c>
      <c r="P35" s="43"/>
      <c r="Q35" s="129"/>
      <c r="R35" s="129"/>
      <c r="S35" s="129"/>
      <c r="T35" s="129"/>
      <c r="U35" s="129"/>
      <c r="V35" s="129"/>
      <c r="W35" s="128"/>
      <c r="X35" s="128"/>
      <c r="Y35" s="128"/>
      <c r="Z35" s="128"/>
      <c r="AA35" s="128"/>
      <c r="AB35" s="128"/>
      <c r="AC35" s="128"/>
      <c r="AD35" s="128"/>
      <c r="AE35" s="128"/>
      <c r="AF35" s="128"/>
      <c r="AG35" s="85">
        <v>80</v>
      </c>
    </row>
    <row r="36" spans="1:33" ht="12.75" customHeight="1">
      <c r="A36" s="38">
        <v>1</v>
      </c>
      <c r="B36" s="75" t="s">
        <v>32</v>
      </c>
      <c r="C36" s="76" t="s">
        <v>0</v>
      </c>
      <c r="D36" s="40"/>
      <c r="E36" s="77" t="s">
        <v>422</v>
      </c>
      <c r="F36" s="77"/>
      <c r="G36" s="77"/>
      <c r="H36" s="75" t="s">
        <v>751</v>
      </c>
      <c r="I36" s="78">
        <v>1995</v>
      </c>
      <c r="J36" s="84" t="e">
        <f>#REF!-I36</f>
        <v>#REF!</v>
      </c>
      <c r="K36" s="75" t="s">
        <v>19</v>
      </c>
      <c r="L36" s="77" t="s">
        <v>63</v>
      </c>
      <c r="M36" s="80" t="s">
        <v>7</v>
      </c>
      <c r="N36" s="80">
        <v>227</v>
      </c>
      <c r="O36" s="75" t="s">
        <v>534</v>
      </c>
      <c r="P36" s="43"/>
      <c r="Q36" s="129"/>
      <c r="R36" s="129"/>
      <c r="S36" s="129"/>
      <c r="T36" s="129"/>
      <c r="U36" s="129"/>
      <c r="V36" s="129"/>
      <c r="W36" s="128"/>
      <c r="X36" s="128"/>
      <c r="Y36" s="128"/>
      <c r="Z36" s="128"/>
      <c r="AA36" s="128"/>
      <c r="AB36" s="128"/>
      <c r="AC36" s="128"/>
      <c r="AD36" s="128"/>
      <c r="AE36" s="128"/>
      <c r="AF36" s="128"/>
      <c r="AG36" s="85">
        <v>80</v>
      </c>
    </row>
    <row r="37" spans="1:33" ht="12.75" customHeight="1">
      <c r="A37" s="38">
        <v>1</v>
      </c>
      <c r="B37" s="75" t="s">
        <v>32</v>
      </c>
      <c r="C37" s="76" t="s">
        <v>0</v>
      </c>
      <c r="D37" s="40"/>
      <c r="E37" s="77" t="s">
        <v>421</v>
      </c>
      <c r="F37" s="77"/>
      <c r="G37" s="77"/>
      <c r="H37" s="81" t="s">
        <v>759</v>
      </c>
      <c r="I37" s="78">
        <v>1996</v>
      </c>
      <c r="J37" s="84" t="e">
        <f>#REF!-I37</f>
        <v>#REF!</v>
      </c>
      <c r="K37" s="75" t="s">
        <v>4</v>
      </c>
      <c r="L37" s="77" t="s">
        <v>65</v>
      </c>
      <c r="M37" s="80" t="s">
        <v>5</v>
      </c>
      <c r="N37" s="80">
        <v>115</v>
      </c>
      <c r="O37" s="75" t="s">
        <v>541</v>
      </c>
      <c r="P37" s="43"/>
      <c r="Q37" s="128"/>
      <c r="R37" s="128"/>
      <c r="S37" s="128"/>
      <c r="T37" s="128"/>
      <c r="U37" s="128"/>
      <c r="V37" s="128"/>
      <c r="W37" s="128"/>
      <c r="X37" s="128"/>
      <c r="Y37" s="128"/>
      <c r="Z37" s="128"/>
      <c r="AA37" s="128"/>
      <c r="AB37" s="128"/>
      <c r="AC37" s="128"/>
      <c r="AD37" s="128"/>
      <c r="AE37" s="128"/>
      <c r="AF37" s="128"/>
      <c r="AG37" s="85">
        <v>80</v>
      </c>
    </row>
    <row r="38" spans="1:33" ht="12.75" customHeight="1">
      <c r="A38" s="38">
        <v>1</v>
      </c>
      <c r="B38" s="75" t="s">
        <v>32</v>
      </c>
      <c r="C38" s="76" t="s">
        <v>1</v>
      </c>
      <c r="D38" s="40"/>
      <c r="E38" s="77" t="s">
        <v>429</v>
      </c>
      <c r="F38" s="77"/>
      <c r="G38" s="77"/>
      <c r="H38" s="75" t="s">
        <v>766</v>
      </c>
      <c r="I38" s="78">
        <v>1999</v>
      </c>
      <c r="J38" s="84" t="e">
        <f>#REF!-I38</f>
        <v>#REF!</v>
      </c>
      <c r="K38" s="75" t="s">
        <v>13</v>
      </c>
      <c r="L38" s="77" t="s">
        <v>64</v>
      </c>
      <c r="M38" s="80" t="s">
        <v>5</v>
      </c>
      <c r="N38" s="80">
        <v>40</v>
      </c>
      <c r="O38" s="75" t="s">
        <v>277</v>
      </c>
      <c r="P38" s="43"/>
      <c r="Q38" s="129"/>
      <c r="R38" s="129"/>
      <c r="S38" s="129"/>
      <c r="T38" s="129"/>
      <c r="U38" s="129"/>
      <c r="V38" s="129"/>
      <c r="W38" s="128"/>
      <c r="X38" s="128"/>
      <c r="Y38" s="128"/>
      <c r="Z38" s="128"/>
      <c r="AA38" s="128"/>
      <c r="AB38" s="128"/>
      <c r="AC38" s="128"/>
      <c r="AD38" s="128"/>
      <c r="AE38" s="128"/>
      <c r="AF38" s="128"/>
      <c r="AG38" s="85">
        <v>70</v>
      </c>
    </row>
    <row r="39" spans="1:33" s="160" customFormat="1" ht="12.75" customHeight="1">
      <c r="A39" s="38"/>
      <c r="B39" s="75"/>
      <c r="C39" s="76"/>
      <c r="D39" s="76"/>
      <c r="E39" s="77"/>
      <c r="F39" s="77"/>
      <c r="G39" s="77"/>
      <c r="H39" s="75"/>
      <c r="I39" s="78"/>
      <c r="J39" s="84"/>
      <c r="K39" s="79"/>
      <c r="L39" s="77"/>
      <c r="M39" s="80"/>
      <c r="N39" s="80"/>
      <c r="O39" s="75"/>
      <c r="P39" s="46"/>
      <c r="Q39" s="129"/>
      <c r="R39" s="129"/>
      <c r="S39" s="129"/>
      <c r="T39" s="128"/>
      <c r="U39" s="128"/>
      <c r="V39" s="128"/>
      <c r="W39" s="128"/>
      <c r="X39" s="128"/>
      <c r="Y39" s="128"/>
      <c r="Z39" s="128"/>
      <c r="AA39" s="128"/>
      <c r="AB39" s="128"/>
      <c r="AC39" s="128"/>
      <c r="AD39" s="128"/>
      <c r="AE39" s="128"/>
      <c r="AF39" s="128"/>
      <c r="AG39" s="162"/>
    </row>
    <row r="40" spans="1:33" ht="12.75" customHeight="1">
      <c r="A40" s="151">
        <v>1</v>
      </c>
      <c r="B40" s="152" t="s">
        <v>36</v>
      </c>
      <c r="C40" s="153" t="s">
        <v>0</v>
      </c>
      <c r="D40" s="153"/>
      <c r="E40" s="154" t="s">
        <v>422</v>
      </c>
      <c r="F40" s="154"/>
      <c r="G40" s="154"/>
      <c r="H40" s="152" t="s">
        <v>405</v>
      </c>
      <c r="I40" s="155">
        <v>1997</v>
      </c>
      <c r="J40" s="156"/>
      <c r="K40" s="152"/>
      <c r="L40" s="154" t="s">
        <v>590</v>
      </c>
      <c r="M40" s="157" t="s">
        <v>7</v>
      </c>
      <c r="N40" s="42"/>
      <c r="O40" s="39"/>
      <c r="P40" s="46"/>
      <c r="Q40" s="47"/>
      <c r="R40" s="47"/>
      <c r="S40" s="47"/>
      <c r="T40" s="44"/>
      <c r="U40" s="44"/>
      <c r="V40" s="44"/>
      <c r="W40" s="44"/>
      <c r="X40" s="44"/>
      <c r="Y40" s="44"/>
      <c r="Z40" s="44"/>
      <c r="AA40" s="44"/>
      <c r="AB40" s="44"/>
      <c r="AC40" s="44"/>
      <c r="AD40" s="44"/>
      <c r="AE40" s="44"/>
      <c r="AF40" s="44"/>
      <c r="AG40" s="45"/>
    </row>
    <row r="41" spans="1:33" ht="12.75" customHeight="1">
      <c r="A41" s="151">
        <v>1</v>
      </c>
      <c r="B41" s="152" t="s">
        <v>36</v>
      </c>
      <c r="C41" s="153" t="s">
        <v>0</v>
      </c>
      <c r="D41" s="153"/>
      <c r="E41" s="154" t="s">
        <v>422</v>
      </c>
      <c r="F41" s="154"/>
      <c r="G41" s="154"/>
      <c r="H41" s="152" t="s">
        <v>556</v>
      </c>
      <c r="I41" s="155">
        <v>1996</v>
      </c>
      <c r="J41" s="156"/>
      <c r="K41" s="152"/>
      <c r="L41" s="154" t="s">
        <v>590</v>
      </c>
      <c r="M41" s="157" t="s">
        <v>7</v>
      </c>
      <c r="N41" s="42"/>
      <c r="O41" s="39"/>
      <c r="P41" s="46"/>
      <c r="Q41" s="47"/>
      <c r="R41" s="47"/>
      <c r="S41" s="47"/>
      <c r="T41" s="44"/>
      <c r="U41" s="44"/>
      <c r="V41" s="44"/>
      <c r="W41" s="44"/>
      <c r="X41" s="44"/>
      <c r="Y41" s="44"/>
      <c r="Z41" s="44"/>
      <c r="AA41" s="44"/>
      <c r="AB41" s="44"/>
      <c r="AC41" s="44"/>
      <c r="AD41" s="44"/>
      <c r="AE41" s="44"/>
      <c r="AF41" s="44"/>
      <c r="AG41" s="45"/>
    </row>
    <row r="42" spans="1:33" ht="12.75" customHeight="1">
      <c r="A42" s="151">
        <v>1</v>
      </c>
      <c r="B42" s="152" t="s">
        <v>36</v>
      </c>
      <c r="C42" s="153" t="s">
        <v>0</v>
      </c>
      <c r="D42" s="153"/>
      <c r="E42" s="154" t="s">
        <v>422</v>
      </c>
      <c r="F42" s="154"/>
      <c r="G42" s="154"/>
      <c r="H42" s="152" t="s">
        <v>557</v>
      </c>
      <c r="I42" s="155">
        <v>1997</v>
      </c>
      <c r="J42" s="156"/>
      <c r="K42" s="152"/>
      <c r="L42" s="154" t="s">
        <v>590</v>
      </c>
      <c r="M42" s="157" t="s">
        <v>7</v>
      </c>
      <c r="N42" s="42"/>
      <c r="O42" s="39"/>
      <c r="P42" s="46"/>
      <c r="Q42" s="47"/>
      <c r="R42" s="47"/>
      <c r="S42" s="47"/>
      <c r="T42" s="44"/>
      <c r="U42" s="44"/>
      <c r="V42" s="44"/>
      <c r="W42" s="44"/>
      <c r="X42" s="44"/>
      <c r="Y42" s="44"/>
      <c r="Z42" s="44"/>
      <c r="AA42" s="44"/>
      <c r="AB42" s="44"/>
      <c r="AC42" s="44"/>
      <c r="AD42" s="44"/>
      <c r="AE42" s="44"/>
      <c r="AF42" s="44"/>
      <c r="AG42" s="45"/>
    </row>
    <row r="43" spans="1:33" ht="12.75" customHeight="1">
      <c r="A43" s="151">
        <v>1</v>
      </c>
      <c r="B43" s="152" t="s">
        <v>36</v>
      </c>
      <c r="C43" s="153" t="s">
        <v>0</v>
      </c>
      <c r="D43" s="153"/>
      <c r="E43" s="154" t="s">
        <v>422</v>
      </c>
      <c r="F43" s="154"/>
      <c r="G43" s="154"/>
      <c r="H43" s="152" t="s">
        <v>397</v>
      </c>
      <c r="I43" s="155">
        <v>1996</v>
      </c>
      <c r="J43" s="156"/>
      <c r="K43" s="152"/>
      <c r="L43" s="154" t="s">
        <v>590</v>
      </c>
      <c r="M43" s="157" t="s">
        <v>7</v>
      </c>
      <c r="N43" s="42"/>
      <c r="O43" s="39"/>
      <c r="P43" s="46"/>
      <c r="Q43" s="47"/>
      <c r="R43" s="47"/>
      <c r="S43" s="47"/>
      <c r="T43" s="44"/>
      <c r="U43" s="44"/>
      <c r="V43" s="44"/>
      <c r="W43" s="44"/>
      <c r="X43" s="44"/>
      <c r="Y43" s="44"/>
      <c r="Z43" s="44"/>
      <c r="AA43" s="44"/>
      <c r="AB43" s="44"/>
      <c r="AC43" s="44"/>
      <c r="AD43" s="44"/>
      <c r="AE43" s="44"/>
      <c r="AF43" s="44"/>
      <c r="AG43" s="45"/>
    </row>
    <row r="44" spans="1:33" ht="12.75" customHeight="1">
      <c r="A44" s="151">
        <v>1</v>
      </c>
      <c r="B44" s="152" t="s">
        <v>36</v>
      </c>
      <c r="C44" s="153" t="s">
        <v>0</v>
      </c>
      <c r="D44" s="153"/>
      <c r="E44" s="154" t="s">
        <v>422</v>
      </c>
      <c r="F44" s="154"/>
      <c r="G44" s="154"/>
      <c r="H44" s="152" t="s">
        <v>367</v>
      </c>
      <c r="I44" s="155">
        <v>1995</v>
      </c>
      <c r="J44" s="156"/>
      <c r="K44" s="152"/>
      <c r="L44" s="154" t="s">
        <v>590</v>
      </c>
      <c r="M44" s="157" t="s">
        <v>7</v>
      </c>
      <c r="N44" s="42"/>
      <c r="O44" s="39"/>
      <c r="P44" s="46"/>
      <c r="Q44" s="47"/>
      <c r="R44" s="47"/>
      <c r="S44" s="47"/>
      <c r="T44" s="44"/>
      <c r="U44" s="44"/>
      <c r="V44" s="44"/>
      <c r="W44" s="44"/>
      <c r="X44" s="44"/>
      <c r="Y44" s="44"/>
      <c r="Z44" s="44"/>
      <c r="AA44" s="44"/>
      <c r="AB44" s="44"/>
      <c r="AC44" s="44"/>
      <c r="AD44" s="44"/>
      <c r="AE44" s="44"/>
      <c r="AF44" s="44"/>
      <c r="AG44" s="45"/>
    </row>
    <row r="45" spans="1:33" ht="12.75" customHeight="1">
      <c r="A45" s="151">
        <v>1</v>
      </c>
      <c r="B45" s="152" t="s">
        <v>36</v>
      </c>
      <c r="C45" s="153" t="s">
        <v>0</v>
      </c>
      <c r="D45" s="153"/>
      <c r="E45" s="154" t="s">
        <v>429</v>
      </c>
      <c r="F45" s="154"/>
      <c r="G45" s="154"/>
      <c r="H45" s="152" t="s">
        <v>986</v>
      </c>
      <c r="I45" s="155">
        <v>1988</v>
      </c>
      <c r="J45" s="156"/>
      <c r="K45" s="152"/>
      <c r="L45" s="154" t="s">
        <v>590</v>
      </c>
      <c r="M45" s="157" t="s">
        <v>7</v>
      </c>
      <c r="N45" s="42"/>
      <c r="O45" s="39"/>
      <c r="P45" s="46"/>
      <c r="Q45" s="47"/>
      <c r="R45" s="47"/>
      <c r="S45" s="47"/>
      <c r="T45" s="44"/>
      <c r="U45" s="44"/>
      <c r="V45" s="44"/>
      <c r="W45" s="44"/>
      <c r="X45" s="44"/>
      <c r="Y45" s="44"/>
      <c r="Z45" s="44"/>
      <c r="AA45" s="44"/>
      <c r="AB45" s="44"/>
      <c r="AC45" s="44"/>
      <c r="AD45" s="44"/>
      <c r="AE45" s="44"/>
      <c r="AF45" s="44"/>
      <c r="AG45" s="45"/>
    </row>
    <row r="46" spans="1:33" ht="12.75" customHeight="1">
      <c r="A46" s="151">
        <v>1</v>
      </c>
      <c r="B46" s="152" t="s">
        <v>36</v>
      </c>
      <c r="C46" s="153" t="s">
        <v>0</v>
      </c>
      <c r="D46" s="153"/>
      <c r="E46" s="154" t="s">
        <v>429</v>
      </c>
      <c r="F46" s="154"/>
      <c r="G46" s="154"/>
      <c r="H46" s="152" t="s">
        <v>375</v>
      </c>
      <c r="I46" s="155">
        <v>1993</v>
      </c>
      <c r="J46" s="156"/>
      <c r="K46" s="152"/>
      <c r="L46" s="154" t="s">
        <v>590</v>
      </c>
      <c r="M46" s="157" t="s">
        <v>7</v>
      </c>
      <c r="N46" s="42"/>
      <c r="O46" s="39"/>
      <c r="P46" s="46"/>
      <c r="Q46" s="47"/>
      <c r="R46" s="47"/>
      <c r="S46" s="47"/>
      <c r="T46" s="44"/>
      <c r="U46" s="44"/>
      <c r="V46" s="44"/>
      <c r="W46" s="44"/>
      <c r="X46" s="44"/>
      <c r="Y46" s="44"/>
      <c r="Z46" s="44"/>
      <c r="AA46" s="44"/>
      <c r="AB46" s="44"/>
      <c r="AC46" s="44"/>
      <c r="AD46" s="44"/>
      <c r="AE46" s="44"/>
      <c r="AF46" s="44"/>
      <c r="AG46" s="45"/>
    </row>
    <row r="47" spans="1:33" ht="12.75" customHeight="1">
      <c r="A47" s="151">
        <v>1</v>
      </c>
      <c r="B47" s="152" t="s">
        <v>36</v>
      </c>
      <c r="C47" s="153" t="s">
        <v>0</v>
      </c>
      <c r="D47" s="153"/>
      <c r="E47" s="154" t="s">
        <v>429</v>
      </c>
      <c r="F47" s="154"/>
      <c r="G47" s="154"/>
      <c r="H47" s="152" t="s">
        <v>987</v>
      </c>
      <c r="I47" s="155">
        <v>1990</v>
      </c>
      <c r="J47" s="156"/>
      <c r="K47" s="152"/>
      <c r="L47" s="154" t="s">
        <v>590</v>
      </c>
      <c r="M47" s="157" t="s">
        <v>7</v>
      </c>
      <c r="N47" s="42"/>
      <c r="O47" s="39"/>
      <c r="P47" s="46"/>
      <c r="Q47" s="47"/>
      <c r="R47" s="47"/>
      <c r="S47" s="47"/>
      <c r="T47" s="44"/>
      <c r="U47" s="44"/>
      <c r="V47" s="44"/>
      <c r="W47" s="44"/>
      <c r="X47" s="44"/>
      <c r="Y47" s="44"/>
      <c r="Z47" s="44"/>
      <c r="AA47" s="44"/>
      <c r="AB47" s="44"/>
      <c r="AC47" s="44"/>
      <c r="AD47" s="44"/>
      <c r="AE47" s="44"/>
      <c r="AF47" s="44"/>
      <c r="AG47" s="45"/>
    </row>
    <row r="48" spans="1:33" ht="12.75" customHeight="1">
      <c r="A48" s="151">
        <v>1</v>
      </c>
      <c r="B48" s="152" t="s">
        <v>36</v>
      </c>
      <c r="C48" s="153" t="s">
        <v>0</v>
      </c>
      <c r="D48" s="153"/>
      <c r="E48" s="154" t="s">
        <v>429</v>
      </c>
      <c r="F48" s="154"/>
      <c r="G48" s="154"/>
      <c r="H48" s="152" t="s">
        <v>988</v>
      </c>
      <c r="I48" s="155">
        <v>1990</v>
      </c>
      <c r="J48" s="156"/>
      <c r="K48" s="152"/>
      <c r="L48" s="154" t="s">
        <v>590</v>
      </c>
      <c r="M48" s="157" t="s">
        <v>7</v>
      </c>
      <c r="N48" s="42"/>
      <c r="O48" s="39"/>
      <c r="P48" s="46"/>
      <c r="Q48" s="47"/>
      <c r="R48" s="47"/>
      <c r="S48" s="47"/>
      <c r="T48" s="44"/>
      <c r="U48" s="44"/>
      <c r="V48" s="44"/>
      <c r="W48" s="44"/>
      <c r="X48" s="44"/>
      <c r="Y48" s="44"/>
      <c r="Z48" s="44"/>
      <c r="AA48" s="44"/>
      <c r="AB48" s="44"/>
      <c r="AC48" s="44"/>
      <c r="AD48" s="44"/>
      <c r="AE48" s="44"/>
      <c r="AF48" s="44"/>
      <c r="AG48" s="45"/>
    </row>
    <row r="49" spans="1:33" ht="12.75" customHeight="1">
      <c r="A49" s="151">
        <v>1</v>
      </c>
      <c r="B49" s="152" t="s">
        <v>36</v>
      </c>
      <c r="C49" s="153" t="s">
        <v>0</v>
      </c>
      <c r="D49" s="153"/>
      <c r="E49" s="154" t="s">
        <v>429</v>
      </c>
      <c r="F49" s="154"/>
      <c r="G49" s="154"/>
      <c r="H49" s="152" t="s">
        <v>989</v>
      </c>
      <c r="I49" s="155">
        <v>1995</v>
      </c>
      <c r="J49" s="156"/>
      <c r="K49" s="152"/>
      <c r="L49" s="154" t="s">
        <v>590</v>
      </c>
      <c r="M49" s="157" t="s">
        <v>7</v>
      </c>
      <c r="N49" s="42"/>
      <c r="O49" s="39"/>
      <c r="P49" s="46"/>
      <c r="Q49" s="47"/>
      <c r="R49" s="47"/>
      <c r="S49" s="47"/>
      <c r="T49" s="44"/>
      <c r="U49" s="44"/>
      <c r="V49" s="44"/>
      <c r="W49" s="44"/>
      <c r="X49" s="44"/>
      <c r="Y49" s="44"/>
      <c r="Z49" s="44"/>
      <c r="AA49" s="44"/>
      <c r="AB49" s="44"/>
      <c r="AC49" s="44"/>
      <c r="AD49" s="44"/>
      <c r="AE49" s="44"/>
      <c r="AF49" s="44"/>
      <c r="AG49" s="45"/>
    </row>
    <row r="50" spans="1:33" ht="12.75" customHeight="1">
      <c r="A50" s="151">
        <v>1</v>
      </c>
      <c r="B50" s="152" t="s">
        <v>28</v>
      </c>
      <c r="C50" s="153" t="s">
        <v>0</v>
      </c>
      <c r="D50" s="153"/>
      <c r="E50" s="154" t="s">
        <v>429</v>
      </c>
      <c r="F50" s="154"/>
      <c r="G50" s="154"/>
      <c r="H50" s="154" t="s">
        <v>802</v>
      </c>
      <c r="I50" s="155">
        <v>1983</v>
      </c>
      <c r="J50" s="156"/>
      <c r="K50" s="152"/>
      <c r="L50" s="154" t="s">
        <v>590</v>
      </c>
      <c r="M50" s="157" t="s">
        <v>7</v>
      </c>
      <c r="N50" s="42"/>
      <c r="O50" s="163" t="s">
        <v>226</v>
      </c>
      <c r="P50" s="46"/>
      <c r="Q50" s="47"/>
      <c r="R50" s="47"/>
      <c r="S50" s="47"/>
      <c r="T50" s="44"/>
      <c r="U50" s="44"/>
      <c r="V50" s="44"/>
      <c r="W50" s="44"/>
      <c r="X50" s="44"/>
      <c r="Y50" s="44"/>
      <c r="Z50" s="44"/>
      <c r="AA50" s="44"/>
      <c r="AB50" s="44"/>
      <c r="AC50" s="44"/>
      <c r="AD50" s="44"/>
      <c r="AE50" s="44"/>
      <c r="AF50" s="44"/>
      <c r="AG50" s="45"/>
    </row>
    <row r="51" spans="1:33" ht="12.75" customHeight="1">
      <c r="A51" s="151">
        <v>1</v>
      </c>
      <c r="B51" s="152" t="s">
        <v>28</v>
      </c>
      <c r="C51" s="153" t="s">
        <v>0</v>
      </c>
      <c r="D51" s="153"/>
      <c r="E51" s="154" t="s">
        <v>429</v>
      </c>
      <c r="F51" s="154"/>
      <c r="G51" s="154"/>
      <c r="H51" s="152" t="s">
        <v>225</v>
      </c>
      <c r="I51" s="155">
        <v>1995</v>
      </c>
      <c r="J51" s="156"/>
      <c r="K51" s="152"/>
      <c r="L51" s="154" t="s">
        <v>590</v>
      </c>
      <c r="M51" s="157" t="s">
        <v>7</v>
      </c>
      <c r="N51" s="42"/>
      <c r="O51" s="39"/>
      <c r="P51" s="46"/>
      <c r="Q51" s="47"/>
      <c r="R51" s="47"/>
      <c r="S51" s="47"/>
      <c r="T51" s="44"/>
      <c r="U51" s="44"/>
      <c r="V51" s="44"/>
      <c r="W51" s="44"/>
      <c r="X51" s="44"/>
      <c r="Y51" s="44"/>
      <c r="Z51" s="44"/>
      <c r="AA51" s="44"/>
      <c r="AB51" s="44"/>
      <c r="AC51" s="44"/>
      <c r="AD51" s="44"/>
      <c r="AE51" s="44"/>
      <c r="AF51" s="44"/>
      <c r="AG51" s="45"/>
    </row>
    <row r="52" spans="1:33" ht="12.75" customHeight="1">
      <c r="A52" s="151">
        <v>1</v>
      </c>
      <c r="B52" s="152" t="s">
        <v>28</v>
      </c>
      <c r="C52" s="153" t="s">
        <v>0</v>
      </c>
      <c r="D52" s="153"/>
      <c r="E52" s="154" t="s">
        <v>429</v>
      </c>
      <c r="F52" s="154"/>
      <c r="G52" s="154"/>
      <c r="H52" s="152" t="s">
        <v>224</v>
      </c>
      <c r="I52" s="155">
        <v>1995</v>
      </c>
      <c r="J52" s="156"/>
      <c r="K52" s="152"/>
      <c r="L52" s="154" t="s">
        <v>590</v>
      </c>
      <c r="M52" s="157" t="s">
        <v>7</v>
      </c>
      <c r="N52" s="42"/>
      <c r="O52" s="39"/>
      <c r="P52" s="46"/>
      <c r="Q52" s="47"/>
      <c r="R52" s="47"/>
      <c r="S52" s="47"/>
      <c r="T52" s="44"/>
      <c r="U52" s="44"/>
      <c r="V52" s="44"/>
      <c r="W52" s="44"/>
      <c r="X52" s="44"/>
      <c r="Y52" s="44"/>
      <c r="Z52" s="44"/>
      <c r="AA52" s="44"/>
      <c r="AB52" s="44"/>
      <c r="AC52" s="44"/>
      <c r="AD52" s="44"/>
      <c r="AE52" s="44"/>
      <c r="AF52" s="44"/>
      <c r="AG52" s="45"/>
    </row>
    <row r="53" spans="1:33" ht="12.75" customHeight="1">
      <c r="A53" s="151">
        <v>1</v>
      </c>
      <c r="B53" s="152" t="s">
        <v>28</v>
      </c>
      <c r="C53" s="153" t="s">
        <v>0</v>
      </c>
      <c r="D53" s="153"/>
      <c r="E53" s="154" t="s">
        <v>429</v>
      </c>
      <c r="F53" s="154"/>
      <c r="G53" s="154"/>
      <c r="H53" s="152" t="s">
        <v>212</v>
      </c>
      <c r="I53" s="155">
        <v>1991</v>
      </c>
      <c r="J53" s="156"/>
      <c r="K53" s="152"/>
      <c r="L53" s="154" t="s">
        <v>590</v>
      </c>
      <c r="M53" s="157" t="s">
        <v>7</v>
      </c>
      <c r="N53" s="42"/>
      <c r="O53" s="39"/>
      <c r="P53" s="46"/>
      <c r="Q53" s="47"/>
      <c r="R53" s="47"/>
      <c r="S53" s="47"/>
      <c r="T53" s="44"/>
      <c r="U53" s="44"/>
      <c r="V53" s="44"/>
      <c r="W53" s="44"/>
      <c r="X53" s="44"/>
      <c r="Y53" s="44"/>
      <c r="Z53" s="44"/>
      <c r="AA53" s="44"/>
      <c r="AB53" s="44"/>
      <c r="AC53" s="44"/>
      <c r="AD53" s="44"/>
      <c r="AE53" s="44"/>
      <c r="AF53" s="44"/>
      <c r="AG53" s="45"/>
    </row>
    <row r="54" spans="1:33" ht="12.75" customHeight="1">
      <c r="A54" s="151">
        <v>1</v>
      </c>
      <c r="B54" s="152" t="s">
        <v>28</v>
      </c>
      <c r="C54" s="153" t="s">
        <v>0</v>
      </c>
      <c r="D54" s="153"/>
      <c r="E54" s="154" t="s">
        <v>429</v>
      </c>
      <c r="F54" s="154"/>
      <c r="G54" s="154"/>
      <c r="H54" s="152" t="s">
        <v>223</v>
      </c>
      <c r="I54" s="155">
        <v>1971</v>
      </c>
      <c r="J54" s="156"/>
      <c r="K54" s="152"/>
      <c r="L54" s="154" t="s">
        <v>590</v>
      </c>
      <c r="M54" s="157" t="s">
        <v>7</v>
      </c>
      <c r="N54" s="42"/>
      <c r="O54" s="39"/>
      <c r="P54" s="46"/>
      <c r="Q54" s="47"/>
      <c r="R54" s="47"/>
      <c r="S54" s="47"/>
      <c r="T54" s="44"/>
      <c r="U54" s="44"/>
      <c r="V54" s="44"/>
      <c r="W54" s="44"/>
      <c r="X54" s="44"/>
      <c r="Y54" s="44"/>
      <c r="Z54" s="44"/>
      <c r="AA54" s="44"/>
      <c r="AB54" s="44"/>
      <c r="AC54" s="44"/>
      <c r="AD54" s="44"/>
      <c r="AE54" s="44"/>
      <c r="AF54" s="44"/>
      <c r="AG54" s="45"/>
    </row>
    <row r="55" spans="1:33" ht="12.75" customHeight="1">
      <c r="A55" s="151">
        <v>1</v>
      </c>
      <c r="B55" s="152" t="s">
        <v>28</v>
      </c>
      <c r="C55" s="153" t="s">
        <v>1</v>
      </c>
      <c r="D55" s="153"/>
      <c r="E55" s="154" t="s">
        <v>429</v>
      </c>
      <c r="F55" s="154"/>
      <c r="G55" s="154"/>
      <c r="H55" s="152" t="s">
        <v>803</v>
      </c>
      <c r="I55" s="155">
        <v>2000</v>
      </c>
      <c r="J55" s="156"/>
      <c r="K55" s="152"/>
      <c r="L55" s="154" t="s">
        <v>590</v>
      </c>
      <c r="M55" s="157" t="s">
        <v>5</v>
      </c>
      <c r="N55" s="42"/>
      <c r="O55" s="39"/>
      <c r="P55" s="46"/>
      <c r="Q55" s="47"/>
      <c r="R55" s="47"/>
      <c r="S55" s="47"/>
      <c r="T55" s="44"/>
      <c r="U55" s="44"/>
      <c r="V55" s="44"/>
      <c r="W55" s="44"/>
      <c r="X55" s="44"/>
      <c r="Y55" s="44"/>
      <c r="Z55" s="44"/>
      <c r="AA55" s="44"/>
      <c r="AB55" s="44"/>
      <c r="AC55" s="44"/>
      <c r="AD55" s="44"/>
      <c r="AE55" s="44"/>
      <c r="AF55" s="44"/>
      <c r="AG55" s="45"/>
    </row>
    <row r="56" spans="1:33" ht="12.75" customHeight="1">
      <c r="A56" s="151">
        <v>1</v>
      </c>
      <c r="B56" s="152" t="s">
        <v>28</v>
      </c>
      <c r="C56" s="153" t="s">
        <v>1</v>
      </c>
      <c r="D56" s="153"/>
      <c r="E56" s="154" t="s">
        <v>429</v>
      </c>
      <c r="F56" s="154"/>
      <c r="G56" s="154"/>
      <c r="H56" s="152" t="s">
        <v>806</v>
      </c>
      <c r="I56" s="155">
        <v>1999</v>
      </c>
      <c r="J56" s="156"/>
      <c r="K56" s="152"/>
      <c r="L56" s="154" t="s">
        <v>590</v>
      </c>
      <c r="M56" s="157" t="s">
        <v>5</v>
      </c>
      <c r="N56" s="42"/>
      <c r="O56" s="39"/>
      <c r="P56" s="46"/>
      <c r="Q56" s="47"/>
      <c r="R56" s="47"/>
      <c r="S56" s="47"/>
      <c r="T56" s="44"/>
      <c r="U56" s="44"/>
      <c r="V56" s="44"/>
      <c r="W56" s="44"/>
      <c r="X56" s="44"/>
      <c r="Y56" s="44"/>
      <c r="Z56" s="44"/>
      <c r="AA56" s="44"/>
      <c r="AB56" s="44"/>
      <c r="AC56" s="44"/>
      <c r="AD56" s="44"/>
      <c r="AE56" s="44"/>
      <c r="AF56" s="44"/>
      <c r="AG56" s="45"/>
    </row>
    <row r="57" spans="1:33" ht="12.75" customHeight="1">
      <c r="A57" s="151">
        <v>1</v>
      </c>
      <c r="B57" s="152" t="s">
        <v>28</v>
      </c>
      <c r="C57" s="153" t="s">
        <v>1</v>
      </c>
      <c r="D57" s="153"/>
      <c r="E57" s="154" t="s">
        <v>429</v>
      </c>
      <c r="F57" s="154"/>
      <c r="G57" s="154"/>
      <c r="H57" s="152" t="s">
        <v>804</v>
      </c>
      <c r="I57" s="155">
        <v>2000</v>
      </c>
      <c r="J57" s="156"/>
      <c r="K57" s="152"/>
      <c r="L57" s="154" t="s">
        <v>590</v>
      </c>
      <c r="M57" s="157" t="s">
        <v>5</v>
      </c>
      <c r="N57" s="42"/>
      <c r="O57" s="39"/>
      <c r="P57" s="46"/>
      <c r="Q57" s="47"/>
      <c r="R57" s="47"/>
      <c r="S57" s="47"/>
      <c r="T57" s="44"/>
      <c r="U57" s="44"/>
      <c r="V57" s="44"/>
      <c r="W57" s="44"/>
      <c r="X57" s="44"/>
      <c r="Y57" s="44"/>
      <c r="Z57" s="44"/>
      <c r="AA57" s="44"/>
      <c r="AB57" s="44"/>
      <c r="AC57" s="44"/>
      <c r="AD57" s="44"/>
      <c r="AE57" s="44"/>
      <c r="AF57" s="44"/>
      <c r="AG57" s="45"/>
    </row>
    <row r="58" spans="1:33" ht="12.75" customHeight="1">
      <c r="A58" s="151">
        <v>1</v>
      </c>
      <c r="B58" s="152" t="s">
        <v>28</v>
      </c>
      <c r="C58" s="153" t="s">
        <v>1</v>
      </c>
      <c r="D58" s="153"/>
      <c r="E58" s="154" t="s">
        <v>429</v>
      </c>
      <c r="F58" s="154"/>
      <c r="G58" s="154"/>
      <c r="H58" s="152" t="s">
        <v>814</v>
      </c>
      <c r="I58" s="155">
        <v>1987</v>
      </c>
      <c r="J58" s="156"/>
      <c r="K58" s="152"/>
      <c r="L58" s="154" t="s">
        <v>590</v>
      </c>
      <c r="M58" s="157" t="s">
        <v>5</v>
      </c>
      <c r="N58" s="42"/>
      <c r="O58" s="39"/>
      <c r="P58" s="46"/>
      <c r="Q58" s="47"/>
      <c r="R58" s="47"/>
      <c r="S58" s="47"/>
      <c r="T58" s="44"/>
      <c r="U58" s="44"/>
      <c r="V58" s="44"/>
      <c r="W58" s="44"/>
      <c r="X58" s="44"/>
      <c r="Y58" s="44"/>
      <c r="Z58" s="44"/>
      <c r="AA58" s="44"/>
      <c r="AB58" s="44"/>
      <c r="AC58" s="44"/>
      <c r="AD58" s="44"/>
      <c r="AE58" s="44"/>
      <c r="AF58" s="44"/>
      <c r="AG58" s="45"/>
    </row>
    <row r="59" spans="1:33" ht="12.75" customHeight="1">
      <c r="A59" s="151">
        <v>1</v>
      </c>
      <c r="B59" s="152" t="s">
        <v>28</v>
      </c>
      <c r="C59" s="153" t="s">
        <v>1</v>
      </c>
      <c r="D59" s="153"/>
      <c r="E59" s="154" t="s">
        <v>429</v>
      </c>
      <c r="F59" s="154"/>
      <c r="G59" s="154"/>
      <c r="H59" s="152" t="s">
        <v>805</v>
      </c>
      <c r="I59" s="155">
        <v>2000</v>
      </c>
      <c r="J59" s="156"/>
      <c r="K59" s="152"/>
      <c r="L59" s="154" t="s">
        <v>590</v>
      </c>
      <c r="M59" s="157" t="s">
        <v>5</v>
      </c>
      <c r="N59" s="42"/>
      <c r="O59" s="39"/>
      <c r="P59" s="46"/>
      <c r="Q59" s="47"/>
      <c r="R59" s="47"/>
      <c r="S59" s="47"/>
      <c r="T59" s="44"/>
      <c r="U59" s="44"/>
      <c r="V59" s="44"/>
      <c r="W59" s="44"/>
      <c r="X59" s="44"/>
      <c r="Y59" s="44"/>
      <c r="Z59" s="44"/>
      <c r="AA59" s="44"/>
      <c r="AB59" s="44"/>
      <c r="AC59" s="44"/>
      <c r="AD59" s="44"/>
      <c r="AE59" s="44"/>
      <c r="AF59" s="44"/>
      <c r="AG59" s="45"/>
    </row>
    <row r="60" spans="1:33" ht="12.75" customHeight="1">
      <c r="A60" s="151">
        <v>1</v>
      </c>
      <c r="B60" s="152" t="s">
        <v>31</v>
      </c>
      <c r="C60" s="153"/>
      <c r="D60" s="153"/>
      <c r="E60" s="154" t="s">
        <v>425</v>
      </c>
      <c r="F60" s="175"/>
      <c r="G60" s="154"/>
      <c r="H60" s="154" t="s">
        <v>1000</v>
      </c>
      <c r="I60" s="153">
        <v>1982</v>
      </c>
      <c r="J60" s="156"/>
      <c r="K60" s="152"/>
      <c r="L60" s="154" t="s">
        <v>999</v>
      </c>
      <c r="M60" s="157" t="s">
        <v>5</v>
      </c>
      <c r="N60" s="42"/>
      <c r="O60" s="39"/>
      <c r="P60" s="43"/>
      <c r="Q60" s="47"/>
      <c r="R60" s="47"/>
      <c r="S60" s="47"/>
      <c r="T60" s="47"/>
      <c r="U60" s="47"/>
      <c r="V60" s="47"/>
      <c r="W60" s="44"/>
      <c r="X60" s="44"/>
      <c r="Y60" s="44"/>
      <c r="Z60" s="44"/>
      <c r="AA60" s="44"/>
      <c r="AB60" s="44"/>
      <c r="AC60" s="44"/>
      <c r="AD60" s="44"/>
      <c r="AE60" s="44"/>
      <c r="AF60" s="44"/>
      <c r="AG60" s="45"/>
    </row>
    <row r="61" spans="1:33" ht="12.75" customHeight="1">
      <c r="A61" s="151">
        <v>1</v>
      </c>
      <c r="B61" s="152" t="s">
        <v>31</v>
      </c>
      <c r="C61" s="153"/>
      <c r="D61" s="153"/>
      <c r="E61" s="154" t="s">
        <v>425</v>
      </c>
      <c r="F61" s="175"/>
      <c r="G61" s="154"/>
      <c r="H61" s="154" t="s">
        <v>270</v>
      </c>
      <c r="I61" s="153">
        <v>1986</v>
      </c>
      <c r="J61" s="156"/>
      <c r="K61" s="176"/>
      <c r="L61" s="154" t="s">
        <v>999</v>
      </c>
      <c r="M61" s="157" t="s">
        <v>5</v>
      </c>
      <c r="N61" s="42"/>
      <c r="O61" s="39"/>
      <c r="P61" s="43"/>
      <c r="Q61" s="47"/>
      <c r="R61" s="47"/>
      <c r="S61" s="47"/>
      <c r="T61" s="47"/>
      <c r="U61" s="47"/>
      <c r="V61" s="47"/>
      <c r="W61" s="44"/>
      <c r="X61" s="44"/>
      <c r="Y61" s="44"/>
      <c r="Z61" s="44"/>
      <c r="AA61" s="44"/>
      <c r="AB61" s="44"/>
      <c r="AC61" s="44"/>
      <c r="AD61" s="44"/>
      <c r="AE61" s="44"/>
      <c r="AF61" s="44"/>
      <c r="AG61" s="45"/>
    </row>
    <row r="62" spans="1:33">
      <c r="A62" s="151">
        <v>1</v>
      </c>
      <c r="B62" s="152" t="s">
        <v>31</v>
      </c>
      <c r="C62" s="153"/>
      <c r="D62" s="153"/>
      <c r="E62" s="154" t="s">
        <v>425</v>
      </c>
      <c r="F62" s="175"/>
      <c r="G62" s="175"/>
      <c r="H62" s="154" t="s">
        <v>1001</v>
      </c>
      <c r="I62" s="153">
        <v>1954</v>
      </c>
      <c r="J62" s="177"/>
      <c r="K62" s="154"/>
      <c r="L62" s="154" t="s">
        <v>999</v>
      </c>
      <c r="M62" s="157" t="s">
        <v>5</v>
      </c>
      <c r="N62" s="41"/>
      <c r="O62" s="41"/>
      <c r="P62" s="45"/>
      <c r="Q62" s="45"/>
      <c r="R62" s="45"/>
      <c r="S62" s="45"/>
      <c r="T62" s="45"/>
      <c r="U62" s="45"/>
      <c r="V62" s="45"/>
      <c r="W62" s="45"/>
      <c r="X62" s="45"/>
      <c r="Y62" s="45"/>
      <c r="Z62" s="45"/>
      <c r="AA62" s="45"/>
      <c r="AB62" s="45"/>
      <c r="AC62" s="45"/>
      <c r="AD62" s="45"/>
      <c r="AE62" s="45"/>
      <c r="AF62" s="45"/>
      <c r="AG62" s="45"/>
    </row>
    <row r="63" spans="1:33">
      <c r="A63" s="151">
        <v>1</v>
      </c>
      <c r="B63" s="152" t="s">
        <v>31</v>
      </c>
      <c r="C63" s="153"/>
      <c r="D63" s="153"/>
      <c r="E63" s="154" t="s">
        <v>425</v>
      </c>
      <c r="F63" s="175"/>
      <c r="G63" s="175"/>
      <c r="H63" s="154" t="s">
        <v>272</v>
      </c>
      <c r="I63" s="153">
        <v>1989</v>
      </c>
      <c r="J63" s="177"/>
      <c r="K63" s="154"/>
      <c r="L63" s="154" t="s">
        <v>999</v>
      </c>
      <c r="M63" s="157" t="s">
        <v>5</v>
      </c>
      <c r="N63" s="41"/>
      <c r="O63" s="41"/>
      <c r="P63" s="45"/>
      <c r="Q63" s="45"/>
      <c r="R63" s="45"/>
      <c r="S63" s="45"/>
      <c r="T63" s="45"/>
      <c r="U63" s="45"/>
      <c r="V63" s="45"/>
      <c r="W63" s="45"/>
      <c r="X63" s="45"/>
      <c r="Y63" s="45"/>
      <c r="Z63" s="45"/>
      <c r="AA63" s="45"/>
      <c r="AB63" s="45"/>
      <c r="AC63" s="45"/>
      <c r="AD63" s="45"/>
      <c r="AE63" s="45"/>
      <c r="AF63" s="45"/>
      <c r="AG63" s="45"/>
    </row>
    <row r="64" spans="1:33">
      <c r="A64" s="151">
        <v>1</v>
      </c>
      <c r="B64" s="152" t="s">
        <v>31</v>
      </c>
      <c r="C64" s="153"/>
      <c r="D64" s="153"/>
      <c r="E64" s="154" t="s">
        <v>425</v>
      </c>
      <c r="F64" s="175"/>
      <c r="G64" s="175"/>
      <c r="H64" s="154" t="s">
        <v>260</v>
      </c>
      <c r="I64" s="153">
        <v>1970</v>
      </c>
      <c r="J64" s="177"/>
      <c r="K64" s="154"/>
      <c r="L64" s="154" t="s">
        <v>999</v>
      </c>
      <c r="M64" s="157" t="s">
        <v>5</v>
      </c>
      <c r="N64" s="41"/>
      <c r="O64" s="41"/>
      <c r="P64" s="45"/>
      <c r="Q64" s="45"/>
      <c r="R64" s="45"/>
      <c r="S64" s="45"/>
      <c r="T64" s="45"/>
      <c r="U64" s="45"/>
      <c r="V64" s="45"/>
      <c r="W64" s="45"/>
      <c r="X64" s="45"/>
      <c r="Y64" s="45"/>
      <c r="Z64" s="45"/>
      <c r="AA64" s="45"/>
      <c r="AB64" s="45"/>
      <c r="AC64" s="45"/>
      <c r="AD64" s="45"/>
      <c r="AE64" s="45"/>
      <c r="AF64" s="45"/>
      <c r="AG64" s="45"/>
    </row>
    <row r="65" spans="1:33">
      <c r="A65" s="45"/>
      <c r="B65" s="45"/>
      <c r="C65" s="48"/>
      <c r="D65" s="48"/>
      <c r="E65" s="45"/>
      <c r="F65" s="45"/>
      <c r="G65" s="45"/>
      <c r="H65" s="41"/>
      <c r="I65" s="41"/>
      <c r="J65" s="74"/>
      <c r="K65" s="41"/>
      <c r="L65" s="41"/>
      <c r="M65" s="40"/>
      <c r="N65" s="41"/>
      <c r="O65" s="41"/>
      <c r="P65" s="45"/>
      <c r="Q65" s="45"/>
      <c r="R65" s="45"/>
      <c r="S65" s="45"/>
      <c r="T65" s="45"/>
      <c r="U65" s="45"/>
      <c r="V65" s="45"/>
      <c r="W65" s="45"/>
      <c r="X65" s="45"/>
      <c r="Y65" s="45"/>
      <c r="Z65" s="45"/>
      <c r="AA65" s="45"/>
      <c r="AB65" s="45"/>
      <c r="AC65" s="45"/>
      <c r="AD65" s="45"/>
      <c r="AE65" s="45"/>
      <c r="AF65" s="45"/>
      <c r="AG65" s="4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N359"/>
  <sheetViews>
    <sheetView view="pageBreakPreview" topLeftCell="A13" zoomScale="60" zoomScaleNormal="100" workbookViewId="0">
      <selection activeCell="U39" sqref="U39"/>
    </sheetView>
  </sheetViews>
  <sheetFormatPr defaultRowHeight="15"/>
  <cols>
    <col min="1" max="1" width="6.28515625" style="174" customWidth="1"/>
    <col min="2" max="2" width="7.7109375" style="174" bestFit="1" customWidth="1"/>
    <col min="3" max="3" width="7" style="134" bestFit="1" customWidth="1"/>
    <col min="4" max="4" width="11" style="174" customWidth="1"/>
    <col min="5" max="5" width="8.7109375" style="134" customWidth="1"/>
    <col min="6" max="6" width="16.28515625" style="174" customWidth="1"/>
    <col min="7" max="7" width="22" style="174" customWidth="1"/>
    <col min="8" max="8" width="10.7109375" style="31" bestFit="1" customWidth="1"/>
    <col min="9" max="9" width="12.5703125" style="174" customWidth="1"/>
    <col min="10" max="10" width="8.140625" style="174" customWidth="1"/>
    <col min="11" max="11" width="9.5703125" style="174" customWidth="1"/>
    <col min="12" max="12" width="25.5703125" style="174" customWidth="1"/>
  </cols>
  <sheetData>
    <row r="1" spans="1:14">
      <c r="A1" s="190" t="s">
        <v>993</v>
      </c>
      <c r="B1" s="274">
        <v>42868</v>
      </c>
    </row>
    <row r="3" spans="1:14" ht="30">
      <c r="A3" s="275" t="s">
        <v>73</v>
      </c>
      <c r="B3" s="276" t="s">
        <v>1004</v>
      </c>
      <c r="C3" s="277" t="s">
        <v>1003</v>
      </c>
      <c r="D3" s="278" t="s">
        <v>58</v>
      </c>
      <c r="E3" s="275" t="s">
        <v>57</v>
      </c>
      <c r="F3" s="276" t="s">
        <v>55</v>
      </c>
      <c r="G3" s="278" t="s">
        <v>56</v>
      </c>
      <c r="H3" s="275" t="s">
        <v>434</v>
      </c>
      <c r="I3" s="278" t="s">
        <v>69</v>
      </c>
      <c r="J3" s="278" t="s">
        <v>68</v>
      </c>
      <c r="K3" s="276" t="s">
        <v>59</v>
      </c>
      <c r="L3" s="276" t="s">
        <v>61</v>
      </c>
      <c r="M3" s="277" t="s">
        <v>1023</v>
      </c>
      <c r="N3" s="277" t="s">
        <v>446</v>
      </c>
    </row>
    <row r="4" spans="1:14">
      <c r="A4" s="171">
        <v>1</v>
      </c>
      <c r="B4" s="279">
        <v>0.41666666666666669</v>
      </c>
      <c r="C4" s="279">
        <v>0.57291666666666663</v>
      </c>
      <c r="D4" s="185" t="s">
        <v>63</v>
      </c>
      <c r="E4" s="171" t="s">
        <v>4</v>
      </c>
      <c r="F4" s="185" t="s">
        <v>422</v>
      </c>
      <c r="G4" s="185" t="s">
        <v>405</v>
      </c>
      <c r="H4" s="280">
        <v>1997</v>
      </c>
      <c r="I4" s="185" t="s">
        <v>36</v>
      </c>
      <c r="J4" s="185">
        <v>60.9</v>
      </c>
      <c r="K4" s="185" t="s">
        <v>7</v>
      </c>
      <c r="L4" s="185" t="s">
        <v>574</v>
      </c>
      <c r="M4" s="185"/>
      <c r="N4" s="185"/>
    </row>
    <row r="5" spans="1:14">
      <c r="A5" s="171">
        <v>1</v>
      </c>
      <c r="B5" s="279">
        <v>0.42708333333333331</v>
      </c>
      <c r="C5" s="279">
        <v>0.58333333333333337</v>
      </c>
      <c r="D5" s="185" t="s">
        <v>63</v>
      </c>
      <c r="E5" s="171" t="s">
        <v>8</v>
      </c>
      <c r="F5" s="185" t="s">
        <v>422</v>
      </c>
      <c r="G5" s="185" t="s">
        <v>879</v>
      </c>
      <c r="H5" s="280">
        <v>1998</v>
      </c>
      <c r="I5" s="185" t="s">
        <v>27</v>
      </c>
      <c r="J5" s="185">
        <v>65.599999999999994</v>
      </c>
      <c r="K5" s="185" t="s">
        <v>7</v>
      </c>
      <c r="L5" s="185" t="s">
        <v>985</v>
      </c>
      <c r="M5" s="185"/>
      <c r="N5" s="185"/>
    </row>
    <row r="6" spans="1:14">
      <c r="A6" s="171">
        <v>1</v>
      </c>
      <c r="B6" s="279">
        <v>0.4375</v>
      </c>
      <c r="C6" s="279">
        <v>0.59375</v>
      </c>
      <c r="D6" s="185" t="s">
        <v>63</v>
      </c>
      <c r="E6" s="171" t="s">
        <v>8</v>
      </c>
      <c r="F6" s="185" t="s">
        <v>429</v>
      </c>
      <c r="G6" s="185" t="s">
        <v>736</v>
      </c>
      <c r="H6" s="280">
        <v>1992</v>
      </c>
      <c r="I6" s="185" t="s">
        <v>32</v>
      </c>
      <c r="J6" s="185">
        <v>68</v>
      </c>
      <c r="K6" s="185" t="s">
        <v>7</v>
      </c>
      <c r="L6" s="185" t="s">
        <v>518</v>
      </c>
      <c r="M6" s="185"/>
      <c r="N6" s="185"/>
    </row>
    <row r="7" spans="1:14">
      <c r="A7" s="171">
        <v>1</v>
      </c>
      <c r="B7" s="279">
        <v>0.44791666666666669</v>
      </c>
      <c r="C7" s="279">
        <v>0.60416666666666663</v>
      </c>
      <c r="D7" s="185" t="s">
        <v>63</v>
      </c>
      <c r="E7" s="171" t="s">
        <v>9</v>
      </c>
      <c r="F7" s="185" t="s">
        <v>429</v>
      </c>
      <c r="G7" s="185" t="s">
        <v>802</v>
      </c>
      <c r="H7" s="280">
        <v>1983</v>
      </c>
      <c r="I7" s="185" t="s">
        <v>28</v>
      </c>
      <c r="J7" s="185">
        <v>72</v>
      </c>
      <c r="K7" s="185" t="s">
        <v>7</v>
      </c>
      <c r="L7" s="185" t="s">
        <v>822</v>
      </c>
      <c r="M7" s="185"/>
      <c r="N7" s="185"/>
    </row>
    <row r="8" spans="1:14">
      <c r="A8" s="171">
        <v>1</v>
      </c>
      <c r="B8" s="279">
        <v>0.45833333333333331</v>
      </c>
      <c r="C8" s="279">
        <v>0.61458333333333337</v>
      </c>
      <c r="D8" s="185" t="s">
        <v>63</v>
      </c>
      <c r="E8" s="171" t="s">
        <v>13</v>
      </c>
      <c r="F8" s="185" t="s">
        <v>422</v>
      </c>
      <c r="G8" s="185" t="s">
        <v>225</v>
      </c>
      <c r="H8" s="280">
        <v>1995</v>
      </c>
      <c r="I8" s="185" t="s">
        <v>28</v>
      </c>
      <c r="J8" s="185">
        <v>77.400000000000006</v>
      </c>
      <c r="K8" s="185" t="s">
        <v>7</v>
      </c>
      <c r="L8" s="185" t="s">
        <v>823</v>
      </c>
      <c r="M8" s="185"/>
      <c r="N8" s="185"/>
    </row>
    <row r="9" spans="1:14">
      <c r="A9" s="171"/>
      <c r="B9" s="279"/>
      <c r="C9" s="279"/>
      <c r="D9" s="185"/>
      <c r="E9" s="171"/>
      <c r="F9" s="185" t="s">
        <v>429</v>
      </c>
      <c r="G9" s="185" t="s">
        <v>225</v>
      </c>
      <c r="H9" s="280">
        <v>1995</v>
      </c>
      <c r="I9" s="185" t="s">
        <v>28</v>
      </c>
      <c r="J9" s="185">
        <v>77.400000000000006</v>
      </c>
      <c r="K9" s="185" t="s">
        <v>7</v>
      </c>
      <c r="L9" s="185" t="s">
        <v>823</v>
      </c>
      <c r="M9" s="185"/>
      <c r="N9" s="185"/>
    </row>
    <row r="10" spans="1:14">
      <c r="A10" s="171">
        <v>1</v>
      </c>
      <c r="B10" s="279">
        <v>0.47916666666666669</v>
      </c>
      <c r="C10" s="279">
        <v>0.63541666666666663</v>
      </c>
      <c r="D10" s="185" t="s">
        <v>63</v>
      </c>
      <c r="E10" s="171" t="s">
        <v>17</v>
      </c>
      <c r="F10" s="185" t="s">
        <v>429</v>
      </c>
      <c r="G10" s="185" t="s">
        <v>449</v>
      </c>
      <c r="H10" s="280">
        <v>1979</v>
      </c>
      <c r="I10" s="185" t="s">
        <v>10</v>
      </c>
      <c r="J10" s="185">
        <v>80.5</v>
      </c>
      <c r="K10" s="185" t="s">
        <v>7</v>
      </c>
      <c r="L10" s="185" t="s">
        <v>450</v>
      </c>
      <c r="M10" s="185"/>
      <c r="N10" s="185"/>
    </row>
    <row r="11" spans="1:14">
      <c r="A11" s="171">
        <v>1</v>
      </c>
      <c r="B11" s="279">
        <v>0.48958333333333331</v>
      </c>
      <c r="C11" s="279">
        <v>0.64583333333333337</v>
      </c>
      <c r="D11" s="185" t="s">
        <v>63</v>
      </c>
      <c r="E11" s="171" t="s">
        <v>21</v>
      </c>
      <c r="F11" s="185" t="s">
        <v>422</v>
      </c>
      <c r="G11" s="185" t="s">
        <v>750</v>
      </c>
      <c r="H11" s="280">
        <v>1998</v>
      </c>
      <c r="I11" s="185" t="s">
        <v>32</v>
      </c>
      <c r="J11" s="185">
        <v>92.4</v>
      </c>
      <c r="K11" s="185" t="s">
        <v>7</v>
      </c>
      <c r="L11" s="185" t="s">
        <v>533</v>
      </c>
      <c r="M11" s="185"/>
      <c r="N11" s="185"/>
    </row>
    <row r="12" spans="1:14">
      <c r="A12" s="171">
        <v>1</v>
      </c>
      <c r="B12" s="279">
        <v>0.5</v>
      </c>
      <c r="C12" s="279">
        <v>0.65625</v>
      </c>
      <c r="D12" s="185" t="s">
        <v>63</v>
      </c>
      <c r="E12" s="171" t="s">
        <v>21</v>
      </c>
      <c r="F12" s="185" t="s">
        <v>429</v>
      </c>
      <c r="G12" s="185" t="s">
        <v>212</v>
      </c>
      <c r="H12" s="280">
        <v>1991</v>
      </c>
      <c r="I12" s="185" t="s">
        <v>28</v>
      </c>
      <c r="J12" s="185">
        <v>91.2</v>
      </c>
      <c r="K12" s="185" t="s">
        <v>7</v>
      </c>
      <c r="L12" s="185" t="s">
        <v>819</v>
      </c>
      <c r="M12" s="185"/>
      <c r="N12" s="185"/>
    </row>
    <row r="13" spans="1:14">
      <c r="A13" s="171">
        <v>1</v>
      </c>
      <c r="B13" s="279">
        <v>0.51041666666666663</v>
      </c>
      <c r="C13" s="279">
        <v>0.66666666666666663</v>
      </c>
      <c r="D13" s="185" t="s">
        <v>63</v>
      </c>
      <c r="E13" s="171" t="s">
        <v>19</v>
      </c>
      <c r="F13" s="185" t="s">
        <v>429</v>
      </c>
      <c r="G13" s="185" t="s">
        <v>241</v>
      </c>
      <c r="H13" s="280">
        <v>1983</v>
      </c>
      <c r="I13" s="185" t="s">
        <v>30</v>
      </c>
      <c r="J13" s="185">
        <v>107.5</v>
      </c>
      <c r="K13" s="185" t="s">
        <v>7</v>
      </c>
      <c r="L13" s="185" t="s">
        <v>502</v>
      </c>
      <c r="M13" s="185"/>
      <c r="N13" s="185"/>
    </row>
    <row r="14" spans="1:14">
      <c r="A14" s="171">
        <v>1</v>
      </c>
      <c r="B14" s="279">
        <v>0.52083333333333337</v>
      </c>
      <c r="C14" s="279"/>
      <c r="D14" s="185" t="s">
        <v>65</v>
      </c>
      <c r="E14" s="171" t="s">
        <v>2</v>
      </c>
      <c r="F14" s="185" t="s">
        <v>421</v>
      </c>
      <c r="G14" s="185" t="s">
        <v>564</v>
      </c>
      <c r="H14" s="280">
        <v>1996</v>
      </c>
      <c r="I14" s="185" t="s">
        <v>36</v>
      </c>
      <c r="J14" s="185">
        <v>57.2</v>
      </c>
      <c r="K14" s="185" t="s">
        <v>5</v>
      </c>
      <c r="L14" s="185" t="s">
        <v>585</v>
      </c>
      <c r="M14" s="185"/>
      <c r="N14" s="185"/>
    </row>
    <row r="15" spans="1:14">
      <c r="A15" s="171"/>
      <c r="B15" s="279"/>
      <c r="C15" s="279"/>
      <c r="D15" s="185"/>
      <c r="E15" s="171"/>
      <c r="F15" s="185" t="s">
        <v>428</v>
      </c>
      <c r="G15" s="185" t="s">
        <v>564</v>
      </c>
      <c r="H15" s="280">
        <v>1996</v>
      </c>
      <c r="I15" s="185" t="s">
        <v>36</v>
      </c>
      <c r="J15" s="185">
        <v>57.2</v>
      </c>
      <c r="K15" s="185" t="s">
        <v>5</v>
      </c>
      <c r="L15" s="185" t="s">
        <v>585</v>
      </c>
      <c r="M15" s="185"/>
      <c r="N15" s="185"/>
    </row>
    <row r="16" spans="1:14">
      <c r="A16" s="171">
        <v>1</v>
      </c>
      <c r="B16" s="279">
        <v>0.53125</v>
      </c>
      <c r="C16" s="279"/>
      <c r="D16" s="185" t="s">
        <v>65</v>
      </c>
      <c r="E16" s="171" t="s">
        <v>4</v>
      </c>
      <c r="F16" s="185" t="s">
        <v>421</v>
      </c>
      <c r="G16" s="185" t="s">
        <v>565</v>
      </c>
      <c r="H16" s="280">
        <v>1998</v>
      </c>
      <c r="I16" s="185" t="s">
        <v>36</v>
      </c>
      <c r="J16" s="185">
        <v>63</v>
      </c>
      <c r="K16" s="185" t="s">
        <v>5</v>
      </c>
      <c r="L16" s="185" t="s">
        <v>586</v>
      </c>
      <c r="M16" s="185"/>
      <c r="N16" s="185"/>
    </row>
    <row r="17" spans="1:14">
      <c r="A17" s="171"/>
      <c r="B17" s="279"/>
      <c r="C17" s="279"/>
      <c r="D17" s="185"/>
      <c r="E17" s="171"/>
      <c r="F17" s="185" t="s">
        <v>428</v>
      </c>
      <c r="G17" s="185" t="s">
        <v>565</v>
      </c>
      <c r="H17" s="280">
        <v>1998</v>
      </c>
      <c r="I17" s="185" t="s">
        <v>36</v>
      </c>
      <c r="J17" s="185">
        <v>63</v>
      </c>
      <c r="K17" s="185" t="s">
        <v>5</v>
      </c>
      <c r="L17" s="185" t="s">
        <v>586</v>
      </c>
      <c r="M17" s="185"/>
      <c r="N17" s="185"/>
    </row>
    <row r="18" spans="1:14">
      <c r="A18" s="171">
        <v>1</v>
      </c>
      <c r="B18" s="279">
        <v>0.54166666666666663</v>
      </c>
      <c r="C18" s="279"/>
      <c r="D18" s="185" t="s">
        <v>65</v>
      </c>
      <c r="E18" s="171" t="s">
        <v>8</v>
      </c>
      <c r="F18" s="185" t="s">
        <v>428</v>
      </c>
      <c r="G18" s="185" t="s">
        <v>499</v>
      </c>
      <c r="H18" s="280">
        <v>1977</v>
      </c>
      <c r="I18" s="185" t="s">
        <v>23</v>
      </c>
      <c r="J18" s="185">
        <v>65.400000000000006</v>
      </c>
      <c r="K18" s="185" t="s">
        <v>5</v>
      </c>
      <c r="L18" s="185" t="s">
        <v>132</v>
      </c>
      <c r="M18" s="185"/>
      <c r="N18" s="185"/>
    </row>
    <row r="19" spans="1:14">
      <c r="A19" s="171">
        <v>1</v>
      </c>
      <c r="B19" s="279">
        <v>0.5625</v>
      </c>
      <c r="C19" s="279"/>
      <c r="D19" s="185" t="s">
        <v>65</v>
      </c>
      <c r="E19" s="171" t="s">
        <v>6</v>
      </c>
      <c r="F19" s="185" t="s">
        <v>428</v>
      </c>
      <c r="G19" s="185" t="s">
        <v>812</v>
      </c>
      <c r="H19" s="280">
        <v>1977</v>
      </c>
      <c r="I19" s="185" t="s">
        <v>28</v>
      </c>
      <c r="J19" s="185">
        <v>147.69999999999999</v>
      </c>
      <c r="K19" s="185" t="s">
        <v>5</v>
      </c>
      <c r="L19" s="185" t="s">
        <v>826</v>
      </c>
      <c r="M19" s="185"/>
      <c r="N19" s="185"/>
    </row>
    <row r="20" spans="1:14">
      <c r="A20" s="171">
        <v>1</v>
      </c>
      <c r="B20" s="279">
        <v>0.67708333333333337</v>
      </c>
      <c r="C20" s="279"/>
      <c r="D20" s="185" t="s">
        <v>64</v>
      </c>
      <c r="E20" s="171" t="s">
        <v>4</v>
      </c>
      <c r="F20" s="185" t="s">
        <v>429</v>
      </c>
      <c r="G20" s="185" t="s">
        <v>803</v>
      </c>
      <c r="H20" s="280">
        <v>2000</v>
      </c>
      <c r="I20" s="185" t="s">
        <v>28</v>
      </c>
      <c r="J20" s="185">
        <v>61.9</v>
      </c>
      <c r="K20" s="185" t="s">
        <v>5</v>
      </c>
      <c r="L20" s="185" t="s">
        <v>824</v>
      </c>
      <c r="M20" s="185"/>
      <c r="N20" s="185"/>
    </row>
    <row r="21" spans="1:14">
      <c r="A21" s="171">
        <v>1</v>
      </c>
      <c r="B21" s="279">
        <v>0.69791666666666663</v>
      </c>
      <c r="C21" s="279"/>
      <c r="D21" s="185" t="s">
        <v>64</v>
      </c>
      <c r="E21" s="171" t="s">
        <v>17</v>
      </c>
      <c r="F21" s="185" t="s">
        <v>429</v>
      </c>
      <c r="G21" s="185" t="s">
        <v>451</v>
      </c>
      <c r="H21" s="280">
        <v>1973</v>
      </c>
      <c r="I21" s="185" t="s">
        <v>11</v>
      </c>
      <c r="J21" s="185">
        <v>79.8</v>
      </c>
      <c r="K21" s="185" t="s">
        <v>5</v>
      </c>
      <c r="L21" s="185" t="s">
        <v>459</v>
      </c>
      <c r="M21" s="185"/>
      <c r="N21" s="185"/>
    </row>
    <row r="22" spans="1:14">
      <c r="A22" s="171">
        <v>1</v>
      </c>
      <c r="B22" s="279">
        <v>0.70833333333333337</v>
      </c>
      <c r="C22" s="279"/>
      <c r="D22" s="185" t="s">
        <v>64</v>
      </c>
      <c r="E22" s="171" t="s">
        <v>19</v>
      </c>
      <c r="F22" s="185" t="s">
        <v>429</v>
      </c>
      <c r="G22" s="185" t="s">
        <v>260</v>
      </c>
      <c r="H22" s="280">
        <v>1970</v>
      </c>
      <c r="I22" s="185" t="s">
        <v>31</v>
      </c>
      <c r="J22" s="185">
        <v>99.7</v>
      </c>
      <c r="K22" s="185" t="s">
        <v>5</v>
      </c>
      <c r="L22" s="185" t="s">
        <v>513</v>
      </c>
      <c r="M22" s="185"/>
      <c r="N22" s="185"/>
    </row>
    <row r="23" spans="1:14">
      <c r="A23" s="171">
        <v>1</v>
      </c>
      <c r="B23" s="279">
        <v>0.71875</v>
      </c>
      <c r="C23" s="279"/>
      <c r="D23" s="185" t="s">
        <v>64</v>
      </c>
      <c r="E23" s="171" t="s">
        <v>2</v>
      </c>
      <c r="F23" s="185" t="s">
        <v>428</v>
      </c>
      <c r="G23" s="185" t="s">
        <v>780</v>
      </c>
      <c r="H23" s="280">
        <v>1980</v>
      </c>
      <c r="I23" s="185" t="s">
        <v>24</v>
      </c>
      <c r="J23" s="185">
        <v>56.5</v>
      </c>
      <c r="K23" s="185" t="s">
        <v>3</v>
      </c>
      <c r="L23" s="185" t="s">
        <v>170</v>
      </c>
      <c r="M23" s="185"/>
      <c r="N23" s="185"/>
    </row>
    <row r="24" spans="1:14">
      <c r="A24" s="171">
        <v>1</v>
      </c>
      <c r="B24" s="279">
        <v>0.72916666666666663</v>
      </c>
      <c r="C24" s="279"/>
      <c r="D24" s="185" t="s">
        <v>64</v>
      </c>
      <c r="E24" s="171" t="s">
        <v>4</v>
      </c>
      <c r="F24" s="185" t="s">
        <v>428</v>
      </c>
      <c r="G24" s="185" t="s">
        <v>781</v>
      </c>
      <c r="H24" s="280">
        <v>1982</v>
      </c>
      <c r="I24" s="185" t="s">
        <v>24</v>
      </c>
      <c r="J24" s="185">
        <v>61.6</v>
      </c>
      <c r="K24" s="185" t="s">
        <v>3</v>
      </c>
      <c r="L24" s="185" t="s">
        <v>143</v>
      </c>
      <c r="M24" s="185"/>
      <c r="N24" s="185"/>
    </row>
    <row r="25" spans="1:14">
      <c r="A25" s="171">
        <v>1</v>
      </c>
      <c r="B25" s="279">
        <v>0.73958333333333337</v>
      </c>
      <c r="C25" s="279"/>
      <c r="D25" s="185" t="s">
        <v>64</v>
      </c>
      <c r="E25" s="171" t="s">
        <v>6</v>
      </c>
      <c r="F25" s="185" t="s">
        <v>428</v>
      </c>
      <c r="G25" s="185" t="s">
        <v>490</v>
      </c>
      <c r="H25" s="280">
        <v>1985</v>
      </c>
      <c r="I25" s="185" t="s">
        <v>22</v>
      </c>
      <c r="J25" s="185">
        <v>73.400000000000006</v>
      </c>
      <c r="K25" s="185" t="s">
        <v>3</v>
      </c>
      <c r="L25" s="185" t="s">
        <v>494</v>
      </c>
      <c r="M25" s="185"/>
      <c r="N25" s="185"/>
    </row>
    <row r="26" spans="1:14">
      <c r="A26" s="171">
        <v>1</v>
      </c>
      <c r="B26" s="279">
        <v>0.76041666666666663</v>
      </c>
      <c r="C26" s="279"/>
      <c r="D26" s="185" t="s">
        <v>64</v>
      </c>
      <c r="E26" s="171" t="s">
        <v>17</v>
      </c>
      <c r="F26" s="185" t="s">
        <v>12</v>
      </c>
      <c r="G26" s="185" t="s">
        <v>451</v>
      </c>
      <c r="H26" s="280">
        <v>1973</v>
      </c>
      <c r="I26" s="185" t="s">
        <v>11</v>
      </c>
      <c r="J26" s="185">
        <v>79.8</v>
      </c>
      <c r="K26" s="185" t="s">
        <v>5</v>
      </c>
      <c r="L26" s="185" t="s">
        <v>459</v>
      </c>
      <c r="M26" s="185"/>
      <c r="N26" s="185"/>
    </row>
    <row r="27" spans="1:14">
      <c r="A27" s="171">
        <v>1</v>
      </c>
      <c r="B27" s="279">
        <v>0.77083333333333337</v>
      </c>
      <c r="C27" s="279"/>
      <c r="D27" s="185" t="s">
        <v>64</v>
      </c>
      <c r="E27" s="171" t="s">
        <v>4</v>
      </c>
      <c r="F27" s="185" t="s">
        <v>15</v>
      </c>
      <c r="G27" s="185" t="s">
        <v>491</v>
      </c>
      <c r="H27" s="280">
        <v>1978</v>
      </c>
      <c r="I27" s="185" t="s">
        <v>22</v>
      </c>
      <c r="J27" s="185">
        <v>62.4</v>
      </c>
      <c r="K27" s="185" t="s">
        <v>3</v>
      </c>
      <c r="L27" s="185" t="s">
        <v>122</v>
      </c>
      <c r="M27" s="185"/>
      <c r="N27" s="185"/>
    </row>
    <row r="28" spans="1:14">
      <c r="A28" s="171">
        <v>1</v>
      </c>
      <c r="B28" s="279">
        <v>0.78125</v>
      </c>
      <c r="C28" s="279"/>
      <c r="D28" s="185" t="s">
        <v>64</v>
      </c>
      <c r="E28" s="171" t="s">
        <v>9</v>
      </c>
      <c r="F28" s="185" t="s">
        <v>12</v>
      </c>
      <c r="G28" s="185" t="s">
        <v>888</v>
      </c>
      <c r="H28" s="280">
        <v>1963</v>
      </c>
      <c r="I28" s="185" t="s">
        <v>27</v>
      </c>
      <c r="J28" s="185">
        <v>71.8</v>
      </c>
      <c r="K28" s="185" t="s">
        <v>5</v>
      </c>
      <c r="L28" s="185" t="s">
        <v>985</v>
      </c>
      <c r="M28" s="185"/>
      <c r="N28" s="185"/>
    </row>
    <row r="29" spans="1:14">
      <c r="A29" s="171">
        <v>1</v>
      </c>
      <c r="B29" s="279">
        <v>0.79166666666666663</v>
      </c>
      <c r="C29" s="279"/>
      <c r="D29" s="185" t="s">
        <v>64</v>
      </c>
      <c r="E29" s="171" t="s">
        <v>17</v>
      </c>
      <c r="F29" s="185" t="s">
        <v>12</v>
      </c>
      <c r="G29" s="185" t="s">
        <v>482</v>
      </c>
      <c r="H29" s="280">
        <v>1953</v>
      </c>
      <c r="I29" s="185" t="s">
        <v>16</v>
      </c>
      <c r="J29" s="185">
        <v>75.900000000000006</v>
      </c>
      <c r="K29" s="185" t="s">
        <v>3</v>
      </c>
      <c r="L29" s="185" t="s">
        <v>985</v>
      </c>
      <c r="M29" s="185"/>
      <c r="N29" s="185"/>
    </row>
    <row r="30" spans="1:14">
      <c r="A30" s="171">
        <v>1</v>
      </c>
      <c r="B30" s="279">
        <v>0.80208333333333337</v>
      </c>
      <c r="C30" s="279"/>
      <c r="D30" s="185" t="s">
        <v>64</v>
      </c>
      <c r="E30" s="171" t="s">
        <v>487</v>
      </c>
      <c r="F30" s="185" t="s">
        <v>12</v>
      </c>
      <c r="G30" s="185" t="s">
        <v>475</v>
      </c>
      <c r="H30" s="280">
        <v>1947</v>
      </c>
      <c r="I30" s="185" t="s">
        <v>16</v>
      </c>
      <c r="J30" s="185">
        <v>86.1</v>
      </c>
      <c r="K30" s="185" t="s">
        <v>460</v>
      </c>
      <c r="L30" s="185" t="s">
        <v>985</v>
      </c>
      <c r="M30" s="185"/>
      <c r="N30" s="185"/>
    </row>
    <row r="31" spans="1:14">
      <c r="A31" s="171">
        <v>1</v>
      </c>
      <c r="B31" s="279">
        <v>0.8125</v>
      </c>
      <c r="C31" s="279"/>
      <c r="D31" s="185" t="s">
        <v>64</v>
      </c>
      <c r="E31" s="171" t="s">
        <v>9</v>
      </c>
      <c r="F31" s="185" t="s">
        <v>12</v>
      </c>
      <c r="G31" s="185" t="s">
        <v>454</v>
      </c>
      <c r="H31" s="280">
        <v>1968</v>
      </c>
      <c r="I31" s="185" t="s">
        <v>11</v>
      </c>
      <c r="J31" s="185">
        <v>72.5</v>
      </c>
      <c r="K31" s="185" t="s">
        <v>5</v>
      </c>
      <c r="L31" s="185" t="s">
        <v>463</v>
      </c>
      <c r="M31" s="185"/>
      <c r="N31" s="185"/>
    </row>
    <row r="32" spans="1:14">
      <c r="A32" s="171">
        <v>1</v>
      </c>
      <c r="B32" s="279">
        <v>0.82291666666666663</v>
      </c>
      <c r="C32" s="279"/>
      <c r="D32" s="185" t="s">
        <v>64</v>
      </c>
      <c r="E32" s="171" t="s">
        <v>6</v>
      </c>
      <c r="F32" s="185" t="s">
        <v>15</v>
      </c>
      <c r="G32" s="185" t="s">
        <v>549</v>
      </c>
      <c r="H32" s="280">
        <v>1974</v>
      </c>
      <c r="I32" s="185" t="s">
        <v>29</v>
      </c>
      <c r="J32" s="185">
        <v>71.2</v>
      </c>
      <c r="K32" s="185" t="s">
        <v>3</v>
      </c>
      <c r="L32" s="185" t="s">
        <v>552</v>
      </c>
      <c r="M32" s="185"/>
      <c r="N32" s="185"/>
    </row>
    <row r="33" spans="1:14">
      <c r="A33" s="171">
        <v>1</v>
      </c>
      <c r="B33" s="279">
        <v>0.83333333333333337</v>
      </c>
      <c r="C33" s="279"/>
      <c r="D33" s="185" t="s">
        <v>64</v>
      </c>
      <c r="E33" s="171" t="s">
        <v>6</v>
      </c>
      <c r="F33" s="185" t="s">
        <v>15</v>
      </c>
      <c r="G33" s="185" t="s">
        <v>481</v>
      </c>
      <c r="H33" s="280">
        <v>1969</v>
      </c>
      <c r="I33" s="185" t="s">
        <v>16</v>
      </c>
      <c r="J33" s="185">
        <v>91.4</v>
      </c>
      <c r="K33" s="185" t="s">
        <v>3</v>
      </c>
      <c r="L33" s="185" t="s">
        <v>985</v>
      </c>
      <c r="M33" s="185"/>
      <c r="N33" s="185"/>
    </row>
    <row r="34" spans="1:14">
      <c r="A34" s="171">
        <v>1</v>
      </c>
      <c r="B34" s="279">
        <v>0.84375</v>
      </c>
      <c r="C34" s="279"/>
      <c r="D34" s="185" t="s">
        <v>64</v>
      </c>
      <c r="E34" s="171" t="s">
        <v>8</v>
      </c>
      <c r="F34" s="185" t="s">
        <v>15</v>
      </c>
      <c r="G34" s="185" t="s">
        <v>452</v>
      </c>
      <c r="H34" s="280">
        <v>1964</v>
      </c>
      <c r="I34" s="185" t="s">
        <v>11</v>
      </c>
      <c r="J34" s="185">
        <v>60.3</v>
      </c>
      <c r="K34" s="185" t="s">
        <v>460</v>
      </c>
      <c r="L34" s="185" t="s">
        <v>461</v>
      </c>
      <c r="M34" s="185"/>
      <c r="N34" s="185"/>
    </row>
    <row r="35" spans="1:14" s="174" customFormat="1">
      <c r="A35" s="190" t="s">
        <v>993</v>
      </c>
      <c r="B35" s="274">
        <v>42868</v>
      </c>
      <c r="C35" s="134"/>
      <c r="E35" s="134"/>
      <c r="H35" s="31"/>
    </row>
    <row r="36" spans="1:14" s="174" customFormat="1">
      <c r="C36" s="134"/>
      <c r="E36" s="134"/>
      <c r="H36" s="31"/>
    </row>
    <row r="37" spans="1:14" s="174" customFormat="1" ht="30">
      <c r="A37" s="275" t="s">
        <v>73</v>
      </c>
      <c r="B37" s="276" t="s">
        <v>1004</v>
      </c>
      <c r="C37" s="277" t="s">
        <v>1003</v>
      </c>
      <c r="D37" s="278" t="s">
        <v>58</v>
      </c>
      <c r="E37" s="275" t="s">
        <v>57</v>
      </c>
      <c r="F37" s="276" t="s">
        <v>55</v>
      </c>
      <c r="G37" s="278" t="s">
        <v>56</v>
      </c>
      <c r="H37" s="275" t="s">
        <v>434</v>
      </c>
      <c r="I37" s="278" t="s">
        <v>69</v>
      </c>
      <c r="J37" s="278" t="s">
        <v>68</v>
      </c>
      <c r="K37" s="276" t="s">
        <v>59</v>
      </c>
      <c r="L37" s="276" t="s">
        <v>61</v>
      </c>
      <c r="M37" s="277" t="s">
        <v>1023</v>
      </c>
      <c r="N37" s="277" t="s">
        <v>446</v>
      </c>
    </row>
    <row r="38" spans="1:14">
      <c r="A38" s="171">
        <v>2</v>
      </c>
      <c r="B38" s="279">
        <v>0.41666666666666669</v>
      </c>
      <c r="C38" s="279">
        <v>0.57291666666666663</v>
      </c>
      <c r="D38" s="185" t="s">
        <v>63</v>
      </c>
      <c r="E38" s="171" t="s">
        <v>4</v>
      </c>
      <c r="F38" s="185" t="s">
        <v>422</v>
      </c>
      <c r="G38" s="185" t="s">
        <v>747</v>
      </c>
      <c r="H38" s="280">
        <v>1998</v>
      </c>
      <c r="I38" s="185" t="s">
        <v>32</v>
      </c>
      <c r="J38" s="185">
        <v>63</v>
      </c>
      <c r="K38" s="185" t="s">
        <v>7</v>
      </c>
      <c r="L38" s="185" t="s">
        <v>529</v>
      </c>
      <c r="M38" s="185"/>
      <c r="N38" s="185"/>
    </row>
    <row r="39" spans="1:14">
      <c r="A39" s="171">
        <v>2</v>
      </c>
      <c r="B39" s="279">
        <v>0.42708333333333331</v>
      </c>
      <c r="C39" s="279">
        <v>0.58333333333333337</v>
      </c>
      <c r="D39" s="185" t="s">
        <v>63</v>
      </c>
      <c r="E39" s="171" t="s">
        <v>8</v>
      </c>
      <c r="F39" s="185" t="s">
        <v>422</v>
      </c>
      <c r="G39" s="185" t="s">
        <v>556</v>
      </c>
      <c r="H39" s="280">
        <v>1996</v>
      </c>
      <c r="I39" s="185" t="s">
        <v>36</v>
      </c>
      <c r="J39" s="185">
        <v>67.2</v>
      </c>
      <c r="K39" s="185" t="s">
        <v>7</v>
      </c>
      <c r="L39" s="185" t="s">
        <v>575</v>
      </c>
      <c r="M39" s="185"/>
      <c r="N39" s="185"/>
    </row>
    <row r="40" spans="1:14">
      <c r="A40" s="171">
        <v>2</v>
      </c>
      <c r="B40" s="279">
        <v>0.4375</v>
      </c>
      <c r="C40" s="279">
        <v>0.59375</v>
      </c>
      <c r="D40" s="185" t="s">
        <v>63</v>
      </c>
      <c r="E40" s="171" t="s">
        <v>8</v>
      </c>
      <c r="F40" s="185" t="s">
        <v>429</v>
      </c>
      <c r="G40" s="185" t="s">
        <v>407</v>
      </c>
      <c r="H40" s="280">
        <v>1989</v>
      </c>
      <c r="I40" s="185" t="s">
        <v>36</v>
      </c>
      <c r="J40" s="185">
        <v>57</v>
      </c>
      <c r="K40" s="185" t="s">
        <v>7</v>
      </c>
      <c r="L40" s="185" t="s">
        <v>570</v>
      </c>
      <c r="M40" s="185"/>
      <c r="N40" s="185"/>
    </row>
    <row r="41" spans="1:14">
      <c r="A41" s="171">
        <v>2</v>
      </c>
      <c r="B41" s="279">
        <v>0.44791666666666669</v>
      </c>
      <c r="C41" s="279">
        <v>0.60416666666666663</v>
      </c>
      <c r="D41" s="185" t="s">
        <v>63</v>
      </c>
      <c r="E41" s="171" t="s">
        <v>9</v>
      </c>
      <c r="F41" s="185" t="s">
        <v>429</v>
      </c>
      <c r="G41" s="185" t="s">
        <v>737</v>
      </c>
      <c r="H41" s="280">
        <v>1993</v>
      </c>
      <c r="I41" s="185" t="s">
        <v>32</v>
      </c>
      <c r="J41" s="185">
        <v>72.900000000000006</v>
      </c>
      <c r="K41" s="185" t="s">
        <v>7</v>
      </c>
      <c r="L41" s="185" t="s">
        <v>519</v>
      </c>
      <c r="M41" s="185"/>
      <c r="N41" s="185"/>
    </row>
    <row r="42" spans="1:14">
      <c r="A42" s="171">
        <v>2</v>
      </c>
      <c r="B42" s="279">
        <v>0.45833333333333331</v>
      </c>
      <c r="C42" s="279">
        <v>0.61458333333333337</v>
      </c>
      <c r="D42" s="185" t="s">
        <v>63</v>
      </c>
      <c r="E42" s="171" t="s">
        <v>13</v>
      </c>
      <c r="F42" s="185" t="s">
        <v>422</v>
      </c>
      <c r="G42" s="185" t="s">
        <v>558</v>
      </c>
      <c r="H42" s="280">
        <v>1997</v>
      </c>
      <c r="I42" s="185" t="s">
        <v>36</v>
      </c>
      <c r="J42" s="185">
        <v>76.900000000000006</v>
      </c>
      <c r="K42" s="185" t="s">
        <v>7</v>
      </c>
      <c r="L42" s="185" t="s">
        <v>571</v>
      </c>
      <c r="M42" s="185"/>
      <c r="N42" s="185"/>
    </row>
    <row r="43" spans="1:14">
      <c r="A43" s="171">
        <v>2</v>
      </c>
      <c r="B43" s="279">
        <v>0.46875</v>
      </c>
      <c r="C43" s="279">
        <v>0.625</v>
      </c>
      <c r="D43" s="185" t="s">
        <v>63</v>
      </c>
      <c r="E43" s="171" t="s">
        <v>13</v>
      </c>
      <c r="F43" s="185" t="s">
        <v>429</v>
      </c>
      <c r="G43" s="185" t="s">
        <v>738</v>
      </c>
      <c r="H43" s="280">
        <v>1987</v>
      </c>
      <c r="I43" s="185" t="s">
        <v>32</v>
      </c>
      <c r="J43" s="185">
        <v>76.7</v>
      </c>
      <c r="K43" s="185" t="s">
        <v>7</v>
      </c>
      <c r="L43" s="185" t="s">
        <v>520</v>
      </c>
      <c r="M43" s="185"/>
      <c r="N43" s="185"/>
    </row>
    <row r="44" spans="1:14">
      <c r="A44" s="171">
        <v>2</v>
      </c>
      <c r="B44" s="279">
        <v>0.47916666666666669</v>
      </c>
      <c r="C44" s="279">
        <v>0.63541666666666663</v>
      </c>
      <c r="D44" s="185" t="s">
        <v>63</v>
      </c>
      <c r="E44" s="171" t="s">
        <v>17</v>
      </c>
      <c r="F44" s="185" t="s">
        <v>429</v>
      </c>
      <c r="G44" s="185" t="s">
        <v>122</v>
      </c>
      <c r="H44" s="280">
        <v>1985</v>
      </c>
      <c r="I44" s="185" t="s">
        <v>22</v>
      </c>
      <c r="J44" s="185">
        <v>82.8</v>
      </c>
      <c r="K44" s="185" t="s">
        <v>7</v>
      </c>
      <c r="L44" s="185" t="s">
        <v>494</v>
      </c>
      <c r="M44" s="185"/>
      <c r="N44" s="185"/>
    </row>
    <row r="45" spans="1:14">
      <c r="A45" s="171">
        <v>2</v>
      </c>
      <c r="B45" s="279">
        <v>0.48958333333333331</v>
      </c>
      <c r="C45" s="279">
        <v>0.64583333333333337</v>
      </c>
      <c r="D45" s="185" t="s">
        <v>63</v>
      </c>
      <c r="E45" s="171" t="s">
        <v>21</v>
      </c>
      <c r="F45" s="185" t="s">
        <v>422</v>
      </c>
      <c r="G45" s="185" t="s">
        <v>413</v>
      </c>
      <c r="H45" s="280">
        <v>1996</v>
      </c>
      <c r="I45" s="185" t="s">
        <v>36</v>
      </c>
      <c r="J45" s="185">
        <v>90.5</v>
      </c>
      <c r="K45" s="185" t="s">
        <v>7</v>
      </c>
      <c r="L45" s="185" t="s">
        <v>577</v>
      </c>
      <c r="M45" s="185"/>
      <c r="N45" s="185"/>
    </row>
    <row r="46" spans="1:14">
      <c r="A46" s="171">
        <v>2</v>
      </c>
      <c r="B46" s="279">
        <v>0.5</v>
      </c>
      <c r="C46" s="279">
        <v>0.65625</v>
      </c>
      <c r="D46" s="185" t="s">
        <v>63</v>
      </c>
      <c r="E46" s="171" t="s">
        <v>21</v>
      </c>
      <c r="F46" s="185" t="s">
        <v>429</v>
      </c>
      <c r="G46" s="185" t="s">
        <v>410</v>
      </c>
      <c r="H46" s="280">
        <v>1984</v>
      </c>
      <c r="I46" s="185" t="s">
        <v>36</v>
      </c>
      <c r="J46" s="185">
        <v>94.3</v>
      </c>
      <c r="K46" s="185" t="s">
        <v>7</v>
      </c>
      <c r="L46" s="185" t="s">
        <v>388</v>
      </c>
      <c r="M46" s="185"/>
      <c r="N46" s="185"/>
    </row>
    <row r="47" spans="1:14">
      <c r="A47" s="171">
        <v>2</v>
      </c>
      <c r="B47" s="279">
        <v>0.51041666666666663</v>
      </c>
      <c r="C47" s="279">
        <v>0.66666666666666663</v>
      </c>
      <c r="D47" s="185" t="s">
        <v>63</v>
      </c>
      <c r="E47" s="171" t="s">
        <v>19</v>
      </c>
      <c r="F47" s="185" t="s">
        <v>429</v>
      </c>
      <c r="G47" s="185" t="s">
        <v>740</v>
      </c>
      <c r="H47" s="280">
        <v>1984</v>
      </c>
      <c r="I47" s="185" t="s">
        <v>32</v>
      </c>
      <c r="J47" s="185">
        <v>99.8</v>
      </c>
      <c r="K47" s="185" t="s">
        <v>7</v>
      </c>
      <c r="L47" s="185" t="s">
        <v>344</v>
      </c>
      <c r="M47" s="185"/>
      <c r="N47" s="185"/>
    </row>
    <row r="48" spans="1:14">
      <c r="A48" s="171">
        <v>2</v>
      </c>
      <c r="B48" s="279">
        <v>0.52083333333333337</v>
      </c>
      <c r="C48" s="279"/>
      <c r="D48" s="185" t="s">
        <v>65</v>
      </c>
      <c r="E48" s="171" t="s">
        <v>2</v>
      </c>
      <c r="F48" s="185" t="s">
        <v>421</v>
      </c>
      <c r="G48" s="185" t="s">
        <v>758</v>
      </c>
      <c r="H48" s="280">
        <v>1997</v>
      </c>
      <c r="I48" s="185" t="s">
        <v>32</v>
      </c>
      <c r="J48" s="185">
        <v>58</v>
      </c>
      <c r="K48" s="185" t="s">
        <v>5</v>
      </c>
      <c r="L48" s="185" t="s">
        <v>540</v>
      </c>
      <c r="M48" s="185"/>
      <c r="N48" s="185"/>
    </row>
    <row r="49" spans="1:14">
      <c r="A49" s="171">
        <v>2</v>
      </c>
      <c r="B49" s="279">
        <v>0.53125</v>
      </c>
      <c r="C49" s="279"/>
      <c r="D49" s="185" t="s">
        <v>65</v>
      </c>
      <c r="E49" s="171" t="s">
        <v>4</v>
      </c>
      <c r="F49" s="185" t="s">
        <v>421</v>
      </c>
      <c r="G49" s="185" t="s">
        <v>877</v>
      </c>
      <c r="H49" s="280">
        <v>2001</v>
      </c>
      <c r="I49" s="185" t="s">
        <v>27</v>
      </c>
      <c r="J49" s="185">
        <v>62.9</v>
      </c>
      <c r="K49" s="185" t="s">
        <v>5</v>
      </c>
      <c r="L49" s="185" t="s">
        <v>985</v>
      </c>
      <c r="M49" s="185"/>
      <c r="N49" s="185"/>
    </row>
    <row r="50" spans="1:14">
      <c r="A50" s="171">
        <v>2</v>
      </c>
      <c r="B50" s="279">
        <v>0.54166666666666663</v>
      </c>
      <c r="C50" s="279"/>
      <c r="D50" s="185" t="s">
        <v>65</v>
      </c>
      <c r="E50" s="171" t="s">
        <v>8</v>
      </c>
      <c r="F50" s="185" t="s">
        <v>428</v>
      </c>
      <c r="G50" s="185" t="s">
        <v>745</v>
      </c>
      <c r="H50" s="280">
        <v>1999</v>
      </c>
      <c r="I50" s="185" t="s">
        <v>32</v>
      </c>
      <c r="J50" s="185">
        <v>67.900000000000006</v>
      </c>
      <c r="K50" s="185" t="s">
        <v>5</v>
      </c>
      <c r="L50" s="185" t="s">
        <v>528</v>
      </c>
      <c r="M50" s="185"/>
      <c r="N50" s="185"/>
    </row>
    <row r="51" spans="1:14">
      <c r="A51" s="171">
        <v>2</v>
      </c>
      <c r="B51" s="279">
        <v>0.55208333333333337</v>
      </c>
      <c r="C51" s="279"/>
      <c r="D51" s="185" t="s">
        <v>65</v>
      </c>
      <c r="E51" s="171" t="s">
        <v>8</v>
      </c>
      <c r="F51" s="185" t="s">
        <v>421</v>
      </c>
      <c r="G51" s="185" t="s">
        <v>274</v>
      </c>
      <c r="H51" s="280">
        <v>1995</v>
      </c>
      <c r="I51" s="185" t="s">
        <v>32</v>
      </c>
      <c r="J51" s="185">
        <v>67.599999999999994</v>
      </c>
      <c r="K51" s="185" t="s">
        <v>5</v>
      </c>
      <c r="L51" s="185" t="s">
        <v>532</v>
      </c>
      <c r="M51" s="185"/>
      <c r="N51" s="185"/>
    </row>
    <row r="52" spans="1:14">
      <c r="A52" s="171">
        <v>2</v>
      </c>
      <c r="B52" s="279">
        <v>0.5625</v>
      </c>
      <c r="C52" s="279"/>
      <c r="D52" s="185" t="s">
        <v>65</v>
      </c>
      <c r="E52" s="171" t="s">
        <v>6</v>
      </c>
      <c r="F52" s="185" t="s">
        <v>428</v>
      </c>
      <c r="G52" s="185" t="s">
        <v>746</v>
      </c>
      <c r="H52" s="280">
        <v>1999</v>
      </c>
      <c r="I52" s="185" t="s">
        <v>32</v>
      </c>
      <c r="J52" s="185">
        <v>70.599999999999994</v>
      </c>
      <c r="K52" s="185" t="s">
        <v>5</v>
      </c>
      <c r="L52" s="185" t="s">
        <v>523</v>
      </c>
      <c r="M52" s="185"/>
      <c r="N52" s="185"/>
    </row>
    <row r="53" spans="1:14">
      <c r="A53" s="171">
        <v>2</v>
      </c>
      <c r="B53" s="279">
        <v>0.67708333333333337</v>
      </c>
      <c r="C53" s="279"/>
      <c r="D53" s="185" t="s">
        <v>64</v>
      </c>
      <c r="E53" s="171" t="s">
        <v>4</v>
      </c>
      <c r="F53" s="185" t="s">
        <v>429</v>
      </c>
      <c r="G53" s="185" t="s">
        <v>768</v>
      </c>
      <c r="H53" s="280">
        <v>1991</v>
      </c>
      <c r="I53" s="185" t="s">
        <v>32</v>
      </c>
      <c r="J53" s="185">
        <v>62.4</v>
      </c>
      <c r="K53" s="185" t="s">
        <v>5</v>
      </c>
      <c r="L53" s="185" t="s">
        <v>277</v>
      </c>
      <c r="M53" s="185"/>
      <c r="N53" s="185"/>
    </row>
    <row r="54" spans="1:14">
      <c r="A54" s="171">
        <v>2</v>
      </c>
      <c r="B54" s="279">
        <v>0.6875</v>
      </c>
      <c r="C54" s="279"/>
      <c r="D54" s="185" t="s">
        <v>64</v>
      </c>
      <c r="E54" s="171" t="s">
        <v>13</v>
      </c>
      <c r="F54" s="185" t="s">
        <v>429</v>
      </c>
      <c r="G54" s="185" t="s">
        <v>505</v>
      </c>
      <c r="H54" s="280">
        <v>1986</v>
      </c>
      <c r="I54" s="185" t="s">
        <v>31</v>
      </c>
      <c r="J54" s="185">
        <v>75.900000000000006</v>
      </c>
      <c r="K54" s="185" t="s">
        <v>5</v>
      </c>
      <c r="L54" s="185" t="s">
        <v>260</v>
      </c>
      <c r="M54" s="185"/>
      <c r="N54" s="185"/>
    </row>
    <row r="55" spans="1:14">
      <c r="A55" s="171">
        <v>2</v>
      </c>
      <c r="B55" s="279">
        <v>0.69791666666666663</v>
      </c>
      <c r="C55" s="279"/>
      <c r="D55" s="185" t="s">
        <v>64</v>
      </c>
      <c r="E55" s="171" t="s">
        <v>17</v>
      </c>
      <c r="F55" s="185" t="s">
        <v>429</v>
      </c>
      <c r="G55" s="185" t="s">
        <v>218</v>
      </c>
      <c r="H55" s="280">
        <v>1996</v>
      </c>
      <c r="I55" s="185" t="s">
        <v>28</v>
      </c>
      <c r="J55" s="185">
        <v>80.099999999999994</v>
      </c>
      <c r="K55" s="185" t="s">
        <v>5</v>
      </c>
      <c r="L55" s="185" t="s">
        <v>825</v>
      </c>
      <c r="M55" s="185"/>
      <c r="N55" s="185"/>
    </row>
    <row r="56" spans="1:14">
      <c r="A56" s="171">
        <v>2</v>
      </c>
      <c r="B56" s="279">
        <v>0.70833333333333337</v>
      </c>
      <c r="C56" s="279"/>
      <c r="D56" s="185" t="s">
        <v>64</v>
      </c>
      <c r="E56" s="171" t="s">
        <v>19</v>
      </c>
      <c r="F56" s="185" t="s">
        <v>429</v>
      </c>
      <c r="G56" s="185" t="s">
        <v>777</v>
      </c>
      <c r="H56" s="280">
        <v>1996</v>
      </c>
      <c r="I56" s="185" t="s">
        <v>24</v>
      </c>
      <c r="J56" s="185">
        <v>113.6</v>
      </c>
      <c r="K56" s="185" t="s">
        <v>5</v>
      </c>
      <c r="L56" s="185" t="s">
        <v>799</v>
      </c>
      <c r="M56" s="185"/>
      <c r="N56" s="185"/>
    </row>
    <row r="57" spans="1:14">
      <c r="A57" s="171">
        <v>2</v>
      </c>
      <c r="B57" s="279">
        <v>0.71875</v>
      </c>
      <c r="C57" s="279"/>
      <c r="D57" s="185" t="s">
        <v>64</v>
      </c>
      <c r="E57" s="171" t="s">
        <v>2</v>
      </c>
      <c r="F57" s="185" t="s">
        <v>428</v>
      </c>
      <c r="G57" s="185" t="s">
        <v>787</v>
      </c>
      <c r="H57" s="280">
        <v>1993</v>
      </c>
      <c r="I57" s="185" t="s">
        <v>24</v>
      </c>
      <c r="J57" s="185">
        <v>56.7</v>
      </c>
      <c r="K57" s="185" t="s">
        <v>3</v>
      </c>
      <c r="L57" s="185" t="s">
        <v>800</v>
      </c>
      <c r="M57" s="185"/>
      <c r="N57" s="185"/>
    </row>
    <row r="58" spans="1:14">
      <c r="A58" s="171">
        <v>2</v>
      </c>
      <c r="B58" s="279">
        <v>0.72916666666666663</v>
      </c>
      <c r="C58" s="279"/>
      <c r="D58" s="185" t="s">
        <v>64</v>
      </c>
      <c r="E58" s="171" t="s">
        <v>6</v>
      </c>
      <c r="F58" s="185" t="s">
        <v>428</v>
      </c>
      <c r="G58" s="185" t="s">
        <v>549</v>
      </c>
      <c r="H58" s="280">
        <v>1974</v>
      </c>
      <c r="I58" s="185" t="s">
        <v>29</v>
      </c>
      <c r="J58" s="185">
        <v>71.2</v>
      </c>
      <c r="K58" s="185" t="s">
        <v>3</v>
      </c>
      <c r="L58" s="185" t="s">
        <v>552</v>
      </c>
      <c r="M58" s="185"/>
      <c r="N58" s="185"/>
    </row>
    <row r="59" spans="1:14">
      <c r="A59" s="171">
        <v>2</v>
      </c>
      <c r="B59" s="279">
        <v>0.73958333333333337</v>
      </c>
      <c r="C59" s="279"/>
      <c r="D59" s="185" t="s">
        <v>64</v>
      </c>
      <c r="E59" s="171" t="s">
        <v>6</v>
      </c>
      <c r="F59" s="185" t="s">
        <v>428</v>
      </c>
      <c r="G59" s="185" t="s">
        <v>607</v>
      </c>
      <c r="H59" s="280">
        <v>1955</v>
      </c>
      <c r="I59" s="185" t="s">
        <v>18</v>
      </c>
      <c r="J59" s="185">
        <v>71.2</v>
      </c>
      <c r="K59" s="185" t="s">
        <v>3</v>
      </c>
      <c r="L59" s="185" t="s">
        <v>621</v>
      </c>
      <c r="M59" s="185"/>
      <c r="N59" s="185"/>
    </row>
    <row r="60" spans="1:14">
      <c r="A60" s="171">
        <v>2</v>
      </c>
      <c r="B60" s="279">
        <v>0.76041666666666663</v>
      </c>
      <c r="C60" s="279"/>
      <c r="D60" s="185" t="s">
        <v>64</v>
      </c>
      <c r="E60" s="171" t="s">
        <v>17</v>
      </c>
      <c r="F60" s="185" t="s">
        <v>12</v>
      </c>
      <c r="G60" s="185" t="s">
        <v>568</v>
      </c>
      <c r="H60" s="280">
        <v>1977</v>
      </c>
      <c r="I60" s="185" t="s">
        <v>36</v>
      </c>
      <c r="J60" s="185">
        <v>85</v>
      </c>
      <c r="K60" s="185" t="s">
        <v>5</v>
      </c>
      <c r="L60" s="185" t="s">
        <v>589</v>
      </c>
      <c r="M60" s="185"/>
      <c r="N60" s="185"/>
    </row>
    <row r="61" spans="1:14">
      <c r="A61" s="171">
        <v>2</v>
      </c>
      <c r="B61" s="279">
        <v>0.77083333333333337</v>
      </c>
      <c r="C61" s="279"/>
      <c r="D61" s="185" t="s">
        <v>64</v>
      </c>
      <c r="E61" s="171" t="s">
        <v>6</v>
      </c>
      <c r="F61" s="185" t="s">
        <v>15</v>
      </c>
      <c r="G61" s="185" t="s">
        <v>548</v>
      </c>
      <c r="H61" s="280">
        <v>1980</v>
      </c>
      <c r="I61" s="185" t="s">
        <v>29</v>
      </c>
      <c r="J61" s="185">
        <v>76.400000000000006</v>
      </c>
      <c r="K61" s="185" t="s">
        <v>3</v>
      </c>
      <c r="L61" s="185" t="s">
        <v>551</v>
      </c>
      <c r="M61" s="185"/>
      <c r="N61" s="185"/>
    </row>
    <row r="62" spans="1:14">
      <c r="A62" s="171">
        <v>2</v>
      </c>
      <c r="B62" s="279">
        <v>0.78125</v>
      </c>
      <c r="C62" s="279"/>
      <c r="D62" s="185" t="s">
        <v>64</v>
      </c>
      <c r="E62" s="171" t="s">
        <v>17</v>
      </c>
      <c r="F62" s="185" t="s">
        <v>12</v>
      </c>
      <c r="G62" s="185" t="s">
        <v>808</v>
      </c>
      <c r="H62" s="280">
        <v>1958</v>
      </c>
      <c r="I62" s="185" t="s">
        <v>28</v>
      </c>
      <c r="J62" s="185">
        <v>84.9</v>
      </c>
      <c r="K62" s="185" t="s">
        <v>5</v>
      </c>
      <c r="L62" s="185" t="s">
        <v>826</v>
      </c>
      <c r="M62" s="185"/>
      <c r="N62" s="185"/>
    </row>
    <row r="63" spans="1:14">
      <c r="A63" s="171">
        <v>2</v>
      </c>
      <c r="B63" s="279">
        <v>0.79166666666666663</v>
      </c>
      <c r="C63" s="279"/>
      <c r="D63" s="185" t="s">
        <v>64</v>
      </c>
      <c r="E63" s="171" t="s">
        <v>17</v>
      </c>
      <c r="F63" s="185" t="s">
        <v>12</v>
      </c>
      <c r="G63" s="185" t="s">
        <v>507</v>
      </c>
      <c r="H63" s="280">
        <v>1954</v>
      </c>
      <c r="I63" s="185" t="s">
        <v>31</v>
      </c>
      <c r="J63" s="185">
        <v>83.9</v>
      </c>
      <c r="K63" s="185" t="s">
        <v>3</v>
      </c>
      <c r="L63" s="185" t="s">
        <v>985</v>
      </c>
      <c r="M63" s="185"/>
      <c r="N63" s="185"/>
    </row>
    <row r="64" spans="1:14">
      <c r="A64" s="171">
        <v>2</v>
      </c>
      <c r="B64" s="279">
        <v>0.80208333333333337</v>
      </c>
      <c r="C64" s="279"/>
      <c r="D64" s="185" t="s">
        <v>64</v>
      </c>
      <c r="E64" s="171" t="s">
        <v>487</v>
      </c>
      <c r="F64" s="185" t="s">
        <v>12</v>
      </c>
      <c r="G64" s="185" t="s">
        <v>885</v>
      </c>
      <c r="H64" s="280">
        <v>1947</v>
      </c>
      <c r="I64" s="185" t="s">
        <v>27</v>
      </c>
      <c r="J64" s="185">
        <v>91.8</v>
      </c>
      <c r="K64" s="185" t="s">
        <v>460</v>
      </c>
      <c r="L64" s="185" t="s">
        <v>985</v>
      </c>
      <c r="M64" s="185"/>
      <c r="N64" s="185"/>
    </row>
    <row r="65" spans="1:14">
      <c r="A65" s="171">
        <v>2</v>
      </c>
      <c r="B65" s="279">
        <v>0.8125</v>
      </c>
      <c r="C65" s="279"/>
      <c r="D65" s="185" t="s">
        <v>64</v>
      </c>
      <c r="E65" s="171" t="s">
        <v>487</v>
      </c>
      <c r="F65" s="185" t="s">
        <v>12</v>
      </c>
      <c r="G65" s="185" t="s">
        <v>260</v>
      </c>
      <c r="H65" s="280">
        <v>1970</v>
      </c>
      <c r="I65" s="185" t="s">
        <v>31</v>
      </c>
      <c r="J65" s="185">
        <v>99.7</v>
      </c>
      <c r="K65" s="185" t="s">
        <v>5</v>
      </c>
      <c r="L65" s="185" t="s">
        <v>513</v>
      </c>
      <c r="M65" s="185"/>
      <c r="N65" s="185"/>
    </row>
    <row r="66" spans="1:14">
      <c r="A66" s="171">
        <v>2</v>
      </c>
      <c r="B66" s="279">
        <v>0.82291666666666663</v>
      </c>
      <c r="C66" s="279"/>
      <c r="D66" s="185" t="s">
        <v>64</v>
      </c>
      <c r="E66" s="171" t="s">
        <v>6</v>
      </c>
      <c r="F66" s="185" t="s">
        <v>15</v>
      </c>
      <c r="G66" s="185" t="s">
        <v>550</v>
      </c>
      <c r="H66" s="280">
        <v>1974</v>
      </c>
      <c r="I66" s="185" t="s">
        <v>29</v>
      </c>
      <c r="J66" s="185">
        <v>69.3</v>
      </c>
      <c r="K66" s="185" t="s">
        <v>3</v>
      </c>
      <c r="L66" s="185" t="s">
        <v>551</v>
      </c>
      <c r="M66" s="185"/>
      <c r="N66" s="185"/>
    </row>
    <row r="67" spans="1:14">
      <c r="A67" s="171">
        <v>2</v>
      </c>
      <c r="B67" s="279">
        <v>0.83333333333333337</v>
      </c>
      <c r="C67" s="279"/>
      <c r="D67" s="185" t="s">
        <v>64</v>
      </c>
      <c r="E67" s="171" t="s">
        <v>6</v>
      </c>
      <c r="F67" s="185" t="s">
        <v>15</v>
      </c>
      <c r="G67" s="185" t="s">
        <v>610</v>
      </c>
      <c r="H67" s="280">
        <v>1970</v>
      </c>
      <c r="I67" s="185" t="s">
        <v>18</v>
      </c>
      <c r="J67" s="185">
        <v>77.7</v>
      </c>
      <c r="K67" s="185" t="s">
        <v>3</v>
      </c>
      <c r="L67" s="185" t="s">
        <v>624</v>
      </c>
      <c r="M67" s="185"/>
      <c r="N67" s="185"/>
    </row>
    <row r="68" spans="1:14">
      <c r="A68" s="171">
        <v>2</v>
      </c>
      <c r="B68" s="279">
        <v>0.84375</v>
      </c>
      <c r="C68" s="279"/>
      <c r="D68" s="185" t="s">
        <v>64</v>
      </c>
      <c r="E68" s="171" t="s">
        <v>985</v>
      </c>
      <c r="F68" s="185" t="s">
        <v>15</v>
      </c>
      <c r="G68" s="185" t="s">
        <v>607</v>
      </c>
      <c r="H68" s="280">
        <v>1955</v>
      </c>
      <c r="I68" s="185" t="s">
        <v>18</v>
      </c>
      <c r="J68" s="185" t="s">
        <v>985</v>
      </c>
      <c r="K68" s="185" t="s">
        <v>488</v>
      </c>
      <c r="L68" s="185" t="s">
        <v>621</v>
      </c>
      <c r="M68" s="185"/>
      <c r="N68" s="185"/>
    </row>
    <row r="69" spans="1:14" s="174" customFormat="1">
      <c r="A69" s="190" t="s">
        <v>993</v>
      </c>
      <c r="B69" s="274">
        <v>42868</v>
      </c>
      <c r="C69" s="134"/>
      <c r="E69" s="134"/>
      <c r="H69" s="31"/>
    </row>
    <row r="70" spans="1:14" s="174" customFormat="1">
      <c r="C70" s="134"/>
      <c r="E70" s="134"/>
      <c r="H70" s="31"/>
    </row>
    <row r="71" spans="1:14" s="174" customFormat="1" ht="30">
      <c r="A71" s="275" t="s">
        <v>73</v>
      </c>
      <c r="B71" s="276" t="s">
        <v>1004</v>
      </c>
      <c r="C71" s="277" t="s">
        <v>1003</v>
      </c>
      <c r="D71" s="278" t="s">
        <v>58</v>
      </c>
      <c r="E71" s="275" t="s">
        <v>57</v>
      </c>
      <c r="F71" s="276" t="s">
        <v>55</v>
      </c>
      <c r="G71" s="278" t="s">
        <v>56</v>
      </c>
      <c r="H71" s="275" t="s">
        <v>434</v>
      </c>
      <c r="I71" s="278" t="s">
        <v>69</v>
      </c>
      <c r="J71" s="278" t="s">
        <v>68</v>
      </c>
      <c r="K71" s="276" t="s">
        <v>59</v>
      </c>
      <c r="L71" s="276" t="s">
        <v>61</v>
      </c>
      <c r="M71" s="277" t="s">
        <v>1023</v>
      </c>
      <c r="N71" s="277" t="s">
        <v>446</v>
      </c>
    </row>
    <row r="72" spans="1:14">
      <c r="A72" s="171">
        <v>3</v>
      </c>
      <c r="B72" s="279">
        <v>0.41666666666666669</v>
      </c>
      <c r="C72" s="279">
        <v>0.57291666666666663</v>
      </c>
      <c r="D72" s="185" t="s">
        <v>63</v>
      </c>
      <c r="E72" s="171" t="s">
        <v>4</v>
      </c>
      <c r="F72" s="185" t="s">
        <v>429</v>
      </c>
      <c r="G72" s="185" t="s">
        <v>329</v>
      </c>
      <c r="H72" s="280">
        <v>1989</v>
      </c>
      <c r="I72" s="185" t="s">
        <v>32</v>
      </c>
      <c r="J72" s="185">
        <v>62.6</v>
      </c>
      <c r="K72" s="185" t="s">
        <v>7</v>
      </c>
      <c r="L72" s="185" t="s">
        <v>517</v>
      </c>
      <c r="M72" s="185"/>
      <c r="N72" s="185"/>
    </row>
    <row r="73" spans="1:14">
      <c r="A73" s="171">
        <v>3</v>
      </c>
      <c r="B73" s="279">
        <v>0.42708333333333331</v>
      </c>
      <c r="C73" s="279">
        <v>0.58333333333333337</v>
      </c>
      <c r="D73" s="185" t="s">
        <v>63</v>
      </c>
      <c r="E73" s="171" t="s">
        <v>8</v>
      </c>
      <c r="F73" s="185" t="s">
        <v>422</v>
      </c>
      <c r="G73" s="185" t="s">
        <v>748</v>
      </c>
      <c r="H73" s="280">
        <v>1995</v>
      </c>
      <c r="I73" s="185" t="s">
        <v>32</v>
      </c>
      <c r="J73" s="185">
        <v>67.900000000000006</v>
      </c>
      <c r="K73" s="185" t="s">
        <v>7</v>
      </c>
      <c r="L73" s="185" t="s">
        <v>530</v>
      </c>
      <c r="M73" s="185"/>
      <c r="N73" s="185"/>
    </row>
    <row r="74" spans="1:14">
      <c r="A74" s="171">
        <v>3</v>
      </c>
      <c r="B74" s="279">
        <v>0.4375</v>
      </c>
      <c r="C74" s="279">
        <v>0.59375</v>
      </c>
      <c r="D74" s="185" t="s">
        <v>63</v>
      </c>
      <c r="E74" s="171" t="s">
        <v>8</v>
      </c>
      <c r="F74" s="185" t="s">
        <v>429</v>
      </c>
      <c r="G74" s="185" t="s">
        <v>844</v>
      </c>
      <c r="H74" s="280">
        <v>1991</v>
      </c>
      <c r="I74" s="185" t="s">
        <v>26</v>
      </c>
      <c r="J74" s="185">
        <v>67.099999999999994</v>
      </c>
      <c r="K74" s="185" t="s">
        <v>7</v>
      </c>
      <c r="L74" s="185" t="s">
        <v>863</v>
      </c>
      <c r="M74" s="185"/>
      <c r="N74" s="185"/>
    </row>
    <row r="75" spans="1:14">
      <c r="A75" s="171">
        <v>3</v>
      </c>
      <c r="B75" s="279">
        <v>0.44791666666666669</v>
      </c>
      <c r="C75" s="279">
        <v>0.60416666666666663</v>
      </c>
      <c r="D75" s="185" t="s">
        <v>63</v>
      </c>
      <c r="E75" s="171" t="s">
        <v>9</v>
      </c>
      <c r="F75" s="185" t="s">
        <v>429</v>
      </c>
      <c r="G75" s="185" t="s">
        <v>554</v>
      </c>
      <c r="H75" s="280">
        <v>1990</v>
      </c>
      <c r="I75" s="185" t="s">
        <v>36</v>
      </c>
      <c r="J75" s="185">
        <v>52</v>
      </c>
      <c r="K75" s="185" t="s">
        <v>7</v>
      </c>
      <c r="L75" s="185" t="s">
        <v>388</v>
      </c>
      <c r="M75" s="185"/>
      <c r="N75" s="185"/>
    </row>
    <row r="76" spans="1:14">
      <c r="A76" s="171">
        <v>3</v>
      </c>
      <c r="B76" s="279">
        <v>0.45833333333333331</v>
      </c>
      <c r="C76" s="279">
        <v>0.61458333333333337</v>
      </c>
      <c r="D76" s="185" t="s">
        <v>63</v>
      </c>
      <c r="E76" s="171" t="s">
        <v>13</v>
      </c>
      <c r="F76" s="185" t="s">
        <v>422</v>
      </c>
      <c r="G76" s="185" t="s">
        <v>880</v>
      </c>
      <c r="H76" s="280">
        <v>1996</v>
      </c>
      <c r="I76" s="185" t="s">
        <v>27</v>
      </c>
      <c r="J76" s="185">
        <v>74.599999999999994</v>
      </c>
      <c r="K76" s="185" t="s">
        <v>7</v>
      </c>
      <c r="L76" s="185" t="s">
        <v>985</v>
      </c>
      <c r="M76" s="185"/>
      <c r="N76" s="185"/>
    </row>
    <row r="77" spans="1:14">
      <c r="A77" s="171">
        <v>3</v>
      </c>
      <c r="B77" s="279">
        <v>0.46875</v>
      </c>
      <c r="C77" s="279">
        <v>0.625</v>
      </c>
      <c r="D77" s="185" t="s">
        <v>63</v>
      </c>
      <c r="E77" s="171" t="s">
        <v>13</v>
      </c>
      <c r="F77" s="185" t="s">
        <v>429</v>
      </c>
      <c r="G77" s="185" t="s">
        <v>375</v>
      </c>
      <c r="H77" s="280">
        <v>1993</v>
      </c>
      <c r="I77" s="185" t="s">
        <v>36</v>
      </c>
      <c r="J77" s="185">
        <v>76.400000000000006</v>
      </c>
      <c r="K77" s="185" t="s">
        <v>7</v>
      </c>
      <c r="L77" s="185" t="s">
        <v>571</v>
      </c>
      <c r="M77" s="185"/>
      <c r="N77" s="185"/>
    </row>
    <row r="78" spans="1:14">
      <c r="A78" s="171">
        <v>3</v>
      </c>
      <c r="B78" s="279">
        <v>0.47916666666666669</v>
      </c>
      <c r="C78" s="279">
        <v>0.63541666666666663</v>
      </c>
      <c r="D78" s="185" t="s">
        <v>63</v>
      </c>
      <c r="E78" s="171" t="s">
        <v>17</v>
      </c>
      <c r="F78" s="185" t="s">
        <v>429</v>
      </c>
      <c r="G78" s="185" t="s">
        <v>290</v>
      </c>
      <c r="H78" s="280">
        <v>1987</v>
      </c>
      <c r="I78" s="185" t="s">
        <v>32</v>
      </c>
      <c r="J78" s="185">
        <v>84.9</v>
      </c>
      <c r="K78" s="185" t="s">
        <v>7</v>
      </c>
      <c r="L78" s="185" t="s">
        <v>521</v>
      </c>
      <c r="M78" s="185"/>
      <c r="N78" s="185"/>
    </row>
    <row r="79" spans="1:14">
      <c r="A79" s="171">
        <v>3</v>
      </c>
      <c r="B79" s="279">
        <v>0.48958333333333331</v>
      </c>
      <c r="C79" s="279">
        <v>0.64583333333333337</v>
      </c>
      <c r="D79" s="185" t="s">
        <v>63</v>
      </c>
      <c r="E79" s="171" t="s">
        <v>21</v>
      </c>
      <c r="F79" s="185" t="s">
        <v>422</v>
      </c>
      <c r="G79" s="185" t="s">
        <v>849</v>
      </c>
      <c r="H79" s="280">
        <v>1997</v>
      </c>
      <c r="I79" s="185" t="s">
        <v>26</v>
      </c>
      <c r="J79" s="185">
        <v>93.5</v>
      </c>
      <c r="K79" s="185" t="s">
        <v>7</v>
      </c>
      <c r="L79" s="185" t="s">
        <v>865</v>
      </c>
      <c r="M79" s="185"/>
      <c r="N79" s="185"/>
    </row>
    <row r="80" spans="1:14">
      <c r="A80" s="171">
        <v>3</v>
      </c>
      <c r="B80" s="279">
        <v>0.5</v>
      </c>
      <c r="C80" s="279">
        <v>0.65625</v>
      </c>
      <c r="D80" s="185" t="s">
        <v>63</v>
      </c>
      <c r="E80" s="171" t="s">
        <v>21</v>
      </c>
      <c r="F80" s="185" t="s">
        <v>429</v>
      </c>
      <c r="G80" s="185" t="s">
        <v>874</v>
      </c>
      <c r="H80" s="280">
        <v>1993</v>
      </c>
      <c r="I80" s="185" t="s">
        <v>27</v>
      </c>
      <c r="J80" s="185">
        <v>94.8</v>
      </c>
      <c r="K80" s="185" t="s">
        <v>7</v>
      </c>
      <c r="L80" s="185" t="s">
        <v>985</v>
      </c>
      <c r="M80" s="185"/>
      <c r="N80" s="185"/>
    </row>
    <row r="81" spans="1:14">
      <c r="A81" s="171">
        <v>3</v>
      </c>
      <c r="B81" s="279">
        <v>0.51041666666666663</v>
      </c>
      <c r="C81" s="279">
        <v>0.66666666666666663</v>
      </c>
      <c r="D81" s="185" t="s">
        <v>63</v>
      </c>
      <c r="E81" s="171" t="s">
        <v>19</v>
      </c>
      <c r="F81" s="185" t="s">
        <v>429</v>
      </c>
      <c r="G81" s="185" t="s">
        <v>208</v>
      </c>
      <c r="H81" s="280">
        <v>1972</v>
      </c>
      <c r="I81" s="185" t="s">
        <v>27</v>
      </c>
      <c r="J81" s="185">
        <v>107.9</v>
      </c>
      <c r="K81" s="185" t="s">
        <v>7</v>
      </c>
      <c r="L81" s="185" t="s">
        <v>985</v>
      </c>
      <c r="M81" s="185"/>
      <c r="N81" s="185"/>
    </row>
    <row r="82" spans="1:14">
      <c r="A82" s="171">
        <v>3</v>
      </c>
      <c r="B82" s="279">
        <v>0.52083333333333337</v>
      </c>
      <c r="C82" s="279"/>
      <c r="D82" s="185" t="s">
        <v>65</v>
      </c>
      <c r="E82" s="171" t="s">
        <v>2</v>
      </c>
      <c r="F82" s="185" t="s">
        <v>421</v>
      </c>
      <c r="G82" s="185" t="s">
        <v>876</v>
      </c>
      <c r="H82" s="280">
        <v>1997</v>
      </c>
      <c r="I82" s="185" t="s">
        <v>27</v>
      </c>
      <c r="J82" s="185">
        <v>52.2</v>
      </c>
      <c r="K82" s="185" t="s">
        <v>5</v>
      </c>
      <c r="L82" s="185" t="s">
        <v>985</v>
      </c>
      <c r="M82" s="185"/>
      <c r="N82" s="185"/>
    </row>
    <row r="83" spans="1:14">
      <c r="A83" s="171">
        <v>3</v>
      </c>
      <c r="B83" s="279">
        <v>0.53125</v>
      </c>
      <c r="C83" s="279"/>
      <c r="D83" s="185" t="s">
        <v>65</v>
      </c>
      <c r="E83" s="171" t="s">
        <v>4</v>
      </c>
      <c r="F83" s="185" t="s">
        <v>428</v>
      </c>
      <c r="G83" s="185" t="s">
        <v>497</v>
      </c>
      <c r="H83" s="280">
        <v>1978</v>
      </c>
      <c r="I83" s="185" t="s">
        <v>23</v>
      </c>
      <c r="J83" s="185">
        <v>62.2</v>
      </c>
      <c r="K83" s="185" t="s">
        <v>5</v>
      </c>
      <c r="L83" s="185" t="s">
        <v>132</v>
      </c>
      <c r="M83" s="185"/>
      <c r="N83" s="185"/>
    </row>
    <row r="84" spans="1:14">
      <c r="A84" s="171">
        <v>3</v>
      </c>
      <c r="B84" s="279">
        <v>0.54166666666666663</v>
      </c>
      <c r="C84" s="279"/>
      <c r="D84" s="185" t="s">
        <v>65</v>
      </c>
      <c r="E84" s="171" t="s">
        <v>8</v>
      </c>
      <c r="F84" s="185" t="s">
        <v>428</v>
      </c>
      <c r="G84" s="185" t="s">
        <v>566</v>
      </c>
      <c r="H84" s="280">
        <v>1982</v>
      </c>
      <c r="I84" s="185" t="s">
        <v>36</v>
      </c>
      <c r="J84" s="185">
        <v>66.8</v>
      </c>
      <c r="K84" s="185" t="s">
        <v>5</v>
      </c>
      <c r="L84" s="185" t="s">
        <v>587</v>
      </c>
      <c r="M84" s="185"/>
      <c r="N84" s="185"/>
    </row>
    <row r="85" spans="1:14">
      <c r="A85" s="171">
        <v>3</v>
      </c>
      <c r="B85" s="279">
        <v>0.55208333333333337</v>
      </c>
      <c r="C85" s="279"/>
      <c r="D85" s="185" t="s">
        <v>65</v>
      </c>
      <c r="E85" s="171" t="s">
        <v>6</v>
      </c>
      <c r="F85" s="185" t="s">
        <v>421</v>
      </c>
      <c r="G85" s="185" t="s">
        <v>815</v>
      </c>
      <c r="H85" s="280">
        <v>1999</v>
      </c>
      <c r="I85" s="185" t="s">
        <v>28</v>
      </c>
      <c r="J85" s="185">
        <v>77.7</v>
      </c>
      <c r="K85" s="185" t="s">
        <v>5</v>
      </c>
      <c r="L85" s="185" t="s">
        <v>831</v>
      </c>
      <c r="M85" s="185"/>
      <c r="N85" s="185"/>
    </row>
    <row r="86" spans="1:14">
      <c r="A86" s="171">
        <v>3</v>
      </c>
      <c r="B86" s="279">
        <v>0.5625</v>
      </c>
      <c r="C86" s="279"/>
      <c r="D86" s="185" t="s">
        <v>65</v>
      </c>
      <c r="E86" s="171" t="s">
        <v>6</v>
      </c>
      <c r="F86" s="185" t="s">
        <v>428</v>
      </c>
      <c r="G86" s="185" t="s">
        <v>545</v>
      </c>
      <c r="H86" s="280">
        <v>1981</v>
      </c>
      <c r="I86" s="185" t="s">
        <v>33</v>
      </c>
      <c r="J86" s="185">
        <v>69.400000000000006</v>
      </c>
      <c r="K86" s="185" t="s">
        <v>5</v>
      </c>
      <c r="L86" s="185" t="s">
        <v>547</v>
      </c>
      <c r="M86" s="185"/>
      <c r="N86" s="185"/>
    </row>
    <row r="87" spans="1:14">
      <c r="A87" s="171">
        <v>3</v>
      </c>
      <c r="B87" s="279">
        <v>0.67708333333333337</v>
      </c>
      <c r="C87" s="279"/>
      <c r="D87" s="185" t="s">
        <v>64</v>
      </c>
      <c r="E87" s="171" t="s">
        <v>8</v>
      </c>
      <c r="F87" s="185" t="s">
        <v>429</v>
      </c>
      <c r="G87" s="185" t="s">
        <v>778</v>
      </c>
      <c r="H87" s="280">
        <v>1990</v>
      </c>
      <c r="I87" s="185" t="s">
        <v>24</v>
      </c>
      <c r="J87" s="185">
        <v>65.5</v>
      </c>
      <c r="K87" s="185" t="s">
        <v>5</v>
      </c>
      <c r="L87" s="185" t="s">
        <v>149</v>
      </c>
      <c r="M87" s="185"/>
      <c r="N87" s="185"/>
    </row>
    <row r="88" spans="1:14">
      <c r="A88" s="171">
        <v>3</v>
      </c>
      <c r="B88" s="279">
        <v>0.6875</v>
      </c>
      <c r="C88" s="279"/>
      <c r="D88" s="185" t="s">
        <v>64</v>
      </c>
      <c r="E88" s="171" t="s">
        <v>13</v>
      </c>
      <c r="F88" s="185" t="s">
        <v>429</v>
      </c>
      <c r="G88" s="185" t="s">
        <v>767</v>
      </c>
      <c r="H88" s="280">
        <v>1996</v>
      </c>
      <c r="I88" s="185" t="s">
        <v>32</v>
      </c>
      <c r="J88" s="185">
        <v>76.599999999999994</v>
      </c>
      <c r="K88" s="185" t="s">
        <v>5</v>
      </c>
      <c r="L88" s="185" t="s">
        <v>277</v>
      </c>
      <c r="M88" s="185"/>
      <c r="N88" s="185"/>
    </row>
    <row r="89" spans="1:14">
      <c r="A89" s="171">
        <v>3</v>
      </c>
      <c r="B89" s="279">
        <v>0.69791666666666663</v>
      </c>
      <c r="C89" s="279"/>
      <c r="D89" s="185" t="s">
        <v>64</v>
      </c>
      <c r="E89" s="171" t="s">
        <v>17</v>
      </c>
      <c r="F89" s="185" t="s">
        <v>429</v>
      </c>
      <c r="G89" s="185" t="s">
        <v>764</v>
      </c>
      <c r="H89" s="280">
        <v>1987</v>
      </c>
      <c r="I89" s="185" t="s">
        <v>32</v>
      </c>
      <c r="J89" s="185">
        <v>84.6</v>
      </c>
      <c r="K89" s="185" t="s">
        <v>5</v>
      </c>
      <c r="L89" s="185" t="s">
        <v>277</v>
      </c>
      <c r="M89" s="185"/>
      <c r="N89" s="185"/>
    </row>
    <row r="90" spans="1:14">
      <c r="A90" s="171">
        <v>3</v>
      </c>
      <c r="B90" s="279">
        <v>0.70833333333333337</v>
      </c>
      <c r="C90" s="279"/>
      <c r="D90" s="185" t="s">
        <v>64</v>
      </c>
      <c r="E90" s="171" t="s">
        <v>21</v>
      </c>
      <c r="F90" s="185" t="s">
        <v>429</v>
      </c>
      <c r="G90" s="185" t="s">
        <v>807</v>
      </c>
      <c r="H90" s="280">
        <v>1975</v>
      </c>
      <c r="I90" s="185" t="s">
        <v>28</v>
      </c>
      <c r="J90" s="185">
        <v>92.5</v>
      </c>
      <c r="K90" s="185" t="s">
        <v>5</v>
      </c>
      <c r="L90" s="185" t="s">
        <v>824</v>
      </c>
      <c r="M90" s="185"/>
      <c r="N90" s="185"/>
    </row>
    <row r="91" spans="1:14">
      <c r="A91" s="171">
        <v>3</v>
      </c>
      <c r="B91" s="279">
        <v>0.71875</v>
      </c>
      <c r="C91" s="279"/>
      <c r="D91" s="185" t="s">
        <v>64</v>
      </c>
      <c r="E91" s="171" t="s">
        <v>2</v>
      </c>
      <c r="F91" s="185" t="s">
        <v>428</v>
      </c>
      <c r="G91" s="185" t="s">
        <v>606</v>
      </c>
      <c r="H91" s="280">
        <v>1987</v>
      </c>
      <c r="I91" s="185" t="s">
        <v>18</v>
      </c>
      <c r="J91" s="185">
        <v>57.5</v>
      </c>
      <c r="K91" s="185" t="s">
        <v>3</v>
      </c>
      <c r="L91" s="185" t="s">
        <v>985</v>
      </c>
      <c r="M91" s="185"/>
      <c r="N91" s="185"/>
    </row>
    <row r="92" spans="1:14">
      <c r="A92" s="171">
        <v>3</v>
      </c>
      <c r="B92" s="279">
        <v>0.72916666666666663</v>
      </c>
      <c r="C92" s="279"/>
      <c r="D92" s="185" t="s">
        <v>64</v>
      </c>
      <c r="E92" s="171" t="s">
        <v>8</v>
      </c>
      <c r="F92" s="185" t="s">
        <v>428</v>
      </c>
      <c r="G92" s="185" t="s">
        <v>489</v>
      </c>
      <c r="H92" s="280">
        <v>1977</v>
      </c>
      <c r="I92" s="185" t="s">
        <v>22</v>
      </c>
      <c r="J92" s="185">
        <v>65.3</v>
      </c>
      <c r="K92" s="185" t="s">
        <v>3</v>
      </c>
      <c r="L92" s="185" t="s">
        <v>494</v>
      </c>
      <c r="M92" s="185"/>
      <c r="N92" s="185"/>
    </row>
    <row r="93" spans="1:14">
      <c r="A93" s="171">
        <v>3</v>
      </c>
      <c r="B93" s="279">
        <v>0.73958333333333337</v>
      </c>
      <c r="C93" s="279"/>
      <c r="D93" s="185" t="s">
        <v>64</v>
      </c>
      <c r="E93" s="171" t="s">
        <v>6</v>
      </c>
      <c r="F93" s="185" t="s">
        <v>428</v>
      </c>
      <c r="G93" s="185" t="s">
        <v>604</v>
      </c>
      <c r="H93" s="280">
        <v>1987</v>
      </c>
      <c r="I93" s="185" t="s">
        <v>18</v>
      </c>
      <c r="J93" s="185">
        <v>110.6</v>
      </c>
      <c r="K93" s="185" t="s">
        <v>3</v>
      </c>
      <c r="L93" s="185" t="s">
        <v>621</v>
      </c>
      <c r="M93" s="185"/>
      <c r="N93" s="185"/>
    </row>
    <row r="94" spans="1:14">
      <c r="A94" s="171">
        <v>3</v>
      </c>
      <c r="B94" s="279">
        <v>0.75</v>
      </c>
      <c r="C94" s="279"/>
      <c r="D94" s="185" t="s">
        <v>590</v>
      </c>
      <c r="E94" s="171" t="s">
        <v>985</v>
      </c>
      <c r="F94" s="185" t="s">
        <v>429</v>
      </c>
      <c r="G94" s="185" t="s">
        <v>985</v>
      </c>
      <c r="H94" s="280" t="s">
        <v>985</v>
      </c>
      <c r="I94" s="185" t="s">
        <v>28</v>
      </c>
      <c r="J94" s="185" t="s">
        <v>1002</v>
      </c>
      <c r="K94" s="185" t="s">
        <v>5</v>
      </c>
      <c r="L94" s="185" t="s">
        <v>985</v>
      </c>
      <c r="M94" s="185"/>
      <c r="N94" s="185"/>
    </row>
    <row r="95" spans="1:14">
      <c r="A95" s="171">
        <v>3</v>
      </c>
      <c r="B95" s="279">
        <v>0.76041666666666663</v>
      </c>
      <c r="C95" s="279"/>
      <c r="D95" s="185" t="s">
        <v>64</v>
      </c>
      <c r="E95" s="171" t="s">
        <v>17</v>
      </c>
      <c r="F95" s="185" t="s">
        <v>12</v>
      </c>
      <c r="G95" s="185" t="s">
        <v>779</v>
      </c>
      <c r="H95" s="280">
        <v>1977</v>
      </c>
      <c r="I95" s="185" t="s">
        <v>24</v>
      </c>
      <c r="J95" s="185">
        <v>77.400000000000006</v>
      </c>
      <c r="K95" s="185" t="s">
        <v>5</v>
      </c>
      <c r="L95" s="185" t="s">
        <v>149</v>
      </c>
      <c r="M95" s="185"/>
      <c r="N95" s="185"/>
    </row>
    <row r="96" spans="1:14">
      <c r="A96" s="171">
        <v>3</v>
      </c>
      <c r="B96" s="279">
        <v>0.77083333333333337</v>
      </c>
      <c r="C96" s="279"/>
      <c r="D96" s="185" t="s">
        <v>64</v>
      </c>
      <c r="E96" s="171" t="s">
        <v>8</v>
      </c>
      <c r="F96" s="185" t="s">
        <v>15</v>
      </c>
      <c r="G96" s="185" t="s">
        <v>794</v>
      </c>
      <c r="H96" s="280">
        <v>1982</v>
      </c>
      <c r="I96" s="185" t="s">
        <v>24</v>
      </c>
      <c r="J96" s="185">
        <v>66.5</v>
      </c>
      <c r="K96" s="185" t="s">
        <v>3</v>
      </c>
      <c r="L96" s="185" t="s">
        <v>800</v>
      </c>
      <c r="M96" s="185"/>
      <c r="N96" s="185"/>
    </row>
    <row r="97" spans="1:14">
      <c r="A97" s="171">
        <v>3</v>
      </c>
      <c r="B97" s="279">
        <v>0.78125</v>
      </c>
      <c r="C97" s="279"/>
      <c r="D97" s="185" t="s">
        <v>64</v>
      </c>
      <c r="E97" s="171" t="s">
        <v>17</v>
      </c>
      <c r="F97" s="185" t="s">
        <v>12</v>
      </c>
      <c r="G97" s="185" t="s">
        <v>884</v>
      </c>
      <c r="H97" s="280">
        <v>1961</v>
      </c>
      <c r="I97" s="185" t="s">
        <v>27</v>
      </c>
      <c r="J97" s="185">
        <v>85.5</v>
      </c>
      <c r="K97" s="185" t="s">
        <v>5</v>
      </c>
      <c r="L97" s="185" t="s">
        <v>985</v>
      </c>
      <c r="M97" s="185"/>
      <c r="N97" s="185"/>
    </row>
    <row r="98" spans="1:14">
      <c r="A98" s="171">
        <v>3</v>
      </c>
      <c r="B98" s="279">
        <v>0.79166666666666663</v>
      </c>
      <c r="C98" s="279"/>
      <c r="D98" s="185" t="s">
        <v>64</v>
      </c>
      <c r="E98" s="171" t="s">
        <v>17</v>
      </c>
      <c r="F98" s="185" t="s">
        <v>12</v>
      </c>
      <c r="G98" s="185" t="s">
        <v>476</v>
      </c>
      <c r="H98" s="280">
        <v>1951</v>
      </c>
      <c r="I98" s="185" t="s">
        <v>16</v>
      </c>
      <c r="J98" s="185">
        <v>80.3</v>
      </c>
      <c r="K98" s="185" t="s">
        <v>3</v>
      </c>
      <c r="L98" s="185" t="s">
        <v>985</v>
      </c>
      <c r="M98" s="185"/>
      <c r="N98" s="185"/>
    </row>
    <row r="99" spans="1:14">
      <c r="A99" s="171">
        <v>3</v>
      </c>
      <c r="B99" s="279">
        <v>0.80208333333333337</v>
      </c>
      <c r="C99" s="279"/>
      <c r="D99" s="185" t="s">
        <v>64</v>
      </c>
      <c r="E99" s="171" t="s">
        <v>985</v>
      </c>
      <c r="F99" s="185" t="s">
        <v>12</v>
      </c>
      <c r="G99" s="185" t="s">
        <v>477</v>
      </c>
      <c r="H99" s="280">
        <v>1941</v>
      </c>
      <c r="I99" s="185" t="s">
        <v>16</v>
      </c>
      <c r="J99" s="185">
        <v>70.5</v>
      </c>
      <c r="K99" s="185" t="s">
        <v>460</v>
      </c>
      <c r="L99" s="185" t="s">
        <v>985</v>
      </c>
      <c r="M99" s="185"/>
      <c r="N99" s="185"/>
    </row>
    <row r="100" spans="1:14">
      <c r="A100" s="171">
        <v>3</v>
      </c>
      <c r="B100" s="279">
        <v>0.8125</v>
      </c>
      <c r="C100" s="279"/>
      <c r="D100" s="185" t="s">
        <v>64</v>
      </c>
      <c r="E100" s="171" t="s">
        <v>17</v>
      </c>
      <c r="F100" s="185" t="s">
        <v>12</v>
      </c>
      <c r="G100" s="185" t="s">
        <v>615</v>
      </c>
      <c r="H100" s="280">
        <v>1970</v>
      </c>
      <c r="I100" s="185" t="s">
        <v>18</v>
      </c>
      <c r="J100" s="185">
        <v>84.3</v>
      </c>
      <c r="K100" s="185" t="s">
        <v>5</v>
      </c>
      <c r="L100" s="185" t="s">
        <v>625</v>
      </c>
      <c r="M100" s="185"/>
      <c r="N100" s="185"/>
    </row>
    <row r="101" spans="1:14">
      <c r="A101" s="171">
        <v>3</v>
      </c>
      <c r="B101" s="279">
        <v>0.82291666666666663</v>
      </c>
      <c r="C101" s="279"/>
      <c r="D101" s="185" t="s">
        <v>64</v>
      </c>
      <c r="E101" s="171" t="s">
        <v>6</v>
      </c>
      <c r="F101" s="185" t="s">
        <v>15</v>
      </c>
      <c r="G101" s="185" t="s">
        <v>797</v>
      </c>
      <c r="H101" s="280">
        <v>1976</v>
      </c>
      <c r="I101" s="185" t="s">
        <v>24</v>
      </c>
      <c r="J101" s="185">
        <v>69.2</v>
      </c>
      <c r="K101" s="185" t="s">
        <v>3</v>
      </c>
      <c r="L101" s="185" t="s">
        <v>800</v>
      </c>
      <c r="M101" s="185"/>
      <c r="N101" s="185"/>
    </row>
    <row r="102" spans="1:14">
      <c r="A102" s="171">
        <v>3</v>
      </c>
      <c r="B102" s="279">
        <v>0.83333333333333337</v>
      </c>
      <c r="C102" s="279"/>
      <c r="D102" s="185" t="s">
        <v>64</v>
      </c>
      <c r="E102" s="171" t="s">
        <v>6</v>
      </c>
      <c r="F102" s="185" t="s">
        <v>15</v>
      </c>
      <c r="G102" s="185" t="s">
        <v>605</v>
      </c>
      <c r="H102" s="280">
        <v>1969</v>
      </c>
      <c r="I102" s="185" t="s">
        <v>18</v>
      </c>
      <c r="J102" s="185">
        <v>84.8</v>
      </c>
      <c r="K102" s="185" t="s">
        <v>3</v>
      </c>
      <c r="L102" s="185" t="s">
        <v>985</v>
      </c>
      <c r="M102" s="185"/>
      <c r="N102" s="185"/>
    </row>
    <row r="103" spans="1:14">
      <c r="A103" s="171">
        <v>3</v>
      </c>
      <c r="B103" s="279">
        <v>0.84375</v>
      </c>
      <c r="C103" s="279"/>
      <c r="D103" s="185" t="s">
        <v>64</v>
      </c>
      <c r="E103" s="171" t="s">
        <v>985</v>
      </c>
      <c r="F103" s="185" t="s">
        <v>15</v>
      </c>
      <c r="G103" s="185" t="s">
        <v>786</v>
      </c>
      <c r="H103" s="280">
        <v>1948</v>
      </c>
      <c r="I103" s="185" t="s">
        <v>24</v>
      </c>
      <c r="J103" s="185">
        <v>61.3</v>
      </c>
      <c r="K103" s="185" t="s">
        <v>488</v>
      </c>
      <c r="L103" s="185" t="s">
        <v>138</v>
      </c>
      <c r="M103" s="185"/>
      <c r="N103" s="185"/>
    </row>
    <row r="104" spans="1:14" s="174" customFormat="1">
      <c r="A104" s="190" t="s">
        <v>993</v>
      </c>
      <c r="B104" s="274">
        <v>42868</v>
      </c>
      <c r="C104" s="134"/>
      <c r="E104" s="134"/>
      <c r="H104" s="31"/>
    </row>
    <row r="105" spans="1:14" s="174" customFormat="1">
      <c r="C105" s="134"/>
      <c r="E105" s="134"/>
      <c r="H105" s="31"/>
    </row>
    <row r="106" spans="1:14" s="174" customFormat="1" ht="30">
      <c r="A106" s="275" t="s">
        <v>73</v>
      </c>
      <c r="B106" s="276" t="s">
        <v>1004</v>
      </c>
      <c r="C106" s="277" t="s">
        <v>1003</v>
      </c>
      <c r="D106" s="278" t="s">
        <v>58</v>
      </c>
      <c r="E106" s="275" t="s">
        <v>57</v>
      </c>
      <c r="F106" s="276" t="s">
        <v>55</v>
      </c>
      <c r="G106" s="278" t="s">
        <v>56</v>
      </c>
      <c r="H106" s="275" t="s">
        <v>434</v>
      </c>
      <c r="I106" s="278" t="s">
        <v>69</v>
      </c>
      <c r="J106" s="278" t="s">
        <v>68</v>
      </c>
      <c r="K106" s="276" t="s">
        <v>59</v>
      </c>
      <c r="L106" s="276" t="s">
        <v>61</v>
      </c>
      <c r="M106" s="277" t="s">
        <v>1023</v>
      </c>
      <c r="N106" s="277" t="s">
        <v>446</v>
      </c>
    </row>
    <row r="107" spans="1:14">
      <c r="A107" s="171">
        <v>4</v>
      </c>
      <c r="B107" s="279">
        <v>0.41666666666666669</v>
      </c>
      <c r="C107" s="279">
        <v>0.57291666666666663</v>
      </c>
      <c r="D107" s="185" t="s">
        <v>63</v>
      </c>
      <c r="E107" s="171" t="s">
        <v>4</v>
      </c>
      <c r="F107" s="185" t="s">
        <v>429</v>
      </c>
      <c r="G107" s="185" t="s">
        <v>553</v>
      </c>
      <c r="H107" s="280">
        <v>1986</v>
      </c>
      <c r="I107" s="185" t="s">
        <v>36</v>
      </c>
      <c r="J107" s="185">
        <v>62.2</v>
      </c>
      <c r="K107" s="185" t="s">
        <v>7</v>
      </c>
      <c r="L107" s="185" t="s">
        <v>569</v>
      </c>
      <c r="M107" s="185"/>
      <c r="N107" s="185"/>
    </row>
    <row r="108" spans="1:14">
      <c r="A108" s="171">
        <v>4</v>
      </c>
      <c r="B108" s="279">
        <v>0.42708333333333331</v>
      </c>
      <c r="C108" s="279">
        <v>0.58333333333333337</v>
      </c>
      <c r="D108" s="185" t="s">
        <v>63</v>
      </c>
      <c r="E108" s="171" t="s">
        <v>8</v>
      </c>
      <c r="F108" s="185" t="s">
        <v>422</v>
      </c>
      <c r="G108" s="185" t="s">
        <v>850</v>
      </c>
      <c r="H108" s="280">
        <v>1995</v>
      </c>
      <c r="I108" s="185" t="s">
        <v>26</v>
      </c>
      <c r="J108" s="185">
        <v>66</v>
      </c>
      <c r="K108" s="185" t="s">
        <v>7</v>
      </c>
      <c r="L108" s="185" t="s">
        <v>863</v>
      </c>
      <c r="M108" s="185"/>
      <c r="N108" s="185"/>
    </row>
    <row r="109" spans="1:14">
      <c r="A109" s="171">
        <v>4</v>
      </c>
      <c r="B109" s="279">
        <v>0.4375</v>
      </c>
      <c r="C109" s="279">
        <v>0.59375</v>
      </c>
      <c r="D109" s="185" t="s">
        <v>63</v>
      </c>
      <c r="E109" s="171" t="s">
        <v>8</v>
      </c>
      <c r="F109" s="185" t="s">
        <v>429</v>
      </c>
      <c r="G109" s="185" t="s">
        <v>202</v>
      </c>
      <c r="H109" s="280">
        <v>1986</v>
      </c>
      <c r="I109" s="185" t="s">
        <v>27</v>
      </c>
      <c r="J109" s="185" t="s">
        <v>985</v>
      </c>
      <c r="K109" s="185" t="s">
        <v>7</v>
      </c>
      <c r="L109" s="185" t="s">
        <v>985</v>
      </c>
      <c r="M109" s="185"/>
      <c r="N109" s="185"/>
    </row>
    <row r="110" spans="1:14">
      <c r="A110" s="171">
        <v>4</v>
      </c>
      <c r="B110" s="279">
        <v>0.44791666666666669</v>
      </c>
      <c r="C110" s="279">
        <v>0.60416666666666663</v>
      </c>
      <c r="D110" s="185" t="s">
        <v>63</v>
      </c>
      <c r="E110" s="171" t="s">
        <v>9</v>
      </c>
      <c r="F110" s="185" t="s">
        <v>429</v>
      </c>
      <c r="G110" s="185" t="s">
        <v>845</v>
      </c>
      <c r="H110" s="280">
        <v>1987</v>
      </c>
      <c r="I110" s="185" t="s">
        <v>26</v>
      </c>
      <c r="J110" s="185">
        <v>71.099999999999994</v>
      </c>
      <c r="K110" s="185" t="s">
        <v>7</v>
      </c>
      <c r="L110" s="185" t="s">
        <v>864</v>
      </c>
      <c r="M110" s="185"/>
      <c r="N110" s="185"/>
    </row>
    <row r="111" spans="1:14">
      <c r="A111" s="171">
        <v>4</v>
      </c>
      <c r="B111" s="279">
        <v>0.45833333333333331</v>
      </c>
      <c r="C111" s="279">
        <v>0.61458333333333337</v>
      </c>
      <c r="D111" s="185" t="s">
        <v>63</v>
      </c>
      <c r="E111" s="171" t="s">
        <v>17</v>
      </c>
      <c r="F111" s="185" t="s">
        <v>422</v>
      </c>
      <c r="G111" s="185" t="s">
        <v>224</v>
      </c>
      <c r="H111" s="280">
        <v>1995</v>
      </c>
      <c r="I111" s="185" t="s">
        <v>28</v>
      </c>
      <c r="J111" s="185">
        <v>81.900000000000006</v>
      </c>
      <c r="K111" s="185" t="s">
        <v>7</v>
      </c>
      <c r="L111" s="185" t="s">
        <v>823</v>
      </c>
      <c r="M111" s="185"/>
      <c r="N111" s="185"/>
    </row>
    <row r="112" spans="1:14">
      <c r="A112" s="171">
        <v>4</v>
      </c>
      <c r="B112" s="279"/>
      <c r="C112" s="279"/>
      <c r="D112" s="185"/>
      <c r="E112" s="171"/>
      <c r="F112" s="185" t="s">
        <v>429</v>
      </c>
      <c r="G112" s="185" t="s">
        <v>224</v>
      </c>
      <c r="H112" s="280">
        <v>1995</v>
      </c>
      <c r="I112" s="185" t="s">
        <v>28</v>
      </c>
      <c r="J112" s="185">
        <v>81.900000000000006</v>
      </c>
      <c r="K112" s="185" t="s">
        <v>7</v>
      </c>
      <c r="L112" s="185" t="s">
        <v>823</v>
      </c>
      <c r="M112" s="185"/>
      <c r="N112" s="185"/>
    </row>
    <row r="113" spans="1:14">
      <c r="A113" s="171">
        <v>4</v>
      </c>
      <c r="B113" s="279">
        <v>0.46875</v>
      </c>
      <c r="C113" s="279">
        <v>0.625</v>
      </c>
      <c r="D113" s="185" t="s">
        <v>63</v>
      </c>
      <c r="E113" s="171" t="s">
        <v>13</v>
      </c>
      <c r="F113" s="185" t="s">
        <v>429</v>
      </c>
      <c r="G113" s="185" t="s">
        <v>846</v>
      </c>
      <c r="H113" s="280">
        <v>1990</v>
      </c>
      <c r="I113" s="185" t="s">
        <v>26</v>
      </c>
      <c r="J113" s="185">
        <v>76.5</v>
      </c>
      <c r="K113" s="185" t="s">
        <v>7</v>
      </c>
      <c r="L113" s="185" t="s">
        <v>193</v>
      </c>
      <c r="M113" s="185"/>
      <c r="N113" s="185"/>
    </row>
    <row r="114" spans="1:14">
      <c r="A114" s="171">
        <v>4</v>
      </c>
      <c r="B114" s="279">
        <v>0.47916666666666669</v>
      </c>
      <c r="C114" s="279">
        <v>0.63541666666666663</v>
      </c>
      <c r="D114" s="185" t="s">
        <v>63</v>
      </c>
      <c r="E114" s="171" t="s">
        <v>17</v>
      </c>
      <c r="F114" s="185" t="s">
        <v>429</v>
      </c>
      <c r="G114" s="185" t="s">
        <v>555</v>
      </c>
      <c r="H114" s="280">
        <v>1989</v>
      </c>
      <c r="I114" s="185" t="s">
        <v>36</v>
      </c>
      <c r="J114" s="185">
        <v>82.2</v>
      </c>
      <c r="K114" s="185" t="s">
        <v>7</v>
      </c>
      <c r="L114" s="185" t="s">
        <v>572</v>
      </c>
      <c r="M114" s="185"/>
      <c r="N114" s="185"/>
    </row>
    <row r="115" spans="1:14">
      <c r="A115" s="171">
        <v>4</v>
      </c>
      <c r="B115" s="279">
        <v>0.48958333333333331</v>
      </c>
      <c r="C115" s="279">
        <v>0.64583333333333337</v>
      </c>
      <c r="D115" s="185" t="s">
        <v>63</v>
      </c>
      <c r="E115" s="171" t="s">
        <v>21</v>
      </c>
      <c r="F115" s="185" t="s">
        <v>422</v>
      </c>
      <c r="G115" s="185" t="s">
        <v>882</v>
      </c>
      <c r="H115" s="280">
        <v>1996</v>
      </c>
      <c r="I115" s="185" t="s">
        <v>27</v>
      </c>
      <c r="J115" s="185">
        <v>85.2</v>
      </c>
      <c r="K115" s="185" t="s">
        <v>7</v>
      </c>
      <c r="L115" s="185" t="s">
        <v>985</v>
      </c>
      <c r="M115" s="185"/>
      <c r="N115" s="185"/>
    </row>
    <row r="116" spans="1:14">
      <c r="A116" s="171">
        <v>4</v>
      </c>
      <c r="B116" s="279">
        <v>0.52083333333333337</v>
      </c>
      <c r="C116" s="279"/>
      <c r="D116" s="185" t="s">
        <v>65</v>
      </c>
      <c r="E116" s="171" t="s">
        <v>2</v>
      </c>
      <c r="F116" s="185" t="s">
        <v>428</v>
      </c>
      <c r="G116" s="185" t="s">
        <v>331</v>
      </c>
      <c r="H116" s="280">
        <v>1991</v>
      </c>
      <c r="I116" s="185" t="s">
        <v>32</v>
      </c>
      <c r="J116" s="185">
        <v>53.8</v>
      </c>
      <c r="K116" s="185" t="s">
        <v>5</v>
      </c>
      <c r="L116" s="185" t="s">
        <v>526</v>
      </c>
      <c r="M116" s="185"/>
      <c r="N116" s="185"/>
    </row>
    <row r="117" spans="1:14">
      <c r="A117" s="171">
        <v>4</v>
      </c>
      <c r="B117" s="279">
        <v>0.53125</v>
      </c>
      <c r="C117" s="279"/>
      <c r="D117" s="185" t="s">
        <v>65</v>
      </c>
      <c r="E117" s="171" t="s">
        <v>4</v>
      </c>
      <c r="F117" s="185" t="s">
        <v>428</v>
      </c>
      <c r="G117" s="185" t="s">
        <v>318</v>
      </c>
      <c r="H117" s="280">
        <v>1994</v>
      </c>
      <c r="I117" s="185" t="s">
        <v>32</v>
      </c>
      <c r="J117" s="185">
        <v>58.4</v>
      </c>
      <c r="K117" s="185" t="s">
        <v>5</v>
      </c>
      <c r="L117" s="185" t="s">
        <v>527</v>
      </c>
      <c r="M117" s="185"/>
      <c r="N117" s="185"/>
    </row>
    <row r="118" spans="1:14">
      <c r="A118" s="171">
        <v>4</v>
      </c>
      <c r="B118" s="279">
        <v>0.54166666666666663</v>
      </c>
      <c r="C118" s="279"/>
      <c r="D118" s="185" t="s">
        <v>65</v>
      </c>
      <c r="E118" s="171" t="s">
        <v>8</v>
      </c>
      <c r="F118" s="185" t="s">
        <v>428</v>
      </c>
      <c r="G118" s="185" t="s">
        <v>594</v>
      </c>
      <c r="H118" s="280">
        <v>1980</v>
      </c>
      <c r="I118" s="185" t="s">
        <v>18</v>
      </c>
      <c r="J118" s="185">
        <v>67.099999999999994</v>
      </c>
      <c r="K118" s="185" t="s">
        <v>5</v>
      </c>
      <c r="L118" s="185" t="s">
        <v>617</v>
      </c>
      <c r="M118" s="185"/>
      <c r="N118" s="185"/>
    </row>
    <row r="119" spans="1:14">
      <c r="A119" s="171">
        <v>4</v>
      </c>
      <c r="B119" s="279">
        <v>0.55208333333333337</v>
      </c>
      <c r="C119" s="279"/>
      <c r="D119" s="185" t="s">
        <v>65</v>
      </c>
      <c r="E119" s="171" t="s">
        <v>6</v>
      </c>
      <c r="F119" s="185" t="s">
        <v>421</v>
      </c>
      <c r="G119" s="185" t="s">
        <v>760</v>
      </c>
      <c r="H119" s="280">
        <v>1996</v>
      </c>
      <c r="I119" s="185" t="s">
        <v>32</v>
      </c>
      <c r="J119" s="185">
        <v>92</v>
      </c>
      <c r="K119" s="185" t="s">
        <v>5</v>
      </c>
      <c r="L119" s="185" t="s">
        <v>542</v>
      </c>
      <c r="M119" s="185"/>
      <c r="N119" s="185"/>
    </row>
    <row r="120" spans="1:14">
      <c r="A120" s="171">
        <v>4</v>
      </c>
      <c r="B120" s="279">
        <v>0.5625</v>
      </c>
      <c r="C120" s="279"/>
      <c r="D120" s="185" t="s">
        <v>65</v>
      </c>
      <c r="E120" s="171" t="s">
        <v>6</v>
      </c>
      <c r="F120" s="185" t="s">
        <v>428</v>
      </c>
      <c r="G120" s="185" t="s">
        <v>548</v>
      </c>
      <c r="H120" s="280">
        <v>1980</v>
      </c>
      <c r="I120" s="185" t="s">
        <v>29</v>
      </c>
      <c r="J120" s="185">
        <v>76.400000000000006</v>
      </c>
      <c r="K120" s="185" t="s">
        <v>5</v>
      </c>
      <c r="L120" s="185" t="s">
        <v>551</v>
      </c>
      <c r="M120" s="185"/>
      <c r="N120" s="185"/>
    </row>
    <row r="121" spans="1:14">
      <c r="A121" s="171">
        <v>4</v>
      </c>
      <c r="B121" s="279">
        <v>0.67708333333333337</v>
      </c>
      <c r="C121" s="279"/>
      <c r="D121" s="185" t="s">
        <v>64</v>
      </c>
      <c r="E121" s="171" t="s">
        <v>9</v>
      </c>
      <c r="F121" s="185" t="s">
        <v>429</v>
      </c>
      <c r="G121" s="185" t="s">
        <v>817</v>
      </c>
      <c r="H121" s="280">
        <v>1998</v>
      </c>
      <c r="I121" s="185" t="s">
        <v>28</v>
      </c>
      <c r="J121" s="185">
        <v>71.8</v>
      </c>
      <c r="K121" s="185" t="s">
        <v>5</v>
      </c>
      <c r="L121" s="185" t="s">
        <v>831</v>
      </c>
      <c r="M121" s="185"/>
      <c r="N121" s="185"/>
    </row>
    <row r="122" spans="1:14">
      <c r="A122" s="171">
        <v>4</v>
      </c>
      <c r="B122" s="279">
        <v>0.6875</v>
      </c>
      <c r="C122" s="279"/>
      <c r="D122" s="185" t="s">
        <v>64</v>
      </c>
      <c r="E122" s="171" t="s">
        <v>13</v>
      </c>
      <c r="F122" s="185" t="s">
        <v>429</v>
      </c>
      <c r="G122" s="185" t="s">
        <v>773</v>
      </c>
      <c r="H122" s="280">
        <v>1973</v>
      </c>
      <c r="I122" s="185" t="s">
        <v>24</v>
      </c>
      <c r="J122" s="185">
        <v>73.900000000000006</v>
      </c>
      <c r="K122" s="185" t="s">
        <v>5</v>
      </c>
      <c r="L122" s="185" t="s">
        <v>143</v>
      </c>
      <c r="M122" s="185"/>
      <c r="N122" s="185"/>
    </row>
    <row r="123" spans="1:14">
      <c r="A123" s="171">
        <v>4</v>
      </c>
      <c r="B123" s="279">
        <v>0.69791666666666663</v>
      </c>
      <c r="C123" s="279"/>
      <c r="D123" s="185" t="s">
        <v>64</v>
      </c>
      <c r="E123" s="171" t="s">
        <v>17</v>
      </c>
      <c r="F123" s="185" t="s">
        <v>429</v>
      </c>
      <c r="G123" s="185" t="s">
        <v>765</v>
      </c>
      <c r="H123" s="280">
        <v>1996</v>
      </c>
      <c r="I123" s="185" t="s">
        <v>32</v>
      </c>
      <c r="J123" s="185">
        <v>84.2</v>
      </c>
      <c r="K123" s="185" t="s">
        <v>5</v>
      </c>
      <c r="L123" s="185" t="s">
        <v>277</v>
      </c>
      <c r="M123" s="185"/>
      <c r="N123" s="185"/>
    </row>
    <row r="124" spans="1:14">
      <c r="A124" s="171">
        <v>4</v>
      </c>
      <c r="B124" s="279">
        <v>0.70833333333333337</v>
      </c>
      <c r="C124" s="279"/>
      <c r="D124" s="185" t="s">
        <v>64</v>
      </c>
      <c r="E124" s="171" t="s">
        <v>21</v>
      </c>
      <c r="F124" s="185" t="s">
        <v>429</v>
      </c>
      <c r="G124" s="185" t="s">
        <v>276</v>
      </c>
      <c r="H124" s="280">
        <v>1967</v>
      </c>
      <c r="I124" s="185" t="s">
        <v>32</v>
      </c>
      <c r="J124" s="185">
        <v>93.4</v>
      </c>
      <c r="K124" s="185" t="s">
        <v>5</v>
      </c>
      <c r="L124" s="185" t="s">
        <v>543</v>
      </c>
      <c r="M124" s="185"/>
      <c r="N124" s="185"/>
    </row>
    <row r="125" spans="1:14">
      <c r="A125" s="171">
        <v>4</v>
      </c>
      <c r="B125" s="279">
        <v>0.71875</v>
      </c>
      <c r="C125" s="279"/>
      <c r="D125" s="185" t="s">
        <v>64</v>
      </c>
      <c r="E125" s="171" t="s">
        <v>4</v>
      </c>
      <c r="F125" s="185" t="s">
        <v>428</v>
      </c>
      <c r="G125" s="185" t="s">
        <v>491</v>
      </c>
      <c r="H125" s="280">
        <v>1978</v>
      </c>
      <c r="I125" s="185" t="s">
        <v>22</v>
      </c>
      <c r="J125" s="185">
        <v>62.4</v>
      </c>
      <c r="K125" s="185" t="s">
        <v>3</v>
      </c>
      <c r="L125" s="185" t="s">
        <v>122</v>
      </c>
      <c r="M125" s="185"/>
      <c r="N125" s="185"/>
    </row>
    <row r="126" spans="1:14">
      <c r="A126" s="171">
        <v>4</v>
      </c>
      <c r="B126" s="279">
        <v>0.72916666666666663</v>
      </c>
      <c r="C126" s="279"/>
      <c r="D126" s="185" t="s">
        <v>64</v>
      </c>
      <c r="E126" s="171" t="s">
        <v>8</v>
      </c>
      <c r="F126" s="185" t="s">
        <v>428</v>
      </c>
      <c r="G126" s="185" t="s">
        <v>790</v>
      </c>
      <c r="H126" s="280">
        <v>1997</v>
      </c>
      <c r="I126" s="185" t="s">
        <v>24</v>
      </c>
      <c r="J126" s="185">
        <v>66.900000000000006</v>
      </c>
      <c r="K126" s="185" t="s">
        <v>3</v>
      </c>
      <c r="L126" s="185" t="s">
        <v>798</v>
      </c>
      <c r="M126" s="185"/>
      <c r="N126" s="185"/>
    </row>
    <row r="127" spans="1:14">
      <c r="A127" s="171">
        <v>4</v>
      </c>
      <c r="B127" s="279">
        <v>0.73958333333333337</v>
      </c>
      <c r="C127" s="279"/>
      <c r="D127" s="185" t="s">
        <v>64</v>
      </c>
      <c r="E127" s="171" t="s">
        <v>6</v>
      </c>
      <c r="F127" s="185" t="s">
        <v>428</v>
      </c>
      <c r="G127" s="185" t="s">
        <v>608</v>
      </c>
      <c r="H127" s="280">
        <v>1975</v>
      </c>
      <c r="I127" s="185" t="s">
        <v>18</v>
      </c>
      <c r="J127" s="185">
        <v>73.8</v>
      </c>
      <c r="K127" s="185" t="s">
        <v>3</v>
      </c>
      <c r="L127" s="185" t="s">
        <v>622</v>
      </c>
      <c r="M127" s="185"/>
      <c r="N127" s="185"/>
    </row>
    <row r="128" spans="1:14">
      <c r="A128" s="171">
        <v>4</v>
      </c>
      <c r="B128" s="279">
        <v>0.75</v>
      </c>
      <c r="C128" s="279"/>
      <c r="D128" s="185" t="s">
        <v>590</v>
      </c>
      <c r="E128" s="171" t="s">
        <v>985</v>
      </c>
      <c r="F128" s="185" t="s">
        <v>429</v>
      </c>
      <c r="G128" s="185" t="s">
        <v>32</v>
      </c>
      <c r="H128" s="280" t="s">
        <v>985</v>
      </c>
      <c r="I128" s="185" t="s">
        <v>32</v>
      </c>
      <c r="J128" s="185" t="s">
        <v>1002</v>
      </c>
      <c r="K128" s="185" t="s">
        <v>5</v>
      </c>
      <c r="L128" s="185" t="s">
        <v>985</v>
      </c>
      <c r="M128" s="185"/>
      <c r="N128" s="185"/>
    </row>
    <row r="129" spans="1:14">
      <c r="A129" s="171">
        <v>4</v>
      </c>
      <c r="B129" s="279">
        <v>0.76041666666666663</v>
      </c>
      <c r="C129" s="279"/>
      <c r="D129" s="185" t="s">
        <v>64</v>
      </c>
      <c r="E129" s="171" t="s">
        <v>487</v>
      </c>
      <c r="F129" s="185" t="s">
        <v>12</v>
      </c>
      <c r="G129" s="185" t="s">
        <v>448</v>
      </c>
      <c r="H129" s="280">
        <v>1974</v>
      </c>
      <c r="I129" s="185" t="s">
        <v>10</v>
      </c>
      <c r="J129" s="185">
        <v>92.9</v>
      </c>
      <c r="K129" s="185" t="s">
        <v>5</v>
      </c>
      <c r="L129" s="185" t="s">
        <v>83</v>
      </c>
      <c r="M129" s="185"/>
      <c r="N129" s="185"/>
    </row>
    <row r="130" spans="1:14">
      <c r="A130" s="171">
        <v>4</v>
      </c>
      <c r="B130" s="279">
        <v>0.77083333333333337</v>
      </c>
      <c r="C130" s="279"/>
      <c r="D130" s="185" t="s">
        <v>64</v>
      </c>
      <c r="E130" s="171" t="s">
        <v>4</v>
      </c>
      <c r="F130" s="185" t="s">
        <v>15</v>
      </c>
      <c r="G130" s="185" t="s">
        <v>793</v>
      </c>
      <c r="H130" s="280">
        <v>1976</v>
      </c>
      <c r="I130" s="185" t="s">
        <v>24</v>
      </c>
      <c r="J130" s="185">
        <v>59</v>
      </c>
      <c r="K130" s="185" t="s">
        <v>3</v>
      </c>
      <c r="L130" s="185" t="s">
        <v>143</v>
      </c>
      <c r="M130" s="185"/>
      <c r="N130" s="185"/>
    </row>
    <row r="131" spans="1:14">
      <c r="A131" s="171">
        <v>4</v>
      </c>
      <c r="B131" s="279">
        <v>0.78125</v>
      </c>
      <c r="C131" s="279"/>
      <c r="D131" s="185" t="s">
        <v>64</v>
      </c>
      <c r="E131" s="171" t="s">
        <v>487</v>
      </c>
      <c r="F131" s="185" t="s">
        <v>12</v>
      </c>
      <c r="G131" s="185" t="s">
        <v>809</v>
      </c>
      <c r="H131" s="280">
        <v>1956</v>
      </c>
      <c r="I131" s="185" t="s">
        <v>28</v>
      </c>
      <c r="J131" s="185">
        <v>136.6</v>
      </c>
      <c r="K131" s="185" t="s">
        <v>3</v>
      </c>
      <c r="L131" s="185" t="s">
        <v>826</v>
      </c>
      <c r="M131" s="185"/>
      <c r="N131" s="185"/>
    </row>
    <row r="132" spans="1:14">
      <c r="A132" s="171">
        <v>4</v>
      </c>
      <c r="B132" s="279">
        <v>0.79166666666666663</v>
      </c>
      <c r="C132" s="279"/>
      <c r="D132" s="185" t="s">
        <v>64</v>
      </c>
      <c r="E132" s="171" t="s">
        <v>17</v>
      </c>
      <c r="F132" s="185" t="s">
        <v>12</v>
      </c>
      <c r="G132" s="185" t="s">
        <v>478</v>
      </c>
      <c r="H132" s="280">
        <v>1945</v>
      </c>
      <c r="I132" s="185" t="s">
        <v>16</v>
      </c>
      <c r="J132" s="185">
        <v>57.9</v>
      </c>
      <c r="K132" s="185" t="s">
        <v>460</v>
      </c>
      <c r="L132" s="185" t="s">
        <v>985</v>
      </c>
      <c r="M132" s="185"/>
      <c r="N132" s="185"/>
    </row>
    <row r="133" spans="1:14">
      <c r="A133" s="171">
        <v>4</v>
      </c>
      <c r="B133" s="279">
        <v>0.80208333333333337</v>
      </c>
      <c r="C133" s="279"/>
      <c r="D133" s="185" t="s">
        <v>64</v>
      </c>
      <c r="E133" s="171" t="s">
        <v>985</v>
      </c>
      <c r="F133" s="185" t="s">
        <v>12</v>
      </c>
      <c r="G133" s="185" t="s">
        <v>762</v>
      </c>
      <c r="H133" s="280">
        <v>1937</v>
      </c>
      <c r="I133" s="185" t="s">
        <v>32</v>
      </c>
      <c r="J133" s="185">
        <v>76.8</v>
      </c>
      <c r="K133" s="185" t="s">
        <v>460</v>
      </c>
      <c r="L133" s="185" t="s">
        <v>543</v>
      </c>
      <c r="M133" s="185"/>
      <c r="N133" s="185"/>
    </row>
    <row r="134" spans="1:14">
      <c r="A134" s="171">
        <v>4</v>
      </c>
      <c r="B134" s="279">
        <v>0.8125</v>
      </c>
      <c r="C134" s="279"/>
      <c r="D134" s="185" t="s">
        <v>64</v>
      </c>
      <c r="E134" s="171" t="s">
        <v>17</v>
      </c>
      <c r="F134" s="185" t="s">
        <v>12</v>
      </c>
      <c r="G134" s="185" t="s">
        <v>889</v>
      </c>
      <c r="H134" s="280">
        <v>1968</v>
      </c>
      <c r="I134" s="185" t="s">
        <v>27</v>
      </c>
      <c r="J134" s="185">
        <v>77.8</v>
      </c>
      <c r="K134" s="185" t="s">
        <v>5</v>
      </c>
      <c r="L134" s="185" t="s">
        <v>985</v>
      </c>
      <c r="M134" s="185"/>
      <c r="N134" s="185"/>
    </row>
    <row r="135" spans="1:14">
      <c r="A135" s="171">
        <v>4</v>
      </c>
      <c r="B135" s="279">
        <v>0.82291666666666663</v>
      </c>
      <c r="C135" s="279"/>
      <c r="D135" s="185" t="s">
        <v>64</v>
      </c>
      <c r="E135" s="171" t="s">
        <v>6</v>
      </c>
      <c r="F135" s="185" t="s">
        <v>15</v>
      </c>
      <c r="G135" s="185" t="s">
        <v>608</v>
      </c>
      <c r="H135" s="280">
        <v>1975</v>
      </c>
      <c r="I135" s="185" t="s">
        <v>18</v>
      </c>
      <c r="J135" s="185">
        <v>73.8</v>
      </c>
      <c r="K135" s="185" t="s">
        <v>3</v>
      </c>
      <c r="L135" s="185" t="s">
        <v>622</v>
      </c>
      <c r="M135" s="185"/>
      <c r="N135" s="185"/>
    </row>
    <row r="136" spans="1:14">
      <c r="A136" s="171">
        <v>4</v>
      </c>
      <c r="B136" s="279">
        <v>0.83333333333333337</v>
      </c>
      <c r="C136" s="279"/>
      <c r="D136" s="185" t="s">
        <v>64</v>
      </c>
      <c r="E136" s="171" t="s">
        <v>8</v>
      </c>
      <c r="F136" s="185" t="s">
        <v>15</v>
      </c>
      <c r="G136" s="185" t="s">
        <v>795</v>
      </c>
      <c r="H136" s="280">
        <v>1969</v>
      </c>
      <c r="I136" s="185" t="s">
        <v>24</v>
      </c>
      <c r="J136" s="185">
        <v>65.8</v>
      </c>
      <c r="K136" s="185" t="s">
        <v>3</v>
      </c>
      <c r="L136" s="185" t="s">
        <v>798</v>
      </c>
      <c r="M136" s="185"/>
      <c r="N136" s="185"/>
    </row>
    <row r="137" spans="1:14" s="174" customFormat="1">
      <c r="A137" s="190" t="s">
        <v>993</v>
      </c>
      <c r="B137" s="274">
        <v>42868</v>
      </c>
      <c r="C137" s="134"/>
      <c r="E137" s="134"/>
      <c r="H137" s="31"/>
    </row>
    <row r="138" spans="1:14" s="174" customFormat="1">
      <c r="C138" s="134"/>
      <c r="E138" s="134"/>
      <c r="H138" s="31"/>
    </row>
    <row r="139" spans="1:14" s="174" customFormat="1" ht="30">
      <c r="A139" s="275" t="s">
        <v>73</v>
      </c>
      <c r="B139" s="276" t="s">
        <v>1004</v>
      </c>
      <c r="C139" s="277" t="s">
        <v>1003</v>
      </c>
      <c r="D139" s="278" t="s">
        <v>58</v>
      </c>
      <c r="E139" s="275" t="s">
        <v>57</v>
      </c>
      <c r="F139" s="276" t="s">
        <v>55</v>
      </c>
      <c r="G139" s="278" t="s">
        <v>56</v>
      </c>
      <c r="H139" s="275" t="s">
        <v>434</v>
      </c>
      <c r="I139" s="278" t="s">
        <v>69</v>
      </c>
      <c r="J139" s="278" t="s">
        <v>68</v>
      </c>
      <c r="K139" s="276" t="s">
        <v>59</v>
      </c>
      <c r="L139" s="276" t="s">
        <v>61</v>
      </c>
      <c r="M139" s="277" t="s">
        <v>1023</v>
      </c>
      <c r="N139" s="277" t="s">
        <v>446</v>
      </c>
    </row>
    <row r="140" spans="1:14">
      <c r="A140" s="171">
        <v>5</v>
      </c>
      <c r="B140" s="279">
        <v>0.41666666666666669</v>
      </c>
      <c r="C140" s="279">
        <v>0.57291666666666663</v>
      </c>
      <c r="D140" s="185" t="s">
        <v>63</v>
      </c>
      <c r="E140" s="171" t="s">
        <v>4</v>
      </c>
      <c r="F140" s="185" t="s">
        <v>429</v>
      </c>
      <c r="G140" s="185" t="s">
        <v>871</v>
      </c>
      <c r="H140" s="280">
        <v>1981</v>
      </c>
      <c r="I140" s="185" t="s">
        <v>27</v>
      </c>
      <c r="J140" s="185">
        <v>61.7</v>
      </c>
      <c r="K140" s="185" t="s">
        <v>7</v>
      </c>
      <c r="L140" s="185" t="s">
        <v>985</v>
      </c>
      <c r="M140" s="185"/>
      <c r="N140" s="185"/>
    </row>
    <row r="141" spans="1:14">
      <c r="A141" s="171">
        <v>5</v>
      </c>
      <c r="B141" s="279">
        <v>0.42708333333333331</v>
      </c>
      <c r="C141" s="279">
        <v>0.58333333333333337</v>
      </c>
      <c r="D141" s="185" t="s">
        <v>63</v>
      </c>
      <c r="E141" s="171" t="s">
        <v>9</v>
      </c>
      <c r="F141" s="185" t="s">
        <v>422</v>
      </c>
      <c r="G141" s="185" t="s">
        <v>749</v>
      </c>
      <c r="H141" s="280">
        <v>1996</v>
      </c>
      <c r="I141" s="185" t="s">
        <v>32</v>
      </c>
      <c r="J141" s="185">
        <v>71.8</v>
      </c>
      <c r="K141" s="185" t="s">
        <v>7</v>
      </c>
      <c r="L141" s="185" t="s">
        <v>531</v>
      </c>
      <c r="M141" s="185"/>
      <c r="N141" s="185"/>
    </row>
    <row r="142" spans="1:14">
      <c r="A142" s="171">
        <v>5</v>
      </c>
      <c r="B142" s="279">
        <v>0.44791666666666669</v>
      </c>
      <c r="C142" s="279">
        <v>0.60416666666666663</v>
      </c>
      <c r="D142" s="185" t="s">
        <v>63</v>
      </c>
      <c r="E142" s="171" t="s">
        <v>9</v>
      </c>
      <c r="F142" s="185" t="s">
        <v>429</v>
      </c>
      <c r="G142" s="185" t="s">
        <v>872</v>
      </c>
      <c r="H142" s="280">
        <v>1981</v>
      </c>
      <c r="I142" s="185" t="s">
        <v>27</v>
      </c>
      <c r="J142" s="185">
        <v>68.2</v>
      </c>
      <c r="K142" s="185" t="s">
        <v>7</v>
      </c>
      <c r="L142" s="185" t="s">
        <v>985</v>
      </c>
      <c r="M142" s="185"/>
      <c r="N142" s="185"/>
    </row>
    <row r="143" spans="1:14">
      <c r="A143" s="171">
        <v>5</v>
      </c>
      <c r="B143" s="279">
        <v>0.45833333333333331</v>
      </c>
      <c r="C143" s="279">
        <v>0.61458333333333337</v>
      </c>
      <c r="D143" s="185" t="s">
        <v>63</v>
      </c>
      <c r="E143" s="171" t="s">
        <v>17</v>
      </c>
      <c r="F143" s="185" t="s">
        <v>422</v>
      </c>
      <c r="G143" s="185" t="s">
        <v>295</v>
      </c>
      <c r="H143" s="280">
        <v>1995</v>
      </c>
      <c r="I143" s="185" t="s">
        <v>32</v>
      </c>
      <c r="J143" s="185">
        <v>79.7</v>
      </c>
      <c r="K143" s="185" t="s">
        <v>7</v>
      </c>
      <c r="L143" s="185" t="s">
        <v>532</v>
      </c>
      <c r="M143" s="185"/>
      <c r="N143" s="185"/>
    </row>
    <row r="144" spans="1:14">
      <c r="A144" s="171">
        <v>5</v>
      </c>
      <c r="B144" s="279">
        <v>0.48958333333333331</v>
      </c>
      <c r="C144" s="279">
        <v>0.64583333333333337</v>
      </c>
      <c r="D144" s="185" t="s">
        <v>63</v>
      </c>
      <c r="E144" s="171" t="s">
        <v>19</v>
      </c>
      <c r="F144" s="185" t="s">
        <v>422</v>
      </c>
      <c r="G144" s="185" t="s">
        <v>367</v>
      </c>
      <c r="H144" s="280">
        <v>1995</v>
      </c>
      <c r="I144" s="185" t="s">
        <v>36</v>
      </c>
      <c r="J144" s="185">
        <v>95.2</v>
      </c>
      <c r="K144" s="185" t="s">
        <v>7</v>
      </c>
      <c r="L144" s="185" t="s">
        <v>573</v>
      </c>
      <c r="M144" s="185"/>
      <c r="N144" s="185"/>
    </row>
    <row r="145" spans="1:14">
      <c r="A145" s="171"/>
      <c r="B145" s="279"/>
      <c r="C145" s="279"/>
      <c r="D145" s="185"/>
      <c r="E145" s="171"/>
      <c r="F145" s="185" t="s">
        <v>429</v>
      </c>
      <c r="G145" s="185" t="s">
        <v>367</v>
      </c>
      <c r="H145" s="280">
        <v>1995</v>
      </c>
      <c r="I145" s="185" t="s">
        <v>36</v>
      </c>
      <c r="J145" s="185">
        <v>95.2</v>
      </c>
      <c r="K145" s="185" t="s">
        <v>7</v>
      </c>
      <c r="L145" s="185" t="s">
        <v>573</v>
      </c>
      <c r="M145" s="185"/>
      <c r="N145" s="185"/>
    </row>
    <row r="146" spans="1:14">
      <c r="A146" s="171">
        <v>5</v>
      </c>
      <c r="B146" s="279">
        <v>0.52083333333333337</v>
      </c>
      <c r="C146" s="279"/>
      <c r="D146" s="185" t="s">
        <v>65</v>
      </c>
      <c r="E146" s="171" t="s">
        <v>2</v>
      </c>
      <c r="F146" s="185" t="s">
        <v>428</v>
      </c>
      <c r="G146" s="185" t="s">
        <v>592</v>
      </c>
      <c r="H146" s="280">
        <v>1984</v>
      </c>
      <c r="I146" s="185" t="s">
        <v>18</v>
      </c>
      <c r="J146" s="185">
        <v>56.4</v>
      </c>
      <c r="K146" s="185" t="s">
        <v>5</v>
      </c>
      <c r="L146" s="185" t="s">
        <v>616</v>
      </c>
      <c r="M146" s="185"/>
      <c r="N146" s="185"/>
    </row>
    <row r="147" spans="1:14">
      <c r="A147" s="171">
        <v>5</v>
      </c>
      <c r="B147" s="279">
        <v>0.53125</v>
      </c>
      <c r="C147" s="279"/>
      <c r="D147" s="185" t="s">
        <v>65</v>
      </c>
      <c r="E147" s="171" t="s">
        <v>4</v>
      </c>
      <c r="F147" s="185" t="s">
        <v>428</v>
      </c>
      <c r="G147" s="185" t="s">
        <v>771</v>
      </c>
      <c r="H147" s="280">
        <v>1986</v>
      </c>
      <c r="I147" s="185" t="s">
        <v>24</v>
      </c>
      <c r="J147" s="185">
        <v>62.7</v>
      </c>
      <c r="K147" s="185" t="s">
        <v>5</v>
      </c>
      <c r="L147" s="185" t="s">
        <v>494</v>
      </c>
      <c r="M147" s="185"/>
      <c r="N147" s="185"/>
    </row>
    <row r="148" spans="1:14">
      <c r="A148" s="171">
        <v>5</v>
      </c>
      <c r="B148" s="279">
        <v>0.54166666666666663</v>
      </c>
      <c r="C148" s="279"/>
      <c r="D148" s="185" t="s">
        <v>65</v>
      </c>
      <c r="E148" s="171" t="s">
        <v>8</v>
      </c>
      <c r="F148" s="185" t="s">
        <v>428</v>
      </c>
      <c r="G148" s="185" t="s">
        <v>843</v>
      </c>
      <c r="H148" s="280">
        <v>1973</v>
      </c>
      <c r="I148" s="185" t="s">
        <v>26</v>
      </c>
      <c r="J148" s="185">
        <v>67.900000000000006</v>
      </c>
      <c r="K148" s="185" t="s">
        <v>5</v>
      </c>
      <c r="L148" s="185" t="s">
        <v>862</v>
      </c>
      <c r="M148" s="185"/>
      <c r="N148" s="185"/>
    </row>
    <row r="149" spans="1:14">
      <c r="A149" s="171">
        <v>5</v>
      </c>
      <c r="B149" s="279">
        <v>0.5625</v>
      </c>
      <c r="C149" s="279"/>
      <c r="D149" s="185" t="s">
        <v>65</v>
      </c>
      <c r="E149" s="171" t="s">
        <v>6</v>
      </c>
      <c r="F149" s="185" t="s">
        <v>428</v>
      </c>
      <c r="G149" s="185" t="s">
        <v>595</v>
      </c>
      <c r="H149" s="280">
        <v>1972</v>
      </c>
      <c r="I149" s="185" t="s">
        <v>18</v>
      </c>
      <c r="J149" s="185">
        <v>91.4</v>
      </c>
      <c r="K149" s="185" t="s">
        <v>5</v>
      </c>
      <c r="L149" s="185" t="s">
        <v>617</v>
      </c>
      <c r="M149" s="185"/>
      <c r="N149" s="185"/>
    </row>
    <row r="150" spans="1:14">
      <c r="A150" s="171">
        <v>5</v>
      </c>
      <c r="B150" s="279">
        <v>0.67708333333333337</v>
      </c>
      <c r="C150" s="279"/>
      <c r="D150" s="185" t="s">
        <v>64</v>
      </c>
      <c r="E150" s="171" t="s">
        <v>9</v>
      </c>
      <c r="F150" s="185" t="s">
        <v>429</v>
      </c>
      <c r="G150" s="185" t="s">
        <v>508</v>
      </c>
      <c r="H150" s="280">
        <v>1982</v>
      </c>
      <c r="I150" s="185" t="s">
        <v>31</v>
      </c>
      <c r="J150" s="185">
        <v>69.8</v>
      </c>
      <c r="K150" s="185" t="s">
        <v>5</v>
      </c>
      <c r="L150" s="185" t="s">
        <v>260</v>
      </c>
      <c r="M150" s="185"/>
      <c r="N150" s="185"/>
    </row>
    <row r="151" spans="1:14">
      <c r="A151" s="171">
        <v>5</v>
      </c>
      <c r="B151" s="279">
        <v>0.6875</v>
      </c>
      <c r="C151" s="279"/>
      <c r="D151" s="185" t="s">
        <v>64</v>
      </c>
      <c r="E151" s="171" t="s">
        <v>13</v>
      </c>
      <c r="F151" s="185" t="s">
        <v>429</v>
      </c>
      <c r="G151" s="185" t="s">
        <v>614</v>
      </c>
      <c r="H151" s="280">
        <v>1984</v>
      </c>
      <c r="I151" s="185" t="s">
        <v>18</v>
      </c>
      <c r="J151" s="185">
        <v>77</v>
      </c>
      <c r="K151" s="185" t="s">
        <v>5</v>
      </c>
      <c r="L151" s="185" t="s">
        <v>985</v>
      </c>
      <c r="M151" s="185"/>
      <c r="N151" s="185"/>
    </row>
    <row r="152" spans="1:14">
      <c r="A152" s="171">
        <v>5</v>
      </c>
      <c r="B152" s="279">
        <v>0.69791666666666663</v>
      </c>
      <c r="C152" s="279"/>
      <c r="D152" s="185" t="s">
        <v>64</v>
      </c>
      <c r="E152" s="171" t="s">
        <v>17</v>
      </c>
      <c r="F152" s="185" t="s">
        <v>429</v>
      </c>
      <c r="G152" s="185" t="s">
        <v>591</v>
      </c>
      <c r="H152" s="280">
        <v>1990</v>
      </c>
      <c r="I152" s="185" t="s">
        <v>24</v>
      </c>
      <c r="J152" s="185">
        <v>83.9</v>
      </c>
      <c r="K152" s="185" t="s">
        <v>5</v>
      </c>
      <c r="L152" s="185" t="s">
        <v>149</v>
      </c>
      <c r="M152" s="185"/>
      <c r="N152" s="185"/>
    </row>
    <row r="153" spans="1:14">
      <c r="A153" s="171">
        <v>5</v>
      </c>
      <c r="B153" s="279">
        <v>0.70833333333333337</v>
      </c>
      <c r="C153" s="279"/>
      <c r="D153" s="185" t="s">
        <v>64</v>
      </c>
      <c r="E153" s="171" t="s">
        <v>21</v>
      </c>
      <c r="F153" s="185" t="s">
        <v>429</v>
      </c>
      <c r="G153" s="185" t="s">
        <v>776</v>
      </c>
      <c r="H153" s="280">
        <v>1975</v>
      </c>
      <c r="I153" s="185" t="s">
        <v>24</v>
      </c>
      <c r="J153" s="185">
        <v>89.3</v>
      </c>
      <c r="K153" s="185" t="s">
        <v>5</v>
      </c>
      <c r="L153" s="185" t="s">
        <v>143</v>
      </c>
      <c r="M153" s="185"/>
      <c r="N153" s="185"/>
    </row>
    <row r="154" spans="1:14">
      <c r="A154" s="171">
        <v>5</v>
      </c>
      <c r="B154" s="279">
        <v>0.71875</v>
      </c>
      <c r="C154" s="279"/>
      <c r="D154" s="185" t="s">
        <v>64</v>
      </c>
      <c r="E154" s="171" t="s">
        <v>4</v>
      </c>
      <c r="F154" s="185" t="s">
        <v>428</v>
      </c>
      <c r="G154" s="185" t="s">
        <v>789</v>
      </c>
      <c r="H154" s="280">
        <v>1992</v>
      </c>
      <c r="I154" s="185" t="s">
        <v>24</v>
      </c>
      <c r="J154" s="185">
        <v>59.9</v>
      </c>
      <c r="K154" s="185" t="s">
        <v>3</v>
      </c>
      <c r="L154" s="185" t="s">
        <v>800</v>
      </c>
      <c r="M154" s="185"/>
      <c r="N154" s="185"/>
    </row>
    <row r="155" spans="1:14">
      <c r="A155" s="171">
        <v>5</v>
      </c>
      <c r="B155" s="279">
        <v>0.72916666666666663</v>
      </c>
      <c r="C155" s="279"/>
      <c r="D155" s="185" t="s">
        <v>64</v>
      </c>
      <c r="E155" s="171" t="s">
        <v>8</v>
      </c>
      <c r="F155" s="185" t="s">
        <v>428</v>
      </c>
      <c r="G155" s="185" t="s">
        <v>791</v>
      </c>
      <c r="H155" s="280">
        <v>1981</v>
      </c>
      <c r="I155" s="185" t="s">
        <v>24</v>
      </c>
      <c r="J155" s="185">
        <v>66.599999999999994</v>
      </c>
      <c r="K155" s="185" t="s">
        <v>3</v>
      </c>
      <c r="L155" s="185" t="s">
        <v>799</v>
      </c>
      <c r="M155" s="185"/>
      <c r="N155" s="185"/>
    </row>
    <row r="156" spans="1:14">
      <c r="A156" s="171">
        <v>5</v>
      </c>
      <c r="B156" s="279">
        <v>0.73958333333333337</v>
      </c>
      <c r="C156" s="279"/>
      <c r="D156" s="185" t="s">
        <v>64</v>
      </c>
      <c r="E156" s="171" t="s">
        <v>6</v>
      </c>
      <c r="F156" s="185" t="s">
        <v>428</v>
      </c>
      <c r="G156" s="185" t="s">
        <v>605</v>
      </c>
      <c r="H156" s="280">
        <v>1969</v>
      </c>
      <c r="I156" s="185" t="s">
        <v>18</v>
      </c>
      <c r="J156" s="185">
        <v>84.8</v>
      </c>
      <c r="K156" s="185" t="s">
        <v>3</v>
      </c>
      <c r="L156" s="185" t="s">
        <v>985</v>
      </c>
      <c r="M156" s="185"/>
      <c r="N156" s="185"/>
    </row>
    <row r="157" spans="1:14">
      <c r="A157" s="171">
        <v>5</v>
      </c>
      <c r="B157" s="279">
        <v>0.76041666666666663</v>
      </c>
      <c r="C157" s="279"/>
      <c r="D157" s="185" t="s">
        <v>64</v>
      </c>
      <c r="E157" s="171" t="s">
        <v>487</v>
      </c>
      <c r="F157" s="185" t="s">
        <v>12</v>
      </c>
      <c r="G157" s="185" t="s">
        <v>500</v>
      </c>
      <c r="H157" s="280">
        <v>1975</v>
      </c>
      <c r="I157" s="185" t="s">
        <v>23</v>
      </c>
      <c r="J157" s="185">
        <v>89.6</v>
      </c>
      <c r="K157" s="185" t="s">
        <v>5</v>
      </c>
      <c r="L157" s="185" t="s">
        <v>132</v>
      </c>
      <c r="M157" s="185"/>
      <c r="N157" s="185"/>
    </row>
    <row r="158" spans="1:14">
      <c r="A158" s="171">
        <v>5</v>
      </c>
      <c r="B158" s="279">
        <v>0.77083333333333337</v>
      </c>
      <c r="C158" s="279"/>
      <c r="D158" s="185" t="s">
        <v>64</v>
      </c>
      <c r="E158" s="171" t="s">
        <v>4</v>
      </c>
      <c r="F158" s="185" t="s">
        <v>15</v>
      </c>
      <c r="G158" s="185" t="s">
        <v>782</v>
      </c>
      <c r="H158" s="280">
        <v>1974</v>
      </c>
      <c r="I158" s="185" t="s">
        <v>24</v>
      </c>
      <c r="J158" s="185">
        <v>61.5</v>
      </c>
      <c r="K158" s="185" t="s">
        <v>3</v>
      </c>
      <c r="L158" s="185" t="s">
        <v>143</v>
      </c>
      <c r="M158" s="185"/>
      <c r="N158" s="185"/>
    </row>
    <row r="159" spans="1:14">
      <c r="A159" s="171">
        <v>5</v>
      </c>
      <c r="B159" s="279">
        <v>0.78125</v>
      </c>
      <c r="C159" s="279"/>
      <c r="D159" s="185" t="s">
        <v>64</v>
      </c>
      <c r="E159" s="171" t="s">
        <v>487</v>
      </c>
      <c r="F159" s="185" t="s">
        <v>12</v>
      </c>
      <c r="G159" s="185" t="s">
        <v>761</v>
      </c>
      <c r="H159" s="280">
        <v>1957</v>
      </c>
      <c r="I159" s="185" t="s">
        <v>32</v>
      </c>
      <c r="J159" s="185">
        <v>87.5</v>
      </c>
      <c r="K159" s="185" t="s">
        <v>3</v>
      </c>
      <c r="L159" s="185" t="s">
        <v>543</v>
      </c>
      <c r="M159" s="185"/>
      <c r="N159" s="185"/>
    </row>
    <row r="160" spans="1:14">
      <c r="A160" s="171">
        <v>5</v>
      </c>
      <c r="B160" s="279">
        <v>0.79166666666666663</v>
      </c>
      <c r="C160" s="279"/>
      <c r="D160" s="185" t="s">
        <v>64</v>
      </c>
      <c r="E160" s="171" t="s">
        <v>17</v>
      </c>
      <c r="F160" s="185" t="s">
        <v>12</v>
      </c>
      <c r="G160" s="185" t="s">
        <v>763</v>
      </c>
      <c r="H160" s="280">
        <v>1946</v>
      </c>
      <c r="I160" s="185" t="s">
        <v>32</v>
      </c>
      <c r="J160" s="185">
        <v>78.099999999999994</v>
      </c>
      <c r="K160" s="185" t="s">
        <v>460</v>
      </c>
      <c r="L160" s="185" t="s">
        <v>277</v>
      </c>
      <c r="M160" s="185"/>
      <c r="N160" s="185"/>
    </row>
    <row r="161" spans="1:14">
      <c r="A161" s="171">
        <v>5</v>
      </c>
      <c r="B161" s="279">
        <v>0.80208333333333337</v>
      </c>
      <c r="C161" s="279"/>
      <c r="D161" s="185" t="s">
        <v>64</v>
      </c>
      <c r="E161" s="171" t="s">
        <v>985</v>
      </c>
      <c r="F161" s="185" t="s">
        <v>12</v>
      </c>
      <c r="G161" s="185" t="s">
        <v>998</v>
      </c>
      <c r="H161" s="280">
        <v>1941</v>
      </c>
      <c r="I161" s="185" t="s">
        <v>27</v>
      </c>
      <c r="J161" s="185">
        <v>81.400000000000006</v>
      </c>
      <c r="K161" s="185" t="s">
        <v>460</v>
      </c>
      <c r="L161" s="185" t="s">
        <v>985</v>
      </c>
      <c r="M161" s="185"/>
      <c r="N161" s="185"/>
    </row>
    <row r="162" spans="1:14">
      <c r="A162" s="171">
        <v>5</v>
      </c>
      <c r="B162" s="279">
        <v>0.8125</v>
      </c>
      <c r="C162" s="279"/>
      <c r="D162" s="185" t="s">
        <v>64</v>
      </c>
      <c r="E162" s="171" t="s">
        <v>487</v>
      </c>
      <c r="F162" s="185" t="s">
        <v>12</v>
      </c>
      <c r="G162" s="185" t="s">
        <v>484</v>
      </c>
      <c r="H162" s="280">
        <v>1965</v>
      </c>
      <c r="I162" s="185" t="s">
        <v>16</v>
      </c>
      <c r="J162" s="185">
        <v>102.9</v>
      </c>
      <c r="K162" s="185" t="s">
        <v>5</v>
      </c>
      <c r="L162" s="185" t="s">
        <v>985</v>
      </c>
      <c r="M162" s="185"/>
      <c r="N162" s="185"/>
    </row>
    <row r="163" spans="1:14">
      <c r="A163" s="171">
        <v>5</v>
      </c>
      <c r="B163" s="279">
        <v>0.82291666666666663</v>
      </c>
      <c r="C163" s="279"/>
      <c r="D163" s="185" t="s">
        <v>64</v>
      </c>
      <c r="E163" s="171" t="s">
        <v>6</v>
      </c>
      <c r="F163" s="185" t="s">
        <v>15</v>
      </c>
      <c r="G163" s="185" t="s">
        <v>458</v>
      </c>
      <c r="H163" s="280">
        <v>1961</v>
      </c>
      <c r="I163" s="185" t="s">
        <v>11</v>
      </c>
      <c r="J163" s="185">
        <v>84.3</v>
      </c>
      <c r="K163" s="185" t="s">
        <v>460</v>
      </c>
      <c r="L163" s="185" t="s">
        <v>454</v>
      </c>
      <c r="M163" s="185"/>
      <c r="N163" s="185"/>
    </row>
    <row r="164" spans="1:14">
      <c r="A164" s="171">
        <v>5</v>
      </c>
      <c r="B164" s="279">
        <v>0.83333333333333337</v>
      </c>
      <c r="C164" s="279"/>
      <c r="D164" s="185" t="s">
        <v>64</v>
      </c>
      <c r="E164" s="171" t="s">
        <v>8</v>
      </c>
      <c r="F164" s="185" t="s">
        <v>15</v>
      </c>
      <c r="G164" s="185" t="s">
        <v>796</v>
      </c>
      <c r="H164" s="280">
        <v>1969</v>
      </c>
      <c r="I164" s="185" t="s">
        <v>24</v>
      </c>
      <c r="J164" s="185">
        <v>67.7</v>
      </c>
      <c r="K164" s="185" t="s">
        <v>3</v>
      </c>
      <c r="L164" s="185" t="s">
        <v>800</v>
      </c>
      <c r="M164" s="185"/>
      <c r="N164" s="185"/>
    </row>
    <row r="165" spans="1:14" s="174" customFormat="1">
      <c r="A165" s="190" t="s">
        <v>993</v>
      </c>
      <c r="B165" s="274">
        <v>42868</v>
      </c>
      <c r="C165" s="134"/>
      <c r="E165" s="134"/>
      <c r="H165" s="31"/>
    </row>
    <row r="166" spans="1:14" s="174" customFormat="1">
      <c r="C166" s="134"/>
      <c r="E166" s="134"/>
      <c r="H166" s="31"/>
    </row>
    <row r="167" spans="1:14" s="174" customFormat="1" ht="30">
      <c r="A167" s="275" t="s">
        <v>73</v>
      </c>
      <c r="B167" s="276" t="s">
        <v>1004</v>
      </c>
      <c r="C167" s="277" t="s">
        <v>1003</v>
      </c>
      <c r="D167" s="278" t="s">
        <v>58</v>
      </c>
      <c r="E167" s="275" t="s">
        <v>57</v>
      </c>
      <c r="F167" s="276" t="s">
        <v>55</v>
      </c>
      <c r="G167" s="278" t="s">
        <v>56</v>
      </c>
      <c r="H167" s="275" t="s">
        <v>434</v>
      </c>
      <c r="I167" s="278" t="s">
        <v>69</v>
      </c>
      <c r="J167" s="278" t="s">
        <v>68</v>
      </c>
      <c r="K167" s="276" t="s">
        <v>59</v>
      </c>
      <c r="L167" s="276" t="s">
        <v>61</v>
      </c>
      <c r="M167" s="277" t="s">
        <v>1023</v>
      </c>
      <c r="N167" s="277" t="s">
        <v>446</v>
      </c>
    </row>
    <row r="168" spans="1:14">
      <c r="A168" s="171">
        <v>6</v>
      </c>
      <c r="B168" s="279">
        <v>0.42708333333333331</v>
      </c>
      <c r="C168" s="279">
        <v>0.58333333333333337</v>
      </c>
      <c r="D168" s="185" t="s">
        <v>63</v>
      </c>
      <c r="E168" s="171" t="s">
        <v>9</v>
      </c>
      <c r="F168" s="185" t="s">
        <v>422</v>
      </c>
      <c r="G168" s="185" t="s">
        <v>557</v>
      </c>
      <c r="H168" s="280">
        <v>1997</v>
      </c>
      <c r="I168" s="185" t="s">
        <v>36</v>
      </c>
      <c r="J168" s="185">
        <v>70.900000000000006</v>
      </c>
      <c r="K168" s="185" t="s">
        <v>7</v>
      </c>
      <c r="L168" s="185" t="s">
        <v>576</v>
      </c>
      <c r="M168" s="185"/>
      <c r="N168" s="185"/>
    </row>
    <row r="169" spans="1:14">
      <c r="A169" s="171">
        <v>6</v>
      </c>
      <c r="B169" s="279">
        <v>0.45833333333333331</v>
      </c>
      <c r="C169" s="279">
        <v>0.61458333333333337</v>
      </c>
      <c r="D169" s="185" t="s">
        <v>63</v>
      </c>
      <c r="E169" s="171" t="s">
        <v>17</v>
      </c>
      <c r="F169" s="185" t="s">
        <v>422</v>
      </c>
      <c r="G169" s="185" t="s">
        <v>881</v>
      </c>
      <c r="H169" s="280">
        <v>1996</v>
      </c>
      <c r="I169" s="185" t="s">
        <v>27</v>
      </c>
      <c r="J169" s="185">
        <v>80.8</v>
      </c>
      <c r="K169" s="185" t="s">
        <v>7</v>
      </c>
      <c r="L169" s="185" t="s">
        <v>985</v>
      </c>
      <c r="M169" s="185"/>
      <c r="N169" s="185"/>
    </row>
    <row r="170" spans="1:14">
      <c r="A170" s="171">
        <v>6</v>
      </c>
      <c r="B170" s="279">
        <v>0.48958333333333331</v>
      </c>
      <c r="C170" s="279">
        <v>0.64583333333333337</v>
      </c>
      <c r="D170" s="185" t="s">
        <v>63</v>
      </c>
      <c r="E170" s="171" t="s">
        <v>19</v>
      </c>
      <c r="F170" s="185" t="s">
        <v>422</v>
      </c>
      <c r="G170" s="185" t="s">
        <v>892</v>
      </c>
      <c r="H170" s="280">
        <v>1995</v>
      </c>
      <c r="I170" s="185" t="s">
        <v>27</v>
      </c>
      <c r="J170" s="185">
        <v>95.1</v>
      </c>
      <c r="K170" s="185" t="s">
        <v>7</v>
      </c>
      <c r="L170" s="185" t="s">
        <v>985</v>
      </c>
      <c r="M170" s="185"/>
      <c r="N170" s="185"/>
    </row>
    <row r="171" spans="1:14">
      <c r="A171" s="171">
        <v>6</v>
      </c>
      <c r="B171" s="279">
        <v>0.52083333333333337</v>
      </c>
      <c r="C171" s="279"/>
      <c r="D171" s="185" t="s">
        <v>65</v>
      </c>
      <c r="E171" s="171" t="s">
        <v>2</v>
      </c>
      <c r="F171" s="185" t="s">
        <v>428</v>
      </c>
      <c r="G171" s="185" t="s">
        <v>869</v>
      </c>
      <c r="H171" s="280">
        <v>1980</v>
      </c>
      <c r="I171" s="185" t="s">
        <v>27</v>
      </c>
      <c r="J171" s="185" t="s">
        <v>985</v>
      </c>
      <c r="K171" s="185" t="s">
        <v>5</v>
      </c>
      <c r="L171" s="185" t="s">
        <v>985</v>
      </c>
      <c r="M171" s="185"/>
      <c r="N171" s="185"/>
    </row>
    <row r="172" spans="1:14">
      <c r="A172" s="171">
        <v>6</v>
      </c>
      <c r="B172" s="279">
        <v>0.53125</v>
      </c>
      <c r="C172" s="279"/>
      <c r="D172" s="185" t="s">
        <v>65</v>
      </c>
      <c r="E172" s="171" t="s">
        <v>4</v>
      </c>
      <c r="F172" s="185" t="s">
        <v>428</v>
      </c>
      <c r="G172" s="185" t="s">
        <v>593</v>
      </c>
      <c r="H172" s="280">
        <v>1982</v>
      </c>
      <c r="I172" s="185" t="s">
        <v>18</v>
      </c>
      <c r="J172" s="185">
        <v>61.7</v>
      </c>
      <c r="K172" s="185" t="s">
        <v>5</v>
      </c>
      <c r="L172" s="185" t="s">
        <v>617</v>
      </c>
      <c r="M172" s="185"/>
      <c r="N172" s="185"/>
    </row>
    <row r="173" spans="1:14">
      <c r="A173" s="171">
        <v>6</v>
      </c>
      <c r="B173" s="279">
        <v>0.54166666666666663</v>
      </c>
      <c r="C173" s="279"/>
      <c r="D173" s="185" t="s">
        <v>65</v>
      </c>
      <c r="E173" s="171" t="s">
        <v>8</v>
      </c>
      <c r="F173" s="185" t="s">
        <v>428</v>
      </c>
      <c r="G173" s="185" t="s">
        <v>870</v>
      </c>
      <c r="H173" s="280">
        <v>1993</v>
      </c>
      <c r="I173" s="185" t="s">
        <v>27</v>
      </c>
      <c r="J173" s="185" t="s">
        <v>985</v>
      </c>
      <c r="K173" s="185" t="s">
        <v>5</v>
      </c>
      <c r="L173" s="185" t="s">
        <v>985</v>
      </c>
      <c r="M173" s="185"/>
      <c r="N173" s="185"/>
    </row>
    <row r="174" spans="1:14">
      <c r="A174" s="171">
        <v>6</v>
      </c>
      <c r="B174" s="279">
        <v>0.5625</v>
      </c>
      <c r="C174" s="279"/>
      <c r="D174" s="185" t="s">
        <v>65</v>
      </c>
      <c r="E174" s="171" t="s">
        <v>6</v>
      </c>
      <c r="F174" s="185" t="s">
        <v>428</v>
      </c>
      <c r="G174" s="185" t="s">
        <v>847</v>
      </c>
      <c r="H174" s="280">
        <v>1993</v>
      </c>
      <c r="I174" s="185" t="s">
        <v>26</v>
      </c>
      <c r="J174" s="185">
        <v>69.7</v>
      </c>
      <c r="K174" s="185" t="s">
        <v>5</v>
      </c>
      <c r="L174" s="185" t="s">
        <v>193</v>
      </c>
      <c r="M174" s="185"/>
      <c r="N174" s="185"/>
    </row>
    <row r="175" spans="1:14">
      <c r="A175" s="171">
        <v>6</v>
      </c>
      <c r="B175" s="279">
        <v>0.69791666666666663</v>
      </c>
      <c r="C175" s="279"/>
      <c r="D175" s="185" t="s">
        <v>64</v>
      </c>
      <c r="E175" s="171" t="s">
        <v>17</v>
      </c>
      <c r="F175" s="185" t="s">
        <v>429</v>
      </c>
      <c r="G175" s="185" t="s">
        <v>615</v>
      </c>
      <c r="H175" s="280">
        <v>1970</v>
      </c>
      <c r="I175" s="185" t="s">
        <v>18</v>
      </c>
      <c r="J175" s="185">
        <v>84.3</v>
      </c>
      <c r="K175" s="185" t="s">
        <v>5</v>
      </c>
      <c r="L175" s="185" t="s">
        <v>625</v>
      </c>
      <c r="M175" s="185"/>
      <c r="N175" s="185"/>
    </row>
    <row r="176" spans="1:14">
      <c r="A176" s="171">
        <v>6</v>
      </c>
      <c r="B176" s="279">
        <v>0.71875</v>
      </c>
      <c r="C176" s="279"/>
      <c r="D176" s="185" t="s">
        <v>64</v>
      </c>
      <c r="E176" s="171" t="s">
        <v>4</v>
      </c>
      <c r="F176" s="185" t="s">
        <v>428</v>
      </c>
      <c r="G176" s="185" t="s">
        <v>782</v>
      </c>
      <c r="H176" s="280">
        <v>1972</v>
      </c>
      <c r="I176" s="185" t="s">
        <v>24</v>
      </c>
      <c r="J176" s="185">
        <v>61.5</v>
      </c>
      <c r="K176" s="185" t="s">
        <v>3</v>
      </c>
      <c r="L176" s="185" t="s">
        <v>143</v>
      </c>
      <c r="M176" s="185"/>
      <c r="N176" s="185"/>
    </row>
    <row r="177" spans="1:14">
      <c r="A177" s="171">
        <v>6</v>
      </c>
      <c r="B177" s="279">
        <v>0.72916666666666663</v>
      </c>
      <c r="C177" s="279"/>
      <c r="D177" s="185" t="s">
        <v>64</v>
      </c>
      <c r="E177" s="171" t="s">
        <v>8</v>
      </c>
      <c r="F177" s="185" t="s">
        <v>428</v>
      </c>
      <c r="G177" s="185" t="s">
        <v>600</v>
      </c>
      <c r="H177" s="280">
        <v>1972</v>
      </c>
      <c r="I177" s="185" t="s">
        <v>18</v>
      </c>
      <c r="J177" s="185">
        <v>66.400000000000006</v>
      </c>
      <c r="K177" s="185" t="s">
        <v>3</v>
      </c>
      <c r="L177" s="185" t="s">
        <v>985</v>
      </c>
      <c r="M177" s="185"/>
      <c r="N177" s="185"/>
    </row>
    <row r="178" spans="1:14">
      <c r="A178" s="171">
        <v>6</v>
      </c>
      <c r="B178" s="279">
        <v>0.73958333333333337</v>
      </c>
      <c r="C178" s="279"/>
      <c r="D178" s="185" t="s">
        <v>64</v>
      </c>
      <c r="E178" s="171" t="s">
        <v>6</v>
      </c>
      <c r="F178" s="185" t="s">
        <v>428</v>
      </c>
      <c r="G178" s="185" t="s">
        <v>610</v>
      </c>
      <c r="H178" s="280">
        <v>1970</v>
      </c>
      <c r="I178" s="185" t="s">
        <v>18</v>
      </c>
      <c r="J178" s="185">
        <v>77.7</v>
      </c>
      <c r="K178" s="185" t="s">
        <v>3</v>
      </c>
      <c r="L178" s="185" t="s">
        <v>624</v>
      </c>
      <c r="M178" s="185"/>
      <c r="N178" s="185"/>
    </row>
    <row r="179" spans="1:14">
      <c r="A179" s="171">
        <v>6</v>
      </c>
      <c r="B179" s="279">
        <v>0.76041666666666663</v>
      </c>
      <c r="C179" s="279"/>
      <c r="D179" s="185" t="s">
        <v>64</v>
      </c>
      <c r="E179" s="171" t="s">
        <v>487</v>
      </c>
      <c r="F179" s="185" t="s">
        <v>12</v>
      </c>
      <c r="G179" s="185" t="s">
        <v>807</v>
      </c>
      <c r="H179" s="280">
        <v>1975</v>
      </c>
      <c r="I179" s="185" t="s">
        <v>28</v>
      </c>
      <c r="J179" s="185">
        <v>92.5</v>
      </c>
      <c r="K179" s="185" t="s">
        <v>5</v>
      </c>
      <c r="L179" s="185" t="s">
        <v>824</v>
      </c>
      <c r="M179" s="185"/>
      <c r="N179" s="185"/>
    </row>
    <row r="180" spans="1:14">
      <c r="A180" s="171">
        <v>6</v>
      </c>
      <c r="B180" s="279">
        <v>0.77083333333333337</v>
      </c>
      <c r="C180" s="279"/>
      <c r="D180" s="185" t="s">
        <v>64</v>
      </c>
      <c r="E180" s="171" t="s">
        <v>8</v>
      </c>
      <c r="F180" s="185" t="s">
        <v>15</v>
      </c>
      <c r="G180" s="185" t="s">
        <v>489</v>
      </c>
      <c r="H180" s="280">
        <v>1977</v>
      </c>
      <c r="I180" s="185" t="s">
        <v>22</v>
      </c>
      <c r="J180" s="185">
        <v>65.3</v>
      </c>
      <c r="K180" s="185" t="s">
        <v>3</v>
      </c>
      <c r="L180" s="185" t="s">
        <v>494</v>
      </c>
      <c r="M180" s="185"/>
      <c r="N180" s="185"/>
    </row>
    <row r="181" spans="1:14">
      <c r="A181" s="171">
        <v>6</v>
      </c>
      <c r="B181" s="279">
        <v>0.78125</v>
      </c>
      <c r="C181" s="279"/>
      <c r="D181" s="185" t="s">
        <v>64</v>
      </c>
      <c r="E181" s="171" t="s">
        <v>487</v>
      </c>
      <c r="F181" s="185" t="s">
        <v>12</v>
      </c>
      <c r="G181" s="185" t="s">
        <v>886</v>
      </c>
      <c r="H181" s="280">
        <v>1953</v>
      </c>
      <c r="I181" s="185" t="s">
        <v>27</v>
      </c>
      <c r="J181" s="185">
        <v>101.2</v>
      </c>
      <c r="K181" s="185" t="s">
        <v>3</v>
      </c>
      <c r="L181" s="185" t="s">
        <v>985</v>
      </c>
      <c r="M181" s="185"/>
      <c r="N181" s="185"/>
    </row>
    <row r="182" spans="1:14">
      <c r="A182" s="171">
        <v>6</v>
      </c>
      <c r="B182" s="279">
        <v>0.79166666666666663</v>
      </c>
      <c r="C182" s="279"/>
      <c r="D182" s="185" t="s">
        <v>64</v>
      </c>
      <c r="E182" s="171" t="s">
        <v>17</v>
      </c>
      <c r="F182" s="185" t="s">
        <v>12</v>
      </c>
      <c r="G182" s="185" t="s">
        <v>855</v>
      </c>
      <c r="H182" s="280">
        <v>1943</v>
      </c>
      <c r="I182" s="185" t="s">
        <v>26</v>
      </c>
      <c r="J182" s="185">
        <v>78.5</v>
      </c>
      <c r="K182" s="185" t="s">
        <v>460</v>
      </c>
      <c r="L182" s="185" t="s">
        <v>494</v>
      </c>
      <c r="M182" s="185"/>
      <c r="N182" s="185"/>
    </row>
    <row r="183" spans="1:14">
      <c r="A183" s="171">
        <v>6</v>
      </c>
      <c r="B183" s="279">
        <v>0.8125</v>
      </c>
      <c r="C183" s="279"/>
      <c r="D183" s="185" t="s">
        <v>64</v>
      </c>
      <c r="E183" s="171" t="s">
        <v>487</v>
      </c>
      <c r="F183" s="185" t="s">
        <v>12</v>
      </c>
      <c r="G183" s="185" t="s">
        <v>276</v>
      </c>
      <c r="H183" s="280">
        <v>1967</v>
      </c>
      <c r="I183" s="185" t="s">
        <v>32</v>
      </c>
      <c r="J183" s="185">
        <v>93.4</v>
      </c>
      <c r="K183" s="185" t="s">
        <v>5</v>
      </c>
      <c r="L183" s="185" t="s">
        <v>543</v>
      </c>
      <c r="M183" s="185"/>
      <c r="N183" s="185"/>
    </row>
    <row r="184" spans="1:14">
      <c r="A184" s="171">
        <v>6</v>
      </c>
      <c r="B184" s="279">
        <v>0.82291666666666663</v>
      </c>
      <c r="C184" s="279"/>
      <c r="D184" s="185" t="s">
        <v>64</v>
      </c>
      <c r="E184" s="171" t="s">
        <v>8</v>
      </c>
      <c r="F184" s="185" t="s">
        <v>15</v>
      </c>
      <c r="G184" s="185" t="s">
        <v>469</v>
      </c>
      <c r="H184" s="280">
        <v>1961</v>
      </c>
      <c r="I184" s="185" t="s">
        <v>14</v>
      </c>
      <c r="J184" s="185">
        <v>60.6</v>
      </c>
      <c r="K184" s="185" t="s">
        <v>460</v>
      </c>
      <c r="L184" s="185" t="s">
        <v>472</v>
      </c>
      <c r="M184" s="185"/>
      <c r="N184" s="185"/>
    </row>
    <row r="185" spans="1:14">
      <c r="A185" s="171">
        <v>6</v>
      </c>
      <c r="B185" s="279">
        <v>0.83333333333333337</v>
      </c>
      <c r="C185" s="279"/>
      <c r="D185" s="185" t="s">
        <v>64</v>
      </c>
      <c r="E185" s="171" t="s">
        <v>8</v>
      </c>
      <c r="F185" s="185" t="s">
        <v>15</v>
      </c>
      <c r="G185" s="185" t="s">
        <v>600</v>
      </c>
      <c r="H185" s="280">
        <v>1972</v>
      </c>
      <c r="I185" s="185" t="s">
        <v>18</v>
      </c>
      <c r="J185" s="185" t="s">
        <v>985</v>
      </c>
      <c r="K185" s="185" t="s">
        <v>3</v>
      </c>
      <c r="L185" s="185" t="s">
        <v>985</v>
      </c>
      <c r="M185" s="185"/>
      <c r="N185" s="185"/>
    </row>
    <row r="186" spans="1:14">
      <c r="H186" s="134"/>
    </row>
    <row r="187" spans="1:14">
      <c r="H187" s="134"/>
    </row>
    <row r="188" spans="1:14">
      <c r="H188" s="134"/>
    </row>
    <row r="189" spans="1:14">
      <c r="H189" s="134"/>
    </row>
    <row r="190" spans="1:14">
      <c r="H190" s="134"/>
    </row>
    <row r="191" spans="1:14">
      <c r="H191" s="134"/>
    </row>
    <row r="192" spans="1:14">
      <c r="H192" s="134"/>
    </row>
    <row r="193" spans="8:8">
      <c r="H193" s="134"/>
    </row>
    <row r="194" spans="8:8">
      <c r="H194" s="134"/>
    </row>
    <row r="195" spans="8:8">
      <c r="H195" s="134"/>
    </row>
    <row r="196" spans="8:8">
      <c r="H196" s="134"/>
    </row>
    <row r="197" spans="8:8">
      <c r="H197" s="134"/>
    </row>
    <row r="198" spans="8:8">
      <c r="H198" s="134"/>
    </row>
    <row r="199" spans="8:8">
      <c r="H199" s="134"/>
    </row>
    <row r="200" spans="8:8">
      <c r="H200" s="134"/>
    </row>
    <row r="201" spans="8:8">
      <c r="H201" s="134"/>
    </row>
    <row r="202" spans="8:8">
      <c r="H202" s="134"/>
    </row>
    <row r="203" spans="8:8">
      <c r="H203" s="134"/>
    </row>
    <row r="204" spans="8:8">
      <c r="H204" s="134"/>
    </row>
    <row r="205" spans="8:8">
      <c r="H205" s="134"/>
    </row>
    <row r="206" spans="8:8">
      <c r="H206" s="134"/>
    </row>
    <row r="207" spans="8:8">
      <c r="H207" s="134"/>
    </row>
    <row r="208" spans="8:8">
      <c r="H208" s="134"/>
    </row>
    <row r="209" spans="8:8">
      <c r="H209" s="134"/>
    </row>
    <row r="210" spans="8:8">
      <c r="H210" s="134"/>
    </row>
    <row r="211" spans="8:8">
      <c r="H211" s="134"/>
    </row>
    <row r="212" spans="8:8">
      <c r="H212" s="134"/>
    </row>
    <row r="213" spans="8:8">
      <c r="H213" s="134"/>
    </row>
    <row r="214" spans="8:8">
      <c r="H214" s="134"/>
    </row>
    <row r="215" spans="8:8">
      <c r="H215" s="134"/>
    </row>
    <row r="216" spans="8:8">
      <c r="H216" s="134"/>
    </row>
    <row r="217" spans="8:8">
      <c r="H217" s="134"/>
    </row>
    <row r="218" spans="8:8">
      <c r="H218" s="134"/>
    </row>
    <row r="219" spans="8:8">
      <c r="H219" s="134"/>
    </row>
    <row r="220" spans="8:8">
      <c r="H220" s="134"/>
    </row>
    <row r="221" spans="8:8">
      <c r="H221" s="134"/>
    </row>
    <row r="222" spans="8:8">
      <c r="H222" s="134"/>
    </row>
    <row r="223" spans="8:8">
      <c r="H223" s="134"/>
    </row>
    <row r="224" spans="8:8">
      <c r="H224" s="134"/>
    </row>
    <row r="225" spans="8:8">
      <c r="H225" s="134"/>
    </row>
    <row r="226" spans="8:8">
      <c r="H226" s="134"/>
    </row>
    <row r="227" spans="8:8">
      <c r="H227" s="134"/>
    </row>
    <row r="228" spans="8:8">
      <c r="H228" s="134"/>
    </row>
    <row r="229" spans="8:8">
      <c r="H229" s="134"/>
    </row>
    <row r="230" spans="8:8">
      <c r="H230" s="134"/>
    </row>
    <row r="231" spans="8:8">
      <c r="H231" s="134"/>
    </row>
    <row r="232" spans="8:8">
      <c r="H232" s="134"/>
    </row>
    <row r="233" spans="8:8">
      <c r="H233" s="134"/>
    </row>
    <row r="234" spans="8:8">
      <c r="H234" s="134"/>
    </row>
    <row r="235" spans="8:8">
      <c r="H235" s="134"/>
    </row>
    <row r="236" spans="8:8">
      <c r="H236" s="134"/>
    </row>
    <row r="237" spans="8:8">
      <c r="H237" s="134"/>
    </row>
    <row r="238" spans="8:8">
      <c r="H238" s="134"/>
    </row>
    <row r="239" spans="8:8">
      <c r="H239" s="134"/>
    </row>
    <row r="240" spans="8:8">
      <c r="H240" s="134"/>
    </row>
    <row r="241" spans="8:8">
      <c r="H241" s="134"/>
    </row>
    <row r="242" spans="8:8">
      <c r="H242" s="134"/>
    </row>
    <row r="243" spans="8:8">
      <c r="H243" s="134"/>
    </row>
    <row r="244" spans="8:8">
      <c r="H244" s="134"/>
    </row>
    <row r="245" spans="8:8">
      <c r="H245" s="134"/>
    </row>
    <row r="246" spans="8:8">
      <c r="H246" s="134"/>
    </row>
    <row r="247" spans="8:8">
      <c r="H247" s="134"/>
    </row>
    <row r="248" spans="8:8">
      <c r="H248" s="134"/>
    </row>
    <row r="249" spans="8:8">
      <c r="H249" s="134"/>
    </row>
    <row r="250" spans="8:8">
      <c r="H250" s="134"/>
    </row>
    <row r="251" spans="8:8">
      <c r="H251" s="134"/>
    </row>
    <row r="252" spans="8:8">
      <c r="H252" s="134"/>
    </row>
    <row r="253" spans="8:8">
      <c r="H253" s="134"/>
    </row>
    <row r="254" spans="8:8">
      <c r="H254" s="134"/>
    </row>
    <row r="255" spans="8:8">
      <c r="H255" s="134"/>
    </row>
    <row r="256" spans="8:8">
      <c r="H256" s="134"/>
    </row>
    <row r="257" spans="8:8">
      <c r="H257" s="134"/>
    </row>
    <row r="258" spans="8:8">
      <c r="H258" s="134"/>
    </row>
    <row r="259" spans="8:8">
      <c r="H259" s="134"/>
    </row>
    <row r="260" spans="8:8">
      <c r="H260" s="134"/>
    </row>
    <row r="261" spans="8:8">
      <c r="H261" s="134"/>
    </row>
    <row r="262" spans="8:8">
      <c r="H262" s="134"/>
    </row>
    <row r="263" spans="8:8">
      <c r="H263" s="134"/>
    </row>
    <row r="264" spans="8:8">
      <c r="H264" s="134"/>
    </row>
    <row r="265" spans="8:8">
      <c r="H265" s="134"/>
    </row>
    <row r="266" spans="8:8">
      <c r="H266" s="134"/>
    </row>
    <row r="267" spans="8:8">
      <c r="H267" s="134"/>
    </row>
    <row r="268" spans="8:8">
      <c r="H268" s="134"/>
    </row>
    <row r="269" spans="8:8">
      <c r="H269" s="134"/>
    </row>
    <row r="270" spans="8:8">
      <c r="H270" s="134"/>
    </row>
    <row r="271" spans="8:8">
      <c r="H271" s="134"/>
    </row>
    <row r="272" spans="8:8">
      <c r="H272" s="134"/>
    </row>
    <row r="273" spans="8:8">
      <c r="H273" s="134"/>
    </row>
    <row r="274" spans="8:8">
      <c r="H274" s="134"/>
    </row>
    <row r="275" spans="8:8">
      <c r="H275" s="134"/>
    </row>
    <row r="276" spans="8:8">
      <c r="H276" s="134"/>
    </row>
    <row r="277" spans="8:8">
      <c r="H277" s="134"/>
    </row>
    <row r="278" spans="8:8">
      <c r="H278" s="134"/>
    </row>
    <row r="279" spans="8:8">
      <c r="H279" s="134"/>
    </row>
    <row r="280" spans="8:8">
      <c r="H280" s="134"/>
    </row>
    <row r="281" spans="8:8">
      <c r="H281" s="134"/>
    </row>
    <row r="282" spans="8:8">
      <c r="H282" s="134"/>
    </row>
    <row r="283" spans="8:8">
      <c r="H283" s="134"/>
    </row>
    <row r="284" spans="8:8">
      <c r="H284" s="134"/>
    </row>
    <row r="285" spans="8:8">
      <c r="H285" s="134"/>
    </row>
    <row r="286" spans="8:8">
      <c r="H286" s="134"/>
    </row>
    <row r="287" spans="8:8">
      <c r="H287" s="134"/>
    </row>
    <row r="288" spans="8:8">
      <c r="H288" s="134"/>
    </row>
    <row r="289" spans="8:8">
      <c r="H289" s="134"/>
    </row>
    <row r="290" spans="8:8">
      <c r="H290" s="134"/>
    </row>
    <row r="291" spans="8:8">
      <c r="H291" s="134"/>
    </row>
    <row r="292" spans="8:8">
      <c r="H292" s="134"/>
    </row>
    <row r="293" spans="8:8">
      <c r="H293" s="134"/>
    </row>
    <row r="294" spans="8:8">
      <c r="H294" s="134"/>
    </row>
    <row r="295" spans="8:8">
      <c r="H295" s="134"/>
    </row>
    <row r="296" spans="8:8">
      <c r="H296" s="134"/>
    </row>
    <row r="297" spans="8:8">
      <c r="H297" s="134"/>
    </row>
    <row r="298" spans="8:8">
      <c r="H298" s="134"/>
    </row>
    <row r="299" spans="8:8">
      <c r="H299" s="134"/>
    </row>
    <row r="300" spans="8:8">
      <c r="H300" s="134"/>
    </row>
    <row r="301" spans="8:8">
      <c r="H301" s="134"/>
    </row>
    <row r="302" spans="8:8">
      <c r="H302" s="134"/>
    </row>
    <row r="303" spans="8:8">
      <c r="H303" s="134"/>
    </row>
    <row r="304" spans="8:8">
      <c r="H304" s="134"/>
    </row>
    <row r="305" spans="8:8">
      <c r="H305" s="134"/>
    </row>
    <row r="306" spans="8:8">
      <c r="H306" s="134"/>
    </row>
    <row r="307" spans="8:8">
      <c r="H307" s="134"/>
    </row>
    <row r="308" spans="8:8">
      <c r="H308" s="134"/>
    </row>
    <row r="309" spans="8:8">
      <c r="H309" s="134"/>
    </row>
    <row r="310" spans="8:8">
      <c r="H310" s="134"/>
    </row>
    <row r="311" spans="8:8">
      <c r="H311" s="134"/>
    </row>
    <row r="312" spans="8:8">
      <c r="H312" s="134"/>
    </row>
    <row r="313" spans="8:8">
      <c r="H313" s="134"/>
    </row>
    <row r="314" spans="8:8">
      <c r="H314" s="134"/>
    </row>
    <row r="315" spans="8:8">
      <c r="H315" s="134"/>
    </row>
    <row r="316" spans="8:8">
      <c r="H316" s="134"/>
    </row>
    <row r="317" spans="8:8">
      <c r="H317" s="134"/>
    </row>
    <row r="318" spans="8:8">
      <c r="H318" s="134"/>
    </row>
    <row r="319" spans="8:8">
      <c r="H319" s="134"/>
    </row>
    <row r="320" spans="8:8">
      <c r="H320" s="134"/>
    </row>
    <row r="321" spans="8:8">
      <c r="H321" s="134"/>
    </row>
    <row r="322" spans="8:8">
      <c r="H322" s="134"/>
    </row>
    <row r="323" spans="8:8">
      <c r="H323" s="134"/>
    </row>
    <row r="324" spans="8:8">
      <c r="H324" s="134"/>
    </row>
    <row r="325" spans="8:8">
      <c r="H325" s="134"/>
    </row>
    <row r="326" spans="8:8">
      <c r="H326" s="134"/>
    </row>
    <row r="327" spans="8:8">
      <c r="H327" s="134"/>
    </row>
    <row r="328" spans="8:8">
      <c r="H328" s="134"/>
    </row>
    <row r="329" spans="8:8">
      <c r="H329" s="134"/>
    </row>
    <row r="330" spans="8:8">
      <c r="H330" s="134"/>
    </row>
    <row r="331" spans="8:8">
      <c r="H331" s="134"/>
    </row>
    <row r="332" spans="8:8">
      <c r="H332" s="134"/>
    </row>
    <row r="333" spans="8:8">
      <c r="H333" s="134"/>
    </row>
    <row r="334" spans="8:8">
      <c r="H334" s="134"/>
    </row>
    <row r="335" spans="8:8">
      <c r="H335" s="134"/>
    </row>
    <row r="336" spans="8:8">
      <c r="H336" s="134"/>
    </row>
    <row r="337" spans="8:8">
      <c r="H337" s="134"/>
    </row>
    <row r="338" spans="8:8">
      <c r="H338" s="134"/>
    </row>
    <row r="339" spans="8:8">
      <c r="H339" s="134"/>
    </row>
    <row r="340" spans="8:8">
      <c r="H340" s="134"/>
    </row>
    <row r="341" spans="8:8">
      <c r="H341" s="134"/>
    </row>
    <row r="342" spans="8:8">
      <c r="H342" s="134"/>
    </row>
    <row r="343" spans="8:8">
      <c r="H343" s="134"/>
    </row>
    <row r="344" spans="8:8">
      <c r="H344" s="134"/>
    </row>
    <row r="345" spans="8:8">
      <c r="H345" s="134"/>
    </row>
    <row r="346" spans="8:8">
      <c r="H346" s="134"/>
    </row>
    <row r="347" spans="8:8">
      <c r="H347" s="134"/>
    </row>
    <row r="348" spans="8:8">
      <c r="H348" s="134"/>
    </row>
    <row r="349" spans="8:8">
      <c r="H349" s="134"/>
    </row>
    <row r="350" spans="8:8">
      <c r="H350" s="134"/>
    </row>
    <row r="351" spans="8:8">
      <c r="H351" s="134"/>
    </row>
    <row r="352" spans="8:8">
      <c r="H352" s="134"/>
    </row>
    <row r="353" spans="8:8">
      <c r="H353" s="134"/>
    </row>
    <row r="354" spans="8:8">
      <c r="H354" s="134"/>
    </row>
    <row r="355" spans="8:8">
      <c r="H355" s="134"/>
    </row>
    <row r="356" spans="8:8">
      <c r="H356" s="134"/>
    </row>
    <row r="357" spans="8:8">
      <c r="H357" s="134"/>
    </row>
    <row r="358" spans="8:8">
      <c r="H358" s="134"/>
    </row>
    <row r="359" spans="8:8">
      <c r="H359" s="134"/>
    </row>
  </sheetData>
  <printOptions horizontalCentered="1"/>
  <pageMargins left="0.19685039370078741" right="0.19685039370078741" top="0.39370078740157483" bottom="0.19685039370078741" header="0.31496062992125984" footer="0.31496062992125984"/>
  <pageSetup paperSize="9" scale="87" orientation="landscape" r:id="rId1"/>
  <rowBreaks count="5" manualBreakCount="5">
    <brk id="34" max="16383" man="1"/>
    <brk id="68" max="16383" man="1"/>
    <brk id="103" max="16383" man="1"/>
    <brk id="136" max="16383" man="1"/>
    <brk id="164" max="13" man="1"/>
  </rowBreaks>
</worksheet>
</file>

<file path=xl/worksheets/sheet21.xml><?xml version="1.0" encoding="utf-8"?>
<worksheet xmlns="http://schemas.openxmlformats.org/spreadsheetml/2006/main" xmlns:r="http://schemas.openxmlformats.org/officeDocument/2006/relationships">
  <dimension ref="A1:I280"/>
  <sheetViews>
    <sheetView zoomScaleNormal="100" workbookViewId="0">
      <selection activeCell="K22" sqref="K22"/>
    </sheetView>
  </sheetViews>
  <sheetFormatPr defaultRowHeight="15" outlineLevelCol="1"/>
  <cols>
    <col min="1" max="1" width="18.7109375" style="178" bestFit="1" customWidth="1" outlineLevel="1"/>
    <col min="2" max="2" width="18" style="178" bestFit="1" customWidth="1" outlineLevel="1"/>
    <col min="3" max="3" width="9.140625" style="178" customWidth="1" outlineLevel="1"/>
    <col min="4" max="4" width="15.7109375" style="178" customWidth="1" outlineLevel="1"/>
    <col min="5" max="5" width="29.7109375" style="178" customWidth="1" outlineLevel="1"/>
    <col min="6" max="6" width="12" style="134" customWidth="1" outlineLevel="1"/>
    <col min="7" max="7" width="9.28515625" style="134" customWidth="1" outlineLevel="1"/>
    <col min="8" max="8" width="11.28515625" style="21" customWidth="1" outlineLevel="1"/>
    <col min="9" max="9" width="35" style="178" customWidth="1" outlineLevel="1"/>
  </cols>
  <sheetData>
    <row r="1" spans="1:9">
      <c r="A1" s="1705" t="s">
        <v>1028</v>
      </c>
      <c r="B1" s="1705"/>
      <c r="C1" s="1705"/>
      <c r="D1" s="1705"/>
      <c r="E1" s="1705"/>
      <c r="F1" s="1705"/>
      <c r="G1" s="1705"/>
      <c r="H1" s="1705"/>
      <c r="I1" s="1705"/>
    </row>
    <row r="2" spans="1:9">
      <c r="A2" s="1705"/>
      <c r="B2" s="1705"/>
      <c r="C2" s="1705"/>
      <c r="D2" s="1705"/>
      <c r="E2" s="1705"/>
      <c r="F2" s="1705"/>
      <c r="G2" s="1705"/>
      <c r="H2" s="1705"/>
      <c r="I2" s="1705"/>
    </row>
    <row r="3" spans="1:9">
      <c r="A3" s="1705"/>
      <c r="B3" s="1705"/>
      <c r="C3" s="1705"/>
      <c r="D3" s="1705"/>
      <c r="E3" s="1705"/>
      <c r="F3" s="1705"/>
      <c r="G3" s="1705"/>
      <c r="H3" s="1705"/>
      <c r="I3" s="1705"/>
    </row>
    <row r="4" spans="1:9" ht="30.75" thickBot="1">
      <c r="A4" s="301" t="s">
        <v>58</v>
      </c>
      <c r="B4" s="302" t="s">
        <v>55</v>
      </c>
      <c r="C4" s="302" t="s">
        <v>435</v>
      </c>
      <c r="D4" s="301" t="s">
        <v>57</v>
      </c>
      <c r="E4" s="301" t="s">
        <v>56</v>
      </c>
      <c r="F4" s="301" t="s">
        <v>69</v>
      </c>
      <c r="G4" s="303" t="s">
        <v>68</v>
      </c>
      <c r="H4" s="302" t="s">
        <v>59</v>
      </c>
      <c r="I4" s="302" t="s">
        <v>61</v>
      </c>
    </row>
    <row r="5" spans="1:9">
      <c r="A5" s="1701" t="s">
        <v>63</v>
      </c>
      <c r="B5" s="1702" t="s">
        <v>12</v>
      </c>
      <c r="C5" s="291" t="s">
        <v>731</v>
      </c>
      <c r="D5" s="291" t="s">
        <v>487</v>
      </c>
      <c r="E5" s="291" t="s">
        <v>506</v>
      </c>
      <c r="F5" s="291" t="s">
        <v>31</v>
      </c>
      <c r="G5" s="292">
        <v>94.1</v>
      </c>
      <c r="H5" s="291" t="s">
        <v>5</v>
      </c>
      <c r="I5" s="293" t="s">
        <v>260</v>
      </c>
    </row>
    <row r="6" spans="1:9">
      <c r="A6" s="1626"/>
      <c r="B6" s="1703"/>
      <c r="C6" s="185"/>
      <c r="D6" s="185"/>
      <c r="E6" s="185" t="s">
        <v>567</v>
      </c>
      <c r="F6" s="185" t="s">
        <v>36</v>
      </c>
      <c r="G6" s="179" t="s">
        <v>985</v>
      </c>
      <c r="H6" s="185" t="s">
        <v>5</v>
      </c>
      <c r="I6" s="295" t="s">
        <v>588</v>
      </c>
    </row>
    <row r="7" spans="1:9">
      <c r="A7" s="1626"/>
      <c r="B7" s="1703"/>
      <c r="C7" s="185"/>
      <c r="D7" s="185"/>
      <c r="E7" s="185" t="s">
        <v>613</v>
      </c>
      <c r="F7" s="185" t="s">
        <v>18</v>
      </c>
      <c r="G7" s="179">
        <v>94</v>
      </c>
      <c r="H7" s="185" t="s">
        <v>5</v>
      </c>
      <c r="I7" s="295" t="s">
        <v>985</v>
      </c>
    </row>
    <row r="8" spans="1:9">
      <c r="A8" s="1626"/>
      <c r="B8" s="1703"/>
      <c r="C8" s="185"/>
      <c r="D8" s="185"/>
      <c r="E8" s="185" t="s">
        <v>893</v>
      </c>
      <c r="F8" s="185" t="s">
        <v>31</v>
      </c>
      <c r="G8" s="179">
        <v>92</v>
      </c>
      <c r="H8" s="185" t="s">
        <v>5</v>
      </c>
      <c r="I8" s="295" t="s">
        <v>894</v>
      </c>
    </row>
    <row r="9" spans="1:9">
      <c r="A9" s="1626"/>
      <c r="B9" s="1703"/>
      <c r="C9" s="185"/>
      <c r="D9" s="185" t="s">
        <v>17</v>
      </c>
      <c r="E9" s="185" t="s">
        <v>456</v>
      </c>
      <c r="F9" s="185" t="s">
        <v>11</v>
      </c>
      <c r="G9" s="179">
        <v>83</v>
      </c>
      <c r="H9" s="185" t="s">
        <v>5</v>
      </c>
      <c r="I9" s="295" t="s">
        <v>455</v>
      </c>
    </row>
    <row r="10" spans="1:9">
      <c r="A10" s="1626"/>
      <c r="B10" s="1703"/>
      <c r="C10" s="185"/>
      <c r="D10" s="185"/>
      <c r="E10" s="185" t="s">
        <v>496</v>
      </c>
      <c r="F10" s="185" t="s">
        <v>23</v>
      </c>
      <c r="G10" s="179">
        <v>81.400000000000006</v>
      </c>
      <c r="H10" s="185" t="s">
        <v>5</v>
      </c>
      <c r="I10" s="295" t="s">
        <v>498</v>
      </c>
    </row>
    <row r="11" spans="1:9">
      <c r="A11" s="1626"/>
      <c r="B11" s="1703"/>
      <c r="C11" s="185" t="s">
        <v>732</v>
      </c>
      <c r="D11" s="185" t="s">
        <v>9</v>
      </c>
      <c r="E11" s="185" t="s">
        <v>498</v>
      </c>
      <c r="F11" s="185" t="s">
        <v>23</v>
      </c>
      <c r="G11" s="179">
        <v>70.3</v>
      </c>
      <c r="H11" s="185" t="s">
        <v>5</v>
      </c>
      <c r="I11" s="295" t="s">
        <v>132</v>
      </c>
    </row>
    <row r="12" spans="1:9">
      <c r="A12" s="1626"/>
      <c r="B12" s="1703"/>
      <c r="C12" s="185"/>
      <c r="D12" s="185" t="s">
        <v>487</v>
      </c>
      <c r="E12" s="185" t="s">
        <v>455</v>
      </c>
      <c r="F12" s="185" t="s">
        <v>11</v>
      </c>
      <c r="G12" s="179">
        <v>93.2</v>
      </c>
      <c r="H12" s="185" t="s">
        <v>5</v>
      </c>
      <c r="I12" s="295" t="s">
        <v>459</v>
      </c>
    </row>
    <row r="13" spans="1:9">
      <c r="A13" s="1626"/>
      <c r="B13" s="1703"/>
      <c r="C13" s="185" t="s">
        <v>729</v>
      </c>
      <c r="D13" s="185" t="s">
        <v>9</v>
      </c>
      <c r="E13" s="185" t="s">
        <v>854</v>
      </c>
      <c r="F13" s="185" t="s">
        <v>26</v>
      </c>
      <c r="G13" s="179">
        <v>67.3</v>
      </c>
      <c r="H13" s="185" t="s">
        <v>5</v>
      </c>
      <c r="I13" s="295" t="s">
        <v>494</v>
      </c>
    </row>
    <row r="14" spans="1:9">
      <c r="A14" s="1626"/>
      <c r="B14" s="1703"/>
      <c r="C14" s="185"/>
      <c r="D14" s="185"/>
      <c r="E14" s="185" t="s">
        <v>888</v>
      </c>
      <c r="F14" s="185" t="s">
        <v>27</v>
      </c>
      <c r="G14" s="179">
        <v>71.8</v>
      </c>
      <c r="H14" s="185" t="s">
        <v>5</v>
      </c>
      <c r="I14" s="295" t="s">
        <v>985</v>
      </c>
    </row>
    <row r="15" spans="1:9">
      <c r="A15" s="1626"/>
      <c r="B15" s="1703"/>
      <c r="C15" s="185"/>
      <c r="D15" s="185" t="s">
        <v>487</v>
      </c>
      <c r="E15" s="185" t="s">
        <v>276</v>
      </c>
      <c r="F15" s="185" t="s">
        <v>32</v>
      </c>
      <c r="G15" s="179">
        <v>93.4</v>
      </c>
      <c r="H15" s="185" t="s">
        <v>5</v>
      </c>
      <c r="I15" s="295" t="s">
        <v>543</v>
      </c>
    </row>
    <row r="16" spans="1:9">
      <c r="A16" s="1626"/>
      <c r="B16" s="1703"/>
      <c r="C16" s="185"/>
      <c r="D16" s="185"/>
      <c r="E16" s="185" t="s">
        <v>480</v>
      </c>
      <c r="F16" s="185" t="s">
        <v>16</v>
      </c>
      <c r="G16" s="179">
        <v>102</v>
      </c>
      <c r="H16" s="185" t="s">
        <v>5</v>
      </c>
      <c r="I16" s="295" t="s">
        <v>985</v>
      </c>
    </row>
    <row r="17" spans="1:9">
      <c r="A17" s="1626"/>
      <c r="B17" s="1703"/>
      <c r="C17" s="185"/>
      <c r="D17" s="185"/>
      <c r="E17" s="185" t="s">
        <v>484</v>
      </c>
      <c r="F17" s="185" t="s">
        <v>16</v>
      </c>
      <c r="G17" s="179">
        <v>102.9</v>
      </c>
      <c r="H17" s="185" t="s">
        <v>5</v>
      </c>
      <c r="I17" s="295" t="s">
        <v>985</v>
      </c>
    </row>
    <row r="18" spans="1:9">
      <c r="A18" s="1626"/>
      <c r="B18" s="1703"/>
      <c r="C18" s="185"/>
      <c r="D18" s="185" t="s">
        <v>17</v>
      </c>
      <c r="E18" s="185" t="s">
        <v>483</v>
      </c>
      <c r="F18" s="185" t="s">
        <v>16</v>
      </c>
      <c r="G18" s="179">
        <v>76.099999999999994</v>
      </c>
      <c r="H18" s="185" t="s">
        <v>5</v>
      </c>
      <c r="I18" s="295" t="s">
        <v>985</v>
      </c>
    </row>
    <row r="19" spans="1:9">
      <c r="A19" s="1626"/>
      <c r="B19" s="1703"/>
      <c r="C19" s="185" t="s">
        <v>733</v>
      </c>
      <c r="D19" s="185" t="s">
        <v>487</v>
      </c>
      <c r="E19" s="185" t="s">
        <v>612</v>
      </c>
      <c r="F19" s="185" t="s">
        <v>18</v>
      </c>
      <c r="G19" s="179" t="s">
        <v>985</v>
      </c>
      <c r="H19" s="185" t="s">
        <v>5</v>
      </c>
      <c r="I19" s="295" t="s">
        <v>985</v>
      </c>
    </row>
    <row r="20" spans="1:9">
      <c r="A20" s="1626"/>
      <c r="B20" s="1703"/>
      <c r="C20" s="185"/>
      <c r="D20" s="185"/>
      <c r="E20" s="185" t="s">
        <v>887</v>
      </c>
      <c r="F20" s="185" t="s">
        <v>27</v>
      </c>
      <c r="G20" s="179">
        <v>95.8</v>
      </c>
      <c r="H20" s="185" t="s">
        <v>5</v>
      </c>
      <c r="I20" s="295" t="s">
        <v>985</v>
      </c>
    </row>
    <row r="21" spans="1:9">
      <c r="A21" s="1626"/>
      <c r="B21" s="1703"/>
      <c r="C21" s="185" t="s">
        <v>734</v>
      </c>
      <c r="D21" s="185" t="s">
        <v>487</v>
      </c>
      <c r="E21" s="185" t="s">
        <v>810</v>
      </c>
      <c r="F21" s="185" t="s">
        <v>28</v>
      </c>
      <c r="G21" s="179">
        <v>91</v>
      </c>
      <c r="H21" s="185" t="s">
        <v>3</v>
      </c>
      <c r="I21" s="295" t="s">
        <v>827</v>
      </c>
    </row>
    <row r="22" spans="1:9">
      <c r="A22" s="1626"/>
      <c r="B22" s="1703"/>
      <c r="C22" s="185"/>
      <c r="D22" s="185"/>
      <c r="E22" s="185" t="s">
        <v>886</v>
      </c>
      <c r="F22" s="185" t="s">
        <v>27</v>
      </c>
      <c r="G22" s="179">
        <v>101.2</v>
      </c>
      <c r="H22" s="185" t="s">
        <v>3</v>
      </c>
      <c r="I22" s="295" t="s">
        <v>985</v>
      </c>
    </row>
    <row r="23" spans="1:9">
      <c r="A23" s="1626"/>
      <c r="B23" s="1703"/>
      <c r="C23" s="185"/>
      <c r="D23" s="185" t="s">
        <v>17</v>
      </c>
      <c r="E23" s="185" t="s">
        <v>482</v>
      </c>
      <c r="F23" s="185" t="s">
        <v>16</v>
      </c>
      <c r="G23" s="179">
        <v>75.900000000000006</v>
      </c>
      <c r="H23" s="185" t="s">
        <v>3</v>
      </c>
      <c r="I23" s="295" t="s">
        <v>985</v>
      </c>
    </row>
    <row r="24" spans="1:9">
      <c r="A24" s="1626"/>
      <c r="B24" s="1703"/>
      <c r="C24" s="185"/>
      <c r="D24" s="185"/>
      <c r="E24" s="185" t="s">
        <v>811</v>
      </c>
      <c r="F24" s="185" t="s">
        <v>28</v>
      </c>
      <c r="G24" s="179">
        <v>82.9</v>
      </c>
      <c r="H24" s="185" t="s">
        <v>3</v>
      </c>
      <c r="I24" s="295" t="s">
        <v>828</v>
      </c>
    </row>
    <row r="25" spans="1:9">
      <c r="A25" s="1626"/>
      <c r="B25" s="1703"/>
      <c r="C25" s="185" t="s">
        <v>770</v>
      </c>
      <c r="D25" s="185" t="s">
        <v>487</v>
      </c>
      <c r="E25" s="185" t="s">
        <v>475</v>
      </c>
      <c r="F25" s="185" t="s">
        <v>16</v>
      </c>
      <c r="G25" s="179">
        <v>86.1</v>
      </c>
      <c r="H25" s="185" t="s">
        <v>460</v>
      </c>
      <c r="I25" s="295" t="s">
        <v>985</v>
      </c>
    </row>
    <row r="26" spans="1:9">
      <c r="A26" s="1626"/>
      <c r="B26" s="1703"/>
      <c r="C26" s="185"/>
      <c r="D26" s="185"/>
      <c r="E26" s="185" t="s">
        <v>885</v>
      </c>
      <c r="F26" s="185" t="s">
        <v>27</v>
      </c>
      <c r="G26" s="179">
        <v>91.8</v>
      </c>
      <c r="H26" s="185" t="s">
        <v>460</v>
      </c>
      <c r="I26" s="295" t="s">
        <v>985</v>
      </c>
    </row>
    <row r="27" spans="1:9">
      <c r="A27" s="1626"/>
      <c r="B27" s="1703"/>
      <c r="C27" s="185"/>
      <c r="D27" s="185" t="s">
        <v>17</v>
      </c>
      <c r="E27" s="185" t="s">
        <v>478</v>
      </c>
      <c r="F27" s="185" t="s">
        <v>16</v>
      </c>
      <c r="G27" s="179">
        <v>57.9</v>
      </c>
      <c r="H27" s="185" t="s">
        <v>460</v>
      </c>
      <c r="I27" s="295" t="s">
        <v>985</v>
      </c>
    </row>
    <row r="28" spans="1:9">
      <c r="A28" s="1626"/>
      <c r="B28" s="1703"/>
      <c r="C28" s="185"/>
      <c r="D28" s="185"/>
      <c r="E28" s="185" t="s">
        <v>763</v>
      </c>
      <c r="F28" s="185" t="s">
        <v>32</v>
      </c>
      <c r="G28" s="179">
        <v>78.099999999999994</v>
      </c>
      <c r="H28" s="185" t="s">
        <v>460</v>
      </c>
      <c r="I28" s="295" t="s">
        <v>277</v>
      </c>
    </row>
    <row r="29" spans="1:9">
      <c r="A29" s="1626"/>
      <c r="B29" s="1703"/>
      <c r="C29" s="185"/>
      <c r="D29" s="185"/>
      <c r="E29" s="185" t="s">
        <v>855</v>
      </c>
      <c r="F29" s="185" t="s">
        <v>26</v>
      </c>
      <c r="G29" s="179">
        <v>78.5</v>
      </c>
      <c r="H29" s="185" t="s">
        <v>460</v>
      </c>
      <c r="I29" s="295" t="s">
        <v>494</v>
      </c>
    </row>
    <row r="30" spans="1:9">
      <c r="A30" s="1626"/>
      <c r="B30" s="1703"/>
      <c r="C30" s="185" t="s">
        <v>769</v>
      </c>
      <c r="D30" s="185" t="s">
        <v>985</v>
      </c>
      <c r="E30" s="185" t="s">
        <v>477</v>
      </c>
      <c r="F30" s="185" t="s">
        <v>16</v>
      </c>
      <c r="G30" s="179">
        <v>70.5</v>
      </c>
      <c r="H30" s="185" t="s">
        <v>460</v>
      </c>
      <c r="I30" s="295" t="s">
        <v>985</v>
      </c>
    </row>
    <row r="31" spans="1:9">
      <c r="A31" s="1626"/>
      <c r="B31" s="1703"/>
      <c r="C31" s="185"/>
      <c r="D31" s="185"/>
      <c r="E31" s="185" t="s">
        <v>762</v>
      </c>
      <c r="F31" s="185" t="s">
        <v>32</v>
      </c>
      <c r="G31" s="179">
        <v>76.8</v>
      </c>
      <c r="H31" s="185" t="s">
        <v>460</v>
      </c>
      <c r="I31" s="295" t="s">
        <v>543</v>
      </c>
    </row>
    <row r="32" spans="1:9" ht="15.75" thickBot="1">
      <c r="A32" s="1624"/>
      <c r="B32" s="1704"/>
      <c r="C32" s="298"/>
      <c r="D32" s="298"/>
      <c r="E32" s="298" t="s">
        <v>998</v>
      </c>
      <c r="F32" s="298" t="s">
        <v>27</v>
      </c>
      <c r="G32" s="299">
        <v>81.400000000000006</v>
      </c>
      <c r="H32" s="298" t="s">
        <v>460</v>
      </c>
      <c r="I32" s="300" t="s">
        <v>985</v>
      </c>
    </row>
    <row r="33" spans="1:9">
      <c r="A33" s="1701" t="s">
        <v>64</v>
      </c>
      <c r="B33" s="1702" t="s">
        <v>15</v>
      </c>
      <c r="C33" s="291" t="s">
        <v>730</v>
      </c>
      <c r="D33" s="291" t="s">
        <v>4</v>
      </c>
      <c r="E33" s="291" t="s">
        <v>491</v>
      </c>
      <c r="F33" s="291" t="s">
        <v>22</v>
      </c>
      <c r="G33" s="292">
        <v>62.4</v>
      </c>
      <c r="H33" s="291" t="s">
        <v>3</v>
      </c>
      <c r="I33" s="293" t="s">
        <v>122</v>
      </c>
    </row>
    <row r="34" spans="1:9">
      <c r="A34" s="1626"/>
      <c r="B34" s="1703"/>
      <c r="C34" s="185"/>
      <c r="D34" s="185" t="s">
        <v>6</v>
      </c>
      <c r="E34" s="185" t="s">
        <v>548</v>
      </c>
      <c r="F34" s="185" t="s">
        <v>29</v>
      </c>
      <c r="G34" s="179">
        <v>76.400000000000006</v>
      </c>
      <c r="H34" s="185" t="s">
        <v>3</v>
      </c>
      <c r="I34" s="295" t="s">
        <v>551</v>
      </c>
    </row>
    <row r="35" spans="1:9">
      <c r="A35" s="1626"/>
      <c r="B35" s="1703"/>
      <c r="C35" s="185"/>
      <c r="D35" s="185" t="s">
        <v>8</v>
      </c>
      <c r="E35" s="185" t="s">
        <v>794</v>
      </c>
      <c r="F35" s="185" t="s">
        <v>24</v>
      </c>
      <c r="G35" s="179">
        <v>66.5</v>
      </c>
      <c r="H35" s="185" t="s">
        <v>3</v>
      </c>
      <c r="I35" s="295" t="s">
        <v>800</v>
      </c>
    </row>
    <row r="36" spans="1:9">
      <c r="A36" s="1626"/>
      <c r="B36" s="1703"/>
      <c r="C36" s="185" t="s">
        <v>731</v>
      </c>
      <c r="D36" s="185" t="s">
        <v>4</v>
      </c>
      <c r="E36" s="185" t="s">
        <v>782</v>
      </c>
      <c r="F36" s="185" t="s">
        <v>24</v>
      </c>
      <c r="G36" s="179">
        <v>61.5</v>
      </c>
      <c r="H36" s="185" t="s">
        <v>3</v>
      </c>
      <c r="I36" s="295" t="s">
        <v>143</v>
      </c>
    </row>
    <row r="37" spans="1:9">
      <c r="A37" s="1626"/>
      <c r="B37" s="1703"/>
      <c r="C37" s="185"/>
      <c r="D37" s="185"/>
      <c r="E37" s="185" t="s">
        <v>793</v>
      </c>
      <c r="F37" s="185" t="s">
        <v>24</v>
      </c>
      <c r="G37" s="179">
        <v>59</v>
      </c>
      <c r="H37" s="185" t="s">
        <v>3</v>
      </c>
      <c r="I37" s="295" t="s">
        <v>143</v>
      </c>
    </row>
    <row r="38" spans="1:9">
      <c r="A38" s="1626"/>
      <c r="B38" s="1703"/>
      <c r="C38" s="185"/>
      <c r="D38" s="185" t="s">
        <v>6</v>
      </c>
      <c r="E38" s="185" t="s">
        <v>549</v>
      </c>
      <c r="F38" s="185" t="s">
        <v>29</v>
      </c>
      <c r="G38" s="179">
        <v>71.2</v>
      </c>
      <c r="H38" s="185" t="s">
        <v>3</v>
      </c>
      <c r="I38" s="295" t="s">
        <v>552</v>
      </c>
    </row>
    <row r="39" spans="1:9">
      <c r="A39" s="1626"/>
      <c r="B39" s="1703"/>
      <c r="C39" s="185"/>
      <c r="D39" s="185"/>
      <c r="E39" s="185" t="s">
        <v>550</v>
      </c>
      <c r="F39" s="185" t="s">
        <v>29</v>
      </c>
      <c r="G39" s="179">
        <v>69.3</v>
      </c>
      <c r="H39" s="185" t="s">
        <v>3</v>
      </c>
      <c r="I39" s="295" t="s">
        <v>551</v>
      </c>
    </row>
    <row r="40" spans="1:9">
      <c r="A40" s="1626"/>
      <c r="B40" s="1703"/>
      <c r="C40" s="185"/>
      <c r="D40" s="185"/>
      <c r="E40" s="185" t="s">
        <v>797</v>
      </c>
      <c r="F40" s="185" t="s">
        <v>24</v>
      </c>
      <c r="G40" s="179">
        <v>69.2</v>
      </c>
      <c r="H40" s="185" t="s">
        <v>3</v>
      </c>
      <c r="I40" s="295" t="s">
        <v>800</v>
      </c>
    </row>
    <row r="41" spans="1:9">
      <c r="A41" s="1626"/>
      <c r="B41" s="1703"/>
      <c r="C41" s="185"/>
      <c r="D41" s="185"/>
      <c r="E41" s="185" t="s">
        <v>608</v>
      </c>
      <c r="F41" s="185" t="s">
        <v>18</v>
      </c>
      <c r="G41" s="179">
        <v>73.8</v>
      </c>
      <c r="H41" s="185" t="s">
        <v>3</v>
      </c>
      <c r="I41" s="295" t="s">
        <v>622</v>
      </c>
    </row>
    <row r="42" spans="1:9">
      <c r="A42" s="1626"/>
      <c r="B42" s="1703"/>
      <c r="C42" s="185"/>
      <c r="D42" s="185" t="s">
        <v>8</v>
      </c>
      <c r="E42" s="185" t="s">
        <v>489</v>
      </c>
      <c r="F42" s="185" t="s">
        <v>22</v>
      </c>
      <c r="G42" s="179">
        <v>65.3</v>
      </c>
      <c r="H42" s="185" t="s">
        <v>3</v>
      </c>
      <c r="I42" s="295" t="s">
        <v>494</v>
      </c>
    </row>
    <row r="43" spans="1:9">
      <c r="A43" s="1626"/>
      <c r="B43" s="1703"/>
      <c r="C43" s="185" t="s">
        <v>732</v>
      </c>
      <c r="D43" s="185" t="s">
        <v>6</v>
      </c>
      <c r="E43" s="185" t="s">
        <v>481</v>
      </c>
      <c r="F43" s="185" t="s">
        <v>16</v>
      </c>
      <c r="G43" s="179">
        <v>91.4</v>
      </c>
      <c r="H43" s="185" t="s">
        <v>3</v>
      </c>
      <c r="I43" s="295" t="s">
        <v>985</v>
      </c>
    </row>
    <row r="44" spans="1:9">
      <c r="A44" s="1626"/>
      <c r="B44" s="1703"/>
      <c r="C44" s="185"/>
      <c r="D44" s="185"/>
      <c r="E44" s="185" t="s">
        <v>605</v>
      </c>
      <c r="F44" s="185" t="s">
        <v>18</v>
      </c>
      <c r="G44" s="179">
        <v>84.8</v>
      </c>
      <c r="H44" s="185" t="s">
        <v>3</v>
      </c>
      <c r="I44" s="295" t="s">
        <v>985</v>
      </c>
    </row>
    <row r="45" spans="1:9">
      <c r="A45" s="1626"/>
      <c r="B45" s="1703"/>
      <c r="C45" s="185"/>
      <c r="D45" s="185"/>
      <c r="E45" s="185" t="s">
        <v>610</v>
      </c>
      <c r="F45" s="185" t="s">
        <v>18</v>
      </c>
      <c r="G45" s="179">
        <v>77.7</v>
      </c>
      <c r="H45" s="185" t="s">
        <v>3</v>
      </c>
      <c r="I45" s="295" t="s">
        <v>624</v>
      </c>
    </row>
    <row r="46" spans="1:9">
      <c r="A46" s="1626"/>
      <c r="B46" s="1703"/>
      <c r="C46" s="185"/>
      <c r="D46" s="185" t="s">
        <v>8</v>
      </c>
      <c r="E46" s="185" t="s">
        <v>795</v>
      </c>
      <c r="F46" s="185" t="s">
        <v>24</v>
      </c>
      <c r="G46" s="179">
        <v>65.8</v>
      </c>
      <c r="H46" s="185" t="s">
        <v>3</v>
      </c>
      <c r="I46" s="295" t="s">
        <v>798</v>
      </c>
    </row>
    <row r="47" spans="1:9">
      <c r="A47" s="1626"/>
      <c r="B47" s="1703"/>
      <c r="C47" s="185"/>
      <c r="D47" s="185"/>
      <c r="E47" s="185" t="s">
        <v>796</v>
      </c>
      <c r="F47" s="185" t="s">
        <v>24</v>
      </c>
      <c r="G47" s="179">
        <v>67.7</v>
      </c>
      <c r="H47" s="185" t="s">
        <v>3</v>
      </c>
      <c r="I47" s="295" t="s">
        <v>800</v>
      </c>
    </row>
    <row r="48" spans="1:9">
      <c r="A48" s="1626"/>
      <c r="B48" s="1703"/>
      <c r="C48" s="185"/>
      <c r="D48" s="185"/>
      <c r="E48" s="185" t="s">
        <v>600</v>
      </c>
      <c r="F48" s="185" t="s">
        <v>18</v>
      </c>
      <c r="G48" s="179" t="s">
        <v>985</v>
      </c>
      <c r="H48" s="185" t="s">
        <v>3</v>
      </c>
      <c r="I48" s="295" t="s">
        <v>985</v>
      </c>
    </row>
    <row r="49" spans="1:9">
      <c r="A49" s="1626"/>
      <c r="B49" s="1703"/>
      <c r="C49" s="185" t="s">
        <v>729</v>
      </c>
      <c r="D49" s="185" t="s">
        <v>8</v>
      </c>
      <c r="E49" s="185" t="s">
        <v>452</v>
      </c>
      <c r="F49" s="185" t="s">
        <v>11</v>
      </c>
      <c r="G49" s="179">
        <v>60.3</v>
      </c>
      <c r="H49" s="185" t="s">
        <v>460</v>
      </c>
      <c r="I49" s="295" t="s">
        <v>461</v>
      </c>
    </row>
    <row r="50" spans="1:9">
      <c r="A50" s="1626"/>
      <c r="B50" s="1703"/>
      <c r="C50" s="185" t="s">
        <v>733</v>
      </c>
      <c r="D50" s="185" t="s">
        <v>6</v>
      </c>
      <c r="E50" s="185" t="s">
        <v>458</v>
      </c>
      <c r="F50" s="185" t="s">
        <v>11</v>
      </c>
      <c r="G50" s="179">
        <v>84.3</v>
      </c>
      <c r="H50" s="185" t="s">
        <v>460</v>
      </c>
      <c r="I50" s="295" t="s">
        <v>454</v>
      </c>
    </row>
    <row r="51" spans="1:9">
      <c r="A51" s="1626"/>
      <c r="B51" s="1703"/>
      <c r="C51" s="185"/>
      <c r="D51" s="185" t="s">
        <v>8</v>
      </c>
      <c r="E51" s="185" t="s">
        <v>469</v>
      </c>
      <c r="F51" s="185" t="s">
        <v>14</v>
      </c>
      <c r="G51" s="179">
        <v>60.6</v>
      </c>
      <c r="H51" s="185" t="s">
        <v>460</v>
      </c>
      <c r="I51" s="295" t="s">
        <v>472</v>
      </c>
    </row>
    <row r="52" spans="1:9">
      <c r="A52" s="1626"/>
      <c r="B52" s="1703"/>
      <c r="C52" s="185" t="s">
        <v>734</v>
      </c>
      <c r="D52" s="185" t="s">
        <v>985</v>
      </c>
      <c r="E52" s="185" t="s">
        <v>607</v>
      </c>
      <c r="F52" s="185" t="s">
        <v>18</v>
      </c>
      <c r="G52" s="179" t="s">
        <v>985</v>
      </c>
      <c r="H52" s="185" t="s">
        <v>488</v>
      </c>
      <c r="I52" s="295" t="s">
        <v>621</v>
      </c>
    </row>
    <row r="53" spans="1:9" ht="15.75" thickBot="1">
      <c r="A53" s="1624"/>
      <c r="B53" s="1704"/>
      <c r="C53" s="298" t="s">
        <v>735</v>
      </c>
      <c r="D53" s="298" t="s">
        <v>985</v>
      </c>
      <c r="E53" s="298" t="s">
        <v>786</v>
      </c>
      <c r="F53" s="298" t="s">
        <v>24</v>
      </c>
      <c r="G53" s="299">
        <v>61.3</v>
      </c>
      <c r="H53" s="298" t="s">
        <v>488</v>
      </c>
      <c r="I53" s="300" t="s">
        <v>138</v>
      </c>
    </row>
    <row r="54" spans="1:9">
      <c r="A54" s="1701" t="s">
        <v>64</v>
      </c>
      <c r="B54" s="1702" t="s">
        <v>12</v>
      </c>
      <c r="C54" s="291" t="s">
        <v>731</v>
      </c>
      <c r="D54" s="291" t="s">
        <v>487</v>
      </c>
      <c r="E54" s="291" t="s">
        <v>807</v>
      </c>
      <c r="F54" s="291" t="s">
        <v>28</v>
      </c>
      <c r="G54" s="292">
        <v>92.5</v>
      </c>
      <c r="H54" s="291" t="s">
        <v>5</v>
      </c>
      <c r="I54" s="293" t="s">
        <v>824</v>
      </c>
    </row>
    <row r="55" spans="1:9">
      <c r="A55" s="1626"/>
      <c r="B55" s="1703"/>
      <c r="C55" s="185"/>
      <c r="D55" s="185"/>
      <c r="E55" s="185" t="s">
        <v>448</v>
      </c>
      <c r="F55" s="185" t="s">
        <v>10</v>
      </c>
      <c r="G55" s="179">
        <v>92.9</v>
      </c>
      <c r="H55" s="185" t="s">
        <v>5</v>
      </c>
      <c r="I55" s="295" t="s">
        <v>83</v>
      </c>
    </row>
    <row r="56" spans="1:9">
      <c r="A56" s="1626"/>
      <c r="B56" s="1703"/>
      <c r="C56" s="185"/>
      <c r="D56" s="185"/>
      <c r="E56" s="185" t="s">
        <v>500</v>
      </c>
      <c r="F56" s="185" t="s">
        <v>23</v>
      </c>
      <c r="G56" s="179">
        <v>89.6</v>
      </c>
      <c r="H56" s="185" t="s">
        <v>5</v>
      </c>
      <c r="I56" s="295" t="s">
        <v>132</v>
      </c>
    </row>
    <row r="57" spans="1:9">
      <c r="A57" s="1626"/>
      <c r="B57" s="1703"/>
      <c r="C57" s="185"/>
      <c r="D57" s="185" t="s">
        <v>17</v>
      </c>
      <c r="E57" s="185" t="s">
        <v>451</v>
      </c>
      <c r="F57" s="185" t="s">
        <v>11</v>
      </c>
      <c r="G57" s="179">
        <v>79.8</v>
      </c>
      <c r="H57" s="185" t="s">
        <v>5</v>
      </c>
      <c r="I57" s="295" t="s">
        <v>459</v>
      </c>
    </row>
    <row r="58" spans="1:9">
      <c r="A58" s="1626"/>
      <c r="B58" s="1703"/>
      <c r="C58" s="185"/>
      <c r="D58" s="185"/>
      <c r="E58" s="185" t="s">
        <v>568</v>
      </c>
      <c r="F58" s="185" t="s">
        <v>36</v>
      </c>
      <c r="G58" s="179">
        <v>85</v>
      </c>
      <c r="H58" s="185" t="s">
        <v>5</v>
      </c>
      <c r="I58" s="295" t="s">
        <v>589</v>
      </c>
    </row>
    <row r="59" spans="1:9">
      <c r="A59" s="1626"/>
      <c r="B59" s="1703"/>
      <c r="C59" s="185"/>
      <c r="D59" s="185"/>
      <c r="E59" s="185" t="s">
        <v>779</v>
      </c>
      <c r="F59" s="185" t="s">
        <v>24</v>
      </c>
      <c r="G59" s="179">
        <v>77.400000000000006</v>
      </c>
      <c r="H59" s="185" t="s">
        <v>5</v>
      </c>
      <c r="I59" s="295" t="s">
        <v>149</v>
      </c>
    </row>
    <row r="60" spans="1:9">
      <c r="A60" s="1626"/>
      <c r="B60" s="1703"/>
      <c r="C60" s="185" t="s">
        <v>732</v>
      </c>
      <c r="D60" s="185" t="s">
        <v>9</v>
      </c>
      <c r="E60" s="185" t="s">
        <v>454</v>
      </c>
      <c r="F60" s="185" t="s">
        <v>11</v>
      </c>
      <c r="G60" s="179">
        <v>72.5</v>
      </c>
      <c r="H60" s="185" t="s">
        <v>5</v>
      </c>
      <c r="I60" s="295" t="s">
        <v>463</v>
      </c>
    </row>
    <row r="61" spans="1:9">
      <c r="A61" s="1626"/>
      <c r="B61" s="1703"/>
      <c r="C61" s="185"/>
      <c r="D61" s="185" t="s">
        <v>487</v>
      </c>
      <c r="E61" s="185" t="s">
        <v>260</v>
      </c>
      <c r="F61" s="185" t="s">
        <v>31</v>
      </c>
      <c r="G61" s="179">
        <v>99.7</v>
      </c>
      <c r="H61" s="185" t="s">
        <v>5</v>
      </c>
      <c r="I61" s="295" t="s">
        <v>513</v>
      </c>
    </row>
    <row r="62" spans="1:9">
      <c r="A62" s="1626"/>
      <c r="B62" s="1703"/>
      <c r="C62" s="185"/>
      <c r="D62" s="185" t="s">
        <v>17</v>
      </c>
      <c r="E62" s="185" t="s">
        <v>615</v>
      </c>
      <c r="F62" s="185" t="s">
        <v>18</v>
      </c>
      <c r="G62" s="179">
        <v>84.3</v>
      </c>
      <c r="H62" s="185" t="s">
        <v>5</v>
      </c>
      <c r="I62" s="295" t="s">
        <v>625</v>
      </c>
    </row>
    <row r="63" spans="1:9">
      <c r="A63" s="1626"/>
      <c r="B63" s="1703"/>
      <c r="C63" s="185"/>
      <c r="D63" s="185"/>
      <c r="E63" s="185" t="s">
        <v>889</v>
      </c>
      <c r="F63" s="185" t="s">
        <v>27</v>
      </c>
      <c r="G63" s="179">
        <v>77.8</v>
      </c>
      <c r="H63" s="185" t="s">
        <v>5</v>
      </c>
      <c r="I63" s="295" t="s">
        <v>985</v>
      </c>
    </row>
    <row r="64" spans="1:9">
      <c r="A64" s="1626"/>
      <c r="B64" s="1703"/>
      <c r="C64" s="185" t="s">
        <v>729</v>
      </c>
      <c r="D64" s="185" t="s">
        <v>9</v>
      </c>
      <c r="E64" s="185" t="s">
        <v>888</v>
      </c>
      <c r="F64" s="185" t="s">
        <v>27</v>
      </c>
      <c r="G64" s="179">
        <v>71.8</v>
      </c>
      <c r="H64" s="185" t="s">
        <v>5</v>
      </c>
      <c r="I64" s="295" t="s">
        <v>985</v>
      </c>
    </row>
    <row r="65" spans="1:9">
      <c r="A65" s="1626"/>
      <c r="B65" s="1703"/>
      <c r="C65" s="185"/>
      <c r="D65" s="185" t="s">
        <v>487</v>
      </c>
      <c r="E65" s="185" t="s">
        <v>276</v>
      </c>
      <c r="F65" s="185" t="s">
        <v>32</v>
      </c>
      <c r="G65" s="179">
        <v>93.4</v>
      </c>
      <c r="H65" s="185" t="s">
        <v>5</v>
      </c>
      <c r="I65" s="295" t="s">
        <v>543</v>
      </c>
    </row>
    <row r="66" spans="1:9">
      <c r="A66" s="1626"/>
      <c r="B66" s="1703"/>
      <c r="C66" s="185"/>
      <c r="D66" s="185"/>
      <c r="E66" s="185" t="s">
        <v>484</v>
      </c>
      <c r="F66" s="185" t="s">
        <v>16</v>
      </c>
      <c r="G66" s="179">
        <v>102.9</v>
      </c>
      <c r="H66" s="185" t="s">
        <v>5</v>
      </c>
      <c r="I66" s="295" t="s">
        <v>985</v>
      </c>
    </row>
    <row r="67" spans="1:9">
      <c r="A67" s="1626"/>
      <c r="B67" s="1703"/>
      <c r="C67" s="185" t="s">
        <v>733</v>
      </c>
      <c r="D67" s="185" t="s">
        <v>17</v>
      </c>
      <c r="E67" s="185" t="s">
        <v>808</v>
      </c>
      <c r="F67" s="185" t="s">
        <v>28</v>
      </c>
      <c r="G67" s="179">
        <v>84.9</v>
      </c>
      <c r="H67" s="185" t="s">
        <v>5</v>
      </c>
      <c r="I67" s="295" t="s">
        <v>826</v>
      </c>
    </row>
    <row r="68" spans="1:9">
      <c r="A68" s="1626"/>
      <c r="B68" s="1703"/>
      <c r="C68" s="185"/>
      <c r="D68" s="185"/>
      <c r="E68" s="185" t="s">
        <v>884</v>
      </c>
      <c r="F68" s="185" t="s">
        <v>27</v>
      </c>
      <c r="G68" s="179">
        <v>85.5</v>
      </c>
      <c r="H68" s="185" t="s">
        <v>5</v>
      </c>
      <c r="I68" s="295" t="s">
        <v>985</v>
      </c>
    </row>
    <row r="69" spans="1:9">
      <c r="A69" s="1626"/>
      <c r="B69" s="1703"/>
      <c r="C69" s="185" t="s">
        <v>734</v>
      </c>
      <c r="D69" s="185" t="s">
        <v>487</v>
      </c>
      <c r="E69" s="185" t="s">
        <v>809</v>
      </c>
      <c r="F69" s="185" t="s">
        <v>28</v>
      </c>
      <c r="G69" s="179">
        <v>136.6</v>
      </c>
      <c r="H69" s="185" t="s">
        <v>3</v>
      </c>
      <c r="I69" s="295" t="s">
        <v>826</v>
      </c>
    </row>
    <row r="70" spans="1:9">
      <c r="A70" s="1626"/>
      <c r="B70" s="1703"/>
      <c r="C70" s="185"/>
      <c r="D70" s="185"/>
      <c r="E70" s="185" t="s">
        <v>761</v>
      </c>
      <c r="F70" s="185" t="s">
        <v>32</v>
      </c>
      <c r="G70" s="179">
        <v>87.5</v>
      </c>
      <c r="H70" s="185" t="s">
        <v>3</v>
      </c>
      <c r="I70" s="295" t="s">
        <v>543</v>
      </c>
    </row>
    <row r="71" spans="1:9">
      <c r="A71" s="1626"/>
      <c r="B71" s="1703"/>
      <c r="C71" s="185"/>
      <c r="D71" s="185"/>
      <c r="E71" s="185" t="s">
        <v>886</v>
      </c>
      <c r="F71" s="185" t="s">
        <v>27</v>
      </c>
      <c r="G71" s="179">
        <v>101.2</v>
      </c>
      <c r="H71" s="185" t="s">
        <v>3</v>
      </c>
      <c r="I71" s="295" t="s">
        <v>985</v>
      </c>
    </row>
    <row r="72" spans="1:9">
      <c r="A72" s="1626"/>
      <c r="B72" s="1703"/>
      <c r="C72" s="185"/>
      <c r="D72" s="185" t="s">
        <v>17</v>
      </c>
      <c r="E72" s="185" t="s">
        <v>482</v>
      </c>
      <c r="F72" s="185" t="s">
        <v>16</v>
      </c>
      <c r="G72" s="179">
        <v>75.900000000000006</v>
      </c>
      <c r="H72" s="185" t="s">
        <v>3</v>
      </c>
      <c r="I72" s="295" t="s">
        <v>985</v>
      </c>
    </row>
    <row r="73" spans="1:9">
      <c r="A73" s="1626"/>
      <c r="B73" s="1703"/>
      <c r="C73" s="185"/>
      <c r="D73" s="185"/>
      <c r="E73" s="185" t="s">
        <v>507</v>
      </c>
      <c r="F73" s="185" t="s">
        <v>31</v>
      </c>
      <c r="G73" s="179">
        <v>83.9</v>
      </c>
      <c r="H73" s="185" t="s">
        <v>3</v>
      </c>
      <c r="I73" s="295" t="s">
        <v>985</v>
      </c>
    </row>
    <row r="74" spans="1:9">
      <c r="A74" s="1626"/>
      <c r="B74" s="1703"/>
      <c r="C74" s="185" t="s">
        <v>833</v>
      </c>
      <c r="D74" s="185" t="s">
        <v>17</v>
      </c>
      <c r="E74" s="185" t="s">
        <v>476</v>
      </c>
      <c r="F74" s="185" t="s">
        <v>16</v>
      </c>
      <c r="G74" s="179">
        <v>80.3</v>
      </c>
      <c r="H74" s="185" t="s">
        <v>3</v>
      </c>
      <c r="I74" s="295" t="s">
        <v>985</v>
      </c>
    </row>
    <row r="75" spans="1:9">
      <c r="A75" s="1626"/>
      <c r="B75" s="1703"/>
      <c r="C75" s="185" t="s">
        <v>770</v>
      </c>
      <c r="D75" s="185" t="s">
        <v>487</v>
      </c>
      <c r="E75" s="185" t="s">
        <v>475</v>
      </c>
      <c r="F75" s="185" t="s">
        <v>16</v>
      </c>
      <c r="G75" s="179">
        <v>86.1</v>
      </c>
      <c r="H75" s="185" t="s">
        <v>460</v>
      </c>
      <c r="I75" s="295" t="s">
        <v>985</v>
      </c>
    </row>
    <row r="76" spans="1:9">
      <c r="A76" s="1626"/>
      <c r="B76" s="1703"/>
      <c r="C76" s="185"/>
      <c r="D76" s="185"/>
      <c r="E76" s="185" t="s">
        <v>885</v>
      </c>
      <c r="F76" s="185" t="s">
        <v>27</v>
      </c>
      <c r="G76" s="179">
        <v>91.8</v>
      </c>
      <c r="H76" s="185" t="s">
        <v>460</v>
      </c>
      <c r="I76" s="295" t="s">
        <v>985</v>
      </c>
    </row>
    <row r="77" spans="1:9">
      <c r="A77" s="1626"/>
      <c r="B77" s="1703"/>
      <c r="C77" s="185"/>
      <c r="D77" s="185" t="s">
        <v>17</v>
      </c>
      <c r="E77" s="185" t="s">
        <v>478</v>
      </c>
      <c r="F77" s="185" t="s">
        <v>16</v>
      </c>
      <c r="G77" s="179">
        <v>57.9</v>
      </c>
      <c r="H77" s="185" t="s">
        <v>460</v>
      </c>
      <c r="I77" s="295" t="s">
        <v>985</v>
      </c>
    </row>
    <row r="78" spans="1:9">
      <c r="A78" s="1626"/>
      <c r="B78" s="1703"/>
      <c r="C78" s="185"/>
      <c r="D78" s="185"/>
      <c r="E78" s="185" t="s">
        <v>763</v>
      </c>
      <c r="F78" s="185" t="s">
        <v>32</v>
      </c>
      <c r="G78" s="179">
        <v>78.099999999999994</v>
      </c>
      <c r="H78" s="185" t="s">
        <v>460</v>
      </c>
      <c r="I78" s="295" t="s">
        <v>277</v>
      </c>
    </row>
    <row r="79" spans="1:9">
      <c r="A79" s="1626"/>
      <c r="B79" s="1703"/>
      <c r="C79" s="185"/>
      <c r="D79" s="185"/>
      <c r="E79" s="185" t="s">
        <v>855</v>
      </c>
      <c r="F79" s="185" t="s">
        <v>26</v>
      </c>
      <c r="G79" s="179">
        <v>78.5</v>
      </c>
      <c r="H79" s="185" t="s">
        <v>460</v>
      </c>
      <c r="I79" s="295" t="s">
        <v>494</v>
      </c>
    </row>
    <row r="80" spans="1:9">
      <c r="A80" s="1626"/>
      <c r="B80" s="1703"/>
      <c r="C80" s="185" t="s">
        <v>769</v>
      </c>
      <c r="D80" s="185" t="s">
        <v>985</v>
      </c>
      <c r="E80" s="185" t="s">
        <v>477</v>
      </c>
      <c r="F80" s="185" t="s">
        <v>16</v>
      </c>
      <c r="G80" s="179">
        <v>70.5</v>
      </c>
      <c r="H80" s="185" t="s">
        <v>460</v>
      </c>
      <c r="I80" s="295" t="s">
        <v>985</v>
      </c>
    </row>
    <row r="81" spans="1:9">
      <c r="A81" s="1626"/>
      <c r="B81" s="1703"/>
      <c r="C81" s="185"/>
      <c r="D81" s="185"/>
      <c r="E81" s="185" t="s">
        <v>762</v>
      </c>
      <c r="F81" s="185" t="s">
        <v>32</v>
      </c>
      <c r="G81" s="179">
        <v>76.8</v>
      </c>
      <c r="H81" s="185" t="s">
        <v>460</v>
      </c>
      <c r="I81" s="295" t="s">
        <v>543</v>
      </c>
    </row>
    <row r="82" spans="1:9" ht="15.75" thickBot="1">
      <c r="A82" s="1624"/>
      <c r="B82" s="1704"/>
      <c r="C82" s="298"/>
      <c r="D82" s="298"/>
      <c r="E82" s="298" t="s">
        <v>998</v>
      </c>
      <c r="F82" s="298" t="s">
        <v>27</v>
      </c>
      <c r="G82" s="299">
        <v>81.400000000000006</v>
      </c>
      <c r="H82" s="298" t="s">
        <v>460</v>
      </c>
      <c r="I82" s="300" t="s">
        <v>985</v>
      </c>
    </row>
    <row r="83" spans="1:9">
      <c r="A83" s="1701" t="s">
        <v>65</v>
      </c>
      <c r="B83" s="1702" t="s">
        <v>15</v>
      </c>
      <c r="C83" s="291" t="s">
        <v>730</v>
      </c>
      <c r="D83" s="291" t="s">
        <v>4</v>
      </c>
      <c r="E83" s="291" t="s">
        <v>891</v>
      </c>
      <c r="F83" s="291" t="s">
        <v>20</v>
      </c>
      <c r="G83" s="292">
        <v>52.1</v>
      </c>
      <c r="H83" s="291" t="s">
        <v>3</v>
      </c>
      <c r="I83" s="293" t="s">
        <v>985</v>
      </c>
    </row>
    <row r="84" spans="1:9">
      <c r="A84" s="1626"/>
      <c r="B84" s="1703"/>
      <c r="C84" s="185"/>
      <c r="D84" s="185" t="s">
        <v>6</v>
      </c>
      <c r="E84" s="185" t="s">
        <v>548</v>
      </c>
      <c r="F84" s="185" t="s">
        <v>29</v>
      </c>
      <c r="G84" s="179">
        <v>76.400000000000006</v>
      </c>
      <c r="H84" s="185" t="s">
        <v>3</v>
      </c>
      <c r="I84" s="295" t="s">
        <v>551</v>
      </c>
    </row>
    <row r="85" spans="1:9">
      <c r="A85" s="1626"/>
      <c r="B85" s="1703"/>
      <c r="C85" s="185"/>
      <c r="D85" s="185" t="s">
        <v>8</v>
      </c>
      <c r="E85" s="185" t="s">
        <v>510</v>
      </c>
      <c r="F85" s="185" t="s">
        <v>31</v>
      </c>
      <c r="G85" s="179" t="s">
        <v>985</v>
      </c>
      <c r="H85" s="185" t="s">
        <v>3</v>
      </c>
      <c r="I85" s="295" t="s">
        <v>515</v>
      </c>
    </row>
    <row r="86" spans="1:9">
      <c r="A86" s="1626"/>
      <c r="B86" s="1703"/>
      <c r="C86" s="185" t="s">
        <v>731</v>
      </c>
      <c r="D86" s="185" t="s">
        <v>4</v>
      </c>
      <c r="E86" s="185" t="s">
        <v>782</v>
      </c>
      <c r="F86" s="185" t="s">
        <v>24</v>
      </c>
      <c r="G86" s="179">
        <v>61.5</v>
      </c>
      <c r="H86" s="185" t="s">
        <v>3</v>
      </c>
      <c r="I86" s="295" t="s">
        <v>143</v>
      </c>
    </row>
    <row r="87" spans="1:9">
      <c r="A87" s="1626"/>
      <c r="B87" s="1703"/>
      <c r="C87" s="185"/>
      <c r="D87" s="185" t="s">
        <v>6</v>
      </c>
      <c r="E87" s="185" t="s">
        <v>550</v>
      </c>
      <c r="F87" s="185" t="s">
        <v>29</v>
      </c>
      <c r="G87" s="179">
        <v>69.3</v>
      </c>
      <c r="H87" s="185" t="s">
        <v>3</v>
      </c>
      <c r="I87" s="295" t="s">
        <v>551</v>
      </c>
    </row>
    <row r="88" spans="1:9">
      <c r="A88" s="1626"/>
      <c r="B88" s="1703"/>
      <c r="C88" s="185"/>
      <c r="D88" s="185"/>
      <c r="E88" s="185" t="s">
        <v>785</v>
      </c>
      <c r="F88" s="185" t="s">
        <v>24</v>
      </c>
      <c r="G88" s="179">
        <v>119.9</v>
      </c>
      <c r="H88" s="185" t="s">
        <v>3</v>
      </c>
      <c r="I88" s="295" t="s">
        <v>144</v>
      </c>
    </row>
    <row r="89" spans="1:9">
      <c r="A89" s="1626"/>
      <c r="B89" s="1703"/>
      <c r="C89" s="185"/>
      <c r="D89" s="185"/>
      <c r="E89" s="185" t="s">
        <v>602</v>
      </c>
      <c r="F89" s="185" t="s">
        <v>18</v>
      </c>
      <c r="G89" s="179" t="s">
        <v>985</v>
      </c>
      <c r="H89" s="185" t="s">
        <v>3</v>
      </c>
      <c r="I89" s="295" t="s">
        <v>985</v>
      </c>
    </row>
    <row r="90" spans="1:9">
      <c r="A90" s="1626"/>
      <c r="B90" s="1703"/>
      <c r="C90" s="185" t="s">
        <v>732</v>
      </c>
      <c r="D90" s="185" t="s">
        <v>6</v>
      </c>
      <c r="E90" s="185" t="s">
        <v>481</v>
      </c>
      <c r="F90" s="185" t="s">
        <v>16</v>
      </c>
      <c r="G90" s="179">
        <v>91.4</v>
      </c>
      <c r="H90" s="185" t="s">
        <v>3</v>
      </c>
      <c r="I90" s="295" t="s">
        <v>985</v>
      </c>
    </row>
    <row r="91" spans="1:9">
      <c r="A91" s="1626"/>
      <c r="B91" s="1703"/>
      <c r="C91" s="185"/>
      <c r="D91" s="185"/>
      <c r="E91" s="185" t="s">
        <v>605</v>
      </c>
      <c r="F91" s="185" t="s">
        <v>18</v>
      </c>
      <c r="G91" s="179">
        <v>84.8</v>
      </c>
      <c r="H91" s="185" t="s">
        <v>3</v>
      </c>
      <c r="I91" s="295" t="s">
        <v>985</v>
      </c>
    </row>
    <row r="92" spans="1:9">
      <c r="A92" s="1626"/>
      <c r="B92" s="1703"/>
      <c r="C92" s="185"/>
      <c r="D92" s="185"/>
      <c r="E92" s="185" t="s">
        <v>840</v>
      </c>
      <c r="F92" s="185" t="s">
        <v>16</v>
      </c>
      <c r="G92" s="179">
        <v>82.1</v>
      </c>
      <c r="H92" s="185" t="s">
        <v>3</v>
      </c>
      <c r="I92" s="295" t="s">
        <v>985</v>
      </c>
    </row>
    <row r="93" spans="1:9">
      <c r="A93" s="1626"/>
      <c r="B93" s="1703"/>
      <c r="C93" s="185"/>
      <c r="D93" s="185" t="s">
        <v>8</v>
      </c>
      <c r="E93" s="185" t="s">
        <v>600</v>
      </c>
      <c r="F93" s="185" t="s">
        <v>18</v>
      </c>
      <c r="G93" s="179" t="s">
        <v>985</v>
      </c>
      <c r="H93" s="185" t="s">
        <v>3</v>
      </c>
      <c r="I93" s="295" t="s">
        <v>985</v>
      </c>
    </row>
    <row r="94" spans="1:9">
      <c r="A94" s="1626"/>
      <c r="B94" s="1703"/>
      <c r="C94" s="185" t="s">
        <v>729</v>
      </c>
      <c r="D94" s="185" t="s">
        <v>8</v>
      </c>
      <c r="E94" s="185" t="s">
        <v>452</v>
      </c>
      <c r="F94" s="185" t="s">
        <v>11</v>
      </c>
      <c r="G94" s="179">
        <v>60.3</v>
      </c>
      <c r="H94" s="185" t="s">
        <v>460</v>
      </c>
      <c r="I94" s="295" t="s">
        <v>454</v>
      </c>
    </row>
    <row r="95" spans="1:9">
      <c r="A95" s="1626"/>
      <c r="B95" s="1703"/>
      <c r="C95" s="185" t="s">
        <v>733</v>
      </c>
      <c r="D95" s="185" t="s">
        <v>6</v>
      </c>
      <c r="E95" s="185" t="s">
        <v>458</v>
      </c>
      <c r="F95" s="185" t="s">
        <v>11</v>
      </c>
      <c r="G95" s="179">
        <v>84.3</v>
      </c>
      <c r="H95" s="185" t="s">
        <v>460</v>
      </c>
      <c r="I95" s="295" t="s">
        <v>454</v>
      </c>
    </row>
    <row r="96" spans="1:9">
      <c r="A96" s="1626"/>
      <c r="B96" s="1703"/>
      <c r="C96" s="185"/>
      <c r="D96" s="185" t="s">
        <v>8</v>
      </c>
      <c r="E96" s="185" t="s">
        <v>468</v>
      </c>
      <c r="F96" s="185" t="s">
        <v>14</v>
      </c>
      <c r="G96" s="179">
        <v>61.3</v>
      </c>
      <c r="H96" s="185" t="s">
        <v>460</v>
      </c>
      <c r="I96" s="295" t="s">
        <v>471</v>
      </c>
    </row>
    <row r="97" spans="1:9">
      <c r="A97" s="1626"/>
      <c r="B97" s="1703"/>
      <c r="C97" s="185"/>
      <c r="D97" s="185"/>
      <c r="E97" s="185" t="s">
        <v>469</v>
      </c>
      <c r="F97" s="185" t="s">
        <v>14</v>
      </c>
      <c r="G97" s="179">
        <v>60.6</v>
      </c>
      <c r="H97" s="185" t="s">
        <v>460</v>
      </c>
      <c r="I97" s="295" t="s">
        <v>472</v>
      </c>
    </row>
    <row r="98" spans="1:9">
      <c r="A98" s="1626"/>
      <c r="B98" s="1703"/>
      <c r="C98" s="185" t="s">
        <v>734</v>
      </c>
      <c r="D98" s="185" t="s">
        <v>985</v>
      </c>
      <c r="E98" s="185" t="s">
        <v>479</v>
      </c>
      <c r="F98" s="185" t="s">
        <v>16</v>
      </c>
      <c r="G98" s="179">
        <v>84.5</v>
      </c>
      <c r="H98" s="185" t="s">
        <v>488</v>
      </c>
      <c r="I98" s="295" t="s">
        <v>985</v>
      </c>
    </row>
    <row r="99" spans="1:9">
      <c r="A99" s="1626"/>
      <c r="B99" s="1703"/>
      <c r="C99" s="185"/>
      <c r="D99" s="185"/>
      <c r="E99" s="185" t="s">
        <v>607</v>
      </c>
      <c r="F99" s="185" t="s">
        <v>18</v>
      </c>
      <c r="G99" s="179" t="s">
        <v>985</v>
      </c>
      <c r="H99" s="185" t="s">
        <v>488</v>
      </c>
      <c r="I99" s="295" t="s">
        <v>621</v>
      </c>
    </row>
    <row r="100" spans="1:9" ht="15.75" thickBot="1">
      <c r="A100" s="1624"/>
      <c r="B100" s="1704"/>
      <c r="C100" s="298" t="s">
        <v>735</v>
      </c>
      <c r="D100" s="298" t="s">
        <v>985</v>
      </c>
      <c r="E100" s="298" t="s">
        <v>786</v>
      </c>
      <c r="F100" s="298" t="s">
        <v>24</v>
      </c>
      <c r="G100" s="299">
        <v>61.3</v>
      </c>
      <c r="H100" s="298" t="s">
        <v>488</v>
      </c>
      <c r="I100" s="300" t="s">
        <v>138</v>
      </c>
    </row>
    <row r="101" spans="1:9" ht="15.75" thickBot="1">
      <c r="A101" s="304" t="s">
        <v>999</v>
      </c>
      <c r="B101" s="305" t="s">
        <v>12</v>
      </c>
      <c r="C101" s="306" t="s">
        <v>985</v>
      </c>
      <c r="D101" s="306" t="s">
        <v>985</v>
      </c>
      <c r="E101" s="306" t="s">
        <v>31</v>
      </c>
      <c r="F101" s="306" t="s">
        <v>31</v>
      </c>
      <c r="G101" s="307" t="s">
        <v>1002</v>
      </c>
      <c r="H101" s="306" t="s">
        <v>5</v>
      </c>
      <c r="I101" s="308" t="s">
        <v>985</v>
      </c>
    </row>
    <row r="102" spans="1:9">
      <c r="F102" s="178"/>
      <c r="H102" s="178"/>
    </row>
    <row r="103" spans="1:9">
      <c r="H103" s="178"/>
    </row>
    <row r="104" spans="1:9">
      <c r="H104" s="178"/>
    </row>
    <row r="105" spans="1:9">
      <c r="H105" s="178"/>
    </row>
    <row r="106" spans="1:9">
      <c r="H106" s="178"/>
    </row>
    <row r="107" spans="1:9">
      <c r="H107" s="178"/>
    </row>
    <row r="108" spans="1:9">
      <c r="H108" s="178"/>
    </row>
    <row r="109" spans="1:9">
      <c r="H109" s="178"/>
    </row>
    <row r="110" spans="1:9">
      <c r="H110" s="178"/>
    </row>
    <row r="111" spans="1:9">
      <c r="H111" s="178"/>
    </row>
    <row r="112" spans="1:9">
      <c r="H112" s="178"/>
    </row>
    <row r="113" spans="8:8">
      <c r="H113" s="178"/>
    </row>
    <row r="114" spans="8:8">
      <c r="H114" s="178"/>
    </row>
    <row r="115" spans="8:8">
      <c r="H115" s="178"/>
    </row>
    <row r="116" spans="8:8">
      <c r="H116" s="178"/>
    </row>
    <row r="117" spans="8:8">
      <c r="H117" s="178"/>
    </row>
    <row r="118" spans="8:8">
      <c r="H118" s="178"/>
    </row>
    <row r="119" spans="8:8">
      <c r="H119" s="178"/>
    </row>
    <row r="120" spans="8:8">
      <c r="H120" s="178"/>
    </row>
    <row r="121" spans="8:8">
      <c r="H121" s="178"/>
    </row>
    <row r="122" spans="8:8">
      <c r="H122" s="178"/>
    </row>
    <row r="123" spans="8:8">
      <c r="H123" s="178"/>
    </row>
    <row r="124" spans="8:8">
      <c r="H124" s="178"/>
    </row>
    <row r="125" spans="8:8">
      <c r="H125" s="178"/>
    </row>
    <row r="126" spans="8:8">
      <c r="H126" s="178"/>
    </row>
    <row r="127" spans="8:8">
      <c r="H127" s="178"/>
    </row>
    <row r="128" spans="8:8">
      <c r="H128" s="178"/>
    </row>
    <row r="129" spans="8:8">
      <c r="H129" s="178"/>
    </row>
    <row r="130" spans="8:8">
      <c r="H130" s="178"/>
    </row>
    <row r="131" spans="8:8">
      <c r="H131" s="178"/>
    </row>
    <row r="132" spans="8:8">
      <c r="H132" s="178"/>
    </row>
    <row r="133" spans="8:8">
      <c r="H133" s="178"/>
    </row>
    <row r="134" spans="8:8">
      <c r="H134" s="178"/>
    </row>
    <row r="135" spans="8:8">
      <c r="H135" s="178"/>
    </row>
    <row r="136" spans="8:8">
      <c r="H136" s="178"/>
    </row>
    <row r="137" spans="8:8">
      <c r="H137" s="178"/>
    </row>
    <row r="138" spans="8:8">
      <c r="H138" s="178"/>
    </row>
    <row r="139" spans="8:8">
      <c r="H139" s="178"/>
    </row>
    <row r="140" spans="8:8">
      <c r="H140" s="178"/>
    </row>
    <row r="141" spans="8:8">
      <c r="H141" s="178"/>
    </row>
    <row r="142" spans="8:8">
      <c r="H142" s="178"/>
    </row>
    <row r="143" spans="8:8">
      <c r="H143" s="178"/>
    </row>
    <row r="144" spans="8:8">
      <c r="H144" s="178"/>
    </row>
    <row r="145" spans="8:8">
      <c r="H145" s="178"/>
    </row>
    <row r="146" spans="8:8">
      <c r="H146" s="178"/>
    </row>
    <row r="147" spans="8:8">
      <c r="H147" s="178"/>
    </row>
    <row r="148" spans="8:8">
      <c r="H148" s="178"/>
    </row>
    <row r="149" spans="8:8">
      <c r="H149" s="178"/>
    </row>
    <row r="150" spans="8:8">
      <c r="H150" s="178"/>
    </row>
    <row r="151" spans="8:8">
      <c r="H151" s="178"/>
    </row>
    <row r="152" spans="8:8">
      <c r="H152" s="178"/>
    </row>
    <row r="153" spans="8:8">
      <c r="H153" s="178"/>
    </row>
    <row r="154" spans="8:8">
      <c r="H154" s="178"/>
    </row>
    <row r="155" spans="8:8">
      <c r="H155" s="178"/>
    </row>
    <row r="156" spans="8:8">
      <c r="H156" s="178"/>
    </row>
    <row r="157" spans="8:8">
      <c r="H157" s="178"/>
    </row>
    <row r="158" spans="8:8">
      <c r="H158" s="178"/>
    </row>
    <row r="159" spans="8:8">
      <c r="H159" s="178"/>
    </row>
    <row r="160" spans="8:8">
      <c r="H160" s="178"/>
    </row>
    <row r="161" spans="8:8">
      <c r="H161" s="178"/>
    </row>
    <row r="162" spans="8:8">
      <c r="H162" s="178"/>
    </row>
    <row r="163" spans="8:8">
      <c r="H163" s="178"/>
    </row>
    <row r="164" spans="8:8">
      <c r="H164" s="178"/>
    </row>
    <row r="165" spans="8:8">
      <c r="H165" s="178"/>
    </row>
    <row r="166" spans="8:8">
      <c r="H166" s="178"/>
    </row>
    <row r="167" spans="8:8">
      <c r="H167" s="178"/>
    </row>
    <row r="168" spans="8:8">
      <c r="H168" s="178"/>
    </row>
    <row r="169" spans="8:8">
      <c r="H169" s="178"/>
    </row>
    <row r="170" spans="8:8">
      <c r="H170" s="178"/>
    </row>
    <row r="171" spans="8:8">
      <c r="H171" s="178"/>
    </row>
    <row r="172" spans="8:8">
      <c r="H172" s="178"/>
    </row>
    <row r="173" spans="8:8">
      <c r="H173" s="178"/>
    </row>
    <row r="174" spans="8:8">
      <c r="H174" s="178"/>
    </row>
    <row r="175" spans="8:8">
      <c r="H175" s="178"/>
    </row>
    <row r="176" spans="8:8">
      <c r="H176" s="178"/>
    </row>
    <row r="177" spans="8:8">
      <c r="H177" s="178"/>
    </row>
    <row r="178" spans="8:8">
      <c r="H178" s="178"/>
    </row>
    <row r="179" spans="8:8">
      <c r="H179" s="178"/>
    </row>
    <row r="180" spans="8:8">
      <c r="H180" s="178"/>
    </row>
    <row r="181" spans="8:8">
      <c r="H181" s="178"/>
    </row>
    <row r="182" spans="8:8">
      <c r="H182" s="178"/>
    </row>
    <row r="183" spans="8:8">
      <c r="H183" s="178"/>
    </row>
    <row r="184" spans="8:8">
      <c r="H184" s="178"/>
    </row>
    <row r="185" spans="8:8">
      <c r="H185" s="178"/>
    </row>
    <row r="186" spans="8:8">
      <c r="H186" s="178"/>
    </row>
    <row r="187" spans="8:8">
      <c r="H187" s="178"/>
    </row>
    <row r="188" spans="8:8">
      <c r="H188" s="178"/>
    </row>
    <row r="189" spans="8:8">
      <c r="H189" s="178"/>
    </row>
    <row r="190" spans="8:8">
      <c r="H190" s="178"/>
    </row>
    <row r="191" spans="8:8">
      <c r="H191" s="178"/>
    </row>
    <row r="192" spans="8:8">
      <c r="H192" s="178"/>
    </row>
    <row r="193" spans="8:8">
      <c r="H193" s="178"/>
    </row>
    <row r="194" spans="8:8">
      <c r="H194" s="178"/>
    </row>
    <row r="195" spans="8:8">
      <c r="H195" s="178"/>
    </row>
    <row r="196" spans="8:8">
      <c r="H196" s="178"/>
    </row>
    <row r="197" spans="8:8">
      <c r="H197" s="178"/>
    </row>
    <row r="198" spans="8:8">
      <c r="H198" s="178"/>
    </row>
    <row r="199" spans="8:8">
      <c r="H199" s="178"/>
    </row>
    <row r="200" spans="8:8">
      <c r="H200" s="178"/>
    </row>
    <row r="201" spans="8:8">
      <c r="H201" s="178"/>
    </row>
    <row r="202" spans="8:8">
      <c r="H202" s="178"/>
    </row>
    <row r="203" spans="8:8">
      <c r="H203" s="178"/>
    </row>
    <row r="204" spans="8:8">
      <c r="H204" s="178"/>
    </row>
    <row r="205" spans="8:8">
      <c r="H205" s="178"/>
    </row>
    <row r="206" spans="8:8">
      <c r="H206" s="178"/>
    </row>
    <row r="207" spans="8:8">
      <c r="H207" s="178"/>
    </row>
    <row r="208" spans="8:8">
      <c r="H208" s="178"/>
    </row>
    <row r="209" spans="8:8">
      <c r="H209" s="178"/>
    </row>
    <row r="210" spans="8:8">
      <c r="H210" s="178"/>
    </row>
    <row r="211" spans="8:8">
      <c r="H211" s="178"/>
    </row>
    <row r="212" spans="8:8">
      <c r="H212" s="178"/>
    </row>
    <row r="213" spans="8:8">
      <c r="H213" s="178"/>
    </row>
    <row r="214" spans="8:8">
      <c r="H214" s="178"/>
    </row>
    <row r="215" spans="8:8">
      <c r="H215" s="178"/>
    </row>
    <row r="216" spans="8:8">
      <c r="H216" s="178"/>
    </row>
    <row r="217" spans="8:8">
      <c r="H217" s="178"/>
    </row>
    <row r="218" spans="8:8">
      <c r="H218" s="178"/>
    </row>
    <row r="219" spans="8:8">
      <c r="H219" s="178"/>
    </row>
    <row r="220" spans="8:8">
      <c r="H220" s="178"/>
    </row>
    <row r="221" spans="8:8">
      <c r="H221" s="178"/>
    </row>
    <row r="222" spans="8:8">
      <c r="H222" s="178"/>
    </row>
    <row r="223" spans="8:8">
      <c r="H223" s="178"/>
    </row>
    <row r="224" spans="8:8">
      <c r="H224" s="178"/>
    </row>
    <row r="225" spans="8:8">
      <c r="H225" s="178"/>
    </row>
    <row r="226" spans="8:8">
      <c r="H226" s="178"/>
    </row>
    <row r="227" spans="8:8">
      <c r="H227" s="178"/>
    </row>
    <row r="228" spans="8:8">
      <c r="H228" s="178"/>
    </row>
    <row r="229" spans="8:8">
      <c r="H229" s="178"/>
    </row>
    <row r="230" spans="8:8">
      <c r="H230" s="178"/>
    </row>
    <row r="231" spans="8:8">
      <c r="H231" s="178"/>
    </row>
    <row r="232" spans="8:8">
      <c r="H232" s="178"/>
    </row>
    <row r="233" spans="8:8">
      <c r="H233" s="178"/>
    </row>
    <row r="234" spans="8:8">
      <c r="H234" s="178"/>
    </row>
    <row r="235" spans="8:8">
      <c r="H235" s="178"/>
    </row>
    <row r="236" spans="8:8">
      <c r="H236" s="178"/>
    </row>
    <row r="237" spans="8:8">
      <c r="H237" s="178"/>
    </row>
    <row r="238" spans="8:8">
      <c r="H238" s="178"/>
    </row>
    <row r="239" spans="8:8">
      <c r="H239" s="178"/>
    </row>
    <row r="240" spans="8:8">
      <c r="H240" s="178"/>
    </row>
    <row r="241" spans="8:8">
      <c r="H241" s="178"/>
    </row>
    <row r="242" spans="8:8">
      <c r="H242" s="178"/>
    </row>
    <row r="243" spans="8:8">
      <c r="H243" s="178"/>
    </row>
    <row r="244" spans="8:8">
      <c r="H244" s="178"/>
    </row>
    <row r="245" spans="8:8">
      <c r="H245" s="178"/>
    </row>
    <row r="246" spans="8:8">
      <c r="H246" s="178"/>
    </row>
    <row r="247" spans="8:8">
      <c r="H247" s="178"/>
    </row>
    <row r="248" spans="8:8">
      <c r="H248" s="178"/>
    </row>
    <row r="249" spans="8:8">
      <c r="H249" s="178"/>
    </row>
    <row r="250" spans="8:8">
      <c r="H250" s="178"/>
    </row>
    <row r="251" spans="8:8">
      <c r="H251" s="178"/>
    </row>
    <row r="252" spans="8:8">
      <c r="H252" s="178"/>
    </row>
    <row r="253" spans="8:8">
      <c r="H253" s="178"/>
    </row>
    <row r="254" spans="8:8">
      <c r="H254" s="178"/>
    </row>
    <row r="255" spans="8:8">
      <c r="H255" s="178"/>
    </row>
    <row r="256" spans="8:8">
      <c r="H256" s="178"/>
    </row>
    <row r="257" spans="8:8">
      <c r="H257" s="178"/>
    </row>
    <row r="258" spans="8:8">
      <c r="H258" s="178"/>
    </row>
    <row r="259" spans="8:8">
      <c r="H259" s="178"/>
    </row>
    <row r="260" spans="8:8">
      <c r="H260" s="178"/>
    </row>
    <row r="261" spans="8:8">
      <c r="H261" s="178"/>
    </row>
    <row r="262" spans="8:8">
      <c r="H262" s="178"/>
    </row>
    <row r="263" spans="8:8">
      <c r="H263" s="178"/>
    </row>
    <row r="264" spans="8:8">
      <c r="H264" s="178"/>
    </row>
    <row r="265" spans="8:8">
      <c r="H265" s="178"/>
    </row>
    <row r="266" spans="8:8">
      <c r="H266" s="178"/>
    </row>
    <row r="267" spans="8:8">
      <c r="H267" s="178"/>
    </row>
    <row r="268" spans="8:8">
      <c r="H268" s="178"/>
    </row>
    <row r="269" spans="8:8">
      <c r="H269" s="178"/>
    </row>
    <row r="270" spans="8:8">
      <c r="H270" s="178"/>
    </row>
    <row r="271" spans="8:8">
      <c r="H271" s="178"/>
    </row>
    <row r="272" spans="8:8">
      <c r="H272" s="178"/>
    </row>
    <row r="273" spans="8:8">
      <c r="H273" s="178"/>
    </row>
    <row r="274" spans="8:8">
      <c r="H274" s="178"/>
    </row>
    <row r="275" spans="8:8">
      <c r="H275" s="178"/>
    </row>
    <row r="276" spans="8:8">
      <c r="H276" s="178"/>
    </row>
    <row r="277" spans="8:8">
      <c r="H277" s="178"/>
    </row>
    <row r="278" spans="8:8">
      <c r="H278" s="178"/>
    </row>
    <row r="279" spans="8:8">
      <c r="H279" s="178"/>
    </row>
    <row r="280" spans="8:8">
      <c r="H280" s="178"/>
    </row>
  </sheetData>
  <mergeCells count="9">
    <mergeCell ref="A83:A100"/>
    <mergeCell ref="B83:B100"/>
    <mergeCell ref="A1:I3"/>
    <mergeCell ref="B5:B32"/>
    <mergeCell ref="A5:A32"/>
    <mergeCell ref="B33:B53"/>
    <mergeCell ref="A33:A53"/>
    <mergeCell ref="A54:A82"/>
    <mergeCell ref="B54:B82"/>
  </mergeCells>
  <printOptions horizontalCentered="1"/>
  <pageMargins left="0.19685039370078741" right="0.19685039370078741" top="0.19685039370078741" bottom="0.19685039370078741" header="0.31496062992125984" footer="0.31496062992125984"/>
  <pageSetup paperSize="9" scale="90" orientation="landscape" r:id="rId1"/>
  <rowBreaks count="3" manualBreakCount="3">
    <brk id="32" max="16383" man="1"/>
    <brk id="53" max="16383" man="1"/>
    <brk id="82" max="16383" man="1"/>
  </rowBreaks>
</worksheet>
</file>

<file path=xl/worksheets/sheet22.xml><?xml version="1.0" encoding="utf-8"?>
<worksheet xmlns="http://schemas.openxmlformats.org/spreadsheetml/2006/main" xmlns:r="http://schemas.openxmlformats.org/officeDocument/2006/relationships">
  <dimension ref="A1:AH515"/>
  <sheetViews>
    <sheetView view="pageBreakPreview" topLeftCell="G1" zoomScale="60" zoomScaleNormal="90" workbookViewId="0">
      <selection activeCell="Z3" sqref="Z3:AD10"/>
    </sheetView>
  </sheetViews>
  <sheetFormatPr defaultRowHeight="15" outlineLevelCol="1"/>
  <cols>
    <col min="1" max="1" width="2.85546875" customWidth="1"/>
    <col min="2" max="2" width="18.7109375" bestFit="1" customWidth="1" outlineLevel="1"/>
    <col min="3" max="3" width="18" bestFit="1" customWidth="1" outlineLevel="1"/>
    <col min="4" max="4" width="9.140625" customWidth="1" outlineLevel="1"/>
    <col min="5" max="5" width="15.7109375" customWidth="1" outlineLevel="1"/>
    <col min="6" max="6" width="29.7109375" customWidth="1" outlineLevel="1"/>
    <col min="7" max="7" width="12" style="134" customWidth="1" outlineLevel="1"/>
    <col min="8" max="8" width="9.28515625" style="134" customWidth="1" outlineLevel="1"/>
    <col min="9" max="9" width="11.28515625" style="21" customWidth="1" outlineLevel="1"/>
    <col min="10" max="10" width="35" customWidth="1" outlineLevel="1"/>
    <col min="11" max="11" width="43.28515625" customWidth="1" outlineLevel="1"/>
    <col min="12" max="12" width="13.5703125" customWidth="1" outlineLevel="1"/>
    <col min="13" max="13" width="9.140625" customWidth="1" outlineLevel="1"/>
    <col min="14" max="14" width="11.85546875" customWidth="1" outlineLevel="1"/>
    <col min="15" max="16" width="9.140625" customWidth="1" outlineLevel="1"/>
    <col min="17" max="17" width="4" style="20" customWidth="1" outlineLevel="1"/>
    <col min="21" max="21" width="11.140625" bestFit="1" customWidth="1"/>
    <col min="22" max="22" width="8.140625" bestFit="1" customWidth="1"/>
    <col min="23" max="23" width="8.5703125" bestFit="1" customWidth="1"/>
    <col min="24" max="24" width="12.85546875" bestFit="1" customWidth="1"/>
    <col min="25" max="25" width="27.85546875" bestFit="1" customWidth="1"/>
    <col min="26" max="26" width="7.140625" bestFit="1" customWidth="1"/>
    <col min="27" max="27" width="12" bestFit="1" customWidth="1"/>
    <col min="28" max="28" width="8.7109375" style="12" bestFit="1" customWidth="1"/>
    <col min="29" max="29" width="7.140625" style="12" bestFit="1" customWidth="1"/>
    <col min="30" max="30" width="43.28515625" bestFit="1" customWidth="1"/>
  </cols>
  <sheetData>
    <row r="1" spans="1:34">
      <c r="S1" s="3"/>
      <c r="T1" s="3"/>
      <c r="U1" s="3"/>
      <c r="V1" s="3"/>
      <c r="W1" s="3"/>
      <c r="X1" s="3"/>
      <c r="Y1" s="7"/>
      <c r="Z1" s="7"/>
      <c r="AA1" s="3"/>
      <c r="AB1" s="3"/>
      <c r="AC1" s="8"/>
      <c r="AD1" s="8"/>
      <c r="AE1" s="1"/>
      <c r="AF1" s="1"/>
      <c r="AG1" s="1"/>
      <c r="AH1" s="1"/>
    </row>
    <row r="2" spans="1:34">
      <c r="S2" s="3"/>
      <c r="T2" s="3"/>
      <c r="U2" s="3"/>
      <c r="V2" s="3"/>
      <c r="W2" s="3"/>
      <c r="X2" s="3"/>
      <c r="Y2" s="7"/>
      <c r="Z2" s="7"/>
      <c r="AA2" s="3"/>
      <c r="AB2" s="3"/>
      <c r="AC2" s="8"/>
      <c r="AD2" s="8"/>
      <c r="AE2" s="1"/>
      <c r="AF2" s="1"/>
      <c r="AG2" s="1"/>
      <c r="AH2" s="1"/>
    </row>
    <row r="3" spans="1:34" ht="15" customHeight="1">
      <c r="S3" s="3"/>
      <c r="T3" s="3"/>
      <c r="U3" s="4"/>
      <c r="V3" s="1552" t="s">
        <v>38</v>
      </c>
      <c r="W3" s="1553"/>
      <c r="X3" s="1553"/>
      <c r="Y3" s="1553"/>
      <c r="Z3" s="1563" t="s">
        <v>39</v>
      </c>
      <c r="AA3" s="1563"/>
      <c r="AB3" s="1563"/>
      <c r="AC3" s="1563"/>
      <c r="AD3" s="1563"/>
      <c r="AE3" s="1"/>
      <c r="AF3" s="1"/>
      <c r="AG3" s="1"/>
      <c r="AH3" s="1"/>
    </row>
    <row r="4" spans="1:34" ht="15" customHeight="1">
      <c r="S4" s="3"/>
      <c r="T4" s="3"/>
      <c r="U4" s="4"/>
      <c r="V4" s="1552" t="s">
        <v>40</v>
      </c>
      <c r="W4" s="1553"/>
      <c r="X4" s="1553"/>
      <c r="Y4" s="1553"/>
      <c r="Z4" s="1563"/>
      <c r="AA4" s="1563"/>
      <c r="AB4" s="1563"/>
      <c r="AC4" s="1563"/>
      <c r="AD4" s="1563"/>
      <c r="AE4" s="1"/>
      <c r="AF4" s="1"/>
      <c r="AG4" s="1"/>
      <c r="AH4" s="1"/>
    </row>
    <row r="5" spans="1:34">
      <c r="S5" s="3"/>
      <c r="T5" s="3"/>
      <c r="U5" s="4"/>
      <c r="V5" s="16"/>
      <c r="W5" s="17"/>
      <c r="X5" s="1"/>
      <c r="Y5" s="1"/>
      <c r="Z5" s="6"/>
      <c r="AB5" s="5"/>
      <c r="AC5" s="5"/>
      <c r="AD5" s="6"/>
      <c r="AE5" s="1"/>
      <c r="AF5" s="1"/>
      <c r="AG5" s="1"/>
      <c r="AH5" s="1"/>
    </row>
    <row r="6" spans="1:34" ht="15" customHeight="1">
      <c r="B6" s="1705" t="s">
        <v>1028</v>
      </c>
      <c r="C6" s="1705"/>
      <c r="D6" s="1705"/>
      <c r="E6" s="1705"/>
      <c r="F6" s="1705"/>
      <c r="G6" s="1705"/>
      <c r="H6" s="1705"/>
      <c r="I6" s="1705"/>
      <c r="J6" s="1705"/>
      <c r="S6" s="3"/>
      <c r="T6" s="3"/>
      <c r="U6" s="3"/>
      <c r="V6" s="1552" t="s">
        <v>41</v>
      </c>
      <c r="W6" s="1553"/>
      <c r="X6" s="1553"/>
      <c r="Y6" s="1553"/>
      <c r="Z6" s="1564" t="s">
        <v>42</v>
      </c>
      <c r="AA6" s="1564"/>
      <c r="AB6" s="1564"/>
      <c r="AC6" s="1564"/>
      <c r="AD6" s="1564"/>
      <c r="AE6" s="1"/>
      <c r="AF6" s="1"/>
      <c r="AG6" s="1"/>
      <c r="AH6" s="1"/>
    </row>
    <row r="7" spans="1:34" ht="15" customHeight="1">
      <c r="B7" s="1705"/>
      <c r="C7" s="1705"/>
      <c r="D7" s="1705"/>
      <c r="E7" s="1705"/>
      <c r="F7" s="1705"/>
      <c r="G7" s="1705"/>
      <c r="H7" s="1705"/>
      <c r="I7" s="1705"/>
      <c r="J7" s="1705"/>
      <c r="S7" s="3"/>
      <c r="T7" s="3"/>
      <c r="U7" s="3"/>
      <c r="V7" s="1552" t="s">
        <v>43</v>
      </c>
      <c r="W7" s="1553"/>
      <c r="X7" s="1553"/>
      <c r="Y7" s="1553"/>
      <c r="Z7" s="1564"/>
      <c r="AA7" s="1564"/>
      <c r="AB7" s="1564"/>
      <c r="AC7" s="1564"/>
      <c r="AD7" s="1564"/>
      <c r="AE7" s="1"/>
      <c r="AF7" s="1"/>
      <c r="AG7" s="1"/>
      <c r="AH7" s="1"/>
    </row>
    <row r="8" spans="1:34">
      <c r="B8" s="1705"/>
      <c r="C8" s="1705"/>
      <c r="D8" s="1705"/>
      <c r="E8" s="1705"/>
      <c r="F8" s="1705"/>
      <c r="G8" s="1705"/>
      <c r="H8" s="1705"/>
      <c r="I8" s="1705"/>
      <c r="J8" s="1705"/>
      <c r="S8" s="3"/>
      <c r="T8" s="3"/>
      <c r="U8" s="3"/>
      <c r="V8" s="16"/>
      <c r="W8" s="17"/>
      <c r="X8" s="1"/>
      <c r="Y8" s="1"/>
      <c r="Z8" s="2"/>
      <c r="AB8" s="9"/>
      <c r="AC8" s="10"/>
      <c r="AD8" s="2"/>
      <c r="AE8" s="1"/>
      <c r="AF8" s="1"/>
      <c r="AG8" s="1"/>
      <c r="AH8" s="1"/>
    </row>
    <row r="9" spans="1:34" ht="15" customHeight="1">
      <c r="S9" s="3"/>
      <c r="T9" s="3"/>
      <c r="U9" s="3"/>
      <c r="V9" s="1552" t="s">
        <v>44</v>
      </c>
      <c r="W9" s="1553"/>
      <c r="X9" s="1553"/>
      <c r="Y9" s="1553"/>
      <c r="Z9" s="1555" t="s">
        <v>45</v>
      </c>
      <c r="AA9" s="1555"/>
      <c r="AB9" s="1555"/>
      <c r="AC9" s="1555"/>
      <c r="AD9" s="1555"/>
      <c r="AE9" s="1"/>
      <c r="AF9" s="1"/>
      <c r="AG9" s="1"/>
      <c r="AH9" s="1"/>
    </row>
    <row r="10" spans="1:34" s="14" customFormat="1">
      <c r="A10"/>
      <c r="B10"/>
      <c r="C10"/>
      <c r="D10"/>
      <c r="E10"/>
      <c r="F10"/>
      <c r="G10" s="134"/>
      <c r="H10" s="134"/>
      <c r="I10" s="21"/>
      <c r="J10"/>
      <c r="K10"/>
      <c r="L10"/>
      <c r="M10"/>
      <c r="N10"/>
      <c r="O10"/>
      <c r="P10"/>
      <c r="Q10" s="20"/>
      <c r="R10"/>
      <c r="S10" s="3"/>
      <c r="T10" s="3"/>
      <c r="U10" s="5"/>
      <c r="V10" s="1552" t="s">
        <v>46</v>
      </c>
      <c r="W10" s="1553"/>
      <c r="X10" s="1553"/>
      <c r="Y10" s="1553"/>
      <c r="Z10" s="1556" t="s">
        <v>47</v>
      </c>
      <c r="AA10" s="1556"/>
      <c r="AB10" s="1556"/>
      <c r="AC10" s="1556"/>
      <c r="AD10" s="1556"/>
      <c r="AE10" s="1"/>
      <c r="AF10" s="1"/>
      <c r="AG10" s="1"/>
      <c r="AH10" s="1"/>
    </row>
    <row r="11" spans="1:34">
      <c r="S11" s="3"/>
      <c r="T11" s="3"/>
      <c r="U11" s="3"/>
      <c r="V11" s="3"/>
      <c r="W11" s="3"/>
      <c r="X11" s="3"/>
      <c r="Y11" s="7"/>
      <c r="Z11" s="7"/>
      <c r="AA11" s="3"/>
      <c r="AB11" s="3"/>
      <c r="AC11" s="8"/>
      <c r="AD11" s="8"/>
      <c r="AE11" s="1"/>
      <c r="AF11" s="1"/>
      <c r="AG11" s="1"/>
      <c r="AH11" s="1"/>
    </row>
    <row r="12" spans="1:34">
      <c r="G12"/>
      <c r="I12"/>
      <c r="Q12"/>
      <c r="AE12" s="1"/>
      <c r="AF12" s="1"/>
      <c r="AG12" s="1"/>
      <c r="AH12" s="12"/>
    </row>
    <row r="13" spans="1:34" ht="30.75" thickBot="1">
      <c r="A13" s="14"/>
      <c r="B13" s="19" t="s">
        <v>58</v>
      </c>
      <c r="C13" s="13" t="s">
        <v>55</v>
      </c>
      <c r="D13" s="13" t="s">
        <v>435</v>
      </c>
      <c r="E13" s="19" t="s">
        <v>57</v>
      </c>
      <c r="F13" s="19" t="s">
        <v>56</v>
      </c>
      <c r="G13" s="19" t="s">
        <v>69</v>
      </c>
      <c r="H13" s="283" t="s">
        <v>68</v>
      </c>
      <c r="I13" s="13" t="s">
        <v>59</v>
      </c>
      <c r="J13" s="13" t="s">
        <v>61</v>
      </c>
      <c r="Q13" s="13"/>
      <c r="R13" s="19"/>
      <c r="S13" s="89" t="s">
        <v>433</v>
      </c>
      <c r="T13" s="89" t="s">
        <v>73</v>
      </c>
      <c r="U13" s="90" t="s">
        <v>58</v>
      </c>
      <c r="V13" s="90" t="s">
        <v>435</v>
      </c>
      <c r="W13" s="90" t="s">
        <v>57</v>
      </c>
      <c r="X13" s="90" t="s">
        <v>55</v>
      </c>
      <c r="Y13" s="90" t="s">
        <v>56</v>
      </c>
      <c r="Z13" s="90" t="s">
        <v>434</v>
      </c>
      <c r="AA13" s="90" t="s">
        <v>69</v>
      </c>
      <c r="AB13" s="90" t="s">
        <v>68</v>
      </c>
      <c r="AC13" s="90" t="s">
        <v>59</v>
      </c>
      <c r="AD13" s="90" t="s">
        <v>61</v>
      </c>
      <c r="AE13" s="91"/>
      <c r="AF13" s="91"/>
      <c r="AG13" s="91"/>
      <c r="AH13" s="13"/>
    </row>
    <row r="14" spans="1:34" ht="20.25" customHeight="1">
      <c r="B14" s="289" t="s">
        <v>63</v>
      </c>
      <c r="C14" s="290" t="s">
        <v>12</v>
      </c>
      <c r="D14" s="291" t="s">
        <v>731</v>
      </c>
      <c r="E14" s="291" t="s">
        <v>487</v>
      </c>
      <c r="F14" s="291" t="s">
        <v>506</v>
      </c>
      <c r="G14" s="291" t="s">
        <v>31</v>
      </c>
      <c r="H14" s="292">
        <v>94.1</v>
      </c>
      <c r="I14" s="291" t="s">
        <v>5</v>
      </c>
      <c r="J14" s="293" t="s">
        <v>260</v>
      </c>
      <c r="K14" s="285"/>
      <c r="L14" s="285"/>
      <c r="M14" s="285"/>
      <c r="N14" s="285"/>
      <c r="O14" s="285"/>
      <c r="P14" s="285"/>
      <c r="Q14"/>
      <c r="S14" s="22"/>
      <c r="T14" s="22"/>
      <c r="U14" s="22" t="s">
        <v>63</v>
      </c>
      <c r="V14" s="22" t="s">
        <v>0</v>
      </c>
      <c r="W14" s="22" t="s">
        <v>4</v>
      </c>
      <c r="X14" s="22" t="s">
        <v>429</v>
      </c>
      <c r="Y14" s="22" t="s">
        <v>202</v>
      </c>
      <c r="Z14" s="22">
        <v>1986</v>
      </c>
      <c r="AA14" s="22" t="s">
        <v>27</v>
      </c>
      <c r="AB14" s="28">
        <v>63</v>
      </c>
      <c r="AC14" s="23" t="s">
        <v>7</v>
      </c>
      <c r="AD14" s="22" t="s">
        <v>75</v>
      </c>
      <c r="AE14" s="1"/>
      <c r="AF14" s="1"/>
      <c r="AG14" s="1"/>
    </row>
    <row r="15" spans="1:34" ht="20.25" customHeight="1">
      <c r="B15" s="294"/>
      <c r="C15" s="284"/>
      <c r="D15" s="185"/>
      <c r="E15" s="185"/>
      <c r="F15" s="185" t="s">
        <v>567</v>
      </c>
      <c r="G15" s="185" t="s">
        <v>36</v>
      </c>
      <c r="H15" s="179" t="s">
        <v>985</v>
      </c>
      <c r="I15" s="185" t="s">
        <v>5</v>
      </c>
      <c r="J15" s="295" t="s">
        <v>588</v>
      </c>
      <c r="K15" s="285"/>
      <c r="L15" s="285"/>
      <c r="M15" s="285"/>
      <c r="N15" s="285"/>
      <c r="O15" s="285"/>
      <c r="P15" s="285"/>
      <c r="Q15"/>
      <c r="S15" s="22"/>
      <c r="T15" s="22"/>
      <c r="U15" s="22" t="s">
        <v>63</v>
      </c>
      <c r="V15" s="22" t="s">
        <v>0</v>
      </c>
      <c r="W15" s="22" t="s">
        <v>4</v>
      </c>
      <c r="X15" s="22" t="s">
        <v>429</v>
      </c>
      <c r="Y15" s="22" t="s">
        <v>329</v>
      </c>
      <c r="Z15" s="22">
        <v>1989</v>
      </c>
      <c r="AA15" s="22" t="s">
        <v>32</v>
      </c>
      <c r="AB15" s="28">
        <v>63</v>
      </c>
      <c r="AC15" s="23" t="s">
        <v>7</v>
      </c>
      <c r="AD15" s="22" t="s">
        <v>330</v>
      </c>
    </row>
    <row r="16" spans="1:34" ht="20.25" customHeight="1">
      <c r="B16" s="294"/>
      <c r="C16" s="284"/>
      <c r="D16" s="185"/>
      <c r="E16" s="185"/>
      <c r="F16" s="185" t="s">
        <v>613</v>
      </c>
      <c r="G16" s="185" t="s">
        <v>18</v>
      </c>
      <c r="H16" s="179">
        <v>94</v>
      </c>
      <c r="I16" s="185" t="s">
        <v>5</v>
      </c>
      <c r="J16" s="295" t="s">
        <v>985</v>
      </c>
      <c r="K16" s="285"/>
      <c r="L16" s="285"/>
      <c r="M16" s="285"/>
      <c r="N16" s="285"/>
      <c r="O16" s="285"/>
      <c r="P16" s="285"/>
      <c r="Q16"/>
      <c r="S16" s="22"/>
      <c r="T16" s="22"/>
      <c r="U16" s="22" t="s">
        <v>63</v>
      </c>
      <c r="V16" s="22" t="s">
        <v>0</v>
      </c>
      <c r="W16" s="22" t="s">
        <v>4</v>
      </c>
      <c r="X16" s="22" t="s">
        <v>422</v>
      </c>
      <c r="Y16" s="22" t="s">
        <v>190</v>
      </c>
      <c r="Z16" s="22">
        <v>1995</v>
      </c>
      <c r="AA16" s="22" t="s">
        <v>26</v>
      </c>
      <c r="AB16" s="28">
        <v>63</v>
      </c>
      <c r="AC16" s="23" t="s">
        <v>7</v>
      </c>
      <c r="AD16" s="22" t="s">
        <v>191</v>
      </c>
    </row>
    <row r="17" spans="2:34" ht="20.25" customHeight="1">
      <c r="B17" s="294"/>
      <c r="C17" s="284"/>
      <c r="D17" s="185"/>
      <c r="E17" s="185"/>
      <c r="F17" s="185" t="s">
        <v>893</v>
      </c>
      <c r="G17" s="185" t="s">
        <v>31</v>
      </c>
      <c r="H17" s="179">
        <v>92</v>
      </c>
      <c r="I17" s="185" t="s">
        <v>5</v>
      </c>
      <c r="J17" s="295" t="s">
        <v>894</v>
      </c>
      <c r="K17" s="285"/>
      <c r="L17" s="285"/>
      <c r="M17" s="285"/>
      <c r="N17" s="285"/>
      <c r="O17" s="285"/>
      <c r="P17" s="285"/>
      <c r="Q17"/>
      <c r="S17" s="22"/>
      <c r="T17" s="22"/>
      <c r="U17" s="22" t="s">
        <v>63</v>
      </c>
      <c r="V17" s="22" t="s">
        <v>0</v>
      </c>
      <c r="W17" s="22" t="s">
        <v>4</v>
      </c>
      <c r="X17" s="22" t="s">
        <v>422</v>
      </c>
      <c r="Y17" s="22" t="s">
        <v>278</v>
      </c>
      <c r="Z17" s="22">
        <v>1995</v>
      </c>
      <c r="AA17" s="22" t="s">
        <v>32</v>
      </c>
      <c r="AB17" s="28">
        <v>63</v>
      </c>
      <c r="AC17" s="23" t="s">
        <v>7</v>
      </c>
      <c r="AD17" s="22" t="s">
        <v>279</v>
      </c>
    </row>
    <row r="18" spans="2:34" ht="20.25" customHeight="1">
      <c r="B18" s="294"/>
      <c r="C18" s="284"/>
      <c r="D18" s="185"/>
      <c r="E18" s="185" t="s">
        <v>17</v>
      </c>
      <c r="F18" s="185" t="s">
        <v>456</v>
      </c>
      <c r="G18" s="185" t="s">
        <v>11</v>
      </c>
      <c r="H18" s="179">
        <v>83</v>
      </c>
      <c r="I18" s="185" t="s">
        <v>5</v>
      </c>
      <c r="J18" s="295" t="s">
        <v>455</v>
      </c>
      <c r="K18" s="285"/>
      <c r="L18" s="285"/>
      <c r="M18" s="285"/>
      <c r="N18" s="285"/>
      <c r="O18" s="285"/>
      <c r="P18" s="285"/>
      <c r="Q18"/>
      <c r="S18" s="22"/>
      <c r="T18" s="22"/>
      <c r="U18" s="22" t="s">
        <v>63</v>
      </c>
      <c r="V18" s="22" t="s">
        <v>0</v>
      </c>
      <c r="W18" s="22" t="s">
        <v>4</v>
      </c>
      <c r="X18" s="22" t="s">
        <v>422</v>
      </c>
      <c r="Y18" s="22" t="s">
        <v>405</v>
      </c>
      <c r="Z18" s="22">
        <v>1997</v>
      </c>
      <c r="AA18" s="22" t="s">
        <v>36</v>
      </c>
      <c r="AB18" s="28">
        <v>63</v>
      </c>
      <c r="AC18" s="23" t="s">
        <v>7</v>
      </c>
      <c r="AD18" s="22" t="s">
        <v>406</v>
      </c>
    </row>
    <row r="19" spans="2:34" ht="20.25" customHeight="1">
      <c r="B19" s="294"/>
      <c r="C19" s="284"/>
      <c r="D19" s="185"/>
      <c r="E19" s="185"/>
      <c r="F19" s="185" t="s">
        <v>496</v>
      </c>
      <c r="G19" s="185" t="s">
        <v>23</v>
      </c>
      <c r="H19" s="179">
        <v>81.400000000000006</v>
      </c>
      <c r="I19" s="185" t="s">
        <v>5</v>
      </c>
      <c r="J19" s="295" t="s">
        <v>498</v>
      </c>
      <c r="K19" s="285"/>
      <c r="L19" s="285"/>
      <c r="M19" s="285"/>
      <c r="N19" s="285"/>
      <c r="O19" s="285"/>
      <c r="P19" s="285"/>
      <c r="Q19"/>
      <c r="S19" s="22"/>
      <c r="T19" s="22"/>
      <c r="U19" s="22" t="s">
        <v>63</v>
      </c>
      <c r="V19" s="22" t="s">
        <v>0</v>
      </c>
      <c r="W19" s="22" t="s">
        <v>4</v>
      </c>
      <c r="X19" s="22" t="s">
        <v>422</v>
      </c>
      <c r="Y19" s="22" t="s">
        <v>230</v>
      </c>
      <c r="Z19" s="22">
        <v>1994</v>
      </c>
      <c r="AA19" s="22" t="s">
        <v>28</v>
      </c>
      <c r="AB19" s="28">
        <v>63</v>
      </c>
      <c r="AC19" s="23" t="s">
        <v>7</v>
      </c>
      <c r="AD19" s="22" t="s">
        <v>71</v>
      </c>
    </row>
    <row r="20" spans="2:34" ht="20.25" customHeight="1">
      <c r="B20" s="294"/>
      <c r="C20" s="284"/>
      <c r="D20" s="185" t="s">
        <v>732</v>
      </c>
      <c r="E20" s="185" t="s">
        <v>9</v>
      </c>
      <c r="F20" s="185" t="s">
        <v>498</v>
      </c>
      <c r="G20" s="185" t="s">
        <v>23</v>
      </c>
      <c r="H20" s="179">
        <v>70.3</v>
      </c>
      <c r="I20" s="185" t="s">
        <v>5</v>
      </c>
      <c r="J20" s="295" t="s">
        <v>132</v>
      </c>
      <c r="K20" s="285"/>
      <c r="L20" s="285"/>
      <c r="M20" s="285"/>
      <c r="N20" s="285"/>
      <c r="O20" s="285"/>
      <c r="P20" s="285"/>
      <c r="Q20"/>
      <c r="S20" s="22"/>
      <c r="T20" s="22"/>
      <c r="U20" s="22" t="s">
        <v>63</v>
      </c>
      <c r="V20" s="22" t="s">
        <v>0</v>
      </c>
      <c r="W20" s="22" t="s">
        <v>4</v>
      </c>
      <c r="X20" s="22" t="s">
        <v>422</v>
      </c>
      <c r="Y20" s="22" t="s">
        <v>210</v>
      </c>
      <c r="Z20" s="22">
        <v>1997</v>
      </c>
      <c r="AA20" s="22" t="s">
        <v>27</v>
      </c>
      <c r="AB20" s="28">
        <v>63</v>
      </c>
      <c r="AC20" s="23" t="s">
        <v>7</v>
      </c>
      <c r="AD20" s="22" t="s">
        <v>75</v>
      </c>
    </row>
    <row r="21" spans="2:34" ht="20.25" customHeight="1">
      <c r="B21" s="294"/>
      <c r="C21" s="284"/>
      <c r="D21" s="185"/>
      <c r="E21" s="185" t="s">
        <v>487</v>
      </c>
      <c r="F21" s="185" t="s">
        <v>455</v>
      </c>
      <c r="G21" s="185" t="s">
        <v>11</v>
      </c>
      <c r="H21" s="179">
        <v>93.2</v>
      </c>
      <c r="I21" s="185" t="s">
        <v>5</v>
      </c>
      <c r="J21" s="295" t="s">
        <v>459</v>
      </c>
      <c r="K21" s="285"/>
      <c r="L21" s="285"/>
      <c r="M21" s="285"/>
      <c r="N21" s="285"/>
      <c r="O21" s="285"/>
      <c r="P21" s="285"/>
      <c r="Q21"/>
      <c r="S21" s="22"/>
      <c r="T21" s="22"/>
      <c r="U21" s="22" t="s">
        <v>63</v>
      </c>
      <c r="V21" s="22" t="s">
        <v>0</v>
      </c>
      <c r="W21" s="22" t="s">
        <v>8</v>
      </c>
      <c r="X21" s="22" t="s">
        <v>429</v>
      </c>
      <c r="Y21" s="22" t="s">
        <v>197</v>
      </c>
      <c r="Z21" s="22">
        <v>1981</v>
      </c>
      <c r="AA21" s="22" t="s">
        <v>27</v>
      </c>
      <c r="AB21" s="28">
        <v>68</v>
      </c>
      <c r="AC21" s="23" t="s">
        <v>7</v>
      </c>
      <c r="AD21" s="22" t="s">
        <v>75</v>
      </c>
    </row>
    <row r="22" spans="2:34" ht="20.25" customHeight="1">
      <c r="B22" s="294"/>
      <c r="C22" s="284"/>
      <c r="D22" s="185" t="s">
        <v>729</v>
      </c>
      <c r="E22" s="185" t="s">
        <v>9</v>
      </c>
      <c r="F22" s="185" t="s">
        <v>854</v>
      </c>
      <c r="G22" s="185" t="s">
        <v>26</v>
      </c>
      <c r="H22" s="179">
        <v>67.3</v>
      </c>
      <c r="I22" s="185" t="s">
        <v>5</v>
      </c>
      <c r="J22" s="295" t="s">
        <v>494</v>
      </c>
      <c r="K22" s="285"/>
      <c r="L22" s="285"/>
      <c r="M22" s="285"/>
      <c r="N22" s="285"/>
      <c r="O22" s="285"/>
      <c r="P22" s="285"/>
      <c r="Q22"/>
      <c r="S22" s="22"/>
      <c r="T22" s="22"/>
      <c r="U22" s="22" t="s">
        <v>63</v>
      </c>
      <c r="V22" s="22" t="s">
        <v>0</v>
      </c>
      <c r="W22" s="22" t="s">
        <v>8</v>
      </c>
      <c r="X22" s="22" t="s">
        <v>429</v>
      </c>
      <c r="Y22" s="22" t="s">
        <v>407</v>
      </c>
      <c r="Z22" s="22">
        <v>1989</v>
      </c>
      <c r="AA22" s="22" t="s">
        <v>36</v>
      </c>
      <c r="AB22" s="28">
        <v>68</v>
      </c>
      <c r="AC22" s="23" t="s">
        <v>7</v>
      </c>
      <c r="AD22" s="22" t="s">
        <v>408</v>
      </c>
      <c r="AH22" s="14"/>
    </row>
    <row r="23" spans="2:34" ht="20.25" customHeight="1">
      <c r="B23" s="294"/>
      <c r="C23" s="284"/>
      <c r="D23" s="185"/>
      <c r="E23" s="185"/>
      <c r="F23" s="185" t="s">
        <v>888</v>
      </c>
      <c r="G23" s="185" t="s">
        <v>27</v>
      </c>
      <c r="H23" s="179">
        <v>71.8</v>
      </c>
      <c r="I23" s="185" t="s">
        <v>5</v>
      </c>
      <c r="J23" s="295" t="s">
        <v>985</v>
      </c>
      <c r="K23" s="285"/>
      <c r="L23" s="285"/>
      <c r="M23" s="285"/>
      <c r="N23" s="285"/>
      <c r="O23" s="285"/>
      <c r="P23" s="285"/>
      <c r="Q23"/>
      <c r="S23" s="22"/>
      <c r="T23" s="22"/>
      <c r="U23" s="22" t="s">
        <v>63</v>
      </c>
      <c r="V23" s="22" t="s">
        <v>0</v>
      </c>
      <c r="W23" s="22" t="s">
        <v>8</v>
      </c>
      <c r="X23" s="22" t="s">
        <v>429</v>
      </c>
      <c r="Y23" s="22" t="s">
        <v>182</v>
      </c>
      <c r="Z23" s="22">
        <v>1980</v>
      </c>
      <c r="AA23" s="22" t="s">
        <v>24</v>
      </c>
      <c r="AB23" s="28">
        <v>68</v>
      </c>
      <c r="AC23" s="23" t="s">
        <v>7</v>
      </c>
      <c r="AD23" s="22" t="s">
        <v>183</v>
      </c>
    </row>
    <row r="24" spans="2:34" ht="20.25" customHeight="1">
      <c r="B24" s="294"/>
      <c r="C24" s="284"/>
      <c r="D24" s="185"/>
      <c r="E24" s="185" t="s">
        <v>487</v>
      </c>
      <c r="F24" s="185" t="s">
        <v>276</v>
      </c>
      <c r="G24" s="185" t="s">
        <v>32</v>
      </c>
      <c r="H24" s="179">
        <v>93.4</v>
      </c>
      <c r="I24" s="185" t="s">
        <v>5</v>
      </c>
      <c r="J24" s="295" t="s">
        <v>543</v>
      </c>
      <c r="K24" s="285"/>
      <c r="L24" s="285"/>
      <c r="M24" s="285"/>
      <c r="N24" s="285"/>
      <c r="O24" s="285"/>
      <c r="P24" s="285"/>
      <c r="Q24"/>
      <c r="S24" s="22"/>
      <c r="T24" s="22"/>
      <c r="U24" s="22" t="s">
        <v>63</v>
      </c>
      <c r="V24" s="22" t="s">
        <v>0</v>
      </c>
      <c r="W24" s="22" t="s">
        <v>8</v>
      </c>
      <c r="X24" s="22" t="s">
        <v>429</v>
      </c>
      <c r="Y24" s="22" t="s">
        <v>337</v>
      </c>
      <c r="Z24" s="22">
        <v>1992</v>
      </c>
      <c r="AA24" s="22" t="s">
        <v>32</v>
      </c>
      <c r="AB24" s="28">
        <v>68</v>
      </c>
      <c r="AC24" s="23" t="s">
        <v>7</v>
      </c>
      <c r="AD24" s="22" t="s">
        <v>324</v>
      </c>
    </row>
    <row r="25" spans="2:34" ht="20.25" customHeight="1">
      <c r="B25" s="294"/>
      <c r="C25" s="284"/>
      <c r="D25" s="185"/>
      <c r="E25" s="185"/>
      <c r="F25" s="185" t="s">
        <v>480</v>
      </c>
      <c r="G25" s="185" t="s">
        <v>16</v>
      </c>
      <c r="H25" s="179">
        <v>102</v>
      </c>
      <c r="I25" s="185" t="s">
        <v>5</v>
      </c>
      <c r="J25" s="295" t="s">
        <v>985</v>
      </c>
      <c r="K25" s="285"/>
      <c r="L25" s="285"/>
      <c r="M25" s="285"/>
      <c r="N25" s="285"/>
      <c r="O25" s="285"/>
      <c r="P25" s="285"/>
      <c r="Q25"/>
      <c r="S25" s="22"/>
      <c r="T25" s="22"/>
      <c r="U25" s="22" t="s">
        <v>63</v>
      </c>
      <c r="V25" s="22" t="s">
        <v>0</v>
      </c>
      <c r="W25" s="22" t="s">
        <v>8</v>
      </c>
      <c r="X25" s="22" t="s">
        <v>422</v>
      </c>
      <c r="Y25" s="22" t="s">
        <v>293</v>
      </c>
      <c r="Z25" s="22">
        <v>1995</v>
      </c>
      <c r="AA25" s="22" t="s">
        <v>32</v>
      </c>
      <c r="AB25" s="28">
        <v>68</v>
      </c>
      <c r="AC25" s="23" t="s">
        <v>7</v>
      </c>
      <c r="AD25" s="22" t="s">
        <v>294</v>
      </c>
    </row>
    <row r="26" spans="2:34" ht="20.25" customHeight="1">
      <c r="B26" s="294"/>
      <c r="C26" s="284"/>
      <c r="D26" s="185"/>
      <c r="E26" s="185"/>
      <c r="F26" s="185" t="s">
        <v>484</v>
      </c>
      <c r="G26" s="185" t="s">
        <v>16</v>
      </c>
      <c r="H26" s="179">
        <v>102.9</v>
      </c>
      <c r="I26" s="185" t="s">
        <v>5</v>
      </c>
      <c r="J26" s="295" t="s">
        <v>985</v>
      </c>
      <c r="K26" s="285"/>
      <c r="L26" s="285"/>
      <c r="M26" s="285"/>
      <c r="N26" s="285"/>
      <c r="O26" s="285"/>
      <c r="P26" s="285"/>
      <c r="Q26"/>
      <c r="S26" s="22"/>
      <c r="T26" s="22"/>
      <c r="U26" s="22" t="s">
        <v>63</v>
      </c>
      <c r="V26" s="22" t="s">
        <v>0</v>
      </c>
      <c r="W26" s="22" t="s">
        <v>8</v>
      </c>
      <c r="X26" s="22" t="s">
        <v>422</v>
      </c>
      <c r="Y26" s="22" t="s">
        <v>416</v>
      </c>
      <c r="Z26" s="22">
        <v>1998</v>
      </c>
      <c r="AA26" s="22" t="s">
        <v>36</v>
      </c>
      <c r="AB26" s="28">
        <v>68</v>
      </c>
      <c r="AC26" s="23" t="s">
        <v>7</v>
      </c>
      <c r="AD26" s="22" t="s">
        <v>417</v>
      </c>
    </row>
    <row r="27" spans="2:34" ht="20.25" customHeight="1">
      <c r="B27" s="294"/>
      <c r="C27" s="284"/>
      <c r="D27" s="185"/>
      <c r="E27" s="185" t="s">
        <v>17</v>
      </c>
      <c r="F27" s="185" t="s">
        <v>483</v>
      </c>
      <c r="G27" s="185" t="s">
        <v>16</v>
      </c>
      <c r="H27" s="179">
        <v>76.099999999999994</v>
      </c>
      <c r="I27" s="185" t="s">
        <v>5</v>
      </c>
      <c r="J27" s="295" t="s">
        <v>985</v>
      </c>
      <c r="K27" s="285"/>
      <c r="L27" s="285"/>
      <c r="M27" s="285"/>
      <c r="N27" s="285"/>
      <c r="O27" s="285"/>
      <c r="P27" s="285"/>
      <c r="Q27"/>
      <c r="S27" s="22"/>
      <c r="T27" s="22"/>
      <c r="U27" s="22" t="s">
        <v>63</v>
      </c>
      <c r="V27" s="22" t="s">
        <v>0</v>
      </c>
      <c r="W27" s="22" t="s">
        <v>9</v>
      </c>
      <c r="X27" s="22" t="s">
        <v>429</v>
      </c>
      <c r="Y27" s="22" t="s">
        <v>198</v>
      </c>
      <c r="Z27" s="22">
        <v>1981</v>
      </c>
      <c r="AA27" s="22" t="s">
        <v>27</v>
      </c>
      <c r="AB27" s="28">
        <v>73</v>
      </c>
      <c r="AC27" s="23" t="s">
        <v>7</v>
      </c>
      <c r="AD27" s="22" t="s">
        <v>75</v>
      </c>
    </row>
    <row r="28" spans="2:34" ht="20.25" customHeight="1">
      <c r="B28" s="294"/>
      <c r="C28" s="284"/>
      <c r="D28" s="185" t="s">
        <v>733</v>
      </c>
      <c r="E28" s="185" t="s">
        <v>487</v>
      </c>
      <c r="F28" s="185" t="s">
        <v>612</v>
      </c>
      <c r="G28" s="185" t="s">
        <v>18</v>
      </c>
      <c r="H28" s="179" t="s">
        <v>985</v>
      </c>
      <c r="I28" s="185" t="s">
        <v>5</v>
      </c>
      <c r="J28" s="295" t="s">
        <v>985</v>
      </c>
      <c r="K28" s="285"/>
      <c r="L28" s="285"/>
      <c r="M28" s="285"/>
      <c r="N28" s="285"/>
      <c r="O28" s="285"/>
      <c r="P28" s="285"/>
      <c r="Q28"/>
      <c r="S28" s="22"/>
      <c r="T28" s="22"/>
      <c r="U28" s="22" t="s">
        <v>63</v>
      </c>
      <c r="V28" s="22" t="s">
        <v>0</v>
      </c>
      <c r="W28" s="22" t="s">
        <v>9</v>
      </c>
      <c r="X28" s="22" t="s">
        <v>429</v>
      </c>
      <c r="Y28" s="22" t="s">
        <v>378</v>
      </c>
      <c r="Z28" s="22">
        <v>1991</v>
      </c>
      <c r="AA28" s="22" t="s">
        <v>36</v>
      </c>
      <c r="AB28" s="28">
        <v>73</v>
      </c>
      <c r="AC28" s="23" t="s">
        <v>7</v>
      </c>
      <c r="AD28" s="22" t="s">
        <v>379</v>
      </c>
    </row>
    <row r="29" spans="2:34" ht="20.25" customHeight="1">
      <c r="B29" s="294"/>
      <c r="C29" s="284"/>
      <c r="D29" s="185"/>
      <c r="E29" s="185"/>
      <c r="F29" s="185" t="s">
        <v>887</v>
      </c>
      <c r="G29" s="185" t="s">
        <v>27</v>
      </c>
      <c r="H29" s="179">
        <v>95.8</v>
      </c>
      <c r="I29" s="185" t="s">
        <v>5</v>
      </c>
      <c r="J29" s="295" t="s">
        <v>985</v>
      </c>
      <c r="K29" s="285"/>
      <c r="L29" s="285"/>
      <c r="M29" s="285"/>
      <c r="N29" s="285"/>
      <c r="O29" s="285"/>
      <c r="P29" s="285"/>
      <c r="Q29"/>
      <c r="S29" s="22"/>
      <c r="T29" s="22"/>
      <c r="U29" s="22" t="s">
        <v>63</v>
      </c>
      <c r="V29" s="22" t="s">
        <v>0</v>
      </c>
      <c r="W29" s="22" t="s">
        <v>9</v>
      </c>
      <c r="X29" s="22" t="s">
        <v>429</v>
      </c>
      <c r="Y29" s="22" t="s">
        <v>299</v>
      </c>
      <c r="Z29" s="22">
        <v>1982</v>
      </c>
      <c r="AA29" s="22" t="s">
        <v>32</v>
      </c>
      <c r="AB29" s="28">
        <v>73</v>
      </c>
      <c r="AC29" s="23" t="s">
        <v>7</v>
      </c>
      <c r="AD29" s="22" t="s">
        <v>300</v>
      </c>
    </row>
    <row r="30" spans="2:34" ht="20.25" customHeight="1">
      <c r="B30" s="294"/>
      <c r="C30" s="284"/>
      <c r="D30" s="185" t="s">
        <v>734</v>
      </c>
      <c r="E30" s="185" t="s">
        <v>487</v>
      </c>
      <c r="F30" s="185" t="s">
        <v>810</v>
      </c>
      <c r="G30" s="185" t="s">
        <v>28</v>
      </c>
      <c r="H30" s="179">
        <v>91</v>
      </c>
      <c r="I30" s="185" t="s">
        <v>3</v>
      </c>
      <c r="J30" s="295" t="s">
        <v>827</v>
      </c>
      <c r="K30" s="285"/>
      <c r="L30" s="285"/>
      <c r="M30" s="285"/>
      <c r="N30" s="285"/>
      <c r="O30" s="285"/>
      <c r="P30" s="285"/>
      <c r="Q30"/>
      <c r="S30" s="22"/>
      <c r="T30" s="22"/>
      <c r="U30" s="22" t="s">
        <v>63</v>
      </c>
      <c r="V30" s="22" t="s">
        <v>0</v>
      </c>
      <c r="W30" s="22" t="s">
        <v>9</v>
      </c>
      <c r="X30" s="22" t="s">
        <v>429</v>
      </c>
      <c r="Y30" s="22" t="s">
        <v>132</v>
      </c>
      <c r="Z30" s="22">
        <v>1988</v>
      </c>
      <c r="AA30" s="22" t="s">
        <v>23</v>
      </c>
      <c r="AB30" s="28">
        <v>73</v>
      </c>
      <c r="AC30" s="23" t="s">
        <v>7</v>
      </c>
      <c r="AD30" s="22" t="s">
        <v>133</v>
      </c>
    </row>
    <row r="31" spans="2:34" ht="20.25" customHeight="1">
      <c r="B31" s="294"/>
      <c r="C31" s="284"/>
      <c r="D31" s="185"/>
      <c r="E31" s="185"/>
      <c r="F31" s="185" t="s">
        <v>886</v>
      </c>
      <c r="G31" s="185" t="s">
        <v>27</v>
      </c>
      <c r="H31" s="179">
        <v>101.2</v>
      </c>
      <c r="I31" s="185" t="s">
        <v>3</v>
      </c>
      <c r="J31" s="295" t="s">
        <v>985</v>
      </c>
      <c r="K31" s="285"/>
      <c r="L31" s="285"/>
      <c r="M31" s="285"/>
      <c r="N31" s="285"/>
      <c r="O31" s="285"/>
      <c r="P31" s="285"/>
      <c r="Q31"/>
      <c r="S31" s="22"/>
      <c r="T31" s="22"/>
      <c r="U31" s="22" t="s">
        <v>63</v>
      </c>
      <c r="V31" s="22" t="s">
        <v>0</v>
      </c>
      <c r="W31" s="22" t="s">
        <v>9</v>
      </c>
      <c r="X31" s="22" t="s">
        <v>429</v>
      </c>
      <c r="Y31" s="22" t="s">
        <v>226</v>
      </c>
      <c r="Z31" s="22">
        <v>1987</v>
      </c>
      <c r="AA31" s="22" t="s">
        <v>28</v>
      </c>
      <c r="AB31" s="28">
        <v>73</v>
      </c>
      <c r="AC31" s="23" t="s">
        <v>7</v>
      </c>
      <c r="AD31" s="22" t="s">
        <v>75</v>
      </c>
    </row>
    <row r="32" spans="2:34" ht="20.25" customHeight="1">
      <c r="B32" s="294"/>
      <c r="C32" s="284"/>
      <c r="D32" s="185"/>
      <c r="E32" s="185" t="s">
        <v>17</v>
      </c>
      <c r="F32" s="185" t="s">
        <v>482</v>
      </c>
      <c r="G32" s="185" t="s">
        <v>16</v>
      </c>
      <c r="H32" s="179">
        <v>75.900000000000006</v>
      </c>
      <c r="I32" s="185" t="s">
        <v>3</v>
      </c>
      <c r="J32" s="295" t="s">
        <v>985</v>
      </c>
      <c r="K32" s="285"/>
      <c r="L32" s="285"/>
      <c r="M32" s="285"/>
      <c r="N32" s="285"/>
      <c r="O32" s="285"/>
      <c r="P32" s="285"/>
      <c r="Q32"/>
      <c r="S32" s="22"/>
      <c r="T32" s="22"/>
      <c r="U32" s="22" t="s">
        <v>63</v>
      </c>
      <c r="V32" s="22" t="s">
        <v>0</v>
      </c>
      <c r="W32" s="22" t="s">
        <v>9</v>
      </c>
      <c r="X32" s="22" t="s">
        <v>429</v>
      </c>
      <c r="Y32" s="22" t="s">
        <v>81</v>
      </c>
      <c r="Z32" s="22">
        <v>1995</v>
      </c>
      <c r="AA32" s="22" t="s">
        <v>74</v>
      </c>
      <c r="AB32" s="28">
        <v>73</v>
      </c>
      <c r="AC32" s="23" t="s">
        <v>7</v>
      </c>
      <c r="AD32" s="22" t="s">
        <v>80</v>
      </c>
    </row>
    <row r="33" spans="2:30" ht="20.25" customHeight="1">
      <c r="B33" s="294"/>
      <c r="C33" s="284"/>
      <c r="D33" s="185"/>
      <c r="E33" s="185"/>
      <c r="F33" s="185" t="s">
        <v>811</v>
      </c>
      <c r="G33" s="185" t="s">
        <v>28</v>
      </c>
      <c r="H33" s="179">
        <v>82.9</v>
      </c>
      <c r="I33" s="185" t="s">
        <v>3</v>
      </c>
      <c r="J33" s="295" t="s">
        <v>828</v>
      </c>
      <c r="K33" s="285"/>
      <c r="L33" s="285"/>
      <c r="M33" s="285"/>
      <c r="N33" s="285"/>
      <c r="O33" s="285"/>
      <c r="P33" s="285"/>
      <c r="Q33"/>
      <c r="S33" s="22"/>
      <c r="T33" s="22"/>
      <c r="U33" s="22" t="s">
        <v>63</v>
      </c>
      <c r="V33" s="22" t="s">
        <v>0</v>
      </c>
      <c r="W33" s="22" t="s">
        <v>9</v>
      </c>
      <c r="X33" s="22" t="s">
        <v>422</v>
      </c>
      <c r="Y33" s="22" t="s">
        <v>295</v>
      </c>
      <c r="Z33" s="22">
        <v>1995</v>
      </c>
      <c r="AA33" s="22" t="s">
        <v>32</v>
      </c>
      <c r="AB33" s="28">
        <v>73</v>
      </c>
      <c r="AC33" s="23" t="s">
        <v>7</v>
      </c>
      <c r="AD33" s="22" t="s">
        <v>296</v>
      </c>
    </row>
    <row r="34" spans="2:30" ht="20.25" customHeight="1">
      <c r="B34" s="294"/>
      <c r="C34" s="284"/>
      <c r="D34" s="185" t="s">
        <v>770</v>
      </c>
      <c r="E34" s="185" t="s">
        <v>487</v>
      </c>
      <c r="F34" s="185" t="s">
        <v>475</v>
      </c>
      <c r="G34" s="185" t="s">
        <v>16</v>
      </c>
      <c r="H34" s="179">
        <v>86.1</v>
      </c>
      <c r="I34" s="185" t="s">
        <v>460</v>
      </c>
      <c r="J34" s="295" t="s">
        <v>985</v>
      </c>
      <c r="K34" s="285"/>
      <c r="L34" s="285"/>
      <c r="M34" s="285"/>
      <c r="N34" s="285"/>
      <c r="O34" s="285"/>
      <c r="P34" s="285"/>
      <c r="Q34"/>
      <c r="S34" s="22"/>
      <c r="T34" s="22"/>
      <c r="U34" s="22" t="s">
        <v>63</v>
      </c>
      <c r="V34" s="22" t="s">
        <v>0</v>
      </c>
      <c r="W34" s="22" t="s">
        <v>9</v>
      </c>
      <c r="X34" s="22" t="s">
        <v>422</v>
      </c>
      <c r="Y34" s="22" t="s">
        <v>200</v>
      </c>
      <c r="Z34" s="22">
        <v>1997</v>
      </c>
      <c r="AA34" s="22" t="s">
        <v>27</v>
      </c>
      <c r="AB34" s="28">
        <v>73</v>
      </c>
      <c r="AC34" s="23" t="s">
        <v>7</v>
      </c>
      <c r="AD34" s="22" t="s">
        <v>75</v>
      </c>
    </row>
    <row r="35" spans="2:30" ht="20.25" customHeight="1">
      <c r="B35" s="294"/>
      <c r="C35" s="284"/>
      <c r="D35" s="185"/>
      <c r="E35" s="185"/>
      <c r="F35" s="185" t="s">
        <v>885</v>
      </c>
      <c r="G35" s="185" t="s">
        <v>27</v>
      </c>
      <c r="H35" s="179">
        <v>91.8</v>
      </c>
      <c r="I35" s="185" t="s">
        <v>460</v>
      </c>
      <c r="J35" s="295" t="s">
        <v>985</v>
      </c>
      <c r="K35" s="285"/>
      <c r="L35" s="285"/>
      <c r="M35" s="285"/>
      <c r="N35" s="285"/>
      <c r="O35" s="285"/>
      <c r="P35" s="285"/>
      <c r="Q35"/>
      <c r="S35" s="22"/>
      <c r="T35" s="22"/>
      <c r="U35" s="22" t="s">
        <v>63</v>
      </c>
      <c r="V35" s="22" t="s">
        <v>0</v>
      </c>
      <c r="W35" s="22" t="s">
        <v>9</v>
      </c>
      <c r="X35" s="22" t="s">
        <v>422</v>
      </c>
      <c r="Y35" s="22" t="s">
        <v>382</v>
      </c>
      <c r="Z35" s="22">
        <v>1997</v>
      </c>
      <c r="AA35" s="22" t="s">
        <v>36</v>
      </c>
      <c r="AB35" s="28">
        <v>73</v>
      </c>
      <c r="AC35" s="23" t="s">
        <v>7</v>
      </c>
      <c r="AD35" s="22" t="s">
        <v>383</v>
      </c>
    </row>
    <row r="36" spans="2:30" ht="20.25" customHeight="1">
      <c r="B36" s="294"/>
      <c r="C36" s="284"/>
      <c r="D36" s="185"/>
      <c r="E36" s="185" t="s">
        <v>17</v>
      </c>
      <c r="F36" s="185" t="s">
        <v>478</v>
      </c>
      <c r="G36" s="185" t="s">
        <v>16</v>
      </c>
      <c r="H36" s="179">
        <v>57.9</v>
      </c>
      <c r="I36" s="185" t="s">
        <v>460</v>
      </c>
      <c r="J36" s="295" t="s">
        <v>985</v>
      </c>
      <c r="K36" s="285"/>
      <c r="L36" s="285"/>
      <c r="M36" s="285"/>
      <c r="N36" s="285"/>
      <c r="O36" s="285"/>
      <c r="P36" s="285"/>
      <c r="Q36"/>
      <c r="S36" s="22"/>
      <c r="T36" s="22"/>
      <c r="U36" s="22" t="s">
        <v>63</v>
      </c>
      <c r="V36" s="22" t="s">
        <v>0</v>
      </c>
      <c r="W36" s="22" t="s">
        <v>13</v>
      </c>
      <c r="X36" s="22" t="s">
        <v>429</v>
      </c>
      <c r="Y36" s="22" t="s">
        <v>375</v>
      </c>
      <c r="Z36" s="22">
        <v>1993</v>
      </c>
      <c r="AA36" s="22" t="s">
        <v>36</v>
      </c>
      <c r="AB36" s="28">
        <v>78</v>
      </c>
      <c r="AC36" s="23" t="s">
        <v>7</v>
      </c>
      <c r="AD36" s="22" t="s">
        <v>376</v>
      </c>
    </row>
    <row r="37" spans="2:30" ht="20.25" customHeight="1">
      <c r="B37" s="294"/>
      <c r="C37" s="284"/>
      <c r="D37" s="185"/>
      <c r="E37" s="185"/>
      <c r="F37" s="185" t="s">
        <v>763</v>
      </c>
      <c r="G37" s="185" t="s">
        <v>32</v>
      </c>
      <c r="H37" s="179">
        <v>78.099999999999994</v>
      </c>
      <c r="I37" s="185" t="s">
        <v>460</v>
      </c>
      <c r="J37" s="295" t="s">
        <v>277</v>
      </c>
      <c r="K37" s="285"/>
      <c r="L37" s="285"/>
      <c r="M37" s="285"/>
      <c r="N37" s="285"/>
      <c r="O37" s="285"/>
      <c r="P37" s="285"/>
      <c r="Q37"/>
      <c r="S37" s="22"/>
      <c r="T37" s="22"/>
      <c r="U37" s="22" t="s">
        <v>63</v>
      </c>
      <c r="V37" s="22" t="s">
        <v>0</v>
      </c>
      <c r="W37" s="22" t="s">
        <v>13</v>
      </c>
      <c r="X37" s="22" t="s">
        <v>429</v>
      </c>
      <c r="Y37" s="22" t="s">
        <v>220</v>
      </c>
      <c r="Z37" s="22">
        <v>1992</v>
      </c>
      <c r="AA37" s="22" t="s">
        <v>28</v>
      </c>
      <c r="AB37" s="28">
        <v>78</v>
      </c>
      <c r="AC37" s="23" t="s">
        <v>7</v>
      </c>
      <c r="AD37" s="22" t="s">
        <v>221</v>
      </c>
    </row>
    <row r="38" spans="2:30" ht="20.25" customHeight="1">
      <c r="B38" s="294"/>
      <c r="C38" s="284"/>
      <c r="D38" s="185"/>
      <c r="E38" s="185"/>
      <c r="F38" s="185" t="s">
        <v>855</v>
      </c>
      <c r="G38" s="185" t="s">
        <v>26</v>
      </c>
      <c r="H38" s="179">
        <v>78.5</v>
      </c>
      <c r="I38" s="185" t="s">
        <v>460</v>
      </c>
      <c r="J38" s="295" t="s">
        <v>494</v>
      </c>
      <c r="K38" s="285"/>
      <c r="L38" s="285"/>
      <c r="M38" s="285"/>
      <c r="N38" s="285"/>
      <c r="O38" s="285"/>
      <c r="P38" s="285"/>
      <c r="Q38"/>
      <c r="S38" s="22"/>
      <c r="T38" s="22"/>
      <c r="U38" s="22" t="s">
        <v>63</v>
      </c>
      <c r="V38" s="22" t="s">
        <v>0</v>
      </c>
      <c r="W38" s="22" t="s">
        <v>13</v>
      </c>
      <c r="X38" s="22" t="s">
        <v>429</v>
      </c>
      <c r="Y38" s="22" t="s">
        <v>187</v>
      </c>
      <c r="Z38" s="22">
        <v>1988</v>
      </c>
      <c r="AA38" s="22" t="s">
        <v>25</v>
      </c>
      <c r="AB38" s="28">
        <v>78</v>
      </c>
      <c r="AC38" s="23" t="s">
        <v>7</v>
      </c>
      <c r="AD38" s="22" t="s">
        <v>119</v>
      </c>
    </row>
    <row r="39" spans="2:30" ht="20.25" customHeight="1">
      <c r="B39" s="294"/>
      <c r="C39" s="284"/>
      <c r="D39" s="185" t="s">
        <v>769</v>
      </c>
      <c r="E39" s="185" t="s">
        <v>985</v>
      </c>
      <c r="F39" s="185" t="s">
        <v>477</v>
      </c>
      <c r="G39" s="185" t="s">
        <v>16</v>
      </c>
      <c r="H39" s="179">
        <v>70.5</v>
      </c>
      <c r="I39" s="185" t="s">
        <v>460</v>
      </c>
      <c r="J39" s="295" t="s">
        <v>985</v>
      </c>
      <c r="K39" s="285"/>
      <c r="L39" s="285"/>
      <c r="M39" s="285"/>
      <c r="N39" s="285"/>
      <c r="O39" s="285"/>
      <c r="P39" s="285"/>
      <c r="Q39"/>
      <c r="S39" s="22"/>
      <c r="T39" s="22"/>
      <c r="U39" s="22" t="s">
        <v>63</v>
      </c>
      <c r="V39" s="22" t="s">
        <v>0</v>
      </c>
      <c r="W39" s="22" t="s">
        <v>13</v>
      </c>
      <c r="X39" s="22" t="s">
        <v>429</v>
      </c>
      <c r="Y39" s="22" t="s">
        <v>206</v>
      </c>
      <c r="Z39" s="22">
        <v>1999</v>
      </c>
      <c r="AA39" s="22" t="s">
        <v>27</v>
      </c>
      <c r="AB39" s="28">
        <v>78</v>
      </c>
      <c r="AC39" s="23" t="s">
        <v>7</v>
      </c>
      <c r="AD39" s="22" t="s">
        <v>75</v>
      </c>
    </row>
    <row r="40" spans="2:30" ht="20.25" customHeight="1">
      <c r="B40" s="294"/>
      <c r="C40" s="284"/>
      <c r="D40" s="185"/>
      <c r="E40" s="185"/>
      <c r="F40" s="185" t="s">
        <v>762</v>
      </c>
      <c r="G40" s="185" t="s">
        <v>32</v>
      </c>
      <c r="H40" s="179">
        <v>76.8</v>
      </c>
      <c r="I40" s="185" t="s">
        <v>460</v>
      </c>
      <c r="J40" s="295" t="s">
        <v>543</v>
      </c>
      <c r="K40" s="285"/>
      <c r="L40" s="285"/>
      <c r="M40" s="285"/>
      <c r="N40" s="285"/>
      <c r="O40" s="285"/>
      <c r="P40" s="285"/>
      <c r="Q40"/>
      <c r="S40" s="22"/>
      <c r="T40" s="22"/>
      <c r="U40" s="22" t="s">
        <v>63</v>
      </c>
      <c r="V40" s="22" t="s">
        <v>0</v>
      </c>
      <c r="W40" s="22" t="s">
        <v>13</v>
      </c>
      <c r="X40" s="22" t="s">
        <v>429</v>
      </c>
      <c r="Y40" s="22" t="s">
        <v>338</v>
      </c>
      <c r="Z40" s="22">
        <v>1987</v>
      </c>
      <c r="AA40" s="22" t="s">
        <v>32</v>
      </c>
      <c r="AB40" s="28">
        <v>78</v>
      </c>
      <c r="AC40" s="23" t="s">
        <v>7</v>
      </c>
      <c r="AD40" s="22" t="s">
        <v>339</v>
      </c>
    </row>
    <row r="41" spans="2:30" ht="20.25" customHeight="1" thickBot="1">
      <c r="B41" s="296"/>
      <c r="C41" s="297"/>
      <c r="D41" s="298"/>
      <c r="E41" s="298"/>
      <c r="F41" s="298" t="s">
        <v>998</v>
      </c>
      <c r="G41" s="298" t="s">
        <v>27</v>
      </c>
      <c r="H41" s="299">
        <v>81.400000000000006</v>
      </c>
      <c r="I41" s="298" t="s">
        <v>460</v>
      </c>
      <c r="J41" s="300" t="s">
        <v>985</v>
      </c>
      <c r="K41" s="285"/>
      <c r="L41" s="285"/>
      <c r="M41" s="285"/>
      <c r="N41" s="285"/>
      <c r="O41" s="285"/>
      <c r="P41" s="285"/>
      <c r="Q41"/>
      <c r="S41" s="22"/>
      <c r="T41" s="22"/>
      <c r="U41" s="22" t="s">
        <v>63</v>
      </c>
      <c r="V41" s="22" t="s">
        <v>0</v>
      </c>
      <c r="W41" s="22" t="s">
        <v>13</v>
      </c>
      <c r="X41" s="22" t="s">
        <v>422</v>
      </c>
      <c r="Y41" s="22" t="s">
        <v>285</v>
      </c>
      <c r="Z41" s="22">
        <v>1995</v>
      </c>
      <c r="AA41" s="22" t="s">
        <v>32</v>
      </c>
      <c r="AB41" s="28">
        <v>78</v>
      </c>
      <c r="AC41" s="23" t="s">
        <v>7</v>
      </c>
      <c r="AD41" s="22" t="s">
        <v>286</v>
      </c>
    </row>
    <row r="42" spans="2:30" ht="20.25" customHeight="1">
      <c r="B42" s="286" t="s">
        <v>64</v>
      </c>
      <c r="C42" s="287" t="s">
        <v>15</v>
      </c>
      <c r="D42" s="286" t="s">
        <v>730</v>
      </c>
      <c r="E42" s="286" t="s">
        <v>4</v>
      </c>
      <c r="F42" s="286" t="s">
        <v>491</v>
      </c>
      <c r="G42" s="286" t="s">
        <v>22</v>
      </c>
      <c r="H42" s="288">
        <v>62.4</v>
      </c>
      <c r="I42" s="286" t="s">
        <v>3</v>
      </c>
      <c r="J42" s="286" t="s">
        <v>122</v>
      </c>
      <c r="K42" s="285"/>
      <c r="L42" s="285"/>
      <c r="M42" s="285"/>
      <c r="N42" s="285"/>
      <c r="O42" s="285"/>
      <c r="P42" s="285"/>
      <c r="Q42"/>
      <c r="S42" s="22"/>
      <c r="T42" s="22"/>
      <c r="U42" s="22" t="s">
        <v>63</v>
      </c>
      <c r="V42" s="22" t="s">
        <v>0</v>
      </c>
      <c r="W42" s="22" t="s">
        <v>13</v>
      </c>
      <c r="X42" s="22" t="s">
        <v>422</v>
      </c>
      <c r="Y42" s="22" t="s">
        <v>225</v>
      </c>
      <c r="Z42" s="22">
        <v>1995</v>
      </c>
      <c r="AA42" s="22" t="s">
        <v>28</v>
      </c>
      <c r="AB42" s="28">
        <v>78</v>
      </c>
      <c r="AC42" s="23" t="s">
        <v>7</v>
      </c>
      <c r="AD42" s="22" t="s">
        <v>71</v>
      </c>
    </row>
    <row r="43" spans="2:30" ht="20.25" customHeight="1">
      <c r="B43" s="185"/>
      <c r="C43" s="284"/>
      <c r="D43" s="185"/>
      <c r="E43" s="185" t="s">
        <v>6</v>
      </c>
      <c r="F43" s="185" t="s">
        <v>548</v>
      </c>
      <c r="G43" s="185" t="s">
        <v>29</v>
      </c>
      <c r="H43" s="179">
        <v>76.400000000000006</v>
      </c>
      <c r="I43" s="185" t="s">
        <v>3</v>
      </c>
      <c r="J43" s="185" t="s">
        <v>551</v>
      </c>
      <c r="K43" s="285"/>
      <c r="L43" s="285"/>
      <c r="M43" s="285"/>
      <c r="N43" s="285"/>
      <c r="O43" s="285"/>
      <c r="P43" s="285"/>
      <c r="Q43"/>
      <c r="S43" s="22"/>
      <c r="T43" s="22"/>
      <c r="U43" s="22" t="s">
        <v>63</v>
      </c>
      <c r="V43" s="22" t="s">
        <v>0</v>
      </c>
      <c r="W43" s="22" t="s">
        <v>13</v>
      </c>
      <c r="X43" s="22" t="s">
        <v>422</v>
      </c>
      <c r="Y43" s="22" t="s">
        <v>206</v>
      </c>
      <c r="Z43" s="22">
        <v>1999</v>
      </c>
      <c r="AA43" s="22" t="s">
        <v>27</v>
      </c>
      <c r="AB43" s="28">
        <v>78</v>
      </c>
      <c r="AC43" s="23" t="s">
        <v>7</v>
      </c>
      <c r="AD43" s="22" t="s">
        <v>75</v>
      </c>
    </row>
    <row r="44" spans="2:30" ht="20.25" customHeight="1">
      <c r="B44" s="185"/>
      <c r="C44" s="284"/>
      <c r="D44" s="185"/>
      <c r="E44" s="185" t="s">
        <v>8</v>
      </c>
      <c r="F44" s="185" t="s">
        <v>794</v>
      </c>
      <c r="G44" s="185" t="s">
        <v>24</v>
      </c>
      <c r="H44" s="179">
        <v>66.5</v>
      </c>
      <c r="I44" s="185" t="s">
        <v>3</v>
      </c>
      <c r="J44" s="185" t="s">
        <v>800</v>
      </c>
      <c r="K44" s="285"/>
      <c r="L44" s="285"/>
      <c r="M44" s="285"/>
      <c r="N44" s="285"/>
      <c r="O44" s="285"/>
      <c r="P44" s="285"/>
      <c r="Q44"/>
      <c r="S44" s="22"/>
      <c r="T44" s="22"/>
      <c r="U44" s="22" t="s">
        <v>63</v>
      </c>
      <c r="V44" s="22" t="s">
        <v>0</v>
      </c>
      <c r="W44" s="22" t="s">
        <v>13</v>
      </c>
      <c r="X44" s="22" t="s">
        <v>422</v>
      </c>
      <c r="Y44" s="22" t="s">
        <v>194</v>
      </c>
      <c r="Z44" s="22">
        <v>1994</v>
      </c>
      <c r="AA44" s="22" t="s">
        <v>26</v>
      </c>
      <c r="AB44" s="28">
        <v>78</v>
      </c>
      <c r="AC44" s="23" t="s">
        <v>7</v>
      </c>
      <c r="AD44" s="22" t="s">
        <v>195</v>
      </c>
    </row>
    <row r="45" spans="2:30" ht="20.25" customHeight="1">
      <c r="B45" s="185"/>
      <c r="C45" s="284"/>
      <c r="D45" s="185" t="s">
        <v>731</v>
      </c>
      <c r="E45" s="185" t="s">
        <v>4</v>
      </c>
      <c r="F45" s="185" t="s">
        <v>782</v>
      </c>
      <c r="G45" s="185" t="s">
        <v>24</v>
      </c>
      <c r="H45" s="179">
        <v>61.5</v>
      </c>
      <c r="I45" s="185" t="s">
        <v>3</v>
      </c>
      <c r="J45" s="185" t="s">
        <v>143</v>
      </c>
      <c r="K45" s="285"/>
      <c r="L45" s="285"/>
      <c r="M45" s="285"/>
      <c r="N45" s="285"/>
      <c r="O45" s="285"/>
      <c r="P45" s="285"/>
      <c r="Q45"/>
      <c r="S45" s="22"/>
      <c r="T45" s="22"/>
      <c r="U45" s="22" t="s">
        <v>63</v>
      </c>
      <c r="V45" s="22" t="s">
        <v>0</v>
      </c>
      <c r="W45" s="22" t="s">
        <v>17</v>
      </c>
      <c r="X45" s="22" t="s">
        <v>429</v>
      </c>
      <c r="Y45" s="22" t="s">
        <v>196</v>
      </c>
      <c r="Z45" s="22">
        <v>1992</v>
      </c>
      <c r="AA45" s="22" t="s">
        <v>27</v>
      </c>
      <c r="AB45" s="28">
        <v>85</v>
      </c>
      <c r="AC45" s="23" t="s">
        <v>7</v>
      </c>
      <c r="AD45" s="22" t="s">
        <v>75</v>
      </c>
    </row>
    <row r="46" spans="2:30" ht="20.25" customHeight="1">
      <c r="B46" s="185"/>
      <c r="C46" s="284"/>
      <c r="D46" s="185"/>
      <c r="E46" s="185"/>
      <c r="F46" s="185" t="s">
        <v>793</v>
      </c>
      <c r="G46" s="185" t="s">
        <v>24</v>
      </c>
      <c r="H46" s="179">
        <v>59</v>
      </c>
      <c r="I46" s="185" t="s">
        <v>3</v>
      </c>
      <c r="J46" s="185" t="s">
        <v>143</v>
      </c>
      <c r="K46" s="285"/>
      <c r="L46" s="285"/>
      <c r="M46" s="285"/>
      <c r="N46" s="285"/>
      <c r="O46" s="285"/>
      <c r="P46" s="285"/>
      <c r="Q46"/>
      <c r="S46" s="22"/>
      <c r="T46" s="22"/>
      <c r="U46" s="22" t="s">
        <v>63</v>
      </c>
      <c r="V46" s="22" t="s">
        <v>0</v>
      </c>
      <c r="W46" s="22" t="s">
        <v>13</v>
      </c>
      <c r="X46" s="22" t="s">
        <v>429</v>
      </c>
      <c r="Y46" s="22" t="s">
        <v>358</v>
      </c>
      <c r="Z46" s="22">
        <v>1980</v>
      </c>
      <c r="AA46" s="22" t="s">
        <v>35</v>
      </c>
      <c r="AB46" s="28">
        <v>85</v>
      </c>
      <c r="AC46" s="23" t="s">
        <v>7</v>
      </c>
      <c r="AD46" s="22" t="s">
        <v>75</v>
      </c>
    </row>
    <row r="47" spans="2:30" ht="20.25" customHeight="1">
      <c r="B47" s="185"/>
      <c r="C47" s="284"/>
      <c r="D47" s="185"/>
      <c r="E47" s="185" t="s">
        <v>6</v>
      </c>
      <c r="F47" s="185" t="s">
        <v>549</v>
      </c>
      <c r="G47" s="185" t="s">
        <v>29</v>
      </c>
      <c r="H47" s="179">
        <v>71.2</v>
      </c>
      <c r="I47" s="185" t="s">
        <v>3</v>
      </c>
      <c r="J47" s="185" t="s">
        <v>552</v>
      </c>
      <c r="K47" s="285"/>
      <c r="L47" s="285"/>
      <c r="M47" s="285"/>
      <c r="N47" s="285"/>
      <c r="O47" s="285"/>
      <c r="P47" s="285"/>
      <c r="Q47"/>
      <c r="S47" s="22"/>
      <c r="T47" s="22"/>
      <c r="U47" s="22" t="s">
        <v>63</v>
      </c>
      <c r="V47" s="22" t="s">
        <v>0</v>
      </c>
      <c r="W47" s="22" t="s">
        <v>13</v>
      </c>
      <c r="X47" s="22" t="s">
        <v>429</v>
      </c>
      <c r="Y47" s="22" t="s">
        <v>290</v>
      </c>
      <c r="Z47" s="22">
        <v>1987</v>
      </c>
      <c r="AA47" s="22" t="s">
        <v>32</v>
      </c>
      <c r="AB47" s="28">
        <v>85</v>
      </c>
      <c r="AC47" s="23" t="s">
        <v>7</v>
      </c>
      <c r="AD47" s="22" t="s">
        <v>291</v>
      </c>
    </row>
    <row r="48" spans="2:30" ht="20.25" customHeight="1">
      <c r="B48" s="185"/>
      <c r="C48" s="284"/>
      <c r="D48" s="185"/>
      <c r="E48" s="185"/>
      <c r="F48" s="185" t="s">
        <v>550</v>
      </c>
      <c r="G48" s="185" t="s">
        <v>29</v>
      </c>
      <c r="H48" s="179">
        <v>69.3</v>
      </c>
      <c r="I48" s="185" t="s">
        <v>3</v>
      </c>
      <c r="J48" s="185" t="s">
        <v>551</v>
      </c>
      <c r="K48" s="285"/>
      <c r="L48" s="285"/>
      <c r="M48" s="285"/>
      <c r="N48" s="285"/>
      <c r="O48" s="285"/>
      <c r="P48" s="285"/>
      <c r="Q48"/>
      <c r="S48" s="22"/>
      <c r="T48" s="22"/>
      <c r="U48" s="22" t="s">
        <v>63</v>
      </c>
      <c r="V48" s="22" t="s">
        <v>0</v>
      </c>
      <c r="W48" s="22" t="s">
        <v>13</v>
      </c>
      <c r="X48" s="22" t="s">
        <v>429</v>
      </c>
      <c r="Y48" s="22" t="s">
        <v>385</v>
      </c>
      <c r="Z48" s="22">
        <v>1989</v>
      </c>
      <c r="AA48" s="22" t="s">
        <v>36</v>
      </c>
      <c r="AB48" s="28">
        <v>85</v>
      </c>
      <c r="AC48" s="23" t="s">
        <v>7</v>
      </c>
      <c r="AD48" s="22" t="s">
        <v>386</v>
      </c>
    </row>
    <row r="49" spans="2:30" ht="20.25" customHeight="1">
      <c r="B49" s="185"/>
      <c r="C49" s="284"/>
      <c r="D49" s="185"/>
      <c r="E49" s="185"/>
      <c r="F49" s="185" t="s">
        <v>797</v>
      </c>
      <c r="G49" s="185" t="s">
        <v>24</v>
      </c>
      <c r="H49" s="179">
        <v>69.2</v>
      </c>
      <c r="I49" s="185" t="s">
        <v>3</v>
      </c>
      <c r="J49" s="185" t="s">
        <v>800</v>
      </c>
      <c r="K49" s="285"/>
      <c r="L49" s="285"/>
      <c r="M49" s="285"/>
      <c r="N49" s="285"/>
      <c r="O49" s="285"/>
      <c r="P49" s="285"/>
      <c r="Q49"/>
      <c r="S49" s="22"/>
      <c r="T49" s="22"/>
      <c r="U49" s="22" t="s">
        <v>63</v>
      </c>
      <c r="V49" s="22" t="s">
        <v>0</v>
      </c>
      <c r="W49" s="22" t="s">
        <v>13</v>
      </c>
      <c r="X49" s="22" t="s">
        <v>429</v>
      </c>
      <c r="Y49" s="22" t="s">
        <v>352</v>
      </c>
      <c r="Z49" s="22">
        <v>1981</v>
      </c>
      <c r="AA49" s="22" t="s">
        <v>33</v>
      </c>
      <c r="AB49" s="28">
        <v>85</v>
      </c>
      <c r="AC49" s="23" t="s">
        <v>7</v>
      </c>
      <c r="AD49" s="22" t="s">
        <v>353</v>
      </c>
    </row>
    <row r="50" spans="2:30" ht="20.25" customHeight="1">
      <c r="B50" s="185"/>
      <c r="C50" s="284"/>
      <c r="D50" s="185"/>
      <c r="E50" s="185"/>
      <c r="F50" s="185" t="s">
        <v>608</v>
      </c>
      <c r="G50" s="185" t="s">
        <v>18</v>
      </c>
      <c r="H50" s="179">
        <v>73.8</v>
      </c>
      <c r="I50" s="185" t="s">
        <v>3</v>
      </c>
      <c r="J50" s="185" t="s">
        <v>622</v>
      </c>
      <c r="K50" s="285"/>
      <c r="L50" s="285"/>
      <c r="M50" s="285"/>
      <c r="N50" s="285"/>
      <c r="O50" s="285"/>
      <c r="P50" s="285"/>
      <c r="Q50"/>
      <c r="S50" s="22"/>
      <c r="T50" s="22"/>
      <c r="U50" s="22" t="s">
        <v>63</v>
      </c>
      <c r="V50" s="22" t="s">
        <v>0</v>
      </c>
      <c r="W50" s="22" t="s">
        <v>13</v>
      </c>
      <c r="X50" s="22" t="s">
        <v>429</v>
      </c>
      <c r="Y50" s="22" t="s">
        <v>355</v>
      </c>
      <c r="Z50" s="22">
        <v>1981</v>
      </c>
      <c r="AA50" s="22" t="s">
        <v>34</v>
      </c>
      <c r="AB50" s="28">
        <v>85</v>
      </c>
      <c r="AC50" s="23" t="s">
        <v>7</v>
      </c>
      <c r="AD50" s="22" t="s">
        <v>259</v>
      </c>
    </row>
    <row r="51" spans="2:30" ht="20.25" customHeight="1">
      <c r="B51" s="185"/>
      <c r="C51" s="284"/>
      <c r="D51" s="185"/>
      <c r="E51" s="185" t="s">
        <v>8</v>
      </c>
      <c r="F51" s="185" t="s">
        <v>489</v>
      </c>
      <c r="G51" s="185" t="s">
        <v>22</v>
      </c>
      <c r="H51" s="179">
        <v>65.3</v>
      </c>
      <c r="I51" s="185" t="s">
        <v>3</v>
      </c>
      <c r="J51" s="185" t="s">
        <v>494</v>
      </c>
      <c r="K51" s="285"/>
      <c r="L51" s="285"/>
      <c r="M51" s="285"/>
      <c r="N51" s="285"/>
      <c r="O51" s="285"/>
      <c r="P51" s="285"/>
      <c r="Q51"/>
      <c r="S51" s="22"/>
      <c r="T51" s="22"/>
      <c r="U51" s="22" t="s">
        <v>63</v>
      </c>
      <c r="V51" s="22" t="s">
        <v>0</v>
      </c>
      <c r="W51" s="22" t="s">
        <v>13</v>
      </c>
      <c r="X51" s="22" t="s">
        <v>422</v>
      </c>
      <c r="Y51" s="22" t="s">
        <v>203</v>
      </c>
      <c r="Z51" s="22">
        <v>1999</v>
      </c>
      <c r="AA51" s="22" t="s">
        <v>27</v>
      </c>
      <c r="AB51" s="28">
        <v>85</v>
      </c>
      <c r="AC51" s="23" t="s">
        <v>7</v>
      </c>
      <c r="AD51" s="22" t="s">
        <v>75</v>
      </c>
    </row>
    <row r="52" spans="2:30" ht="20.25" customHeight="1">
      <c r="B52" s="185"/>
      <c r="C52" s="284"/>
      <c r="D52" s="185" t="s">
        <v>732</v>
      </c>
      <c r="E52" s="185" t="s">
        <v>6</v>
      </c>
      <c r="F52" s="185" t="s">
        <v>481</v>
      </c>
      <c r="G52" s="185" t="s">
        <v>16</v>
      </c>
      <c r="H52" s="179">
        <v>91.4</v>
      </c>
      <c r="I52" s="185" t="s">
        <v>3</v>
      </c>
      <c r="J52" s="185" t="s">
        <v>985</v>
      </c>
      <c r="K52" s="285"/>
      <c r="L52" s="285"/>
      <c r="M52" s="285"/>
      <c r="N52" s="285"/>
      <c r="O52" s="285"/>
      <c r="P52" s="285"/>
      <c r="Q52"/>
      <c r="S52" s="22"/>
      <c r="T52" s="22"/>
      <c r="U52" s="22" t="s">
        <v>63</v>
      </c>
      <c r="V52" s="22" t="s">
        <v>0</v>
      </c>
      <c r="W52" s="22" t="s">
        <v>13</v>
      </c>
      <c r="X52" s="22" t="s">
        <v>422</v>
      </c>
      <c r="Y52" s="22" t="s">
        <v>321</v>
      </c>
      <c r="Z52" s="22">
        <v>1994</v>
      </c>
      <c r="AA52" s="22" t="s">
        <v>32</v>
      </c>
      <c r="AB52" s="28">
        <v>85</v>
      </c>
      <c r="AC52" s="23" t="s">
        <v>7</v>
      </c>
      <c r="AD52" s="22" t="s">
        <v>296</v>
      </c>
    </row>
    <row r="53" spans="2:30" ht="20.25" customHeight="1">
      <c r="B53" s="185"/>
      <c r="C53" s="284"/>
      <c r="D53" s="185"/>
      <c r="E53" s="185"/>
      <c r="F53" s="185" t="s">
        <v>605</v>
      </c>
      <c r="G53" s="185" t="s">
        <v>18</v>
      </c>
      <c r="H53" s="179">
        <v>84.8</v>
      </c>
      <c r="I53" s="185" t="s">
        <v>3</v>
      </c>
      <c r="J53" s="185" t="s">
        <v>985</v>
      </c>
      <c r="K53" s="285"/>
      <c r="L53" s="285"/>
      <c r="M53" s="285"/>
      <c r="N53" s="285"/>
      <c r="O53" s="285"/>
      <c r="P53" s="285"/>
      <c r="Q53"/>
      <c r="S53" s="22"/>
      <c r="T53" s="22"/>
      <c r="U53" s="22" t="s">
        <v>63</v>
      </c>
      <c r="V53" s="22" t="s">
        <v>0</v>
      </c>
      <c r="W53" s="22" t="s">
        <v>13</v>
      </c>
      <c r="X53" s="22" t="s">
        <v>422</v>
      </c>
      <c r="Y53" s="22" t="s">
        <v>413</v>
      </c>
      <c r="Z53" s="22">
        <v>1996</v>
      </c>
      <c r="AA53" s="22" t="s">
        <v>36</v>
      </c>
      <c r="AB53" s="28">
        <v>85</v>
      </c>
      <c r="AC53" s="23" t="s">
        <v>7</v>
      </c>
      <c r="AD53" s="22" t="s">
        <v>414</v>
      </c>
    </row>
    <row r="54" spans="2:30" ht="20.25" customHeight="1">
      <c r="B54" s="185"/>
      <c r="C54" s="284"/>
      <c r="D54" s="185"/>
      <c r="E54" s="185"/>
      <c r="F54" s="185" t="s">
        <v>610</v>
      </c>
      <c r="G54" s="185" t="s">
        <v>18</v>
      </c>
      <c r="H54" s="179">
        <v>77.7</v>
      </c>
      <c r="I54" s="185" t="s">
        <v>3</v>
      </c>
      <c r="J54" s="185" t="s">
        <v>624</v>
      </c>
      <c r="K54" s="285"/>
      <c r="L54" s="285"/>
      <c r="M54" s="285"/>
      <c r="N54" s="285"/>
      <c r="O54" s="285"/>
      <c r="P54" s="285"/>
      <c r="Q54"/>
      <c r="S54" s="22"/>
      <c r="T54" s="22"/>
      <c r="U54" s="22" t="s">
        <v>63</v>
      </c>
      <c r="V54" s="22" t="s">
        <v>0</v>
      </c>
      <c r="W54" s="22" t="s">
        <v>21</v>
      </c>
      <c r="X54" s="22" t="s">
        <v>429</v>
      </c>
      <c r="Y54" s="22" t="s">
        <v>119</v>
      </c>
      <c r="Z54" s="22">
        <v>1987</v>
      </c>
      <c r="AA54" s="22" t="s">
        <v>25</v>
      </c>
      <c r="AB54" s="28">
        <v>95</v>
      </c>
      <c r="AC54" s="23" t="s">
        <v>7</v>
      </c>
      <c r="AD54" s="22" t="s">
        <v>119</v>
      </c>
    </row>
    <row r="55" spans="2:30" ht="20.25" customHeight="1">
      <c r="B55" s="185"/>
      <c r="C55" s="284"/>
      <c r="D55" s="185"/>
      <c r="E55" s="185" t="s">
        <v>8</v>
      </c>
      <c r="F55" s="185" t="s">
        <v>795</v>
      </c>
      <c r="G55" s="185" t="s">
        <v>24</v>
      </c>
      <c r="H55" s="179">
        <v>65.8</v>
      </c>
      <c r="I55" s="185" t="s">
        <v>3</v>
      </c>
      <c r="J55" s="185" t="s">
        <v>798</v>
      </c>
      <c r="K55" s="285"/>
      <c r="L55" s="285"/>
      <c r="M55" s="285"/>
      <c r="N55" s="285"/>
      <c r="O55" s="285"/>
      <c r="P55" s="285"/>
      <c r="Q55"/>
      <c r="S55" s="22"/>
      <c r="T55" s="22"/>
      <c r="U55" s="22" t="s">
        <v>63</v>
      </c>
      <c r="V55" s="22" t="s">
        <v>0</v>
      </c>
      <c r="W55" s="22" t="s">
        <v>21</v>
      </c>
      <c r="X55" s="22" t="s">
        <v>429</v>
      </c>
      <c r="Y55" s="22" t="s">
        <v>212</v>
      </c>
      <c r="Z55" s="22">
        <v>1991</v>
      </c>
      <c r="AA55" s="22" t="s">
        <v>28</v>
      </c>
      <c r="AB55" s="28">
        <v>95</v>
      </c>
      <c r="AC55" s="23" t="s">
        <v>7</v>
      </c>
      <c r="AD55" s="22" t="s">
        <v>71</v>
      </c>
    </row>
    <row r="56" spans="2:30" ht="20.25" customHeight="1">
      <c r="B56" s="185"/>
      <c r="C56" s="284"/>
      <c r="D56" s="185"/>
      <c r="E56" s="185"/>
      <c r="F56" s="185" t="s">
        <v>796</v>
      </c>
      <c r="G56" s="185" t="s">
        <v>24</v>
      </c>
      <c r="H56" s="179">
        <v>67.7</v>
      </c>
      <c r="I56" s="185" t="s">
        <v>3</v>
      </c>
      <c r="J56" s="185" t="s">
        <v>800</v>
      </c>
      <c r="K56" s="285"/>
      <c r="L56" s="285"/>
      <c r="M56" s="285"/>
      <c r="N56" s="285"/>
      <c r="O56" s="285"/>
      <c r="P56" s="285"/>
      <c r="Q56"/>
      <c r="S56" s="22"/>
      <c r="T56" s="22"/>
      <c r="U56" s="22" t="s">
        <v>63</v>
      </c>
      <c r="V56" s="22" t="s">
        <v>0</v>
      </c>
      <c r="W56" s="22" t="s">
        <v>21</v>
      </c>
      <c r="X56" s="22" t="s">
        <v>429</v>
      </c>
      <c r="Y56" s="22" t="s">
        <v>151</v>
      </c>
      <c r="Z56" s="22">
        <v>1983</v>
      </c>
      <c r="AA56" s="22" t="s">
        <v>24</v>
      </c>
      <c r="AB56" s="28">
        <v>95</v>
      </c>
      <c r="AC56" s="23" t="s">
        <v>7</v>
      </c>
      <c r="AD56" s="22" t="s">
        <v>144</v>
      </c>
    </row>
    <row r="57" spans="2:30" ht="20.25" customHeight="1">
      <c r="B57" s="185"/>
      <c r="C57" s="284"/>
      <c r="D57" s="185"/>
      <c r="E57" s="185"/>
      <c r="F57" s="185" t="s">
        <v>600</v>
      </c>
      <c r="G57" s="185" t="s">
        <v>18</v>
      </c>
      <c r="H57" s="179" t="s">
        <v>985</v>
      </c>
      <c r="I57" s="185" t="s">
        <v>3</v>
      </c>
      <c r="J57" s="185" t="s">
        <v>985</v>
      </c>
      <c r="K57" s="285"/>
      <c r="L57" s="285"/>
      <c r="M57" s="285"/>
      <c r="N57" s="285"/>
      <c r="O57" s="285"/>
      <c r="P57" s="285"/>
      <c r="Q57"/>
      <c r="S57" s="22"/>
      <c r="T57" s="22"/>
      <c r="U57" s="22" t="s">
        <v>63</v>
      </c>
      <c r="V57" s="22" t="s">
        <v>0</v>
      </c>
      <c r="W57" s="22" t="s">
        <v>21</v>
      </c>
      <c r="X57" s="22" t="s">
        <v>429</v>
      </c>
      <c r="Y57" s="22" t="s">
        <v>199</v>
      </c>
      <c r="Z57" s="22">
        <v>1989</v>
      </c>
      <c r="AA57" s="22" t="s">
        <v>27</v>
      </c>
      <c r="AB57" s="28">
        <v>95</v>
      </c>
      <c r="AC57" s="23" t="s">
        <v>7</v>
      </c>
      <c r="AD57" s="22" t="s">
        <v>75</v>
      </c>
    </row>
    <row r="58" spans="2:30" ht="20.25" customHeight="1">
      <c r="B58" s="185"/>
      <c r="C58" s="284"/>
      <c r="D58" s="185" t="s">
        <v>729</v>
      </c>
      <c r="E58" s="185" t="s">
        <v>8</v>
      </c>
      <c r="F58" s="185" t="s">
        <v>452</v>
      </c>
      <c r="G58" s="185" t="s">
        <v>11</v>
      </c>
      <c r="H58" s="179">
        <v>60.3</v>
      </c>
      <c r="I58" s="185" t="s">
        <v>460</v>
      </c>
      <c r="J58" s="185" t="s">
        <v>461</v>
      </c>
      <c r="K58" s="285"/>
      <c r="L58" s="285"/>
      <c r="M58" s="285"/>
      <c r="N58" s="285"/>
      <c r="O58" s="285"/>
      <c r="P58" s="285"/>
      <c r="Q58"/>
      <c r="S58" s="22"/>
      <c r="T58" s="22"/>
      <c r="U58" s="22" t="s">
        <v>63</v>
      </c>
      <c r="V58" s="22" t="s">
        <v>0</v>
      </c>
      <c r="W58" s="22" t="s">
        <v>21</v>
      </c>
      <c r="X58" s="22" t="s">
        <v>429</v>
      </c>
      <c r="Y58" s="22" t="s">
        <v>325</v>
      </c>
      <c r="Z58" s="22">
        <v>1994</v>
      </c>
      <c r="AA58" s="22" t="s">
        <v>32</v>
      </c>
      <c r="AB58" s="28">
        <v>95</v>
      </c>
      <c r="AC58" s="23" t="s">
        <v>7</v>
      </c>
      <c r="AD58" s="22" t="s">
        <v>326</v>
      </c>
    </row>
    <row r="59" spans="2:30" ht="20.25" customHeight="1">
      <c r="B59" s="185"/>
      <c r="C59" s="284"/>
      <c r="D59" s="185" t="s">
        <v>733</v>
      </c>
      <c r="E59" s="185" t="s">
        <v>6</v>
      </c>
      <c r="F59" s="185" t="s">
        <v>458</v>
      </c>
      <c r="G59" s="185" t="s">
        <v>11</v>
      </c>
      <c r="H59" s="179">
        <v>84.3</v>
      </c>
      <c r="I59" s="185" t="s">
        <v>460</v>
      </c>
      <c r="J59" s="185" t="s">
        <v>454</v>
      </c>
      <c r="K59" s="285"/>
      <c r="L59" s="285"/>
      <c r="M59" s="285"/>
      <c r="N59" s="285"/>
      <c r="O59" s="285"/>
      <c r="P59" s="285"/>
      <c r="Q59"/>
      <c r="S59" s="22"/>
      <c r="T59" s="22"/>
      <c r="U59" s="22" t="s">
        <v>63</v>
      </c>
      <c r="V59" s="22" t="s">
        <v>0</v>
      </c>
      <c r="W59" s="22" t="s">
        <v>21</v>
      </c>
      <c r="X59" s="22" t="s">
        <v>429</v>
      </c>
      <c r="Y59" s="22" t="s">
        <v>124</v>
      </c>
      <c r="Z59" s="22">
        <v>1982</v>
      </c>
      <c r="AA59" s="22" t="s">
        <v>22</v>
      </c>
      <c r="AB59" s="28">
        <v>95</v>
      </c>
      <c r="AC59" s="23" t="s">
        <v>7</v>
      </c>
      <c r="AD59" s="22" t="s">
        <v>75</v>
      </c>
    </row>
    <row r="60" spans="2:30" ht="20.25" customHeight="1">
      <c r="B60" s="185"/>
      <c r="C60" s="284"/>
      <c r="D60" s="185"/>
      <c r="E60" s="185" t="s">
        <v>8</v>
      </c>
      <c r="F60" s="185" t="s">
        <v>469</v>
      </c>
      <c r="G60" s="185" t="s">
        <v>14</v>
      </c>
      <c r="H60" s="179">
        <v>60.6</v>
      </c>
      <c r="I60" s="185" t="s">
        <v>460</v>
      </c>
      <c r="J60" s="185" t="s">
        <v>472</v>
      </c>
      <c r="K60" s="285"/>
      <c r="L60" s="285"/>
      <c r="M60" s="285"/>
      <c r="N60" s="285"/>
      <c r="O60" s="285"/>
      <c r="P60" s="285"/>
      <c r="Q60"/>
      <c r="S60" s="22"/>
      <c r="T60" s="22"/>
      <c r="U60" s="22" t="s">
        <v>63</v>
      </c>
      <c r="V60" s="22" t="s">
        <v>0</v>
      </c>
      <c r="W60" s="22" t="s">
        <v>21</v>
      </c>
      <c r="X60" s="22" t="s">
        <v>429</v>
      </c>
      <c r="Y60" s="22" t="s">
        <v>410</v>
      </c>
      <c r="Z60" s="22">
        <v>1984</v>
      </c>
      <c r="AA60" s="22" t="s">
        <v>36</v>
      </c>
      <c r="AB60" s="28">
        <v>95</v>
      </c>
      <c r="AC60" s="23" t="s">
        <v>7</v>
      </c>
      <c r="AD60" s="22" t="s">
        <v>388</v>
      </c>
    </row>
    <row r="61" spans="2:30" ht="20.25" customHeight="1">
      <c r="B61" s="185"/>
      <c r="C61" s="284"/>
      <c r="D61" s="185" t="s">
        <v>734</v>
      </c>
      <c r="E61" s="185" t="s">
        <v>985</v>
      </c>
      <c r="F61" s="185" t="s">
        <v>607</v>
      </c>
      <c r="G61" s="185" t="s">
        <v>18</v>
      </c>
      <c r="H61" s="179" t="s">
        <v>985</v>
      </c>
      <c r="I61" s="185" t="s">
        <v>488</v>
      </c>
      <c r="J61" s="185" t="s">
        <v>621</v>
      </c>
      <c r="K61" s="285"/>
      <c r="L61" s="285"/>
      <c r="M61" s="285"/>
      <c r="N61" s="285"/>
      <c r="O61" s="285"/>
      <c r="P61" s="285"/>
      <c r="Q61"/>
      <c r="S61" s="22"/>
      <c r="T61" s="22"/>
      <c r="U61" s="22" t="s">
        <v>63</v>
      </c>
      <c r="V61" s="22" t="s">
        <v>0</v>
      </c>
      <c r="W61" s="22" t="s">
        <v>21</v>
      </c>
      <c r="X61" s="22" t="s">
        <v>422</v>
      </c>
      <c r="Y61" s="22" t="s">
        <v>96</v>
      </c>
      <c r="Z61" s="22">
        <v>1996</v>
      </c>
      <c r="AA61" s="22" t="s">
        <v>16</v>
      </c>
      <c r="AB61" s="28">
        <v>95</v>
      </c>
      <c r="AC61" s="23" t="s">
        <v>7</v>
      </c>
      <c r="AD61" s="22" t="s">
        <v>75</v>
      </c>
    </row>
    <row r="62" spans="2:30" ht="20.25" customHeight="1">
      <c r="B62" s="185"/>
      <c r="C62" s="284"/>
      <c r="D62" s="185" t="s">
        <v>735</v>
      </c>
      <c r="E62" s="185" t="s">
        <v>985</v>
      </c>
      <c r="F62" s="185" t="s">
        <v>786</v>
      </c>
      <c r="G62" s="185" t="s">
        <v>24</v>
      </c>
      <c r="H62" s="179">
        <v>61.3</v>
      </c>
      <c r="I62" s="185" t="s">
        <v>488</v>
      </c>
      <c r="J62" s="185" t="s">
        <v>138</v>
      </c>
      <c r="K62" s="285"/>
      <c r="L62" s="285"/>
      <c r="M62" s="285"/>
      <c r="N62" s="285"/>
      <c r="O62" s="285"/>
      <c r="P62" s="285"/>
      <c r="Q62"/>
      <c r="S62" s="22"/>
      <c r="T62" s="22"/>
      <c r="U62" s="22" t="s">
        <v>63</v>
      </c>
      <c r="V62" s="22" t="s">
        <v>0</v>
      </c>
      <c r="W62" s="22" t="s">
        <v>21</v>
      </c>
      <c r="X62" s="22" t="s">
        <v>422</v>
      </c>
      <c r="Y62" s="22" t="s">
        <v>312</v>
      </c>
      <c r="Z62" s="22">
        <v>1994</v>
      </c>
      <c r="AA62" s="22" t="s">
        <v>32</v>
      </c>
      <c r="AB62" s="28">
        <v>95</v>
      </c>
      <c r="AC62" s="23" t="s">
        <v>7</v>
      </c>
      <c r="AD62" s="22" t="s">
        <v>313</v>
      </c>
    </row>
    <row r="63" spans="2:30" ht="20.25" customHeight="1">
      <c r="B63" s="185"/>
      <c r="C63" s="284" t="s">
        <v>12</v>
      </c>
      <c r="D63" s="185" t="s">
        <v>731</v>
      </c>
      <c r="E63" s="185" t="s">
        <v>487</v>
      </c>
      <c r="F63" s="185" t="s">
        <v>807</v>
      </c>
      <c r="G63" s="185" t="s">
        <v>28</v>
      </c>
      <c r="H63" s="179">
        <v>92.5</v>
      </c>
      <c r="I63" s="185" t="s">
        <v>5</v>
      </c>
      <c r="J63" s="185" t="s">
        <v>824</v>
      </c>
      <c r="K63" s="285"/>
      <c r="L63" s="285"/>
      <c r="M63" s="285"/>
      <c r="N63" s="285"/>
      <c r="O63" s="285"/>
      <c r="P63" s="285"/>
      <c r="Q63"/>
      <c r="S63" s="22"/>
      <c r="T63" s="22"/>
      <c r="U63" s="22" t="s">
        <v>63</v>
      </c>
      <c r="V63" s="22" t="s">
        <v>0</v>
      </c>
      <c r="W63" s="22" t="s">
        <v>21</v>
      </c>
      <c r="X63" s="22" t="s">
        <v>422</v>
      </c>
      <c r="Y63" s="22" t="s">
        <v>397</v>
      </c>
      <c r="Z63" s="22">
        <v>1996</v>
      </c>
      <c r="AA63" s="22" t="s">
        <v>36</v>
      </c>
      <c r="AB63" s="28">
        <v>95</v>
      </c>
      <c r="AC63" s="23" t="s">
        <v>7</v>
      </c>
      <c r="AD63" s="22" t="s">
        <v>398</v>
      </c>
    </row>
    <row r="64" spans="2:30" ht="20.25" customHeight="1">
      <c r="B64" s="185"/>
      <c r="C64" s="284"/>
      <c r="D64" s="185"/>
      <c r="E64" s="185"/>
      <c r="F64" s="185" t="s">
        <v>448</v>
      </c>
      <c r="G64" s="185" t="s">
        <v>10</v>
      </c>
      <c r="H64" s="179">
        <v>92.9</v>
      </c>
      <c r="I64" s="185" t="s">
        <v>5</v>
      </c>
      <c r="J64" s="185" t="s">
        <v>83</v>
      </c>
      <c r="K64" s="285"/>
      <c r="L64" s="285"/>
      <c r="M64" s="285"/>
      <c r="N64" s="285"/>
      <c r="O64" s="285"/>
      <c r="P64" s="285"/>
      <c r="Q64"/>
      <c r="S64" s="22"/>
      <c r="T64" s="22"/>
      <c r="U64" s="22" t="s">
        <v>63</v>
      </c>
      <c r="V64" s="22" t="s">
        <v>0</v>
      </c>
      <c r="W64" s="22" t="s">
        <v>21</v>
      </c>
      <c r="X64" s="22" t="s">
        <v>422</v>
      </c>
      <c r="Y64" s="22" t="s">
        <v>224</v>
      </c>
      <c r="Z64" s="22">
        <v>1995</v>
      </c>
      <c r="AA64" s="22" t="s">
        <v>28</v>
      </c>
      <c r="AB64" s="28">
        <v>95</v>
      </c>
      <c r="AC64" s="23" t="s">
        <v>7</v>
      </c>
      <c r="AD64" s="22" t="s">
        <v>71</v>
      </c>
    </row>
    <row r="65" spans="2:30" ht="20.25" customHeight="1">
      <c r="B65" s="185"/>
      <c r="C65" s="284"/>
      <c r="D65" s="185"/>
      <c r="E65" s="185"/>
      <c r="F65" s="185" t="s">
        <v>500</v>
      </c>
      <c r="G65" s="185" t="s">
        <v>23</v>
      </c>
      <c r="H65" s="179">
        <v>89.6</v>
      </c>
      <c r="I65" s="185" t="s">
        <v>5</v>
      </c>
      <c r="J65" s="185" t="s">
        <v>132</v>
      </c>
      <c r="K65" s="285"/>
      <c r="L65" s="285"/>
      <c r="M65" s="285"/>
      <c r="N65" s="285"/>
      <c r="O65" s="285"/>
      <c r="P65" s="285"/>
      <c r="Q65"/>
      <c r="S65" s="22"/>
      <c r="T65" s="22"/>
      <c r="U65" s="22" t="s">
        <v>63</v>
      </c>
      <c r="V65" s="22" t="s">
        <v>0</v>
      </c>
      <c r="W65" s="22" t="s">
        <v>21</v>
      </c>
      <c r="X65" s="22" t="s">
        <v>422</v>
      </c>
      <c r="Y65" s="22" t="s">
        <v>207</v>
      </c>
      <c r="Z65" s="22">
        <v>1998</v>
      </c>
      <c r="AA65" s="22" t="s">
        <v>27</v>
      </c>
      <c r="AB65" s="28">
        <v>95</v>
      </c>
      <c r="AC65" s="23" t="s">
        <v>7</v>
      </c>
      <c r="AD65" s="22" t="s">
        <v>75</v>
      </c>
    </row>
    <row r="66" spans="2:30" ht="20.25" customHeight="1">
      <c r="B66" s="185"/>
      <c r="C66" s="284"/>
      <c r="D66" s="185"/>
      <c r="E66" s="185" t="s">
        <v>17</v>
      </c>
      <c r="F66" s="185" t="s">
        <v>451</v>
      </c>
      <c r="G66" s="185" t="s">
        <v>11</v>
      </c>
      <c r="H66" s="179">
        <v>79.8</v>
      </c>
      <c r="I66" s="185" t="s">
        <v>5</v>
      </c>
      <c r="J66" s="185" t="s">
        <v>459</v>
      </c>
      <c r="K66" s="285"/>
      <c r="L66" s="285"/>
      <c r="M66" s="285"/>
      <c r="N66" s="285"/>
      <c r="O66" s="285"/>
      <c r="P66" s="285"/>
      <c r="Q66"/>
      <c r="S66" s="22"/>
      <c r="T66" s="22"/>
      <c r="U66" s="22" t="s">
        <v>63</v>
      </c>
      <c r="V66" s="22" t="s">
        <v>0</v>
      </c>
      <c r="W66" s="22" t="s">
        <v>19</v>
      </c>
      <c r="X66" s="22" t="s">
        <v>429</v>
      </c>
      <c r="Y66" s="22" t="s">
        <v>367</v>
      </c>
      <c r="Z66" s="22">
        <v>1995</v>
      </c>
      <c r="AA66" s="22" t="s">
        <v>36</v>
      </c>
      <c r="AB66" s="28">
        <v>95.1</v>
      </c>
      <c r="AC66" s="23" t="s">
        <v>7</v>
      </c>
      <c r="AD66" s="22" t="s">
        <v>368</v>
      </c>
    </row>
    <row r="67" spans="2:30" ht="20.25" customHeight="1">
      <c r="B67" s="185"/>
      <c r="C67" s="284"/>
      <c r="D67" s="185"/>
      <c r="E67" s="185"/>
      <c r="F67" s="185" t="s">
        <v>568</v>
      </c>
      <c r="G67" s="185" t="s">
        <v>36</v>
      </c>
      <c r="H67" s="179">
        <v>85</v>
      </c>
      <c r="I67" s="185" t="s">
        <v>5</v>
      </c>
      <c r="J67" s="185" t="s">
        <v>589</v>
      </c>
      <c r="K67" s="285"/>
      <c r="L67" s="285"/>
      <c r="M67" s="285"/>
      <c r="N67" s="285"/>
      <c r="O67" s="285"/>
      <c r="P67" s="285"/>
      <c r="Q67"/>
      <c r="S67" s="22"/>
      <c r="T67" s="22"/>
      <c r="U67" s="22" t="s">
        <v>63</v>
      </c>
      <c r="V67" s="22" t="s">
        <v>0</v>
      </c>
      <c r="W67" s="22" t="s">
        <v>19</v>
      </c>
      <c r="X67" s="22" t="s">
        <v>429</v>
      </c>
      <c r="Y67" s="22" t="s">
        <v>241</v>
      </c>
      <c r="Z67" s="22">
        <v>1983</v>
      </c>
      <c r="AA67" s="22" t="s">
        <v>30</v>
      </c>
      <c r="AB67" s="28">
        <v>95.1</v>
      </c>
      <c r="AC67" s="23" t="s">
        <v>7</v>
      </c>
      <c r="AD67" s="22" t="s">
        <v>75</v>
      </c>
    </row>
    <row r="68" spans="2:30" ht="20.25" customHeight="1">
      <c r="B68" s="185"/>
      <c r="C68" s="284"/>
      <c r="D68" s="185"/>
      <c r="E68" s="185"/>
      <c r="F68" s="185" t="s">
        <v>779</v>
      </c>
      <c r="G68" s="185" t="s">
        <v>24</v>
      </c>
      <c r="H68" s="179">
        <v>77.400000000000006</v>
      </c>
      <c r="I68" s="185" t="s">
        <v>5</v>
      </c>
      <c r="J68" s="185" t="s">
        <v>149</v>
      </c>
      <c r="K68" s="285"/>
      <c r="L68" s="285"/>
      <c r="M68" s="285"/>
      <c r="N68" s="285"/>
      <c r="O68" s="285"/>
      <c r="P68" s="285"/>
      <c r="Q68"/>
      <c r="S68" s="22"/>
      <c r="T68" s="22"/>
      <c r="U68" s="22" t="s">
        <v>63</v>
      </c>
      <c r="V68" s="22" t="s">
        <v>0</v>
      </c>
      <c r="W68" s="22" t="s">
        <v>19</v>
      </c>
      <c r="X68" s="22" t="s">
        <v>429</v>
      </c>
      <c r="Y68" s="22" t="s">
        <v>208</v>
      </c>
      <c r="Z68" s="22">
        <v>1972</v>
      </c>
      <c r="AA68" s="22" t="s">
        <v>27</v>
      </c>
      <c r="AB68" s="28">
        <v>95.1</v>
      </c>
      <c r="AC68" s="23" t="s">
        <v>7</v>
      </c>
      <c r="AD68" s="22" t="s">
        <v>75</v>
      </c>
    </row>
    <row r="69" spans="2:30" ht="20.25" customHeight="1">
      <c r="B69" s="185"/>
      <c r="C69" s="284"/>
      <c r="D69" s="185" t="s">
        <v>732</v>
      </c>
      <c r="E69" s="185" t="s">
        <v>9</v>
      </c>
      <c r="F69" s="185" t="s">
        <v>454</v>
      </c>
      <c r="G69" s="185" t="s">
        <v>11</v>
      </c>
      <c r="H69" s="179">
        <v>72.5</v>
      </c>
      <c r="I69" s="185" t="s">
        <v>5</v>
      </c>
      <c r="J69" s="185" t="s">
        <v>463</v>
      </c>
      <c r="K69" s="285"/>
      <c r="L69" s="285"/>
      <c r="M69" s="285"/>
      <c r="N69" s="285"/>
      <c r="O69" s="285"/>
      <c r="P69" s="285"/>
      <c r="Q69"/>
      <c r="S69" s="22"/>
      <c r="T69" s="22"/>
      <c r="U69" s="22" t="s">
        <v>63</v>
      </c>
      <c r="V69" s="22" t="s">
        <v>0</v>
      </c>
      <c r="W69" s="22" t="s">
        <v>19</v>
      </c>
      <c r="X69" s="22" t="s">
        <v>429</v>
      </c>
      <c r="Y69" s="22" t="s">
        <v>180</v>
      </c>
      <c r="Z69" s="22">
        <v>1979</v>
      </c>
      <c r="AA69" s="22" t="s">
        <v>24</v>
      </c>
      <c r="AB69" s="28">
        <v>95.1</v>
      </c>
      <c r="AC69" s="23" t="s">
        <v>7</v>
      </c>
      <c r="AD69" s="22" t="s">
        <v>181</v>
      </c>
    </row>
    <row r="70" spans="2:30" ht="20.25" customHeight="1">
      <c r="B70" s="185"/>
      <c r="C70" s="284"/>
      <c r="D70" s="185"/>
      <c r="E70" s="185" t="s">
        <v>487</v>
      </c>
      <c r="F70" s="185" t="s">
        <v>260</v>
      </c>
      <c r="G70" s="185" t="s">
        <v>31</v>
      </c>
      <c r="H70" s="179">
        <v>99.7</v>
      </c>
      <c r="I70" s="185" t="s">
        <v>5</v>
      </c>
      <c r="J70" s="185" t="s">
        <v>513</v>
      </c>
      <c r="K70" s="285"/>
      <c r="L70" s="285"/>
      <c r="M70" s="285"/>
      <c r="N70" s="285"/>
      <c r="O70" s="285"/>
      <c r="P70" s="285"/>
      <c r="Q70"/>
      <c r="S70" s="22"/>
      <c r="T70" s="22"/>
      <c r="U70" s="22" t="s">
        <v>63</v>
      </c>
      <c r="V70" s="22" t="s">
        <v>0</v>
      </c>
      <c r="W70" s="22" t="s">
        <v>19</v>
      </c>
      <c r="X70" s="22" t="s">
        <v>429</v>
      </c>
      <c r="Y70" s="22" t="s">
        <v>343</v>
      </c>
      <c r="Z70" s="22">
        <v>1984</v>
      </c>
      <c r="AA70" s="22" t="s">
        <v>32</v>
      </c>
      <c r="AB70" s="28">
        <v>95.1</v>
      </c>
      <c r="AC70" s="23" t="s">
        <v>7</v>
      </c>
      <c r="AD70" s="22" t="s">
        <v>344</v>
      </c>
    </row>
    <row r="71" spans="2:30" ht="20.25" customHeight="1">
      <c r="B71" s="185"/>
      <c r="C71" s="284"/>
      <c r="D71" s="185"/>
      <c r="E71" s="185" t="s">
        <v>17</v>
      </c>
      <c r="F71" s="185" t="s">
        <v>615</v>
      </c>
      <c r="G71" s="185" t="s">
        <v>18</v>
      </c>
      <c r="H71" s="179">
        <v>84.3</v>
      </c>
      <c r="I71" s="185" t="s">
        <v>5</v>
      </c>
      <c r="J71" s="185" t="s">
        <v>625</v>
      </c>
      <c r="K71" s="285"/>
      <c r="L71" s="285"/>
      <c r="M71" s="285"/>
      <c r="N71" s="285"/>
      <c r="O71" s="285"/>
      <c r="P71" s="285"/>
      <c r="Q71"/>
      <c r="S71" s="22"/>
      <c r="T71" s="22"/>
      <c r="U71" s="22" t="s">
        <v>63</v>
      </c>
      <c r="V71" s="22" t="s">
        <v>0</v>
      </c>
      <c r="W71" s="22" t="s">
        <v>19</v>
      </c>
      <c r="X71" s="22" t="s">
        <v>429</v>
      </c>
      <c r="Y71" s="22" t="s">
        <v>235</v>
      </c>
      <c r="Z71" s="22">
        <v>1977</v>
      </c>
      <c r="AA71" s="22" t="s">
        <v>28</v>
      </c>
      <c r="AB71" s="28">
        <v>95.1</v>
      </c>
      <c r="AC71" s="23" t="s">
        <v>7</v>
      </c>
      <c r="AD71" s="22" t="s">
        <v>71</v>
      </c>
    </row>
    <row r="72" spans="2:30" ht="20.25" customHeight="1">
      <c r="B72" s="185"/>
      <c r="C72" s="284"/>
      <c r="D72" s="185"/>
      <c r="E72" s="185"/>
      <c r="F72" s="185" t="s">
        <v>889</v>
      </c>
      <c r="G72" s="185" t="s">
        <v>27</v>
      </c>
      <c r="H72" s="179">
        <v>77.8</v>
      </c>
      <c r="I72" s="185" t="s">
        <v>5</v>
      </c>
      <c r="J72" s="185" t="s">
        <v>985</v>
      </c>
      <c r="K72" s="285"/>
      <c r="L72" s="285"/>
      <c r="M72" s="285"/>
      <c r="N72" s="285"/>
      <c r="O72" s="285"/>
      <c r="P72" s="285"/>
      <c r="Q72"/>
      <c r="S72" s="22"/>
      <c r="T72" s="22"/>
      <c r="U72" s="22" t="s">
        <v>63</v>
      </c>
      <c r="V72" s="22" t="s">
        <v>0</v>
      </c>
      <c r="W72" s="22" t="s">
        <v>19</v>
      </c>
      <c r="X72" s="22" t="s">
        <v>422</v>
      </c>
      <c r="Y72" s="22" t="s">
        <v>367</v>
      </c>
      <c r="Z72" s="22">
        <v>1995</v>
      </c>
      <c r="AA72" s="22" t="s">
        <v>36</v>
      </c>
      <c r="AB72" s="28">
        <v>95.1</v>
      </c>
      <c r="AC72" s="23" t="s">
        <v>7</v>
      </c>
      <c r="AD72" s="22" t="s">
        <v>368</v>
      </c>
    </row>
    <row r="73" spans="2:30" ht="20.25" customHeight="1">
      <c r="B73" s="185"/>
      <c r="C73" s="284"/>
      <c r="D73" s="185" t="s">
        <v>729</v>
      </c>
      <c r="E73" s="185" t="s">
        <v>9</v>
      </c>
      <c r="F73" s="185" t="s">
        <v>888</v>
      </c>
      <c r="G73" s="185" t="s">
        <v>27</v>
      </c>
      <c r="H73" s="179">
        <v>71.8</v>
      </c>
      <c r="I73" s="185" t="s">
        <v>5</v>
      </c>
      <c r="J73" s="185" t="s">
        <v>985</v>
      </c>
      <c r="K73" s="285"/>
      <c r="L73" s="285"/>
      <c r="M73" s="285"/>
      <c r="N73" s="285"/>
      <c r="O73" s="285"/>
      <c r="P73" s="285"/>
      <c r="Q73"/>
      <c r="S73" s="22"/>
      <c r="T73" s="22"/>
      <c r="U73" s="22" t="s">
        <v>63</v>
      </c>
      <c r="V73" s="22" t="s">
        <v>0</v>
      </c>
      <c r="W73" s="22" t="s">
        <v>19</v>
      </c>
      <c r="X73" s="22" t="s">
        <v>422</v>
      </c>
      <c r="Y73" s="22" t="s">
        <v>125</v>
      </c>
      <c r="Z73" s="22">
        <v>1996</v>
      </c>
      <c r="AA73" s="22" t="s">
        <v>22</v>
      </c>
      <c r="AB73" s="28">
        <v>95.1</v>
      </c>
      <c r="AC73" s="23" t="s">
        <v>7</v>
      </c>
      <c r="AD73" s="22" t="s">
        <v>126</v>
      </c>
    </row>
    <row r="74" spans="2:30" ht="20.25" customHeight="1">
      <c r="B74" s="185"/>
      <c r="C74" s="284"/>
      <c r="D74" s="185"/>
      <c r="E74" s="185" t="s">
        <v>487</v>
      </c>
      <c r="F74" s="185" t="s">
        <v>276</v>
      </c>
      <c r="G74" s="185" t="s">
        <v>32</v>
      </c>
      <c r="H74" s="179">
        <v>93.4</v>
      </c>
      <c r="I74" s="185" t="s">
        <v>5</v>
      </c>
      <c r="J74" s="185" t="s">
        <v>543</v>
      </c>
      <c r="K74" s="285"/>
      <c r="L74" s="285"/>
      <c r="M74" s="285"/>
      <c r="N74" s="285"/>
      <c r="O74" s="285"/>
      <c r="P74" s="285"/>
      <c r="Q74"/>
      <c r="S74" s="22"/>
      <c r="T74" s="22"/>
      <c r="U74" s="22" t="s">
        <v>63</v>
      </c>
      <c r="V74" s="22" t="s">
        <v>0</v>
      </c>
      <c r="W74" s="22" t="s">
        <v>19</v>
      </c>
      <c r="X74" s="22" t="s">
        <v>422</v>
      </c>
      <c r="Y74" s="22" t="s">
        <v>340</v>
      </c>
      <c r="Z74" s="22">
        <v>1996</v>
      </c>
      <c r="AA74" s="22" t="s">
        <v>32</v>
      </c>
      <c r="AB74" s="28">
        <v>95.1</v>
      </c>
      <c r="AC74" s="23" t="s">
        <v>7</v>
      </c>
      <c r="AD74" s="22" t="s">
        <v>342</v>
      </c>
    </row>
    <row r="75" spans="2:30" ht="20.25" customHeight="1">
      <c r="B75" s="185"/>
      <c r="C75" s="284"/>
      <c r="D75" s="185"/>
      <c r="E75" s="185"/>
      <c r="F75" s="185" t="s">
        <v>484</v>
      </c>
      <c r="G75" s="185" t="s">
        <v>16</v>
      </c>
      <c r="H75" s="179">
        <v>102.9</v>
      </c>
      <c r="I75" s="185" t="s">
        <v>5</v>
      </c>
      <c r="J75" s="185" t="s">
        <v>985</v>
      </c>
      <c r="K75" s="285"/>
      <c r="L75" s="285"/>
      <c r="M75" s="285"/>
      <c r="N75" s="285"/>
      <c r="O75" s="285"/>
      <c r="P75" s="285"/>
      <c r="Q75"/>
      <c r="S75" s="22"/>
      <c r="T75" s="22"/>
      <c r="U75" s="22" t="s">
        <v>63</v>
      </c>
      <c r="V75" s="22" t="s">
        <v>1</v>
      </c>
      <c r="W75" s="22" t="s">
        <v>4</v>
      </c>
      <c r="X75" s="22" t="s">
        <v>429</v>
      </c>
      <c r="Y75" s="22" t="s">
        <v>287</v>
      </c>
      <c r="Z75" s="22">
        <v>1991</v>
      </c>
      <c r="AA75" s="22" t="s">
        <v>32</v>
      </c>
      <c r="AB75" s="28">
        <v>63</v>
      </c>
      <c r="AC75" s="23" t="s">
        <v>5</v>
      </c>
      <c r="AD75" s="22" t="s">
        <v>277</v>
      </c>
    </row>
    <row r="76" spans="2:30" ht="20.25" customHeight="1">
      <c r="B76" s="185"/>
      <c r="C76" s="284"/>
      <c r="D76" s="185" t="s">
        <v>733</v>
      </c>
      <c r="E76" s="185" t="s">
        <v>17</v>
      </c>
      <c r="F76" s="185" t="s">
        <v>808</v>
      </c>
      <c r="G76" s="185" t="s">
        <v>28</v>
      </c>
      <c r="H76" s="179">
        <v>84.9</v>
      </c>
      <c r="I76" s="185" t="s">
        <v>5</v>
      </c>
      <c r="J76" s="185" t="s">
        <v>826</v>
      </c>
      <c r="K76" s="285"/>
      <c r="L76" s="285"/>
      <c r="M76" s="285"/>
      <c r="N76" s="285"/>
      <c r="O76" s="285"/>
      <c r="P76" s="285"/>
      <c r="Q76"/>
      <c r="S76" s="22"/>
      <c r="T76" s="22"/>
      <c r="U76" s="22" t="s">
        <v>63</v>
      </c>
      <c r="V76" s="22" t="s">
        <v>1</v>
      </c>
      <c r="W76" s="22" t="s">
        <v>8</v>
      </c>
      <c r="X76" s="22" t="s">
        <v>429</v>
      </c>
      <c r="Y76" s="22" t="s">
        <v>184</v>
      </c>
      <c r="Z76" s="22">
        <v>1990</v>
      </c>
      <c r="AA76" s="22" t="s">
        <v>24</v>
      </c>
      <c r="AB76" s="28">
        <v>68</v>
      </c>
      <c r="AC76" s="23" t="s">
        <v>5</v>
      </c>
      <c r="AD76" s="22" t="s">
        <v>158</v>
      </c>
    </row>
    <row r="77" spans="2:30" ht="20.25" customHeight="1">
      <c r="B77" s="185"/>
      <c r="C77" s="284"/>
      <c r="D77" s="185"/>
      <c r="E77" s="185"/>
      <c r="F77" s="185" t="s">
        <v>884</v>
      </c>
      <c r="G77" s="185" t="s">
        <v>27</v>
      </c>
      <c r="H77" s="179">
        <v>85.5</v>
      </c>
      <c r="I77" s="185" t="s">
        <v>5</v>
      </c>
      <c r="J77" s="185" t="s">
        <v>985</v>
      </c>
      <c r="K77" s="285"/>
      <c r="L77" s="285"/>
      <c r="M77" s="285"/>
      <c r="N77" s="285"/>
      <c r="O77" s="285"/>
      <c r="P77" s="285"/>
      <c r="Q77"/>
      <c r="S77" s="22"/>
      <c r="T77" s="22"/>
      <c r="U77" s="22" t="s">
        <v>63</v>
      </c>
      <c r="V77" s="22" t="s">
        <v>1</v>
      </c>
      <c r="W77" s="22" t="s">
        <v>9</v>
      </c>
      <c r="X77" s="22" t="s">
        <v>429</v>
      </c>
      <c r="Y77" s="22" t="s">
        <v>148</v>
      </c>
      <c r="Z77" s="22">
        <v>1985</v>
      </c>
      <c r="AA77" s="22" t="s">
        <v>24</v>
      </c>
      <c r="AB77" s="28">
        <v>73</v>
      </c>
      <c r="AC77" s="23" t="s">
        <v>5</v>
      </c>
      <c r="AD77" s="22" t="s">
        <v>149</v>
      </c>
    </row>
    <row r="78" spans="2:30" ht="20.25" customHeight="1">
      <c r="B78" s="185"/>
      <c r="C78" s="284"/>
      <c r="D78" s="185" t="s">
        <v>734</v>
      </c>
      <c r="E78" s="185" t="s">
        <v>487</v>
      </c>
      <c r="F78" s="185" t="s">
        <v>809</v>
      </c>
      <c r="G78" s="185" t="s">
        <v>28</v>
      </c>
      <c r="H78" s="179">
        <v>136.6</v>
      </c>
      <c r="I78" s="185" t="s">
        <v>3</v>
      </c>
      <c r="J78" s="185" t="s">
        <v>826</v>
      </c>
      <c r="K78" s="285"/>
      <c r="L78" s="285"/>
      <c r="M78" s="285"/>
      <c r="N78" s="285"/>
      <c r="O78" s="285"/>
      <c r="P78" s="285"/>
      <c r="Q78"/>
      <c r="S78" s="22"/>
      <c r="T78" s="22"/>
      <c r="U78" s="22" t="s">
        <v>63</v>
      </c>
      <c r="V78" s="22" t="s">
        <v>1</v>
      </c>
      <c r="W78" s="22" t="s">
        <v>9</v>
      </c>
      <c r="X78" s="22" t="s">
        <v>429</v>
      </c>
      <c r="Y78" s="22" t="s">
        <v>218</v>
      </c>
      <c r="Z78" s="22">
        <v>1996</v>
      </c>
      <c r="AA78" s="22" t="s">
        <v>28</v>
      </c>
      <c r="AB78" s="28">
        <v>73</v>
      </c>
      <c r="AC78" s="23" t="s">
        <v>5</v>
      </c>
      <c r="AD78" s="22" t="s">
        <v>215</v>
      </c>
    </row>
    <row r="79" spans="2:30" ht="20.25" customHeight="1">
      <c r="B79" s="185"/>
      <c r="C79" s="284"/>
      <c r="D79" s="185"/>
      <c r="E79" s="185"/>
      <c r="F79" s="185" t="s">
        <v>761</v>
      </c>
      <c r="G79" s="185" t="s">
        <v>32</v>
      </c>
      <c r="H79" s="179">
        <v>87.5</v>
      </c>
      <c r="I79" s="185" t="s">
        <v>3</v>
      </c>
      <c r="J79" s="185" t="s">
        <v>543</v>
      </c>
      <c r="K79" s="285"/>
      <c r="L79" s="285"/>
      <c r="M79" s="285"/>
      <c r="N79" s="285"/>
      <c r="O79" s="285"/>
      <c r="P79" s="285"/>
      <c r="Q79"/>
      <c r="S79" s="22"/>
      <c r="T79" s="22"/>
      <c r="U79" s="22" t="s">
        <v>63</v>
      </c>
      <c r="V79" s="22" t="s">
        <v>1</v>
      </c>
      <c r="W79" s="22" t="s">
        <v>9</v>
      </c>
      <c r="X79" s="22" t="s">
        <v>429</v>
      </c>
      <c r="Y79" s="22" t="s">
        <v>174</v>
      </c>
      <c r="Z79" s="22">
        <v>1986</v>
      </c>
      <c r="AA79" s="22" t="s">
        <v>24</v>
      </c>
      <c r="AB79" s="28">
        <v>73</v>
      </c>
      <c r="AC79" s="23" t="s">
        <v>5</v>
      </c>
      <c r="AD79" s="22" t="s">
        <v>158</v>
      </c>
    </row>
    <row r="80" spans="2:30" ht="20.25" customHeight="1">
      <c r="B80" s="185"/>
      <c r="C80" s="284"/>
      <c r="D80" s="185"/>
      <c r="E80" s="185"/>
      <c r="F80" s="185" t="s">
        <v>886</v>
      </c>
      <c r="G80" s="185" t="s">
        <v>27</v>
      </c>
      <c r="H80" s="179">
        <v>101.2</v>
      </c>
      <c r="I80" s="185" t="s">
        <v>3</v>
      </c>
      <c r="J80" s="185" t="s">
        <v>985</v>
      </c>
      <c r="K80" s="285"/>
      <c r="L80" s="285"/>
      <c r="M80" s="285"/>
      <c r="N80" s="285"/>
      <c r="O80" s="285"/>
      <c r="P80" s="285"/>
      <c r="Q80"/>
      <c r="S80" s="22"/>
      <c r="T80" s="22"/>
      <c r="U80" s="22" t="s">
        <v>63</v>
      </c>
      <c r="V80" s="22" t="s">
        <v>1</v>
      </c>
      <c r="W80" s="22" t="s">
        <v>9</v>
      </c>
      <c r="X80" s="22" t="s">
        <v>429</v>
      </c>
      <c r="Y80" s="22" t="s">
        <v>115</v>
      </c>
      <c r="Z80" s="22">
        <v>1984</v>
      </c>
      <c r="AA80" s="22" t="s">
        <v>18</v>
      </c>
      <c r="AB80" s="28">
        <v>73</v>
      </c>
      <c r="AC80" s="23" t="s">
        <v>5</v>
      </c>
      <c r="AD80" s="22" t="s">
        <v>75</v>
      </c>
    </row>
    <row r="81" spans="2:30" ht="20.25" customHeight="1">
      <c r="B81" s="185"/>
      <c r="C81" s="284"/>
      <c r="D81" s="185"/>
      <c r="E81" s="185" t="s">
        <v>17</v>
      </c>
      <c r="F81" s="185" t="s">
        <v>482</v>
      </c>
      <c r="G81" s="185" t="s">
        <v>16</v>
      </c>
      <c r="H81" s="179">
        <v>75.900000000000006</v>
      </c>
      <c r="I81" s="185" t="s">
        <v>3</v>
      </c>
      <c r="J81" s="185" t="s">
        <v>985</v>
      </c>
      <c r="K81" s="285"/>
      <c r="L81" s="285"/>
      <c r="M81" s="285"/>
      <c r="N81" s="285"/>
      <c r="O81" s="285"/>
      <c r="P81" s="285"/>
      <c r="Q81"/>
      <c r="S81" s="22"/>
      <c r="T81" s="22"/>
      <c r="U81" s="22" t="s">
        <v>63</v>
      </c>
      <c r="V81" s="22" t="s">
        <v>1</v>
      </c>
      <c r="W81" s="22" t="s">
        <v>13</v>
      </c>
      <c r="X81" s="22" t="s">
        <v>429</v>
      </c>
      <c r="Y81" s="22" t="s">
        <v>162</v>
      </c>
      <c r="Z81" s="22">
        <v>1984</v>
      </c>
      <c r="AA81" s="22" t="s">
        <v>24</v>
      </c>
      <c r="AB81" s="28">
        <v>78</v>
      </c>
      <c r="AC81" s="23" t="s">
        <v>5</v>
      </c>
      <c r="AD81" s="22" t="s">
        <v>158</v>
      </c>
    </row>
    <row r="82" spans="2:30" ht="20.25" customHeight="1">
      <c r="B82" s="185"/>
      <c r="C82" s="284"/>
      <c r="D82" s="185"/>
      <c r="E82" s="185"/>
      <c r="F82" s="185" t="s">
        <v>507</v>
      </c>
      <c r="G82" s="185" t="s">
        <v>31</v>
      </c>
      <c r="H82" s="179">
        <v>83.9</v>
      </c>
      <c r="I82" s="185" t="s">
        <v>3</v>
      </c>
      <c r="J82" s="185" t="s">
        <v>985</v>
      </c>
      <c r="K82" s="285"/>
      <c r="L82" s="285"/>
      <c r="M82" s="285"/>
      <c r="N82" s="285"/>
      <c r="O82" s="285"/>
      <c r="P82" s="285"/>
      <c r="Q82"/>
      <c r="S82" s="22"/>
      <c r="T82" s="22"/>
      <c r="U82" s="22" t="s">
        <v>63</v>
      </c>
      <c r="V82" s="22" t="s">
        <v>1</v>
      </c>
      <c r="W82" s="22" t="s">
        <v>13</v>
      </c>
      <c r="X82" s="22" t="s">
        <v>429</v>
      </c>
      <c r="Y82" s="22" t="s">
        <v>270</v>
      </c>
      <c r="Z82" s="22">
        <v>1986</v>
      </c>
      <c r="AA82" s="22" t="s">
        <v>31</v>
      </c>
      <c r="AB82" s="28">
        <v>78</v>
      </c>
      <c r="AC82" s="23" t="s">
        <v>5</v>
      </c>
      <c r="AD82" s="22" t="s">
        <v>257</v>
      </c>
    </row>
    <row r="83" spans="2:30" ht="20.25" customHeight="1">
      <c r="B83" s="185"/>
      <c r="C83" s="284"/>
      <c r="D83" s="185" t="s">
        <v>833</v>
      </c>
      <c r="E83" s="185" t="s">
        <v>17</v>
      </c>
      <c r="F83" s="185" t="s">
        <v>476</v>
      </c>
      <c r="G83" s="185" t="s">
        <v>16</v>
      </c>
      <c r="H83" s="179">
        <v>80.3</v>
      </c>
      <c r="I83" s="185" t="s">
        <v>3</v>
      </c>
      <c r="J83" s="185" t="s">
        <v>985</v>
      </c>
      <c r="K83" s="285"/>
      <c r="L83" s="285"/>
      <c r="M83" s="285"/>
      <c r="N83" s="285"/>
      <c r="O83" s="285"/>
      <c r="P83" s="285"/>
      <c r="Q83"/>
      <c r="S83" s="22"/>
      <c r="T83" s="22"/>
      <c r="U83" s="22" t="s">
        <v>63</v>
      </c>
      <c r="V83" s="22" t="s">
        <v>1</v>
      </c>
      <c r="W83" s="22" t="s">
        <v>17</v>
      </c>
      <c r="X83" s="22" t="s">
        <v>429</v>
      </c>
      <c r="Y83" s="22" t="s">
        <v>251</v>
      </c>
      <c r="Z83" s="22">
        <v>1985</v>
      </c>
      <c r="AA83" s="22" t="s">
        <v>31</v>
      </c>
      <c r="AB83" s="28">
        <v>85</v>
      </c>
      <c r="AC83" s="23" t="s">
        <v>5</v>
      </c>
      <c r="AD83" s="22" t="s">
        <v>252</v>
      </c>
    </row>
    <row r="84" spans="2:30" ht="20.25" customHeight="1">
      <c r="B84" s="185"/>
      <c r="C84" s="284"/>
      <c r="D84" s="185" t="s">
        <v>770</v>
      </c>
      <c r="E84" s="185" t="s">
        <v>487</v>
      </c>
      <c r="F84" s="185" t="s">
        <v>475</v>
      </c>
      <c r="G84" s="185" t="s">
        <v>16</v>
      </c>
      <c r="H84" s="179">
        <v>86.1</v>
      </c>
      <c r="I84" s="185" t="s">
        <v>460</v>
      </c>
      <c r="J84" s="185" t="s">
        <v>985</v>
      </c>
      <c r="K84" s="285"/>
      <c r="L84" s="285"/>
      <c r="M84" s="285"/>
      <c r="N84" s="285"/>
      <c r="O84" s="285"/>
      <c r="P84" s="285"/>
      <c r="Q84"/>
      <c r="S84" s="22"/>
      <c r="T84" s="22"/>
      <c r="U84" s="22" t="s">
        <v>63</v>
      </c>
      <c r="V84" s="22" t="s">
        <v>1</v>
      </c>
      <c r="W84" s="22" t="s">
        <v>17</v>
      </c>
      <c r="X84" s="22" t="s">
        <v>429</v>
      </c>
      <c r="Y84" s="22" t="s">
        <v>120</v>
      </c>
      <c r="Z84" s="22">
        <v>1985</v>
      </c>
      <c r="AA84" s="22" t="s">
        <v>22</v>
      </c>
      <c r="AB84" s="28">
        <v>85</v>
      </c>
      <c r="AC84" s="23" t="s">
        <v>5</v>
      </c>
      <c r="AD84" s="22" t="s">
        <v>75</v>
      </c>
    </row>
    <row r="85" spans="2:30" ht="20.25" customHeight="1">
      <c r="B85" s="185"/>
      <c r="C85" s="284"/>
      <c r="D85" s="185"/>
      <c r="E85" s="185"/>
      <c r="F85" s="185" t="s">
        <v>885</v>
      </c>
      <c r="G85" s="185" t="s">
        <v>27</v>
      </c>
      <c r="H85" s="179">
        <v>91.8</v>
      </c>
      <c r="I85" s="185" t="s">
        <v>460</v>
      </c>
      <c r="J85" s="185" t="s">
        <v>985</v>
      </c>
      <c r="K85" s="285"/>
      <c r="L85" s="285"/>
      <c r="M85" s="285"/>
      <c r="N85" s="285"/>
      <c r="O85" s="285"/>
      <c r="P85" s="285"/>
      <c r="Q85"/>
      <c r="S85" s="22"/>
      <c r="T85" s="22"/>
      <c r="U85" s="22" t="s">
        <v>63</v>
      </c>
      <c r="V85" s="22" t="s">
        <v>1</v>
      </c>
      <c r="W85" s="22" t="s">
        <v>17</v>
      </c>
      <c r="X85" s="22" t="s">
        <v>429</v>
      </c>
      <c r="Y85" s="22" t="s">
        <v>156</v>
      </c>
      <c r="Z85" s="22">
        <v>1981</v>
      </c>
      <c r="AA85" s="22" t="s">
        <v>24</v>
      </c>
      <c r="AB85" s="28">
        <v>85</v>
      </c>
      <c r="AC85" s="23" t="s">
        <v>5</v>
      </c>
      <c r="AD85" s="22" t="s">
        <v>149</v>
      </c>
    </row>
    <row r="86" spans="2:30" ht="20.25" customHeight="1">
      <c r="B86" s="185"/>
      <c r="C86" s="284"/>
      <c r="D86" s="185"/>
      <c r="E86" s="185" t="s">
        <v>17</v>
      </c>
      <c r="F86" s="185" t="s">
        <v>478</v>
      </c>
      <c r="G86" s="185" t="s">
        <v>16</v>
      </c>
      <c r="H86" s="179">
        <v>57.9</v>
      </c>
      <c r="I86" s="185" t="s">
        <v>460</v>
      </c>
      <c r="J86" s="185" t="s">
        <v>985</v>
      </c>
      <c r="K86" s="285"/>
      <c r="L86" s="285"/>
      <c r="M86" s="285"/>
      <c r="N86" s="285"/>
      <c r="O86" s="285"/>
      <c r="P86" s="285"/>
      <c r="Q86"/>
      <c r="S86" s="22"/>
      <c r="T86" s="22"/>
      <c r="U86" s="22" t="s">
        <v>63</v>
      </c>
      <c r="V86" s="22" t="s">
        <v>1</v>
      </c>
      <c r="W86" s="22" t="s">
        <v>17</v>
      </c>
      <c r="X86" s="22" t="s">
        <v>429</v>
      </c>
      <c r="Y86" s="22" t="s">
        <v>87</v>
      </c>
      <c r="Z86" s="22">
        <v>1977</v>
      </c>
      <c r="AA86" s="22" t="s">
        <v>11</v>
      </c>
      <c r="AB86" s="28">
        <v>85</v>
      </c>
      <c r="AC86" s="23" t="s">
        <v>5</v>
      </c>
      <c r="AD86" s="22" t="s">
        <v>88</v>
      </c>
    </row>
    <row r="87" spans="2:30" ht="20.25" customHeight="1">
      <c r="B87" s="185"/>
      <c r="C87" s="284"/>
      <c r="D87" s="185"/>
      <c r="E87" s="185"/>
      <c r="F87" s="185" t="s">
        <v>763</v>
      </c>
      <c r="G87" s="185" t="s">
        <v>32</v>
      </c>
      <c r="H87" s="179">
        <v>78.099999999999994</v>
      </c>
      <c r="I87" s="185" t="s">
        <v>460</v>
      </c>
      <c r="J87" s="185" t="s">
        <v>277</v>
      </c>
      <c r="K87" s="285"/>
      <c r="L87" s="285"/>
      <c r="M87" s="285"/>
      <c r="N87" s="285"/>
      <c r="O87" s="285"/>
      <c r="P87" s="285"/>
      <c r="Q87"/>
      <c r="S87" s="22"/>
      <c r="T87" s="22"/>
      <c r="U87" s="22" t="s">
        <v>63</v>
      </c>
      <c r="V87" s="22" t="s">
        <v>1</v>
      </c>
      <c r="W87" s="22" t="s">
        <v>17</v>
      </c>
      <c r="X87" s="22" t="s">
        <v>429</v>
      </c>
      <c r="Y87" s="22" t="s">
        <v>105</v>
      </c>
      <c r="Z87" s="22">
        <v>1959</v>
      </c>
      <c r="AA87" s="22" t="s">
        <v>18</v>
      </c>
      <c r="AB87" s="28">
        <v>85</v>
      </c>
      <c r="AC87" s="23" t="s">
        <v>5</v>
      </c>
      <c r="AD87" s="22" t="s">
        <v>75</v>
      </c>
    </row>
    <row r="88" spans="2:30" ht="20.25" customHeight="1">
      <c r="B88" s="185"/>
      <c r="C88" s="284"/>
      <c r="D88" s="185"/>
      <c r="E88" s="185"/>
      <c r="F88" s="185" t="s">
        <v>855</v>
      </c>
      <c r="G88" s="185" t="s">
        <v>26</v>
      </c>
      <c r="H88" s="179">
        <v>78.5</v>
      </c>
      <c r="I88" s="185" t="s">
        <v>460</v>
      </c>
      <c r="J88" s="185" t="s">
        <v>494</v>
      </c>
      <c r="K88" s="285"/>
      <c r="L88" s="285"/>
      <c r="M88" s="285"/>
      <c r="N88" s="285"/>
      <c r="O88" s="285"/>
      <c r="P88" s="285"/>
      <c r="Q88"/>
      <c r="S88" s="22"/>
      <c r="T88" s="22"/>
      <c r="U88" s="22" t="s">
        <v>63</v>
      </c>
      <c r="V88" s="22" t="s">
        <v>1</v>
      </c>
      <c r="W88" s="22" t="s">
        <v>17</v>
      </c>
      <c r="X88" s="22" t="s">
        <v>429</v>
      </c>
      <c r="Y88" s="22" t="s">
        <v>361</v>
      </c>
      <c r="Z88" s="22">
        <v>1961</v>
      </c>
      <c r="AA88" s="22" t="s">
        <v>35</v>
      </c>
      <c r="AB88" s="28">
        <v>85</v>
      </c>
      <c r="AC88" s="23" t="s">
        <v>5</v>
      </c>
      <c r="AD88" s="22" t="s">
        <v>75</v>
      </c>
    </row>
    <row r="89" spans="2:30" ht="20.25" customHeight="1">
      <c r="B89" s="185"/>
      <c r="C89" s="284"/>
      <c r="D89" s="185" t="s">
        <v>769</v>
      </c>
      <c r="E89" s="185" t="s">
        <v>985</v>
      </c>
      <c r="F89" s="185" t="s">
        <v>477</v>
      </c>
      <c r="G89" s="185" t="s">
        <v>16</v>
      </c>
      <c r="H89" s="179">
        <v>70.5</v>
      </c>
      <c r="I89" s="185" t="s">
        <v>460</v>
      </c>
      <c r="J89" s="185" t="s">
        <v>985</v>
      </c>
      <c r="K89" s="285"/>
      <c r="L89" s="285"/>
      <c r="M89" s="285"/>
      <c r="N89" s="285"/>
      <c r="O89" s="285"/>
      <c r="P89" s="285"/>
      <c r="Q89"/>
      <c r="S89" s="22"/>
      <c r="T89" s="22"/>
      <c r="U89" s="22" t="s">
        <v>63</v>
      </c>
      <c r="V89" s="22" t="s">
        <v>1</v>
      </c>
      <c r="W89" s="22" t="s">
        <v>17</v>
      </c>
      <c r="X89" s="22" t="s">
        <v>429</v>
      </c>
      <c r="Y89" s="22" t="s">
        <v>234</v>
      </c>
      <c r="Z89" s="22">
        <v>1998</v>
      </c>
      <c r="AA89" s="22" t="s">
        <v>28</v>
      </c>
      <c r="AB89" s="28">
        <v>85</v>
      </c>
      <c r="AC89" s="23" t="s">
        <v>5</v>
      </c>
      <c r="AD89" s="22" t="s">
        <v>217</v>
      </c>
    </row>
    <row r="90" spans="2:30" ht="20.25" customHeight="1">
      <c r="B90" s="185"/>
      <c r="C90" s="284"/>
      <c r="D90" s="185"/>
      <c r="E90" s="185"/>
      <c r="F90" s="185" t="s">
        <v>762</v>
      </c>
      <c r="G90" s="185" t="s">
        <v>32</v>
      </c>
      <c r="H90" s="179">
        <v>76.8</v>
      </c>
      <c r="I90" s="185" t="s">
        <v>460</v>
      </c>
      <c r="J90" s="185" t="s">
        <v>543</v>
      </c>
      <c r="K90" s="285"/>
      <c r="L90" s="285"/>
      <c r="M90" s="285"/>
      <c r="N90" s="285"/>
      <c r="O90" s="285"/>
      <c r="P90" s="285"/>
      <c r="Q90"/>
      <c r="S90" s="22"/>
      <c r="T90" s="22"/>
      <c r="U90" s="22" t="s">
        <v>63</v>
      </c>
      <c r="V90" s="22" t="s">
        <v>1</v>
      </c>
      <c r="W90" s="22" t="s">
        <v>21</v>
      </c>
      <c r="X90" s="22" t="s">
        <v>429</v>
      </c>
      <c r="Y90" s="22" t="s">
        <v>128</v>
      </c>
      <c r="Z90" s="22">
        <v>1991</v>
      </c>
      <c r="AA90" s="22" t="s">
        <v>23</v>
      </c>
      <c r="AB90" s="28">
        <v>95</v>
      </c>
      <c r="AC90" s="23" t="s">
        <v>5</v>
      </c>
      <c r="AD90" s="22" t="s">
        <v>129</v>
      </c>
    </row>
    <row r="91" spans="2:30" ht="20.25" customHeight="1">
      <c r="B91" s="185"/>
      <c r="C91" s="284"/>
      <c r="D91" s="185"/>
      <c r="E91" s="185"/>
      <c r="F91" s="185" t="s">
        <v>998</v>
      </c>
      <c r="G91" s="185" t="s">
        <v>27</v>
      </c>
      <c r="H91" s="179">
        <v>81.400000000000006</v>
      </c>
      <c r="I91" s="185" t="s">
        <v>460</v>
      </c>
      <c r="J91" s="185" t="s">
        <v>985</v>
      </c>
      <c r="K91" s="285"/>
      <c r="L91" s="285"/>
      <c r="M91" s="285"/>
      <c r="N91" s="285"/>
      <c r="O91" s="285"/>
      <c r="P91" s="285"/>
      <c r="Q91"/>
      <c r="S91" s="22"/>
      <c r="T91" s="22"/>
      <c r="U91" s="22" t="s">
        <v>63</v>
      </c>
      <c r="V91" s="22" t="s">
        <v>1</v>
      </c>
      <c r="W91" s="22" t="s">
        <v>21</v>
      </c>
      <c r="X91" s="22" t="s">
        <v>429</v>
      </c>
      <c r="Y91" s="22" t="s">
        <v>85</v>
      </c>
      <c r="Z91" s="22">
        <v>1970</v>
      </c>
      <c r="AA91" s="22" t="s">
        <v>11</v>
      </c>
      <c r="AB91" s="28">
        <v>95</v>
      </c>
      <c r="AC91" s="23" t="s">
        <v>5</v>
      </c>
      <c r="AD91" s="22" t="s">
        <v>86</v>
      </c>
    </row>
    <row r="92" spans="2:30" ht="20.25" customHeight="1">
      <c r="B92" s="185" t="s">
        <v>65</v>
      </c>
      <c r="C92" s="284" t="s">
        <v>15</v>
      </c>
      <c r="D92" s="185" t="s">
        <v>730</v>
      </c>
      <c r="E92" s="185" t="s">
        <v>4</v>
      </c>
      <c r="F92" s="185" t="s">
        <v>891</v>
      </c>
      <c r="G92" s="185" t="s">
        <v>20</v>
      </c>
      <c r="H92" s="179">
        <v>52.1</v>
      </c>
      <c r="I92" s="185" t="s">
        <v>3</v>
      </c>
      <c r="J92" s="185" t="s">
        <v>985</v>
      </c>
      <c r="K92" s="285"/>
      <c r="L92" s="285"/>
      <c r="M92" s="285"/>
      <c r="N92" s="285"/>
      <c r="O92" s="285"/>
      <c r="P92" s="285"/>
      <c r="Q92"/>
      <c r="S92" s="22"/>
      <c r="T92" s="22"/>
      <c r="U92" s="22" t="s">
        <v>63</v>
      </c>
      <c r="V92" s="22" t="s">
        <v>1</v>
      </c>
      <c r="W92" s="22" t="s">
        <v>21</v>
      </c>
      <c r="X92" s="22" t="s">
        <v>429</v>
      </c>
      <c r="Y92" s="22" t="s">
        <v>320</v>
      </c>
      <c r="Z92" s="22">
        <v>1987</v>
      </c>
      <c r="AA92" s="22" t="s">
        <v>32</v>
      </c>
      <c r="AB92" s="28">
        <v>95</v>
      </c>
      <c r="AC92" s="23" t="s">
        <v>5</v>
      </c>
      <c r="AD92" s="22" t="s">
        <v>277</v>
      </c>
    </row>
    <row r="93" spans="2:30" ht="20.25" customHeight="1">
      <c r="B93" s="185"/>
      <c r="C93" s="284"/>
      <c r="D93" s="185"/>
      <c r="E93" s="185" t="s">
        <v>6</v>
      </c>
      <c r="F93" s="185" t="s">
        <v>548</v>
      </c>
      <c r="G93" s="185" t="s">
        <v>29</v>
      </c>
      <c r="H93" s="179">
        <v>76.400000000000006</v>
      </c>
      <c r="I93" s="185" t="s">
        <v>3</v>
      </c>
      <c r="J93" s="185" t="s">
        <v>551</v>
      </c>
      <c r="K93" s="285"/>
      <c r="L93" s="285"/>
      <c r="M93" s="285"/>
      <c r="N93" s="285"/>
      <c r="O93" s="285"/>
      <c r="P93" s="285"/>
      <c r="Q93"/>
      <c r="S93" s="22"/>
      <c r="T93" s="22"/>
      <c r="U93" s="22" t="s">
        <v>63</v>
      </c>
      <c r="V93" s="22" t="s">
        <v>1</v>
      </c>
      <c r="W93" s="22" t="s">
        <v>21</v>
      </c>
      <c r="X93" s="22" t="s">
        <v>429</v>
      </c>
      <c r="Y93" s="22" t="s">
        <v>177</v>
      </c>
      <c r="Z93" s="22">
        <v>1996</v>
      </c>
      <c r="AA93" s="22" t="s">
        <v>24</v>
      </c>
      <c r="AB93" s="28">
        <v>95</v>
      </c>
      <c r="AC93" s="23" t="s">
        <v>5</v>
      </c>
      <c r="AD93" s="22" t="s">
        <v>153</v>
      </c>
    </row>
    <row r="94" spans="2:30" ht="20.25" customHeight="1">
      <c r="B94" s="185"/>
      <c r="C94" s="284"/>
      <c r="D94" s="185"/>
      <c r="E94" s="185" t="s">
        <v>8</v>
      </c>
      <c r="F94" s="185" t="s">
        <v>510</v>
      </c>
      <c r="G94" s="185" t="s">
        <v>31</v>
      </c>
      <c r="H94" s="179" t="s">
        <v>985</v>
      </c>
      <c r="I94" s="185" t="s">
        <v>3</v>
      </c>
      <c r="J94" s="185" t="s">
        <v>515</v>
      </c>
      <c r="K94" s="285"/>
      <c r="L94" s="285"/>
      <c r="M94" s="285"/>
      <c r="N94" s="285"/>
      <c r="O94" s="285"/>
      <c r="P94" s="285"/>
      <c r="Q94"/>
      <c r="S94" s="22"/>
      <c r="T94" s="22"/>
      <c r="U94" s="22" t="s">
        <v>63</v>
      </c>
      <c r="V94" s="22" t="s">
        <v>1</v>
      </c>
      <c r="W94" s="22" t="s">
        <v>21</v>
      </c>
      <c r="X94" s="22" t="s">
        <v>429</v>
      </c>
      <c r="Y94" s="22" t="s">
        <v>100</v>
      </c>
      <c r="Z94" s="22">
        <v>1982</v>
      </c>
      <c r="AA94" s="22" t="s">
        <v>16</v>
      </c>
      <c r="AB94" s="28">
        <v>95</v>
      </c>
      <c r="AC94" s="23" t="s">
        <v>5</v>
      </c>
      <c r="AD94" s="22" t="s">
        <v>97</v>
      </c>
    </row>
    <row r="95" spans="2:30" ht="20.25" customHeight="1">
      <c r="B95" s="185"/>
      <c r="C95" s="284"/>
      <c r="D95" s="185" t="s">
        <v>731</v>
      </c>
      <c r="E95" s="185" t="s">
        <v>4</v>
      </c>
      <c r="F95" s="185" t="s">
        <v>782</v>
      </c>
      <c r="G95" s="185" t="s">
        <v>24</v>
      </c>
      <c r="H95" s="179">
        <v>61.5</v>
      </c>
      <c r="I95" s="185" t="s">
        <v>3</v>
      </c>
      <c r="J95" s="185" t="s">
        <v>143</v>
      </c>
      <c r="K95" s="285"/>
      <c r="L95" s="285"/>
      <c r="M95" s="285"/>
      <c r="N95" s="285"/>
      <c r="O95" s="285"/>
      <c r="P95" s="285"/>
      <c r="Q95"/>
      <c r="S95" s="22"/>
      <c r="T95" s="22"/>
      <c r="U95" s="22" t="s">
        <v>63</v>
      </c>
      <c r="V95" s="22" t="s">
        <v>1</v>
      </c>
      <c r="W95" s="22" t="s">
        <v>21</v>
      </c>
      <c r="X95" s="22" t="s">
        <v>429</v>
      </c>
      <c r="Y95" s="22" t="s">
        <v>127</v>
      </c>
      <c r="Z95" s="22">
        <v>1981</v>
      </c>
      <c r="AA95" s="22" t="s">
        <v>22</v>
      </c>
      <c r="AB95" s="28">
        <v>95</v>
      </c>
      <c r="AC95" s="23" t="s">
        <v>5</v>
      </c>
      <c r="AD95" s="22" t="s">
        <v>75</v>
      </c>
    </row>
    <row r="96" spans="2:30" ht="20.25" customHeight="1">
      <c r="B96" s="185"/>
      <c r="C96" s="284"/>
      <c r="D96" s="185"/>
      <c r="E96" s="185" t="s">
        <v>6</v>
      </c>
      <c r="F96" s="185" t="s">
        <v>550</v>
      </c>
      <c r="G96" s="185" t="s">
        <v>29</v>
      </c>
      <c r="H96" s="179">
        <v>69.3</v>
      </c>
      <c r="I96" s="185" t="s">
        <v>3</v>
      </c>
      <c r="J96" s="185" t="s">
        <v>551</v>
      </c>
      <c r="K96" s="285"/>
      <c r="L96" s="285"/>
      <c r="M96" s="285"/>
      <c r="N96" s="285"/>
      <c r="O96" s="285"/>
      <c r="P96" s="285"/>
      <c r="Q96"/>
      <c r="S96" s="22"/>
      <c r="T96" s="22"/>
      <c r="U96" s="22" t="s">
        <v>63</v>
      </c>
      <c r="V96" s="22" t="s">
        <v>1</v>
      </c>
      <c r="W96" s="22" t="s">
        <v>21</v>
      </c>
      <c r="X96" s="22" t="s">
        <v>429</v>
      </c>
      <c r="Y96" s="22" t="s">
        <v>272</v>
      </c>
      <c r="Z96" s="22">
        <v>1989</v>
      </c>
      <c r="AA96" s="22" t="s">
        <v>31</v>
      </c>
      <c r="AB96" s="28">
        <v>95</v>
      </c>
      <c r="AC96" s="23" t="s">
        <v>5</v>
      </c>
      <c r="AD96" s="22" t="s">
        <v>257</v>
      </c>
    </row>
    <row r="97" spans="2:30" ht="20.25" customHeight="1">
      <c r="B97" s="185"/>
      <c r="C97" s="284"/>
      <c r="D97" s="185"/>
      <c r="E97" s="185"/>
      <c r="F97" s="185" t="s">
        <v>785</v>
      </c>
      <c r="G97" s="185" t="s">
        <v>24</v>
      </c>
      <c r="H97" s="179">
        <v>119.9</v>
      </c>
      <c r="I97" s="185" t="s">
        <v>3</v>
      </c>
      <c r="J97" s="185" t="s">
        <v>144</v>
      </c>
      <c r="K97" s="285"/>
      <c r="L97" s="285"/>
      <c r="M97" s="285"/>
      <c r="N97" s="285"/>
      <c r="O97" s="285"/>
      <c r="P97" s="285"/>
      <c r="Q97"/>
      <c r="S97" s="22"/>
      <c r="T97" s="22"/>
      <c r="U97" s="22" t="s">
        <v>63</v>
      </c>
      <c r="V97" s="22" t="s">
        <v>1</v>
      </c>
      <c r="W97" s="22" t="s">
        <v>21</v>
      </c>
      <c r="X97" s="22" t="s">
        <v>429</v>
      </c>
      <c r="Y97" s="22" t="s">
        <v>101</v>
      </c>
      <c r="Z97" s="22">
        <v>1976</v>
      </c>
      <c r="AA97" s="22" t="s">
        <v>18</v>
      </c>
      <c r="AB97" s="28">
        <v>95</v>
      </c>
      <c r="AC97" s="23" t="s">
        <v>5</v>
      </c>
      <c r="AD97" s="22" t="s">
        <v>75</v>
      </c>
    </row>
    <row r="98" spans="2:30" ht="20.25" customHeight="1">
      <c r="B98" s="185"/>
      <c r="C98" s="284"/>
      <c r="D98" s="185"/>
      <c r="E98" s="185"/>
      <c r="F98" s="185" t="s">
        <v>602</v>
      </c>
      <c r="G98" s="185" t="s">
        <v>18</v>
      </c>
      <c r="H98" s="179" t="s">
        <v>985</v>
      </c>
      <c r="I98" s="185" t="s">
        <v>3</v>
      </c>
      <c r="J98" s="185" t="s">
        <v>985</v>
      </c>
      <c r="K98" s="285"/>
      <c r="L98" s="285"/>
      <c r="M98" s="285"/>
      <c r="N98" s="285"/>
      <c r="O98" s="285"/>
      <c r="P98" s="285"/>
      <c r="Q98"/>
      <c r="S98" s="22"/>
      <c r="T98" s="22"/>
      <c r="U98" s="22" t="s">
        <v>63</v>
      </c>
      <c r="V98" s="22" t="s">
        <v>1</v>
      </c>
      <c r="W98" s="22" t="s">
        <v>19</v>
      </c>
      <c r="X98" s="22" t="s">
        <v>429</v>
      </c>
      <c r="Y98" s="22" t="s">
        <v>157</v>
      </c>
      <c r="Z98" s="22">
        <v>1982</v>
      </c>
      <c r="AA98" s="22" t="s">
        <v>24</v>
      </c>
      <c r="AB98" s="28">
        <v>95.1</v>
      </c>
      <c r="AC98" s="23" t="s">
        <v>5</v>
      </c>
      <c r="AD98" s="22" t="s">
        <v>158</v>
      </c>
    </row>
    <row r="99" spans="2:30" ht="20.25" customHeight="1">
      <c r="B99" s="185"/>
      <c r="C99" s="284"/>
      <c r="D99" s="185" t="s">
        <v>732</v>
      </c>
      <c r="E99" s="185" t="s">
        <v>6</v>
      </c>
      <c r="F99" s="185" t="s">
        <v>481</v>
      </c>
      <c r="G99" s="185" t="s">
        <v>16</v>
      </c>
      <c r="H99" s="179">
        <v>91.4</v>
      </c>
      <c r="I99" s="185" t="s">
        <v>3</v>
      </c>
      <c r="J99" s="185" t="s">
        <v>985</v>
      </c>
      <c r="K99" s="285"/>
      <c r="L99" s="285"/>
      <c r="M99" s="285"/>
      <c r="N99" s="285"/>
      <c r="O99" s="285"/>
      <c r="P99" s="285"/>
      <c r="Q99"/>
      <c r="S99" s="22"/>
      <c r="T99" s="22"/>
      <c r="U99" s="22" t="s">
        <v>63</v>
      </c>
      <c r="V99" s="22" t="s">
        <v>1</v>
      </c>
      <c r="W99" s="22" t="s">
        <v>19</v>
      </c>
      <c r="X99" s="22" t="s">
        <v>429</v>
      </c>
      <c r="Y99" s="22" t="s">
        <v>163</v>
      </c>
      <c r="Z99" s="22">
        <v>1975</v>
      </c>
      <c r="AA99" s="22" t="s">
        <v>24</v>
      </c>
      <c r="AB99" s="28">
        <v>95.1</v>
      </c>
      <c r="AC99" s="23" t="s">
        <v>5</v>
      </c>
      <c r="AD99" s="22" t="s">
        <v>164</v>
      </c>
    </row>
    <row r="100" spans="2:30" ht="20.25" customHeight="1">
      <c r="B100" s="185"/>
      <c r="C100" s="284"/>
      <c r="D100" s="185"/>
      <c r="E100" s="185"/>
      <c r="F100" s="185" t="s">
        <v>605</v>
      </c>
      <c r="G100" s="185" t="s">
        <v>18</v>
      </c>
      <c r="H100" s="179">
        <v>84.8</v>
      </c>
      <c r="I100" s="185" t="s">
        <v>3</v>
      </c>
      <c r="J100" s="185" t="s">
        <v>985</v>
      </c>
      <c r="K100" s="285"/>
      <c r="L100" s="285"/>
      <c r="M100" s="285"/>
      <c r="N100" s="285"/>
      <c r="O100" s="285"/>
      <c r="P100" s="285"/>
      <c r="Q100"/>
      <c r="S100" s="22"/>
      <c r="T100" s="22"/>
      <c r="U100" s="22" t="s">
        <v>63</v>
      </c>
      <c r="V100" s="22" t="s">
        <v>1</v>
      </c>
      <c r="W100" s="22" t="s">
        <v>19</v>
      </c>
      <c r="X100" s="22" t="s">
        <v>429</v>
      </c>
      <c r="Y100" s="22" t="s">
        <v>311</v>
      </c>
      <c r="Z100" s="22">
        <v>1984</v>
      </c>
      <c r="AA100" s="22" t="s">
        <v>32</v>
      </c>
      <c r="AB100" s="28">
        <v>95.1</v>
      </c>
      <c r="AC100" s="23" t="s">
        <v>5</v>
      </c>
      <c r="AD100" s="22" t="s">
        <v>277</v>
      </c>
    </row>
    <row r="101" spans="2:30" ht="20.25" customHeight="1">
      <c r="B101" s="185"/>
      <c r="C101" s="284"/>
      <c r="D101" s="185"/>
      <c r="E101" s="185"/>
      <c r="F101" s="185" t="s">
        <v>840</v>
      </c>
      <c r="G101" s="185" t="s">
        <v>16</v>
      </c>
      <c r="H101" s="179">
        <v>82.1</v>
      </c>
      <c r="I101" s="185" t="s">
        <v>3</v>
      </c>
      <c r="J101" s="185" t="s">
        <v>985</v>
      </c>
      <c r="K101" s="285"/>
      <c r="L101" s="285"/>
      <c r="M101" s="285"/>
      <c r="N101" s="285"/>
      <c r="O101" s="285"/>
      <c r="P101" s="285"/>
      <c r="Q101"/>
      <c r="S101" s="22"/>
      <c r="T101" s="22"/>
      <c r="U101" s="22" t="s">
        <v>63</v>
      </c>
      <c r="V101" s="22" t="s">
        <v>1</v>
      </c>
      <c r="W101" s="22" t="s">
        <v>19</v>
      </c>
      <c r="X101" s="22" t="s">
        <v>429</v>
      </c>
      <c r="Y101" s="22" t="s">
        <v>360</v>
      </c>
      <c r="Z101" s="22">
        <v>1985</v>
      </c>
      <c r="AA101" s="22" t="s">
        <v>35</v>
      </c>
      <c r="AB101" s="28">
        <v>95.1</v>
      </c>
      <c r="AC101" s="23" t="s">
        <v>5</v>
      </c>
      <c r="AD101" s="22" t="s">
        <v>75</v>
      </c>
    </row>
    <row r="102" spans="2:30" ht="20.25" customHeight="1">
      <c r="B102" s="185"/>
      <c r="C102" s="284"/>
      <c r="D102" s="185"/>
      <c r="E102" s="185" t="s">
        <v>8</v>
      </c>
      <c r="F102" s="185" t="s">
        <v>600</v>
      </c>
      <c r="G102" s="185" t="s">
        <v>18</v>
      </c>
      <c r="H102" s="179" t="s">
        <v>985</v>
      </c>
      <c r="I102" s="185" t="s">
        <v>3</v>
      </c>
      <c r="J102" s="185" t="s">
        <v>985</v>
      </c>
      <c r="K102" s="285"/>
      <c r="L102" s="285"/>
      <c r="M102" s="285"/>
      <c r="N102" s="285"/>
      <c r="O102" s="285"/>
      <c r="P102" s="285"/>
      <c r="Q102"/>
      <c r="S102" s="22"/>
      <c r="T102" s="22"/>
      <c r="U102" s="22" t="s">
        <v>64</v>
      </c>
      <c r="V102" s="22" t="s">
        <v>0</v>
      </c>
      <c r="W102" s="22" t="s">
        <v>4</v>
      </c>
      <c r="X102" s="22" t="s">
        <v>429</v>
      </c>
      <c r="Y102" s="22" t="s">
        <v>202</v>
      </c>
      <c r="Z102" s="22">
        <v>1986</v>
      </c>
      <c r="AA102" s="22" t="s">
        <v>27</v>
      </c>
      <c r="AB102" s="28">
        <v>63</v>
      </c>
      <c r="AC102" s="23" t="s">
        <v>7</v>
      </c>
      <c r="AD102" s="22" t="s">
        <v>75</v>
      </c>
    </row>
    <row r="103" spans="2:30" ht="20.25" customHeight="1">
      <c r="B103" s="185"/>
      <c r="C103" s="284"/>
      <c r="D103" s="185" t="s">
        <v>729</v>
      </c>
      <c r="E103" s="185" t="s">
        <v>8</v>
      </c>
      <c r="F103" s="185" t="s">
        <v>452</v>
      </c>
      <c r="G103" s="185" t="s">
        <v>11</v>
      </c>
      <c r="H103" s="179">
        <v>60.3</v>
      </c>
      <c r="I103" s="185" t="s">
        <v>460</v>
      </c>
      <c r="J103" s="185" t="s">
        <v>454</v>
      </c>
      <c r="K103" s="285"/>
      <c r="L103" s="285"/>
      <c r="M103" s="285"/>
      <c r="N103" s="285"/>
      <c r="O103" s="285"/>
      <c r="P103" s="285"/>
      <c r="Q103"/>
      <c r="S103" s="22"/>
      <c r="T103" s="22"/>
      <c r="U103" s="22" t="s">
        <v>64</v>
      </c>
      <c r="V103" s="22" t="s">
        <v>0</v>
      </c>
      <c r="W103" s="22" t="s">
        <v>4</v>
      </c>
      <c r="X103" s="22" t="s">
        <v>429</v>
      </c>
      <c r="Y103" s="22" t="s">
        <v>333</v>
      </c>
      <c r="Z103" s="22">
        <v>1993</v>
      </c>
      <c r="AA103" s="22" t="s">
        <v>32</v>
      </c>
      <c r="AB103" s="28">
        <v>63</v>
      </c>
      <c r="AC103" s="23" t="s">
        <v>7</v>
      </c>
      <c r="AD103" s="22" t="s">
        <v>334</v>
      </c>
    </row>
    <row r="104" spans="2:30" ht="20.25" customHeight="1">
      <c r="B104" s="185"/>
      <c r="C104" s="284"/>
      <c r="D104" s="185" t="s">
        <v>733</v>
      </c>
      <c r="E104" s="185" t="s">
        <v>6</v>
      </c>
      <c r="F104" s="185" t="s">
        <v>458</v>
      </c>
      <c r="G104" s="185" t="s">
        <v>11</v>
      </c>
      <c r="H104" s="179">
        <v>84.3</v>
      </c>
      <c r="I104" s="185" t="s">
        <v>460</v>
      </c>
      <c r="J104" s="185" t="s">
        <v>454</v>
      </c>
      <c r="K104" s="285"/>
      <c r="L104" s="285"/>
      <c r="M104" s="285"/>
      <c r="N104" s="285"/>
      <c r="O104" s="285"/>
      <c r="P104" s="285"/>
      <c r="Q104"/>
      <c r="S104" s="22"/>
      <c r="T104" s="22"/>
      <c r="U104" s="22" t="s">
        <v>64</v>
      </c>
      <c r="V104" s="22" t="s">
        <v>0</v>
      </c>
      <c r="W104" s="22" t="s">
        <v>4</v>
      </c>
      <c r="X104" s="22" t="s">
        <v>429</v>
      </c>
      <c r="Y104" s="22" t="s">
        <v>418</v>
      </c>
      <c r="Z104" s="22">
        <v>1987</v>
      </c>
      <c r="AA104" s="22" t="s">
        <v>36</v>
      </c>
      <c r="AB104" s="28">
        <v>63</v>
      </c>
      <c r="AC104" s="23" t="s">
        <v>7</v>
      </c>
      <c r="AD104" s="22" t="s">
        <v>419</v>
      </c>
    </row>
    <row r="105" spans="2:30" ht="20.25" customHeight="1">
      <c r="B105" s="185"/>
      <c r="C105" s="284"/>
      <c r="D105" s="185"/>
      <c r="E105" s="185" t="s">
        <v>8</v>
      </c>
      <c r="F105" s="185" t="s">
        <v>468</v>
      </c>
      <c r="G105" s="185" t="s">
        <v>14</v>
      </c>
      <c r="H105" s="179">
        <v>61.3</v>
      </c>
      <c r="I105" s="185" t="s">
        <v>460</v>
      </c>
      <c r="J105" s="185" t="s">
        <v>471</v>
      </c>
      <c r="K105" s="285"/>
      <c r="L105" s="285"/>
      <c r="M105" s="285"/>
      <c r="N105" s="285"/>
      <c r="O105" s="285"/>
      <c r="P105" s="285"/>
      <c r="Q105"/>
      <c r="S105" s="22"/>
      <c r="T105" s="22"/>
      <c r="U105" s="22" t="s">
        <v>64</v>
      </c>
      <c r="V105" s="22" t="s">
        <v>0</v>
      </c>
      <c r="W105" s="22" t="s">
        <v>4</v>
      </c>
      <c r="X105" s="22" t="s">
        <v>422</v>
      </c>
      <c r="Y105" s="22" t="s">
        <v>190</v>
      </c>
      <c r="Z105" s="22">
        <v>1995</v>
      </c>
      <c r="AA105" s="22" t="s">
        <v>26</v>
      </c>
      <c r="AB105" s="28">
        <v>63</v>
      </c>
      <c r="AC105" s="23" t="s">
        <v>7</v>
      </c>
      <c r="AD105" s="22" t="s">
        <v>191</v>
      </c>
    </row>
    <row r="106" spans="2:30" ht="20.25" customHeight="1">
      <c r="B106" s="185"/>
      <c r="C106" s="284"/>
      <c r="D106" s="185"/>
      <c r="E106" s="185"/>
      <c r="F106" s="185" t="s">
        <v>469</v>
      </c>
      <c r="G106" s="185" t="s">
        <v>14</v>
      </c>
      <c r="H106" s="179">
        <v>60.6</v>
      </c>
      <c r="I106" s="185" t="s">
        <v>460</v>
      </c>
      <c r="J106" s="185" t="s">
        <v>472</v>
      </c>
      <c r="K106" s="285"/>
      <c r="L106" s="285"/>
      <c r="M106" s="285"/>
      <c r="N106" s="285"/>
      <c r="O106" s="285"/>
      <c r="P106" s="285"/>
      <c r="Q106"/>
      <c r="S106" s="22"/>
      <c r="T106" s="22"/>
      <c r="U106" s="22" t="s">
        <v>64</v>
      </c>
      <c r="V106" s="22" t="s">
        <v>0</v>
      </c>
      <c r="W106" s="22" t="s">
        <v>4</v>
      </c>
      <c r="X106" s="22" t="s">
        <v>422</v>
      </c>
      <c r="Y106" s="22" t="s">
        <v>314</v>
      </c>
      <c r="Z106" s="22">
        <v>1997</v>
      </c>
      <c r="AA106" s="22" t="s">
        <v>32</v>
      </c>
      <c r="AB106" s="28">
        <v>63</v>
      </c>
      <c r="AC106" s="23" t="s">
        <v>7</v>
      </c>
      <c r="AD106" s="22" t="s">
        <v>284</v>
      </c>
    </row>
    <row r="107" spans="2:30" ht="20.25" customHeight="1">
      <c r="B107" s="185"/>
      <c r="C107" s="284"/>
      <c r="D107" s="185" t="s">
        <v>734</v>
      </c>
      <c r="E107" s="185" t="s">
        <v>985</v>
      </c>
      <c r="F107" s="185" t="s">
        <v>479</v>
      </c>
      <c r="G107" s="185" t="s">
        <v>16</v>
      </c>
      <c r="H107" s="179">
        <v>84.5</v>
      </c>
      <c r="I107" s="185" t="s">
        <v>488</v>
      </c>
      <c r="J107" s="185" t="s">
        <v>985</v>
      </c>
      <c r="K107" s="285"/>
      <c r="L107" s="285"/>
      <c r="M107" s="285"/>
      <c r="N107" s="285"/>
      <c r="O107" s="285"/>
      <c r="P107" s="285"/>
      <c r="Q107"/>
      <c r="S107" s="22"/>
      <c r="T107" s="22"/>
      <c r="U107" s="22" t="s">
        <v>64</v>
      </c>
      <c r="V107" s="22" t="s">
        <v>0</v>
      </c>
      <c r="W107" s="22" t="s">
        <v>4</v>
      </c>
      <c r="X107" s="22" t="s">
        <v>422</v>
      </c>
      <c r="Y107" s="22" t="s">
        <v>400</v>
      </c>
      <c r="Z107" s="22">
        <v>1996</v>
      </c>
      <c r="AA107" s="22" t="s">
        <v>36</v>
      </c>
      <c r="AB107" s="28">
        <v>63</v>
      </c>
      <c r="AC107" s="23" t="s">
        <v>7</v>
      </c>
      <c r="AD107" s="22" t="s">
        <v>401</v>
      </c>
    </row>
    <row r="108" spans="2:30" ht="20.25" customHeight="1">
      <c r="B108" s="185"/>
      <c r="C108" s="284"/>
      <c r="D108" s="185"/>
      <c r="E108" s="185"/>
      <c r="F108" s="185" t="s">
        <v>607</v>
      </c>
      <c r="G108" s="185" t="s">
        <v>18</v>
      </c>
      <c r="H108" s="179" t="s">
        <v>985</v>
      </c>
      <c r="I108" s="185" t="s">
        <v>488</v>
      </c>
      <c r="J108" s="185" t="s">
        <v>621</v>
      </c>
      <c r="K108" s="285"/>
      <c r="L108" s="285"/>
      <c r="M108" s="285"/>
      <c r="N108" s="285"/>
      <c r="O108" s="285"/>
      <c r="P108" s="285"/>
      <c r="Q108"/>
      <c r="S108" s="22"/>
      <c r="T108" s="22"/>
      <c r="U108" s="22" t="s">
        <v>64</v>
      </c>
      <c r="V108" s="22" t="s">
        <v>0</v>
      </c>
      <c r="W108" s="22" t="s">
        <v>4</v>
      </c>
      <c r="X108" s="22" t="s">
        <v>422</v>
      </c>
      <c r="Y108" s="22" t="s">
        <v>210</v>
      </c>
      <c r="Z108" s="22">
        <v>1997</v>
      </c>
      <c r="AA108" s="22" t="s">
        <v>27</v>
      </c>
      <c r="AB108" s="28">
        <v>63</v>
      </c>
      <c r="AC108" s="23" t="s">
        <v>7</v>
      </c>
      <c r="AD108" s="22" t="s">
        <v>75</v>
      </c>
    </row>
    <row r="109" spans="2:30" ht="20.25" customHeight="1">
      <c r="B109" s="185"/>
      <c r="C109" s="284"/>
      <c r="D109" s="185" t="s">
        <v>735</v>
      </c>
      <c r="E109" s="185" t="s">
        <v>985</v>
      </c>
      <c r="F109" s="185" t="s">
        <v>786</v>
      </c>
      <c r="G109" s="185" t="s">
        <v>24</v>
      </c>
      <c r="H109" s="179">
        <v>61.3</v>
      </c>
      <c r="I109" s="185" t="s">
        <v>488</v>
      </c>
      <c r="J109" s="185" t="s">
        <v>138</v>
      </c>
      <c r="K109" s="285"/>
      <c r="L109" s="285"/>
      <c r="M109" s="285"/>
      <c r="N109" s="285"/>
      <c r="O109" s="285"/>
      <c r="P109" s="285"/>
      <c r="Q109"/>
      <c r="S109" s="22"/>
      <c r="T109" s="22"/>
      <c r="U109" s="22" t="s">
        <v>64</v>
      </c>
      <c r="V109" s="22" t="s">
        <v>0</v>
      </c>
      <c r="W109" s="22" t="s">
        <v>8</v>
      </c>
      <c r="X109" s="22" t="s">
        <v>429</v>
      </c>
      <c r="Y109" s="22" t="s">
        <v>197</v>
      </c>
      <c r="Z109" s="22">
        <v>1981</v>
      </c>
      <c r="AA109" s="22" t="s">
        <v>27</v>
      </c>
      <c r="AB109" s="28">
        <v>68</v>
      </c>
      <c r="AC109" s="23" t="s">
        <v>7</v>
      </c>
      <c r="AD109" s="22" t="s">
        <v>75</v>
      </c>
    </row>
    <row r="110" spans="2:30" ht="20.25" customHeight="1">
      <c r="B110" s="185" t="s">
        <v>999</v>
      </c>
      <c r="C110" s="284" t="s">
        <v>12</v>
      </c>
      <c r="D110" s="185" t="s">
        <v>985</v>
      </c>
      <c r="E110" s="185" t="s">
        <v>985</v>
      </c>
      <c r="F110" s="185" t="s">
        <v>31</v>
      </c>
      <c r="G110" s="185" t="s">
        <v>31</v>
      </c>
      <c r="H110" s="179" t="s">
        <v>1002</v>
      </c>
      <c r="I110" s="185" t="s">
        <v>5</v>
      </c>
      <c r="J110" s="185" t="s">
        <v>985</v>
      </c>
      <c r="K110" s="285"/>
      <c r="L110" s="285"/>
      <c r="M110" s="285"/>
      <c r="N110" s="285"/>
      <c r="O110" s="285"/>
      <c r="P110" s="285"/>
      <c r="Q110"/>
      <c r="S110" s="22"/>
      <c r="T110" s="22"/>
      <c r="U110" s="22" t="s">
        <v>64</v>
      </c>
      <c r="V110" s="22" t="s">
        <v>0</v>
      </c>
      <c r="W110" s="22" t="s">
        <v>8</v>
      </c>
      <c r="X110" s="22" t="s">
        <v>429</v>
      </c>
      <c r="Y110" s="22" t="s">
        <v>380</v>
      </c>
      <c r="Z110" s="22">
        <v>1989</v>
      </c>
      <c r="AA110" s="22" t="s">
        <v>36</v>
      </c>
      <c r="AB110" s="28">
        <v>68</v>
      </c>
      <c r="AC110" s="23" t="s">
        <v>7</v>
      </c>
      <c r="AD110" s="22" t="s">
        <v>381</v>
      </c>
    </row>
    <row r="111" spans="2:30" ht="20.25" customHeight="1">
      <c r="B111" s="178" t="s">
        <v>984</v>
      </c>
      <c r="G111"/>
      <c r="I111"/>
      <c r="Q111"/>
      <c r="S111" s="22"/>
      <c r="T111" s="22"/>
      <c r="U111" s="22" t="s">
        <v>64</v>
      </c>
      <c r="V111" s="22" t="s">
        <v>0</v>
      </c>
      <c r="W111" s="22" t="s">
        <v>8</v>
      </c>
      <c r="X111" s="22" t="s">
        <v>429</v>
      </c>
      <c r="Y111" s="22" t="s">
        <v>327</v>
      </c>
      <c r="Z111" s="22">
        <v>1994</v>
      </c>
      <c r="AA111" s="22" t="s">
        <v>32</v>
      </c>
      <c r="AB111" s="28">
        <v>68</v>
      </c>
      <c r="AC111" s="23" t="s">
        <v>7</v>
      </c>
      <c r="AD111" s="22" t="s">
        <v>328</v>
      </c>
    </row>
    <row r="112" spans="2:30" ht="20.25" customHeight="1">
      <c r="I112"/>
      <c r="Q112"/>
      <c r="S112" s="22"/>
      <c r="T112" s="22"/>
      <c r="U112" s="22" t="s">
        <v>64</v>
      </c>
      <c r="V112" s="22" t="s">
        <v>0</v>
      </c>
      <c r="W112" s="22" t="s">
        <v>8</v>
      </c>
      <c r="X112" s="22" t="s">
        <v>429</v>
      </c>
      <c r="Y112" s="22" t="s">
        <v>182</v>
      </c>
      <c r="Z112" s="22">
        <v>1980</v>
      </c>
      <c r="AA112" s="22" t="s">
        <v>24</v>
      </c>
      <c r="AB112" s="28">
        <v>68</v>
      </c>
      <c r="AC112" s="23" t="s">
        <v>7</v>
      </c>
      <c r="AD112" s="22" t="s">
        <v>183</v>
      </c>
    </row>
    <row r="113" spans="9:30" ht="20.25" customHeight="1">
      <c r="I113"/>
      <c r="Q113"/>
      <c r="S113" s="22"/>
      <c r="T113" s="22"/>
      <c r="U113" s="22" t="s">
        <v>64</v>
      </c>
      <c r="V113" s="22" t="s">
        <v>0</v>
      </c>
      <c r="W113" s="22" t="s">
        <v>8</v>
      </c>
      <c r="X113" s="22" t="s">
        <v>422</v>
      </c>
      <c r="Y113" s="22" t="s">
        <v>303</v>
      </c>
      <c r="Z113" s="22">
        <v>1997</v>
      </c>
      <c r="AA113" s="22" t="s">
        <v>32</v>
      </c>
      <c r="AB113" s="28">
        <v>68</v>
      </c>
      <c r="AC113" s="23" t="s">
        <v>7</v>
      </c>
      <c r="AD113" s="22" t="s">
        <v>304</v>
      </c>
    </row>
    <row r="114" spans="9:30" ht="20.25" customHeight="1">
      <c r="I114"/>
      <c r="Q114"/>
      <c r="S114" s="22"/>
      <c r="T114" s="22"/>
      <c r="U114" s="22" t="s">
        <v>64</v>
      </c>
      <c r="V114" s="22" t="s">
        <v>0</v>
      </c>
      <c r="W114" s="22" t="s">
        <v>8</v>
      </c>
      <c r="X114" s="22" t="s">
        <v>422</v>
      </c>
      <c r="Y114" s="22" t="s">
        <v>387</v>
      </c>
      <c r="Z114" s="22">
        <v>1997</v>
      </c>
      <c r="AA114" s="22" t="s">
        <v>36</v>
      </c>
      <c r="AB114" s="28">
        <v>68</v>
      </c>
      <c r="AC114" s="23" t="s">
        <v>7</v>
      </c>
      <c r="AD114" s="22" t="s">
        <v>388</v>
      </c>
    </row>
    <row r="115" spans="9:30" ht="20.25" customHeight="1">
      <c r="I115"/>
      <c r="Q115"/>
      <c r="S115" s="22"/>
      <c r="T115" s="22"/>
      <c r="U115" s="22" t="s">
        <v>64</v>
      </c>
      <c r="V115" s="22" t="s">
        <v>0</v>
      </c>
      <c r="W115" s="22" t="s">
        <v>9</v>
      </c>
      <c r="X115" s="22" t="s">
        <v>429</v>
      </c>
      <c r="Y115" s="22" t="s">
        <v>365</v>
      </c>
      <c r="Z115" s="22">
        <v>1977</v>
      </c>
      <c r="AA115" s="22" t="s">
        <v>36</v>
      </c>
      <c r="AB115" s="28">
        <v>73</v>
      </c>
      <c r="AC115" s="23" t="s">
        <v>7</v>
      </c>
      <c r="AD115" s="22" t="s">
        <v>366</v>
      </c>
    </row>
    <row r="116" spans="9:30" ht="20.25" customHeight="1">
      <c r="I116"/>
      <c r="Q116"/>
      <c r="S116" s="22"/>
      <c r="T116" s="22"/>
      <c r="U116" s="22" t="s">
        <v>64</v>
      </c>
      <c r="V116" s="22" t="s">
        <v>0</v>
      </c>
      <c r="W116" s="22" t="s">
        <v>9</v>
      </c>
      <c r="X116" s="22" t="s">
        <v>429</v>
      </c>
      <c r="Y116" s="22" t="s">
        <v>198</v>
      </c>
      <c r="Z116" s="22">
        <v>1981</v>
      </c>
      <c r="AA116" s="22" t="s">
        <v>27</v>
      </c>
      <c r="AB116" s="28">
        <v>73</v>
      </c>
      <c r="AC116" s="23" t="s">
        <v>7</v>
      </c>
      <c r="AD116" s="22" t="s">
        <v>75</v>
      </c>
    </row>
    <row r="117" spans="9:30" ht="20.25" customHeight="1">
      <c r="I117"/>
      <c r="Q117"/>
      <c r="S117" s="22"/>
      <c r="T117" s="22"/>
      <c r="U117" s="22" t="s">
        <v>64</v>
      </c>
      <c r="V117" s="22" t="s">
        <v>0</v>
      </c>
      <c r="W117" s="22" t="s">
        <v>9</v>
      </c>
      <c r="X117" s="22" t="s">
        <v>429</v>
      </c>
      <c r="Y117" s="22" t="s">
        <v>297</v>
      </c>
      <c r="Z117" s="22">
        <v>1987</v>
      </c>
      <c r="AA117" s="22" t="s">
        <v>32</v>
      </c>
      <c r="AB117" s="28">
        <v>73</v>
      </c>
      <c r="AC117" s="23" t="s">
        <v>7</v>
      </c>
      <c r="AD117" s="22" t="s">
        <v>298</v>
      </c>
    </row>
    <row r="118" spans="9:30" ht="20.25" customHeight="1">
      <c r="I118"/>
      <c r="Q118"/>
      <c r="S118" s="22"/>
      <c r="T118" s="22"/>
      <c r="U118" s="22" t="s">
        <v>64</v>
      </c>
      <c r="V118" s="22" t="s">
        <v>0</v>
      </c>
      <c r="W118" s="22" t="s">
        <v>9</v>
      </c>
      <c r="X118" s="22" t="s">
        <v>422</v>
      </c>
      <c r="Y118" s="22" t="s">
        <v>283</v>
      </c>
      <c r="Z118" s="22">
        <v>1997</v>
      </c>
      <c r="AA118" s="22" t="s">
        <v>32</v>
      </c>
      <c r="AB118" s="28">
        <v>73</v>
      </c>
      <c r="AC118" s="23" t="s">
        <v>7</v>
      </c>
      <c r="AD118" s="22" t="s">
        <v>284</v>
      </c>
    </row>
    <row r="119" spans="9:30" ht="20.25" customHeight="1">
      <c r="I119"/>
      <c r="Q119"/>
      <c r="S119" s="22"/>
      <c r="T119" s="22"/>
      <c r="U119" s="22" t="s">
        <v>64</v>
      </c>
      <c r="V119" s="22" t="s">
        <v>0</v>
      </c>
      <c r="W119" s="22" t="s">
        <v>9</v>
      </c>
      <c r="X119" s="22" t="s">
        <v>422</v>
      </c>
      <c r="Y119" s="22" t="s">
        <v>200</v>
      </c>
      <c r="Z119" s="22">
        <v>1997</v>
      </c>
      <c r="AA119" s="22" t="s">
        <v>27</v>
      </c>
      <c r="AB119" s="28">
        <v>73</v>
      </c>
      <c r="AC119" s="23" t="s">
        <v>7</v>
      </c>
      <c r="AD119" s="22" t="s">
        <v>75</v>
      </c>
    </row>
    <row r="120" spans="9:30" ht="20.25" customHeight="1">
      <c r="I120"/>
      <c r="Q120"/>
      <c r="S120" s="22"/>
      <c r="T120" s="22"/>
      <c r="U120" s="22" t="s">
        <v>64</v>
      </c>
      <c r="V120" s="22" t="s">
        <v>0</v>
      </c>
      <c r="W120" s="22" t="s">
        <v>13</v>
      </c>
      <c r="X120" s="22" t="s">
        <v>429</v>
      </c>
      <c r="Y120" s="22" t="s">
        <v>220</v>
      </c>
      <c r="Z120" s="22">
        <v>1992</v>
      </c>
      <c r="AA120" s="22" t="s">
        <v>28</v>
      </c>
      <c r="AB120" s="28">
        <v>78</v>
      </c>
      <c r="AC120" s="23" t="s">
        <v>7</v>
      </c>
      <c r="AD120" s="22" t="s">
        <v>221</v>
      </c>
    </row>
    <row r="121" spans="9:30" ht="20.25" customHeight="1">
      <c r="I121"/>
      <c r="Q121"/>
      <c r="S121" s="22"/>
      <c r="T121" s="22"/>
      <c r="U121" s="22" t="s">
        <v>64</v>
      </c>
      <c r="V121" s="22" t="s">
        <v>0</v>
      </c>
      <c r="W121" s="22" t="s">
        <v>13</v>
      </c>
      <c r="X121" s="22" t="s">
        <v>429</v>
      </c>
      <c r="Y121" s="22" t="s">
        <v>395</v>
      </c>
      <c r="Z121" s="22">
        <v>1991</v>
      </c>
      <c r="AA121" s="22" t="s">
        <v>36</v>
      </c>
      <c r="AB121" s="28">
        <v>78</v>
      </c>
      <c r="AC121" s="23" t="s">
        <v>7</v>
      </c>
      <c r="AD121" s="22" t="s">
        <v>396</v>
      </c>
    </row>
    <row r="122" spans="9:30" ht="20.25" customHeight="1">
      <c r="I122"/>
      <c r="Q122"/>
      <c r="S122" s="22"/>
      <c r="T122" s="22"/>
      <c r="U122" s="22" t="s">
        <v>64</v>
      </c>
      <c r="V122" s="22" t="s">
        <v>0</v>
      </c>
      <c r="W122" s="22" t="s">
        <v>13</v>
      </c>
      <c r="X122" s="22" t="s">
        <v>429</v>
      </c>
      <c r="Y122" s="22" t="s">
        <v>324</v>
      </c>
      <c r="Z122" s="22">
        <v>1985</v>
      </c>
      <c r="AA122" s="22" t="s">
        <v>32</v>
      </c>
      <c r="AB122" s="28">
        <v>78</v>
      </c>
      <c r="AC122" s="23" t="s">
        <v>7</v>
      </c>
      <c r="AD122" s="22" t="s">
        <v>298</v>
      </c>
    </row>
    <row r="123" spans="9:30" ht="20.25" customHeight="1">
      <c r="I123"/>
      <c r="Q123"/>
      <c r="S123" s="22"/>
      <c r="T123" s="22"/>
      <c r="U123" s="22" t="s">
        <v>64</v>
      </c>
      <c r="V123" s="22" t="s">
        <v>0</v>
      </c>
      <c r="W123" s="22" t="s">
        <v>13</v>
      </c>
      <c r="X123" s="22" t="s">
        <v>429</v>
      </c>
      <c r="Y123" s="22" t="s">
        <v>206</v>
      </c>
      <c r="Z123" s="22">
        <v>1999</v>
      </c>
      <c r="AA123" s="22" t="s">
        <v>27</v>
      </c>
      <c r="AB123" s="28">
        <v>78</v>
      </c>
      <c r="AC123" s="23" t="s">
        <v>7</v>
      </c>
      <c r="AD123" s="22" t="s">
        <v>75</v>
      </c>
    </row>
    <row r="124" spans="9:30" ht="20.25" customHeight="1">
      <c r="I124"/>
      <c r="Q124"/>
      <c r="S124" s="22"/>
      <c r="T124" s="22"/>
      <c r="U124" s="22" t="s">
        <v>64</v>
      </c>
      <c r="V124" s="22" t="s">
        <v>0</v>
      </c>
      <c r="W124" s="22" t="s">
        <v>13</v>
      </c>
      <c r="X124" s="22" t="s">
        <v>429</v>
      </c>
      <c r="Y124" s="22" t="s">
        <v>178</v>
      </c>
      <c r="Z124" s="22">
        <v>1978</v>
      </c>
      <c r="AA124" s="22" t="s">
        <v>24</v>
      </c>
      <c r="AB124" s="28">
        <v>78</v>
      </c>
      <c r="AC124" s="23" t="s">
        <v>7</v>
      </c>
      <c r="AD124" s="22" t="s">
        <v>179</v>
      </c>
    </row>
    <row r="125" spans="9:30" ht="20.25" customHeight="1">
      <c r="I125"/>
      <c r="Q125"/>
      <c r="S125" s="22"/>
      <c r="T125" s="22"/>
      <c r="U125" s="22" t="s">
        <v>64</v>
      </c>
      <c r="V125" s="22" t="s">
        <v>0</v>
      </c>
      <c r="W125" s="22" t="s">
        <v>13</v>
      </c>
      <c r="X125" s="22" t="s">
        <v>422</v>
      </c>
      <c r="Y125" s="22" t="s">
        <v>309</v>
      </c>
      <c r="Z125" s="22">
        <v>1994</v>
      </c>
      <c r="AA125" s="22" t="s">
        <v>32</v>
      </c>
      <c r="AB125" s="28">
        <v>78</v>
      </c>
      <c r="AC125" s="23" t="s">
        <v>7</v>
      </c>
      <c r="AD125" s="22" t="s">
        <v>310</v>
      </c>
    </row>
    <row r="126" spans="9:30" ht="20.25" customHeight="1">
      <c r="I126"/>
      <c r="Q126"/>
      <c r="S126" s="22"/>
      <c r="T126" s="22"/>
      <c r="U126" s="22" t="s">
        <v>64</v>
      </c>
      <c r="V126" s="22" t="s">
        <v>0</v>
      </c>
      <c r="W126" s="22" t="s">
        <v>13</v>
      </c>
      <c r="X126" s="22" t="s">
        <v>422</v>
      </c>
      <c r="Y126" s="22" t="s">
        <v>206</v>
      </c>
      <c r="Z126" s="22">
        <v>1999</v>
      </c>
      <c r="AA126" s="22" t="s">
        <v>27</v>
      </c>
      <c r="AB126" s="28">
        <v>78</v>
      </c>
      <c r="AC126" s="23" t="s">
        <v>7</v>
      </c>
      <c r="AD126" s="22" t="s">
        <v>75</v>
      </c>
    </row>
    <row r="127" spans="9:30" ht="20.25" customHeight="1">
      <c r="I127"/>
      <c r="Q127"/>
      <c r="S127" s="22"/>
      <c r="T127" s="22"/>
      <c r="U127" s="22" t="s">
        <v>64</v>
      </c>
      <c r="V127" s="22" t="s">
        <v>0</v>
      </c>
      <c r="W127" s="22" t="s">
        <v>17</v>
      </c>
      <c r="X127" s="22" t="s">
        <v>429</v>
      </c>
      <c r="Y127" s="22" t="s">
        <v>196</v>
      </c>
      <c r="Z127" s="22">
        <v>1992</v>
      </c>
      <c r="AA127" s="22" t="s">
        <v>27</v>
      </c>
      <c r="AB127" s="28">
        <v>85</v>
      </c>
      <c r="AC127" s="23" t="s">
        <v>7</v>
      </c>
      <c r="AD127" s="22" t="s">
        <v>75</v>
      </c>
    </row>
    <row r="128" spans="9:30" ht="20.25" customHeight="1">
      <c r="I128"/>
      <c r="Q128"/>
      <c r="S128" s="22"/>
      <c r="T128" s="22"/>
      <c r="U128" s="22" t="s">
        <v>64</v>
      </c>
      <c r="V128" s="22" t="s">
        <v>0</v>
      </c>
      <c r="W128" s="22" t="s">
        <v>17</v>
      </c>
      <c r="X128" s="22" t="s">
        <v>429</v>
      </c>
      <c r="Y128" s="22" t="s">
        <v>91</v>
      </c>
      <c r="Z128" s="22">
        <v>1978</v>
      </c>
      <c r="AA128" s="22" t="s">
        <v>14</v>
      </c>
      <c r="AB128" s="28">
        <v>85</v>
      </c>
      <c r="AC128" s="23" t="s">
        <v>7</v>
      </c>
      <c r="AD128" s="22" t="s">
        <v>75</v>
      </c>
    </row>
    <row r="129" spans="9:30" ht="20.25" customHeight="1">
      <c r="I129"/>
      <c r="Q129"/>
      <c r="S129" s="22"/>
      <c r="T129" s="22"/>
      <c r="U129" s="22" t="s">
        <v>64</v>
      </c>
      <c r="V129" s="22" t="s">
        <v>0</v>
      </c>
      <c r="W129" s="22" t="s">
        <v>17</v>
      </c>
      <c r="X129" s="22" t="s">
        <v>429</v>
      </c>
      <c r="Y129" s="22" t="s">
        <v>89</v>
      </c>
      <c r="Z129" s="22">
        <v>1973</v>
      </c>
      <c r="AA129" s="22" t="s">
        <v>11</v>
      </c>
      <c r="AB129" s="28">
        <v>85</v>
      </c>
      <c r="AC129" s="23" t="s">
        <v>7</v>
      </c>
      <c r="AD129" s="22" t="s">
        <v>90</v>
      </c>
    </row>
    <row r="130" spans="9:30" ht="20.25" customHeight="1">
      <c r="I130"/>
      <c r="Q130"/>
      <c r="S130" s="22"/>
      <c r="T130" s="22"/>
      <c r="U130" s="22" t="s">
        <v>64</v>
      </c>
      <c r="V130" s="22" t="s">
        <v>0</v>
      </c>
      <c r="W130" s="22" t="s">
        <v>17</v>
      </c>
      <c r="X130" s="22" t="s">
        <v>429</v>
      </c>
      <c r="Y130" s="22" t="s">
        <v>393</v>
      </c>
      <c r="Z130" s="22">
        <v>1989</v>
      </c>
      <c r="AA130" s="22" t="s">
        <v>36</v>
      </c>
      <c r="AB130" s="28">
        <v>85</v>
      </c>
      <c r="AC130" s="23" t="s">
        <v>7</v>
      </c>
      <c r="AD130" s="22" t="s">
        <v>394</v>
      </c>
    </row>
    <row r="131" spans="9:30" ht="20.25" customHeight="1">
      <c r="I131"/>
      <c r="Q131"/>
      <c r="S131" s="22"/>
      <c r="T131" s="22"/>
      <c r="U131" s="22" t="s">
        <v>64</v>
      </c>
      <c r="V131" s="22" t="s">
        <v>0</v>
      </c>
      <c r="W131" s="22" t="s">
        <v>17</v>
      </c>
      <c r="X131" s="22" t="s">
        <v>429</v>
      </c>
      <c r="Y131" s="22" t="s">
        <v>186</v>
      </c>
      <c r="Z131" s="22">
        <v>1988</v>
      </c>
      <c r="AA131" s="22" t="s">
        <v>25</v>
      </c>
      <c r="AB131" s="28">
        <v>85</v>
      </c>
      <c r="AC131" s="23" t="s">
        <v>7</v>
      </c>
      <c r="AD131" s="22" t="s">
        <v>119</v>
      </c>
    </row>
    <row r="132" spans="9:30" ht="20.25" customHeight="1">
      <c r="I132"/>
      <c r="Q132"/>
      <c r="S132" s="22"/>
      <c r="T132" s="22"/>
      <c r="U132" s="22" t="s">
        <v>64</v>
      </c>
      <c r="V132" s="22" t="s">
        <v>0</v>
      </c>
      <c r="W132" s="22" t="s">
        <v>17</v>
      </c>
      <c r="X132" s="22" t="s">
        <v>429</v>
      </c>
      <c r="Y132" s="22" t="s">
        <v>315</v>
      </c>
      <c r="Z132" s="22">
        <v>1992</v>
      </c>
      <c r="AA132" s="22" t="s">
        <v>32</v>
      </c>
      <c r="AB132" s="28">
        <v>85</v>
      </c>
      <c r="AC132" s="23" t="s">
        <v>7</v>
      </c>
      <c r="AD132" s="22" t="s">
        <v>316</v>
      </c>
    </row>
    <row r="133" spans="9:30" ht="20.25" customHeight="1">
      <c r="I133"/>
      <c r="Q133"/>
      <c r="S133" s="22"/>
      <c r="T133" s="22"/>
      <c r="U133" s="22" t="s">
        <v>64</v>
      </c>
      <c r="V133" s="22" t="s">
        <v>0</v>
      </c>
      <c r="W133" s="22" t="s">
        <v>17</v>
      </c>
      <c r="X133" s="22" t="s">
        <v>429</v>
      </c>
      <c r="Y133" s="22" t="s">
        <v>420</v>
      </c>
      <c r="Z133" s="22">
        <v>1984</v>
      </c>
      <c r="AA133" s="22" t="s">
        <v>37</v>
      </c>
      <c r="AB133" s="28">
        <v>85</v>
      </c>
      <c r="AC133" s="23" t="s">
        <v>7</v>
      </c>
      <c r="AD133" s="22" t="s">
        <v>75</v>
      </c>
    </row>
    <row r="134" spans="9:30" ht="20.25" customHeight="1">
      <c r="I134"/>
      <c r="Q134"/>
      <c r="S134" s="22"/>
      <c r="T134" s="22"/>
      <c r="U134" s="22" t="s">
        <v>64</v>
      </c>
      <c r="V134" s="22" t="s">
        <v>0</v>
      </c>
      <c r="W134" s="22" t="s">
        <v>17</v>
      </c>
      <c r="X134" s="22" t="s">
        <v>429</v>
      </c>
      <c r="Y134" s="22" t="s">
        <v>116</v>
      </c>
      <c r="Z134" s="22">
        <v>1986</v>
      </c>
      <c r="AA134" s="22" t="s">
        <v>18</v>
      </c>
      <c r="AB134" s="28">
        <v>85</v>
      </c>
      <c r="AC134" s="23" t="s">
        <v>7</v>
      </c>
      <c r="AD134" s="22" t="s">
        <v>75</v>
      </c>
    </row>
    <row r="135" spans="9:30" ht="20.25" customHeight="1">
      <c r="I135"/>
      <c r="Q135"/>
      <c r="S135" s="22"/>
      <c r="T135" s="22"/>
      <c r="U135" s="22" t="s">
        <v>64</v>
      </c>
      <c r="V135" s="22" t="s">
        <v>0</v>
      </c>
      <c r="W135" s="22" t="s">
        <v>17</v>
      </c>
      <c r="X135" s="22" t="s">
        <v>422</v>
      </c>
      <c r="Y135" s="22" t="s">
        <v>203</v>
      </c>
      <c r="Z135" s="22">
        <v>1999</v>
      </c>
      <c r="AA135" s="22" t="s">
        <v>27</v>
      </c>
      <c r="AB135" s="28">
        <v>85</v>
      </c>
      <c r="AC135" s="23" t="s">
        <v>7</v>
      </c>
      <c r="AD135" s="22" t="s">
        <v>75</v>
      </c>
    </row>
    <row r="136" spans="9:30" ht="20.25" customHeight="1">
      <c r="I136"/>
      <c r="Q136"/>
      <c r="S136" s="22"/>
      <c r="T136" s="22"/>
      <c r="U136" s="22" t="s">
        <v>64</v>
      </c>
      <c r="V136" s="22" t="s">
        <v>0</v>
      </c>
      <c r="W136" s="22" t="s">
        <v>17</v>
      </c>
      <c r="X136" s="22" t="s">
        <v>422</v>
      </c>
      <c r="Y136" s="22" t="s">
        <v>228</v>
      </c>
      <c r="Z136" s="22">
        <v>1995</v>
      </c>
      <c r="AA136" s="22" t="s">
        <v>28</v>
      </c>
      <c r="AB136" s="28">
        <v>85</v>
      </c>
      <c r="AC136" s="23" t="s">
        <v>7</v>
      </c>
      <c r="AD136" s="22" t="s">
        <v>221</v>
      </c>
    </row>
    <row r="137" spans="9:30" ht="20.25" customHeight="1">
      <c r="I137"/>
      <c r="Q137"/>
      <c r="S137" s="22"/>
      <c r="T137" s="22"/>
      <c r="U137" s="22" t="s">
        <v>64</v>
      </c>
      <c r="V137" s="22" t="s">
        <v>0</v>
      </c>
      <c r="W137" s="22" t="s">
        <v>17</v>
      </c>
      <c r="X137" s="22" t="s">
        <v>422</v>
      </c>
      <c r="Y137" s="22" t="s">
        <v>335</v>
      </c>
      <c r="Z137" s="22">
        <v>1994</v>
      </c>
      <c r="AA137" s="22" t="s">
        <v>32</v>
      </c>
      <c r="AB137" s="28">
        <v>85</v>
      </c>
      <c r="AC137" s="23" t="s">
        <v>7</v>
      </c>
      <c r="AD137" s="22" t="s">
        <v>336</v>
      </c>
    </row>
    <row r="138" spans="9:30" ht="20.25" customHeight="1">
      <c r="I138"/>
      <c r="Q138"/>
      <c r="S138" s="22"/>
      <c r="T138" s="22"/>
      <c r="U138" s="22" t="s">
        <v>64</v>
      </c>
      <c r="V138" s="22" t="s">
        <v>0</v>
      </c>
      <c r="W138" s="22" t="s">
        <v>19</v>
      </c>
      <c r="X138" s="22" t="s">
        <v>429</v>
      </c>
      <c r="Y138" s="22" t="s">
        <v>82</v>
      </c>
      <c r="Z138" s="22">
        <v>1974</v>
      </c>
      <c r="AA138" s="22" t="s">
        <v>10</v>
      </c>
      <c r="AB138" s="28">
        <v>95.1</v>
      </c>
      <c r="AC138" s="23" t="s">
        <v>7</v>
      </c>
      <c r="AD138" s="22" t="s">
        <v>83</v>
      </c>
    </row>
    <row r="139" spans="9:30" ht="20.25" customHeight="1">
      <c r="I139"/>
      <c r="Q139"/>
      <c r="S139" s="22"/>
      <c r="T139" s="22"/>
      <c r="U139" s="22" t="s">
        <v>64</v>
      </c>
      <c r="V139" s="22" t="s">
        <v>0</v>
      </c>
      <c r="W139" s="22" t="s">
        <v>19</v>
      </c>
      <c r="X139" s="22" t="s">
        <v>429</v>
      </c>
      <c r="Y139" s="22" t="s">
        <v>79</v>
      </c>
      <c r="Z139" s="22">
        <v>1981</v>
      </c>
      <c r="AA139" s="22" t="s">
        <v>74</v>
      </c>
      <c r="AB139" s="28">
        <v>95.1</v>
      </c>
      <c r="AC139" s="23" t="s">
        <v>7</v>
      </c>
      <c r="AD139" s="22" t="s">
        <v>80</v>
      </c>
    </row>
    <row r="140" spans="9:30" ht="20.25" customHeight="1">
      <c r="I140"/>
      <c r="Q140"/>
      <c r="S140" s="22"/>
      <c r="T140" s="22"/>
      <c r="U140" s="22" t="s">
        <v>64</v>
      </c>
      <c r="V140" s="22" t="s">
        <v>0</v>
      </c>
      <c r="W140" s="22" t="s">
        <v>19</v>
      </c>
      <c r="X140" s="22" t="s">
        <v>429</v>
      </c>
      <c r="Y140" s="22" t="s">
        <v>301</v>
      </c>
      <c r="Z140" s="22">
        <v>1987</v>
      </c>
      <c r="AA140" s="22" t="s">
        <v>32</v>
      </c>
      <c r="AB140" s="28">
        <v>95.1</v>
      </c>
      <c r="AC140" s="23" t="s">
        <v>7</v>
      </c>
      <c r="AD140" s="22" t="s">
        <v>302</v>
      </c>
    </row>
    <row r="141" spans="9:30" ht="20.25" customHeight="1">
      <c r="I141"/>
      <c r="Q141"/>
      <c r="S141" s="22"/>
      <c r="T141" s="22"/>
      <c r="U141" s="22" t="s">
        <v>64</v>
      </c>
      <c r="V141" s="22" t="s">
        <v>0</v>
      </c>
      <c r="W141" s="22" t="s">
        <v>19</v>
      </c>
      <c r="X141" s="22" t="s">
        <v>429</v>
      </c>
      <c r="Y141" s="22" t="s">
        <v>390</v>
      </c>
      <c r="Z141" s="22">
        <v>1994</v>
      </c>
      <c r="AA141" s="22" t="s">
        <v>36</v>
      </c>
      <c r="AB141" s="28">
        <v>95.1</v>
      </c>
      <c r="AC141" s="23" t="s">
        <v>7</v>
      </c>
      <c r="AD141" s="22" t="s">
        <v>391</v>
      </c>
    </row>
    <row r="142" spans="9:30" ht="20.25" customHeight="1">
      <c r="I142"/>
      <c r="Q142"/>
      <c r="S142" s="22"/>
      <c r="T142" s="22"/>
      <c r="U142" s="22" t="s">
        <v>64</v>
      </c>
      <c r="V142" s="22" t="s">
        <v>0</v>
      </c>
      <c r="W142" s="22" t="s">
        <v>19</v>
      </c>
      <c r="X142" s="22" t="s">
        <v>429</v>
      </c>
      <c r="Y142" s="22" t="s">
        <v>201</v>
      </c>
      <c r="Z142" s="22">
        <v>1992</v>
      </c>
      <c r="AA142" s="22" t="s">
        <v>27</v>
      </c>
      <c r="AB142" s="28">
        <v>95.1</v>
      </c>
      <c r="AC142" s="23" t="s">
        <v>7</v>
      </c>
      <c r="AD142" s="22" t="s">
        <v>75</v>
      </c>
    </row>
    <row r="143" spans="9:30" ht="20.25" customHeight="1">
      <c r="I143"/>
      <c r="Q143"/>
      <c r="S143" s="22"/>
      <c r="T143" s="22"/>
      <c r="U143" s="22" t="s">
        <v>64</v>
      </c>
      <c r="V143" s="22" t="s">
        <v>0</v>
      </c>
      <c r="W143" s="22" t="s">
        <v>19</v>
      </c>
      <c r="X143" s="22" t="s">
        <v>429</v>
      </c>
      <c r="Y143" s="22" t="s">
        <v>167</v>
      </c>
      <c r="Z143" s="22">
        <v>1981</v>
      </c>
      <c r="AA143" s="22" t="s">
        <v>24</v>
      </c>
      <c r="AB143" s="28">
        <v>95.1</v>
      </c>
      <c r="AC143" s="23" t="s">
        <v>7</v>
      </c>
      <c r="AD143" s="22" t="s">
        <v>168</v>
      </c>
    </row>
    <row r="144" spans="9:30" ht="20.25" customHeight="1">
      <c r="I144"/>
      <c r="Q144"/>
      <c r="S144" s="22"/>
      <c r="T144" s="22"/>
      <c r="U144" s="22" t="s">
        <v>64</v>
      </c>
      <c r="V144" s="22" t="s">
        <v>0</v>
      </c>
      <c r="W144" s="22" t="s">
        <v>19</v>
      </c>
      <c r="X144" s="22" t="s">
        <v>429</v>
      </c>
      <c r="Y144" s="22" t="s">
        <v>111</v>
      </c>
      <c r="Z144" s="22">
        <v>1979</v>
      </c>
      <c r="AA144" s="22" t="s">
        <v>18</v>
      </c>
      <c r="AB144" s="28">
        <v>95.1</v>
      </c>
      <c r="AC144" s="23" t="s">
        <v>7</v>
      </c>
      <c r="AD144" s="22" t="s">
        <v>75</v>
      </c>
    </row>
    <row r="145" spans="9:30" ht="20.25" customHeight="1">
      <c r="I145"/>
      <c r="Q145"/>
      <c r="S145" s="22"/>
      <c r="T145" s="22"/>
      <c r="U145" s="22" t="s">
        <v>64</v>
      </c>
      <c r="V145" s="22" t="s">
        <v>0</v>
      </c>
      <c r="W145" s="22" t="s">
        <v>19</v>
      </c>
      <c r="X145" s="22" t="s">
        <v>429</v>
      </c>
      <c r="Y145" s="22" t="s">
        <v>249</v>
      </c>
      <c r="Z145" s="22">
        <v>1991</v>
      </c>
      <c r="AA145" s="22" t="s">
        <v>30</v>
      </c>
      <c r="AB145" s="28">
        <v>95.1</v>
      </c>
      <c r="AC145" s="23" t="s">
        <v>7</v>
      </c>
      <c r="AD145" s="22" t="s">
        <v>75</v>
      </c>
    </row>
    <row r="146" spans="9:30" ht="20.25" customHeight="1">
      <c r="I146"/>
      <c r="Q146"/>
      <c r="S146" s="22"/>
      <c r="T146" s="22"/>
      <c r="U146" s="22" t="s">
        <v>64</v>
      </c>
      <c r="V146" s="22" t="s">
        <v>0</v>
      </c>
      <c r="W146" s="22" t="s">
        <v>19</v>
      </c>
      <c r="X146" s="22" t="s">
        <v>422</v>
      </c>
      <c r="Y146" s="22" t="s">
        <v>390</v>
      </c>
      <c r="Z146" s="22">
        <v>1994</v>
      </c>
      <c r="AA146" s="22" t="s">
        <v>36</v>
      </c>
      <c r="AB146" s="28">
        <v>95.1</v>
      </c>
      <c r="AC146" s="23" t="s">
        <v>7</v>
      </c>
      <c r="AD146" s="22" t="s">
        <v>391</v>
      </c>
    </row>
    <row r="147" spans="9:30" ht="20.25" customHeight="1">
      <c r="I147"/>
      <c r="Q147"/>
      <c r="S147" s="22"/>
      <c r="T147" s="22"/>
      <c r="U147" s="22" t="s">
        <v>64</v>
      </c>
      <c r="V147" s="22" t="s">
        <v>0</v>
      </c>
      <c r="W147" s="22" t="s">
        <v>19</v>
      </c>
      <c r="X147" s="22" t="s">
        <v>422</v>
      </c>
      <c r="Y147" s="22" t="s">
        <v>340</v>
      </c>
      <c r="Z147" s="22">
        <v>1996</v>
      </c>
      <c r="AA147" s="22" t="s">
        <v>32</v>
      </c>
      <c r="AB147" s="28">
        <v>95.1</v>
      </c>
      <c r="AC147" s="23" t="s">
        <v>7</v>
      </c>
      <c r="AD147" s="22" t="s">
        <v>341</v>
      </c>
    </row>
    <row r="148" spans="9:30" ht="20.25" customHeight="1">
      <c r="I148"/>
      <c r="Q148"/>
      <c r="S148" s="22"/>
      <c r="T148" s="22"/>
      <c r="U148" s="22" t="s">
        <v>64</v>
      </c>
      <c r="V148" s="22" t="s">
        <v>0</v>
      </c>
      <c r="W148" s="22" t="s">
        <v>21</v>
      </c>
      <c r="X148" s="22" t="s">
        <v>429</v>
      </c>
      <c r="Y148" s="22" t="s">
        <v>151</v>
      </c>
      <c r="Z148" s="22">
        <v>1983</v>
      </c>
      <c r="AA148" s="22" t="s">
        <v>24</v>
      </c>
      <c r="AB148" s="28">
        <v>95</v>
      </c>
      <c r="AC148" s="23" t="s">
        <v>7</v>
      </c>
      <c r="AD148" s="22" t="s">
        <v>144</v>
      </c>
    </row>
    <row r="149" spans="9:30" ht="20.25" customHeight="1">
      <c r="I149"/>
      <c r="Q149"/>
      <c r="S149" s="22"/>
      <c r="T149" s="22"/>
      <c r="U149" s="22" t="s">
        <v>64</v>
      </c>
      <c r="V149" s="22" t="s">
        <v>0</v>
      </c>
      <c r="W149" s="22" t="s">
        <v>21</v>
      </c>
      <c r="X149" s="22" t="s">
        <v>429</v>
      </c>
      <c r="Y149" s="22" t="s">
        <v>199</v>
      </c>
      <c r="Z149" s="22">
        <v>1989</v>
      </c>
      <c r="AA149" s="22" t="s">
        <v>27</v>
      </c>
      <c r="AB149" s="28">
        <v>95</v>
      </c>
      <c r="AC149" s="23" t="s">
        <v>7</v>
      </c>
      <c r="AD149" s="22" t="s">
        <v>75</v>
      </c>
    </row>
    <row r="150" spans="9:30" ht="20.25" customHeight="1">
      <c r="I150"/>
      <c r="Q150"/>
      <c r="S150" s="22"/>
      <c r="T150" s="22"/>
      <c r="U150" s="22" t="s">
        <v>64</v>
      </c>
      <c r="V150" s="22" t="s">
        <v>0</v>
      </c>
      <c r="W150" s="22" t="s">
        <v>21</v>
      </c>
      <c r="X150" s="22" t="s">
        <v>429</v>
      </c>
      <c r="Y150" s="22" t="s">
        <v>192</v>
      </c>
      <c r="Z150" s="22">
        <v>1981</v>
      </c>
      <c r="AA150" s="22" t="s">
        <v>26</v>
      </c>
      <c r="AB150" s="28">
        <v>95</v>
      </c>
      <c r="AC150" s="23" t="s">
        <v>7</v>
      </c>
      <c r="AD150" s="22" t="s">
        <v>193</v>
      </c>
    </row>
    <row r="151" spans="9:30" ht="20.25" customHeight="1">
      <c r="I151"/>
      <c r="Q151"/>
      <c r="S151" s="22"/>
      <c r="T151" s="22"/>
      <c r="U151" s="22" t="s">
        <v>64</v>
      </c>
      <c r="V151" s="22" t="s">
        <v>0</v>
      </c>
      <c r="W151" s="22" t="s">
        <v>21</v>
      </c>
      <c r="X151" s="22" t="s">
        <v>429</v>
      </c>
      <c r="Y151" s="22" t="s">
        <v>307</v>
      </c>
      <c r="Z151" s="22">
        <v>1974</v>
      </c>
      <c r="AA151" s="22" t="s">
        <v>32</v>
      </c>
      <c r="AB151" s="28">
        <v>95</v>
      </c>
      <c r="AC151" s="23" t="s">
        <v>7</v>
      </c>
      <c r="AD151" s="22" t="s">
        <v>308</v>
      </c>
    </row>
    <row r="152" spans="9:30" ht="20.25" customHeight="1">
      <c r="I152"/>
      <c r="Q152"/>
      <c r="S152" s="22"/>
      <c r="T152" s="22"/>
      <c r="U152" s="22" t="s">
        <v>64</v>
      </c>
      <c r="V152" s="22" t="s">
        <v>0</v>
      </c>
      <c r="W152" s="22" t="s">
        <v>21</v>
      </c>
      <c r="X152" s="22" t="s">
        <v>429</v>
      </c>
      <c r="Y152" s="22" t="s">
        <v>98</v>
      </c>
      <c r="Z152" s="22">
        <v>1980</v>
      </c>
      <c r="AA152" s="22" t="s">
        <v>16</v>
      </c>
      <c r="AB152" s="28">
        <v>95</v>
      </c>
      <c r="AC152" s="23" t="s">
        <v>7</v>
      </c>
      <c r="AD152" s="22" t="s">
        <v>97</v>
      </c>
    </row>
    <row r="153" spans="9:30" ht="20.25" customHeight="1">
      <c r="I153"/>
      <c r="Q153"/>
      <c r="S153" s="22"/>
      <c r="T153" s="22"/>
      <c r="U153" s="22" t="s">
        <v>64</v>
      </c>
      <c r="V153" s="22" t="s">
        <v>0</v>
      </c>
      <c r="W153" s="22" t="s">
        <v>21</v>
      </c>
      <c r="X153" s="22" t="s">
        <v>429</v>
      </c>
      <c r="Y153" s="22" t="s">
        <v>402</v>
      </c>
      <c r="Z153" s="22">
        <v>1989</v>
      </c>
      <c r="AA153" s="22" t="s">
        <v>36</v>
      </c>
      <c r="AB153" s="28">
        <v>95</v>
      </c>
      <c r="AC153" s="23" t="s">
        <v>7</v>
      </c>
      <c r="AD153" s="22" t="s">
        <v>388</v>
      </c>
    </row>
    <row r="154" spans="9:30" ht="20.25" customHeight="1">
      <c r="I154"/>
      <c r="Q154"/>
      <c r="S154" s="22"/>
      <c r="T154" s="22"/>
      <c r="U154" s="22" t="s">
        <v>64</v>
      </c>
      <c r="V154" s="22" t="s">
        <v>0</v>
      </c>
      <c r="W154" s="22" t="s">
        <v>21</v>
      </c>
      <c r="X154" s="22" t="s">
        <v>429</v>
      </c>
      <c r="Y154" s="22" t="s">
        <v>363</v>
      </c>
      <c r="Z154" s="22">
        <v>1969</v>
      </c>
      <c r="AA154" s="22" t="s">
        <v>35</v>
      </c>
      <c r="AB154" s="28">
        <v>95</v>
      </c>
      <c r="AC154" s="23" t="s">
        <v>7</v>
      </c>
      <c r="AD154" s="22" t="s">
        <v>364</v>
      </c>
    </row>
    <row r="155" spans="9:30" ht="20.25" customHeight="1">
      <c r="I155"/>
      <c r="Q155"/>
      <c r="S155" s="22"/>
      <c r="T155" s="22"/>
      <c r="U155" s="22" t="s">
        <v>64</v>
      </c>
      <c r="V155" s="22" t="s">
        <v>0</v>
      </c>
      <c r="W155" s="22" t="s">
        <v>21</v>
      </c>
      <c r="X155" s="22" t="s">
        <v>422</v>
      </c>
      <c r="Y155" s="22" t="s">
        <v>96</v>
      </c>
      <c r="Z155" s="22">
        <v>1996</v>
      </c>
      <c r="AA155" s="22" t="s">
        <v>16</v>
      </c>
      <c r="AB155" s="28">
        <v>95</v>
      </c>
      <c r="AC155" s="23" t="s">
        <v>7</v>
      </c>
      <c r="AD155" s="22" t="s">
        <v>75</v>
      </c>
    </row>
    <row r="156" spans="9:30" ht="20.25" customHeight="1">
      <c r="I156"/>
      <c r="Q156"/>
      <c r="S156" s="22"/>
      <c r="T156" s="22"/>
      <c r="U156" s="22" t="s">
        <v>64</v>
      </c>
      <c r="V156" s="22" t="s">
        <v>0</v>
      </c>
      <c r="W156" s="22" t="s">
        <v>21</v>
      </c>
      <c r="X156" s="22" t="s">
        <v>422</v>
      </c>
      <c r="Y156" s="22" t="s">
        <v>288</v>
      </c>
      <c r="Z156" s="22">
        <v>1995</v>
      </c>
      <c r="AA156" s="22" t="s">
        <v>32</v>
      </c>
      <c r="AB156" s="28">
        <v>95</v>
      </c>
      <c r="AC156" s="23" t="s">
        <v>7</v>
      </c>
      <c r="AD156" s="22" t="s">
        <v>289</v>
      </c>
    </row>
    <row r="157" spans="9:30" ht="20.25" customHeight="1">
      <c r="I157"/>
      <c r="Q157"/>
      <c r="S157" s="22"/>
      <c r="T157" s="22"/>
      <c r="U157" s="22" t="s">
        <v>64</v>
      </c>
      <c r="V157" s="22" t="s">
        <v>0</v>
      </c>
      <c r="W157" s="22" t="s">
        <v>21</v>
      </c>
      <c r="X157" s="22" t="s">
        <v>422</v>
      </c>
      <c r="Y157" s="22" t="s">
        <v>207</v>
      </c>
      <c r="Z157" s="22">
        <v>1998</v>
      </c>
      <c r="AA157" s="22" t="s">
        <v>27</v>
      </c>
      <c r="AB157" s="28">
        <v>95</v>
      </c>
      <c r="AC157" s="23" t="s">
        <v>7</v>
      </c>
      <c r="AD157" s="22" t="s">
        <v>75</v>
      </c>
    </row>
    <row r="158" spans="9:30" ht="20.25" customHeight="1">
      <c r="I158"/>
      <c r="Q158"/>
      <c r="S158" s="22"/>
      <c r="T158" s="22"/>
      <c r="U158" s="22" t="s">
        <v>64</v>
      </c>
      <c r="V158" s="22" t="s">
        <v>1</v>
      </c>
      <c r="W158" s="22" t="s">
        <v>4</v>
      </c>
      <c r="X158" s="22" t="s">
        <v>429</v>
      </c>
      <c r="Y158" s="22" t="s">
        <v>287</v>
      </c>
      <c r="Z158" s="22">
        <v>1991</v>
      </c>
      <c r="AA158" s="22" t="s">
        <v>32</v>
      </c>
      <c r="AB158" s="28">
        <v>63</v>
      </c>
      <c r="AC158" s="23" t="s">
        <v>5</v>
      </c>
      <c r="AD158" s="22" t="s">
        <v>277</v>
      </c>
    </row>
    <row r="159" spans="9:30" ht="20.25" customHeight="1">
      <c r="I159"/>
      <c r="Q159"/>
      <c r="S159" s="22"/>
      <c r="T159" s="22"/>
      <c r="U159" s="22" t="s">
        <v>64</v>
      </c>
      <c r="V159" s="22" t="s">
        <v>1</v>
      </c>
      <c r="W159" s="22" t="s">
        <v>4</v>
      </c>
      <c r="X159" s="22" t="s">
        <v>429</v>
      </c>
      <c r="Y159" s="22" t="s">
        <v>219</v>
      </c>
      <c r="Z159" s="22">
        <v>1997</v>
      </c>
      <c r="AA159" s="22" t="s">
        <v>28</v>
      </c>
      <c r="AB159" s="28">
        <v>63</v>
      </c>
      <c r="AC159" s="23" t="s">
        <v>5</v>
      </c>
      <c r="AD159" s="22" t="s">
        <v>215</v>
      </c>
    </row>
    <row r="160" spans="9:30" ht="20.25" customHeight="1">
      <c r="I160"/>
      <c r="Q160"/>
      <c r="S160" s="22"/>
      <c r="T160" s="22"/>
      <c r="U160" s="22" t="s">
        <v>64</v>
      </c>
      <c r="V160" s="22" t="s">
        <v>1</v>
      </c>
      <c r="W160" s="22" t="s">
        <v>4</v>
      </c>
      <c r="X160" s="22" t="s">
        <v>429</v>
      </c>
      <c r="Y160" s="22" t="s">
        <v>175</v>
      </c>
      <c r="Z160" s="22">
        <v>1990</v>
      </c>
      <c r="AA160" s="22" t="s">
        <v>24</v>
      </c>
      <c r="AB160" s="28">
        <v>63</v>
      </c>
      <c r="AC160" s="23" t="s">
        <v>5</v>
      </c>
      <c r="AD160" s="22" t="s">
        <v>173</v>
      </c>
    </row>
    <row r="161" spans="9:30" ht="20.25" customHeight="1">
      <c r="I161"/>
      <c r="Q161"/>
      <c r="S161" s="22"/>
      <c r="T161" s="22"/>
      <c r="U161" s="22" t="s">
        <v>64</v>
      </c>
      <c r="V161" s="22" t="s">
        <v>1</v>
      </c>
      <c r="W161" s="22" t="s">
        <v>8</v>
      </c>
      <c r="X161" s="22" t="s">
        <v>429</v>
      </c>
      <c r="Y161" s="22" t="s">
        <v>214</v>
      </c>
      <c r="Z161" s="22">
        <v>1997</v>
      </c>
      <c r="AA161" s="22" t="s">
        <v>28</v>
      </c>
      <c r="AB161" s="28">
        <v>68</v>
      </c>
      <c r="AC161" s="23" t="s">
        <v>5</v>
      </c>
      <c r="AD161" s="22" t="s">
        <v>215</v>
      </c>
    </row>
    <row r="162" spans="9:30" ht="20.25" customHeight="1">
      <c r="I162"/>
      <c r="Q162"/>
      <c r="S162" s="22"/>
      <c r="T162" s="22"/>
      <c r="U162" s="22" t="s">
        <v>64</v>
      </c>
      <c r="V162" s="22" t="s">
        <v>1</v>
      </c>
      <c r="W162" s="22" t="s">
        <v>8</v>
      </c>
      <c r="X162" s="22" t="s">
        <v>429</v>
      </c>
      <c r="Y162" s="22" t="s">
        <v>246</v>
      </c>
      <c r="Z162" s="22">
        <v>1989</v>
      </c>
      <c r="AA162" s="22" t="s">
        <v>30</v>
      </c>
      <c r="AB162" s="28">
        <v>68</v>
      </c>
      <c r="AC162" s="23" t="s">
        <v>5</v>
      </c>
      <c r="AD162" s="22" t="s">
        <v>75</v>
      </c>
    </row>
    <row r="163" spans="9:30" ht="20.25" customHeight="1">
      <c r="I163"/>
      <c r="Q163"/>
      <c r="S163" s="22"/>
      <c r="T163" s="22"/>
      <c r="U163" s="22" t="s">
        <v>64</v>
      </c>
      <c r="V163" s="22" t="s">
        <v>1</v>
      </c>
      <c r="W163" s="22" t="s">
        <v>9</v>
      </c>
      <c r="X163" s="22" t="s">
        <v>429</v>
      </c>
      <c r="Y163" s="22" t="s">
        <v>76</v>
      </c>
      <c r="Z163" s="22">
        <v>1987</v>
      </c>
      <c r="AA163" s="22" t="s">
        <v>74</v>
      </c>
      <c r="AB163" s="28">
        <v>73</v>
      </c>
      <c r="AC163" s="23" t="s">
        <v>5</v>
      </c>
      <c r="AD163" s="22" t="s">
        <v>78</v>
      </c>
    </row>
    <row r="164" spans="9:30" ht="20.25" customHeight="1">
      <c r="I164"/>
      <c r="Q164"/>
      <c r="S164" s="22"/>
      <c r="T164" s="22"/>
      <c r="U164" s="22" t="s">
        <v>64</v>
      </c>
      <c r="V164" s="22" t="s">
        <v>1</v>
      </c>
      <c r="W164" s="22" t="s">
        <v>9</v>
      </c>
      <c r="X164" s="22" t="s">
        <v>429</v>
      </c>
      <c r="Y164" s="22" t="s">
        <v>154</v>
      </c>
      <c r="Z164" s="22">
        <v>1976</v>
      </c>
      <c r="AA164" s="22" t="s">
        <v>24</v>
      </c>
      <c r="AB164" s="28">
        <v>73</v>
      </c>
      <c r="AC164" s="23" t="s">
        <v>5</v>
      </c>
      <c r="AD164" s="22" t="s">
        <v>153</v>
      </c>
    </row>
    <row r="165" spans="9:30" ht="20.25" customHeight="1">
      <c r="I165"/>
      <c r="Q165"/>
      <c r="S165" s="22"/>
      <c r="T165" s="22"/>
      <c r="U165" s="22" t="s">
        <v>64</v>
      </c>
      <c r="V165" s="22" t="s">
        <v>1</v>
      </c>
      <c r="W165" s="22" t="s">
        <v>9</v>
      </c>
      <c r="X165" s="22" t="s">
        <v>429</v>
      </c>
      <c r="Y165" s="22" t="s">
        <v>218</v>
      </c>
      <c r="Z165" s="22">
        <v>1996</v>
      </c>
      <c r="AA165" s="22" t="s">
        <v>28</v>
      </c>
      <c r="AB165" s="28">
        <v>73</v>
      </c>
      <c r="AC165" s="23" t="s">
        <v>5</v>
      </c>
      <c r="AD165" s="22" t="s">
        <v>215</v>
      </c>
    </row>
    <row r="166" spans="9:30" ht="20.25" customHeight="1">
      <c r="I166"/>
      <c r="Q166"/>
      <c r="S166" s="22"/>
      <c r="T166" s="22"/>
      <c r="U166" s="22" t="s">
        <v>64</v>
      </c>
      <c r="V166" s="22" t="s">
        <v>1</v>
      </c>
      <c r="W166" s="22" t="s">
        <v>13</v>
      </c>
      <c r="X166" s="22" t="s">
        <v>429</v>
      </c>
      <c r="Y166" s="22" t="s">
        <v>139</v>
      </c>
      <c r="Z166" s="22">
        <v>1982</v>
      </c>
      <c r="AA166" s="22" t="s">
        <v>24</v>
      </c>
      <c r="AB166" s="28">
        <v>78</v>
      </c>
      <c r="AC166" s="23" t="s">
        <v>5</v>
      </c>
      <c r="AD166" s="22" t="s">
        <v>140</v>
      </c>
    </row>
    <row r="167" spans="9:30" ht="20.25" customHeight="1">
      <c r="I167"/>
      <c r="Q167"/>
      <c r="S167" s="22"/>
      <c r="T167" s="22"/>
      <c r="U167" s="22" t="s">
        <v>64</v>
      </c>
      <c r="V167" s="22" t="s">
        <v>1</v>
      </c>
      <c r="W167" s="22" t="s">
        <v>13</v>
      </c>
      <c r="X167" s="22" t="s">
        <v>429</v>
      </c>
      <c r="Y167" s="22" t="s">
        <v>161</v>
      </c>
      <c r="Z167" s="22">
        <v>1977</v>
      </c>
      <c r="AA167" s="22" t="s">
        <v>24</v>
      </c>
      <c r="AB167" s="28">
        <v>78</v>
      </c>
      <c r="AC167" s="23" t="s">
        <v>5</v>
      </c>
      <c r="AD167" s="22" t="s">
        <v>144</v>
      </c>
    </row>
    <row r="168" spans="9:30" ht="20.25" customHeight="1">
      <c r="I168"/>
      <c r="Q168"/>
      <c r="S168" s="22"/>
      <c r="T168" s="22"/>
      <c r="U168" s="22" t="s">
        <v>64</v>
      </c>
      <c r="V168" s="22" t="s">
        <v>1</v>
      </c>
      <c r="W168" s="22" t="s">
        <v>13</v>
      </c>
      <c r="X168" s="22" t="s">
        <v>429</v>
      </c>
      <c r="Y168" s="22" t="s">
        <v>104</v>
      </c>
      <c r="Z168" s="22">
        <v>1976</v>
      </c>
      <c r="AA168" s="22" t="s">
        <v>18</v>
      </c>
      <c r="AB168" s="28">
        <v>78</v>
      </c>
      <c r="AC168" s="23" t="s">
        <v>5</v>
      </c>
      <c r="AD168" s="22" t="s">
        <v>75</v>
      </c>
    </row>
    <row r="169" spans="9:30" ht="20.25" customHeight="1">
      <c r="I169"/>
      <c r="Q169"/>
      <c r="S169" s="22"/>
      <c r="T169" s="22"/>
      <c r="U169" s="22" t="s">
        <v>64</v>
      </c>
      <c r="V169" s="22" t="s">
        <v>1</v>
      </c>
      <c r="W169" s="22" t="s">
        <v>13</v>
      </c>
      <c r="X169" s="22" t="s">
        <v>429</v>
      </c>
      <c r="Y169" s="22" t="s">
        <v>92</v>
      </c>
      <c r="Z169" s="22">
        <v>1983</v>
      </c>
      <c r="AA169" s="22" t="s">
        <v>14</v>
      </c>
      <c r="AB169" s="28">
        <v>78</v>
      </c>
      <c r="AC169" s="23" t="s">
        <v>5</v>
      </c>
      <c r="AD169" s="22" t="s">
        <v>75</v>
      </c>
    </row>
    <row r="170" spans="9:30" ht="20.25" customHeight="1">
      <c r="I170"/>
      <c r="Q170"/>
      <c r="S170" s="22"/>
      <c r="T170" s="22"/>
      <c r="U170" s="22" t="s">
        <v>64</v>
      </c>
      <c r="V170" s="22" t="s">
        <v>1</v>
      </c>
      <c r="W170" s="22" t="s">
        <v>13</v>
      </c>
      <c r="X170" s="22" t="s">
        <v>429</v>
      </c>
      <c r="Y170" s="22" t="s">
        <v>247</v>
      </c>
      <c r="Z170" s="22">
        <v>1997</v>
      </c>
      <c r="AA170" s="22" t="s">
        <v>30</v>
      </c>
      <c r="AB170" s="28">
        <v>78</v>
      </c>
      <c r="AC170" s="23" t="s">
        <v>5</v>
      </c>
      <c r="AD170" s="22" t="s">
        <v>75</v>
      </c>
    </row>
    <row r="171" spans="9:30" ht="20.25" customHeight="1">
      <c r="I171"/>
      <c r="Q171"/>
      <c r="S171" s="22"/>
      <c r="T171" s="22"/>
      <c r="U171" s="22" t="s">
        <v>64</v>
      </c>
      <c r="V171" s="22" t="s">
        <v>1</v>
      </c>
      <c r="W171" s="22" t="s">
        <v>17</v>
      </c>
      <c r="X171" s="22" t="s">
        <v>429</v>
      </c>
      <c r="Y171" s="22" t="s">
        <v>282</v>
      </c>
      <c r="Z171" s="22">
        <v>1987</v>
      </c>
      <c r="AA171" s="22" t="s">
        <v>32</v>
      </c>
      <c r="AB171" s="28">
        <v>85</v>
      </c>
      <c r="AC171" s="23" t="s">
        <v>5</v>
      </c>
      <c r="AD171" s="22" t="s">
        <v>277</v>
      </c>
    </row>
    <row r="172" spans="9:30" ht="20.25" customHeight="1">
      <c r="I172"/>
      <c r="Q172"/>
      <c r="S172" s="22"/>
      <c r="T172" s="22"/>
      <c r="U172" s="22" t="s">
        <v>64</v>
      </c>
      <c r="V172" s="22" t="s">
        <v>1</v>
      </c>
      <c r="W172" s="22" t="s">
        <v>17</v>
      </c>
      <c r="X172" s="22" t="s">
        <v>429</v>
      </c>
      <c r="Y172" s="22" t="s">
        <v>156</v>
      </c>
      <c r="Z172" s="22">
        <v>1981</v>
      </c>
      <c r="AA172" s="22" t="s">
        <v>24</v>
      </c>
      <c r="AB172" s="28">
        <v>85</v>
      </c>
      <c r="AC172" s="23" t="s">
        <v>5</v>
      </c>
      <c r="AD172" s="22" t="s">
        <v>149</v>
      </c>
    </row>
    <row r="173" spans="9:30" ht="20.25" customHeight="1">
      <c r="I173"/>
      <c r="Q173"/>
      <c r="S173" s="22"/>
      <c r="T173" s="22"/>
      <c r="U173" s="22" t="s">
        <v>64</v>
      </c>
      <c r="V173" s="22" t="s">
        <v>1</v>
      </c>
      <c r="W173" s="22" t="s">
        <v>17</v>
      </c>
      <c r="X173" s="22" t="s">
        <v>429</v>
      </c>
      <c r="Y173" s="22" t="s">
        <v>118</v>
      </c>
      <c r="Z173" s="22">
        <v>1988</v>
      </c>
      <c r="AA173" s="22" t="s">
        <v>20</v>
      </c>
      <c r="AB173" s="28">
        <v>85</v>
      </c>
      <c r="AC173" s="23" t="s">
        <v>5</v>
      </c>
      <c r="AD173" s="22" t="s">
        <v>119</v>
      </c>
    </row>
    <row r="174" spans="9:30" ht="20.25" customHeight="1">
      <c r="I174"/>
      <c r="Q174"/>
      <c r="S174" s="22"/>
      <c r="T174" s="22"/>
      <c r="U174" s="22" t="s">
        <v>64</v>
      </c>
      <c r="V174" s="22" t="s">
        <v>1</v>
      </c>
      <c r="W174" s="22" t="s">
        <v>17</v>
      </c>
      <c r="X174" s="22" t="s">
        <v>429</v>
      </c>
      <c r="Y174" s="22" t="s">
        <v>87</v>
      </c>
      <c r="Z174" s="22">
        <v>1977</v>
      </c>
      <c r="AA174" s="22" t="s">
        <v>11</v>
      </c>
      <c r="AB174" s="28">
        <v>85</v>
      </c>
      <c r="AC174" s="23" t="s">
        <v>5</v>
      </c>
      <c r="AD174" s="22" t="s">
        <v>88</v>
      </c>
    </row>
    <row r="175" spans="9:30" ht="20.25" customHeight="1">
      <c r="I175"/>
      <c r="Q175"/>
      <c r="S175" s="22"/>
      <c r="T175" s="22"/>
      <c r="U175" s="22" t="s">
        <v>64</v>
      </c>
      <c r="V175" s="22" t="s">
        <v>1</v>
      </c>
      <c r="W175" s="22" t="s">
        <v>17</v>
      </c>
      <c r="X175" s="22" t="s">
        <v>429</v>
      </c>
      <c r="Y175" s="22" t="s">
        <v>172</v>
      </c>
      <c r="Z175" s="22">
        <v>1990</v>
      </c>
      <c r="AA175" s="22" t="s">
        <v>24</v>
      </c>
      <c r="AB175" s="28">
        <v>85</v>
      </c>
      <c r="AC175" s="23" t="s">
        <v>5</v>
      </c>
      <c r="AD175" s="22" t="s">
        <v>173</v>
      </c>
    </row>
    <row r="176" spans="9:30" ht="20.25" customHeight="1">
      <c r="I176"/>
      <c r="Q176"/>
      <c r="S176" s="22"/>
      <c r="T176" s="22"/>
      <c r="U176" s="22" t="s">
        <v>64</v>
      </c>
      <c r="V176" s="22" t="s">
        <v>1</v>
      </c>
      <c r="W176" s="22" t="s">
        <v>17</v>
      </c>
      <c r="X176" s="22" t="s">
        <v>429</v>
      </c>
      <c r="Y176" s="22" t="s">
        <v>361</v>
      </c>
      <c r="Z176" s="22">
        <v>1961</v>
      </c>
      <c r="AA176" s="22" t="s">
        <v>35</v>
      </c>
      <c r="AB176" s="28">
        <v>85</v>
      </c>
      <c r="AC176" s="23" t="s">
        <v>5</v>
      </c>
      <c r="AD176" s="22" t="s">
        <v>75</v>
      </c>
    </row>
    <row r="177" spans="9:30" ht="20.25" customHeight="1">
      <c r="I177"/>
      <c r="Q177"/>
      <c r="S177" s="22"/>
      <c r="T177" s="22"/>
      <c r="U177" s="22" t="s">
        <v>64</v>
      </c>
      <c r="V177" s="22" t="s">
        <v>1</v>
      </c>
      <c r="W177" s="22" t="s">
        <v>17</v>
      </c>
      <c r="X177" s="22" t="s">
        <v>429</v>
      </c>
      <c r="Y177" s="22" t="s">
        <v>234</v>
      </c>
      <c r="Z177" s="22">
        <v>1998</v>
      </c>
      <c r="AA177" s="22" t="s">
        <v>28</v>
      </c>
      <c r="AB177" s="28">
        <v>85</v>
      </c>
      <c r="AC177" s="23" t="s">
        <v>5</v>
      </c>
      <c r="AD177" s="22" t="s">
        <v>217</v>
      </c>
    </row>
    <row r="178" spans="9:30" ht="20.25" customHeight="1">
      <c r="I178"/>
      <c r="Q178"/>
      <c r="S178" s="22"/>
      <c r="T178" s="22"/>
      <c r="U178" s="22" t="s">
        <v>64</v>
      </c>
      <c r="V178" s="22" t="s">
        <v>1</v>
      </c>
      <c r="W178" s="22" t="s">
        <v>17</v>
      </c>
      <c r="X178" s="22" t="s">
        <v>429</v>
      </c>
      <c r="Y178" s="22" t="s">
        <v>95</v>
      </c>
      <c r="Z178" s="22">
        <v>1966</v>
      </c>
      <c r="AA178" s="22" t="s">
        <v>14</v>
      </c>
      <c r="AB178" s="28">
        <v>85</v>
      </c>
      <c r="AC178" s="23" t="s">
        <v>5</v>
      </c>
      <c r="AD178" s="22" t="s">
        <v>75</v>
      </c>
    </row>
    <row r="179" spans="9:30" ht="20.25" customHeight="1">
      <c r="I179"/>
      <c r="Q179"/>
      <c r="S179" s="22"/>
      <c r="T179" s="22"/>
      <c r="U179" s="22" t="s">
        <v>64</v>
      </c>
      <c r="V179" s="22" t="s">
        <v>1</v>
      </c>
      <c r="W179" s="22" t="s">
        <v>19</v>
      </c>
      <c r="X179" s="22" t="s">
        <v>429</v>
      </c>
      <c r="Y179" s="22" t="s">
        <v>276</v>
      </c>
      <c r="Z179" s="22">
        <v>1967</v>
      </c>
      <c r="AA179" s="22" t="s">
        <v>32</v>
      </c>
      <c r="AB179" s="28">
        <v>95.1</v>
      </c>
      <c r="AC179" s="23" t="s">
        <v>5</v>
      </c>
      <c r="AD179" s="22" t="s">
        <v>277</v>
      </c>
    </row>
    <row r="180" spans="9:30" ht="20.25" customHeight="1">
      <c r="I180"/>
      <c r="Q180"/>
      <c r="S180" s="22"/>
      <c r="T180" s="22"/>
      <c r="U180" s="22" t="s">
        <v>64</v>
      </c>
      <c r="V180" s="22" t="s">
        <v>1</v>
      </c>
      <c r="W180" s="22" t="s">
        <v>19</v>
      </c>
      <c r="X180" s="22" t="s">
        <v>429</v>
      </c>
      <c r="Y180" s="22" t="s">
        <v>260</v>
      </c>
      <c r="Z180" s="22">
        <v>1970</v>
      </c>
      <c r="AA180" s="22" t="s">
        <v>31</v>
      </c>
      <c r="AB180" s="28">
        <v>95.1</v>
      </c>
      <c r="AC180" s="23" t="s">
        <v>5</v>
      </c>
      <c r="AD180" s="22" t="s">
        <v>261</v>
      </c>
    </row>
    <row r="181" spans="9:30" ht="20.25" customHeight="1">
      <c r="I181"/>
      <c r="Q181"/>
      <c r="S181" s="22"/>
      <c r="T181" s="22"/>
      <c r="U181" s="22" t="s">
        <v>64</v>
      </c>
      <c r="V181" s="22" t="s">
        <v>1</v>
      </c>
      <c r="W181" s="22" t="s">
        <v>19</v>
      </c>
      <c r="X181" s="22" t="s">
        <v>429</v>
      </c>
      <c r="Y181" s="22" t="s">
        <v>163</v>
      </c>
      <c r="Z181" s="22">
        <v>1975</v>
      </c>
      <c r="AA181" s="22" t="s">
        <v>24</v>
      </c>
      <c r="AB181" s="28">
        <v>95.1</v>
      </c>
      <c r="AC181" s="23" t="s">
        <v>5</v>
      </c>
      <c r="AD181" s="22" t="s">
        <v>164</v>
      </c>
    </row>
    <row r="182" spans="9:30" ht="20.25" customHeight="1">
      <c r="I182"/>
      <c r="Q182"/>
      <c r="S182" s="22"/>
      <c r="T182" s="22"/>
      <c r="U182" s="22" t="s">
        <v>64</v>
      </c>
      <c r="V182" s="22" t="s">
        <v>1</v>
      </c>
      <c r="W182" s="22" t="s">
        <v>19</v>
      </c>
      <c r="X182" s="22" t="s">
        <v>429</v>
      </c>
      <c r="Y182" s="22" t="s">
        <v>311</v>
      </c>
      <c r="Z182" s="22">
        <v>1984</v>
      </c>
      <c r="AA182" s="22" t="s">
        <v>32</v>
      </c>
      <c r="AB182" s="28">
        <v>95.1</v>
      </c>
      <c r="AC182" s="23" t="s">
        <v>5</v>
      </c>
      <c r="AD182" s="22" t="s">
        <v>277</v>
      </c>
    </row>
    <row r="183" spans="9:30" ht="20.25" customHeight="1">
      <c r="I183"/>
      <c r="Q183"/>
      <c r="S183" s="22"/>
      <c r="T183" s="22"/>
      <c r="U183" s="22" t="s">
        <v>64</v>
      </c>
      <c r="V183" s="22" t="s">
        <v>1</v>
      </c>
      <c r="W183" s="22" t="s">
        <v>19</v>
      </c>
      <c r="X183" s="22" t="s">
        <v>429</v>
      </c>
      <c r="Y183" s="22" t="s">
        <v>360</v>
      </c>
      <c r="Z183" s="22">
        <v>1985</v>
      </c>
      <c r="AA183" s="22" t="s">
        <v>35</v>
      </c>
      <c r="AB183" s="28">
        <v>95.1</v>
      </c>
      <c r="AC183" s="23" t="s">
        <v>5</v>
      </c>
      <c r="AD183" s="22" t="s">
        <v>75</v>
      </c>
    </row>
    <row r="184" spans="9:30" ht="20.25" customHeight="1">
      <c r="I184"/>
      <c r="Q184"/>
      <c r="S184" s="22"/>
      <c r="T184" s="22"/>
      <c r="U184" s="22" t="s">
        <v>64</v>
      </c>
      <c r="V184" s="22" t="s">
        <v>1</v>
      </c>
      <c r="W184" s="22" t="s">
        <v>19</v>
      </c>
      <c r="X184" s="22" t="s">
        <v>429</v>
      </c>
      <c r="Y184" s="22" t="s">
        <v>134</v>
      </c>
      <c r="Z184" s="22">
        <v>1978</v>
      </c>
      <c r="AA184" s="22" t="s">
        <v>23</v>
      </c>
      <c r="AB184" s="28">
        <v>95.1</v>
      </c>
      <c r="AC184" s="23" t="s">
        <v>5</v>
      </c>
      <c r="AD184" s="22" t="s">
        <v>75</v>
      </c>
    </row>
    <row r="185" spans="9:30" ht="20.25" customHeight="1">
      <c r="I185"/>
      <c r="Q185"/>
      <c r="S185" s="22"/>
      <c r="T185" s="22"/>
      <c r="U185" s="22" t="s">
        <v>64</v>
      </c>
      <c r="V185" s="22" t="s">
        <v>1</v>
      </c>
      <c r="W185" s="22" t="s">
        <v>19</v>
      </c>
      <c r="X185" s="22" t="s">
        <v>429</v>
      </c>
      <c r="Y185" s="22" t="s">
        <v>223</v>
      </c>
      <c r="Z185" s="22">
        <v>1971</v>
      </c>
      <c r="AA185" s="22" t="s">
        <v>28</v>
      </c>
      <c r="AB185" s="28">
        <v>95.1</v>
      </c>
      <c r="AC185" s="23" t="s">
        <v>5</v>
      </c>
      <c r="AD185" s="22" t="s">
        <v>71</v>
      </c>
    </row>
    <row r="186" spans="9:30" ht="20.25" customHeight="1">
      <c r="I186"/>
      <c r="Q186"/>
      <c r="S186" s="22"/>
      <c r="T186" s="22"/>
      <c r="U186" s="22" t="s">
        <v>64</v>
      </c>
      <c r="V186" s="22" t="s">
        <v>1</v>
      </c>
      <c r="W186" s="22" t="s">
        <v>19</v>
      </c>
      <c r="X186" s="22" t="s">
        <v>429</v>
      </c>
      <c r="Y186" s="22" t="s">
        <v>135</v>
      </c>
      <c r="Z186" s="22">
        <v>1976</v>
      </c>
      <c r="AA186" s="22" t="s">
        <v>23</v>
      </c>
      <c r="AB186" s="28">
        <v>95.1</v>
      </c>
      <c r="AC186" s="23" t="s">
        <v>5</v>
      </c>
      <c r="AD186" s="22" t="s">
        <v>75</v>
      </c>
    </row>
    <row r="187" spans="9:30" ht="20.25" customHeight="1">
      <c r="I187"/>
      <c r="Q187"/>
      <c r="S187" s="22"/>
      <c r="T187" s="22"/>
      <c r="U187" s="22" t="s">
        <v>64</v>
      </c>
      <c r="V187" s="22" t="s">
        <v>1</v>
      </c>
      <c r="W187" s="22" t="s">
        <v>21</v>
      </c>
      <c r="X187" s="22" t="s">
        <v>429</v>
      </c>
      <c r="Y187" s="22" t="s">
        <v>348</v>
      </c>
      <c r="Z187" s="22">
        <v>1994</v>
      </c>
      <c r="AA187" s="22" t="s">
        <v>33</v>
      </c>
      <c r="AB187" s="28">
        <v>95</v>
      </c>
      <c r="AC187" s="23" t="s">
        <v>5</v>
      </c>
      <c r="AD187" s="22" t="s">
        <v>349</v>
      </c>
    </row>
    <row r="188" spans="9:30" ht="20.25" customHeight="1">
      <c r="I188"/>
      <c r="Q188"/>
      <c r="S188" s="22"/>
      <c r="T188" s="22"/>
      <c r="U188" s="22" t="s">
        <v>64</v>
      </c>
      <c r="V188" s="22" t="s">
        <v>1</v>
      </c>
      <c r="W188" s="22" t="s">
        <v>21</v>
      </c>
      <c r="X188" s="22" t="s">
        <v>429</v>
      </c>
      <c r="Y188" s="22" t="s">
        <v>320</v>
      </c>
      <c r="Z188" s="22">
        <v>1987</v>
      </c>
      <c r="AA188" s="22" t="s">
        <v>32</v>
      </c>
      <c r="AB188" s="28">
        <v>95</v>
      </c>
      <c r="AC188" s="23" t="s">
        <v>5</v>
      </c>
      <c r="AD188" s="22" t="s">
        <v>277</v>
      </c>
    </row>
    <row r="189" spans="9:30" ht="20.25" customHeight="1">
      <c r="I189"/>
      <c r="Q189"/>
      <c r="S189" s="22"/>
      <c r="T189" s="22"/>
      <c r="U189" s="22" t="s">
        <v>64</v>
      </c>
      <c r="V189" s="22" t="s">
        <v>1</v>
      </c>
      <c r="W189" s="22" t="s">
        <v>21</v>
      </c>
      <c r="X189" s="22" t="s">
        <v>429</v>
      </c>
      <c r="Y189" s="22" t="s">
        <v>189</v>
      </c>
      <c r="Z189" s="22">
        <v>1967</v>
      </c>
      <c r="AA189" s="22" t="s">
        <v>25</v>
      </c>
      <c r="AB189" s="28">
        <v>95</v>
      </c>
      <c r="AC189" s="23" t="s">
        <v>5</v>
      </c>
      <c r="AD189" s="22" t="s">
        <v>119</v>
      </c>
    </row>
    <row r="190" spans="9:30" ht="20.25" customHeight="1">
      <c r="I190"/>
      <c r="Q190"/>
      <c r="S190" s="22"/>
      <c r="T190" s="22"/>
      <c r="U190" s="22" t="s">
        <v>64</v>
      </c>
      <c r="V190" s="22" t="s">
        <v>1</v>
      </c>
      <c r="W190" s="22" t="s">
        <v>21</v>
      </c>
      <c r="X190" s="22" t="s">
        <v>429</v>
      </c>
      <c r="Y190" s="22" t="s">
        <v>248</v>
      </c>
      <c r="Z190" s="22">
        <v>1999</v>
      </c>
      <c r="AA190" s="22" t="s">
        <v>30</v>
      </c>
      <c r="AB190" s="28">
        <v>95</v>
      </c>
      <c r="AC190" s="23" t="s">
        <v>5</v>
      </c>
      <c r="AD190" s="22" t="s">
        <v>75</v>
      </c>
    </row>
    <row r="191" spans="9:30" ht="20.25" customHeight="1">
      <c r="I191"/>
      <c r="Q191"/>
      <c r="S191" s="22"/>
      <c r="T191" s="22"/>
      <c r="U191" s="22" t="s">
        <v>65</v>
      </c>
      <c r="V191" s="22" t="s">
        <v>0</v>
      </c>
      <c r="W191" s="22" t="s">
        <v>2</v>
      </c>
      <c r="X191" s="22" t="s">
        <v>428</v>
      </c>
      <c r="Y191" s="22" t="s">
        <v>258</v>
      </c>
      <c r="Z191" s="22">
        <v>1977</v>
      </c>
      <c r="AA191" s="22" t="s">
        <v>31</v>
      </c>
      <c r="AB191" s="28">
        <v>58</v>
      </c>
      <c r="AC191" s="23" t="s">
        <v>5</v>
      </c>
      <c r="AD191" s="22" t="s">
        <v>71</v>
      </c>
    </row>
    <row r="192" spans="9:30" ht="20.25" customHeight="1">
      <c r="I192"/>
      <c r="Q192"/>
      <c r="S192" s="22"/>
      <c r="T192" s="22"/>
      <c r="U192" s="22" t="s">
        <v>65</v>
      </c>
      <c r="V192" s="22" t="s">
        <v>0</v>
      </c>
      <c r="W192" s="22" t="s">
        <v>2</v>
      </c>
      <c r="X192" s="22" t="s">
        <v>428</v>
      </c>
      <c r="Y192" s="22" t="s">
        <v>331</v>
      </c>
      <c r="Z192" s="22">
        <v>1991</v>
      </c>
      <c r="AA192" s="22" t="s">
        <v>32</v>
      </c>
      <c r="AB192" s="28">
        <v>58</v>
      </c>
      <c r="AC192" s="23" t="s">
        <v>5</v>
      </c>
      <c r="AD192" s="22" t="s">
        <v>332</v>
      </c>
    </row>
    <row r="193" spans="9:30" ht="20.25" customHeight="1">
      <c r="I193"/>
      <c r="Q193"/>
      <c r="S193" s="22"/>
      <c r="T193" s="22"/>
      <c r="U193" s="22" t="s">
        <v>65</v>
      </c>
      <c r="V193" s="22" t="s">
        <v>0</v>
      </c>
      <c r="W193" s="22" t="s">
        <v>2</v>
      </c>
      <c r="X193" s="22" t="s">
        <v>428</v>
      </c>
      <c r="Y193" s="22" t="s">
        <v>113</v>
      </c>
      <c r="Z193" s="22">
        <v>1984</v>
      </c>
      <c r="AA193" s="22" t="s">
        <v>18</v>
      </c>
      <c r="AB193" s="28">
        <v>58</v>
      </c>
      <c r="AC193" s="23" t="s">
        <v>5</v>
      </c>
      <c r="AD193" s="22" t="s">
        <v>75</v>
      </c>
    </row>
    <row r="194" spans="9:30" ht="20.25" customHeight="1">
      <c r="I194"/>
      <c r="Q194"/>
      <c r="S194" s="22"/>
      <c r="T194" s="22"/>
      <c r="U194" s="22" t="s">
        <v>65</v>
      </c>
      <c r="V194" s="22" t="s">
        <v>0</v>
      </c>
      <c r="W194" s="22" t="s">
        <v>2</v>
      </c>
      <c r="X194" s="22" t="s">
        <v>428</v>
      </c>
      <c r="Y194" s="22" t="s">
        <v>356</v>
      </c>
      <c r="Z194" s="22">
        <v>1989</v>
      </c>
      <c r="AA194" s="22" t="s">
        <v>34</v>
      </c>
      <c r="AB194" s="28">
        <v>58</v>
      </c>
      <c r="AC194" s="23" t="s">
        <v>5</v>
      </c>
      <c r="AD194" s="22" t="s">
        <v>355</v>
      </c>
    </row>
    <row r="195" spans="9:30" ht="20.25" customHeight="1">
      <c r="I195"/>
      <c r="Q195"/>
      <c r="S195" s="22"/>
      <c r="T195" s="22"/>
      <c r="U195" s="22" t="s">
        <v>65</v>
      </c>
      <c r="V195" s="22" t="s">
        <v>0</v>
      </c>
      <c r="W195" s="22" t="s">
        <v>2</v>
      </c>
      <c r="X195" s="22" t="s">
        <v>428</v>
      </c>
      <c r="Y195" s="22" t="s">
        <v>84</v>
      </c>
      <c r="Z195" s="22">
        <v>1985</v>
      </c>
      <c r="AA195" s="22" t="s">
        <v>10</v>
      </c>
      <c r="AB195" s="28">
        <v>58</v>
      </c>
      <c r="AC195" s="23" t="s">
        <v>5</v>
      </c>
      <c r="AD195" s="22" t="s">
        <v>83</v>
      </c>
    </row>
    <row r="196" spans="9:30" ht="20.25" customHeight="1">
      <c r="I196"/>
      <c r="Q196"/>
      <c r="S196" s="22"/>
      <c r="T196" s="22"/>
      <c r="U196" s="22" t="s">
        <v>65</v>
      </c>
      <c r="V196" s="22" t="s">
        <v>0</v>
      </c>
      <c r="W196" s="22" t="s">
        <v>2</v>
      </c>
      <c r="X196" s="22" t="s">
        <v>428</v>
      </c>
      <c r="Y196" s="22" t="s">
        <v>250</v>
      </c>
      <c r="Z196" s="22">
        <v>1995</v>
      </c>
      <c r="AA196" s="22" t="s">
        <v>30</v>
      </c>
      <c r="AB196" s="28">
        <v>58</v>
      </c>
      <c r="AC196" s="23" t="s">
        <v>5</v>
      </c>
      <c r="AD196" s="22" t="s">
        <v>75</v>
      </c>
    </row>
    <row r="197" spans="9:30" ht="20.25" customHeight="1">
      <c r="I197"/>
      <c r="Q197"/>
      <c r="S197" s="22"/>
      <c r="T197" s="22"/>
      <c r="U197" s="22" t="s">
        <v>65</v>
      </c>
      <c r="V197" s="22" t="s">
        <v>0</v>
      </c>
      <c r="W197" s="22" t="s">
        <v>2</v>
      </c>
      <c r="X197" s="22" t="s">
        <v>421</v>
      </c>
      <c r="Y197" s="22" t="s">
        <v>305</v>
      </c>
      <c r="Z197" s="22">
        <v>1995</v>
      </c>
      <c r="AA197" s="22" t="s">
        <v>32</v>
      </c>
      <c r="AB197" s="28">
        <v>58</v>
      </c>
      <c r="AC197" s="23" t="s">
        <v>5</v>
      </c>
      <c r="AD197" s="22" t="s">
        <v>306</v>
      </c>
    </row>
    <row r="198" spans="9:30" ht="20.25" customHeight="1">
      <c r="I198"/>
      <c r="Q198"/>
      <c r="S198" s="22"/>
      <c r="T198" s="22"/>
      <c r="U198" s="22" t="s">
        <v>65</v>
      </c>
      <c r="V198" s="22" t="s">
        <v>0</v>
      </c>
      <c r="W198" s="22" t="s">
        <v>4</v>
      </c>
      <c r="X198" s="22" t="s">
        <v>428</v>
      </c>
      <c r="Y198" s="22" t="s">
        <v>152</v>
      </c>
      <c r="Z198" s="22">
        <v>1986</v>
      </c>
      <c r="AA198" s="22" t="s">
        <v>24</v>
      </c>
      <c r="AB198" s="28">
        <v>63</v>
      </c>
      <c r="AC198" s="23" t="s">
        <v>5</v>
      </c>
      <c r="AD198" s="22" t="s">
        <v>153</v>
      </c>
    </row>
    <row r="199" spans="9:30" ht="20.25" customHeight="1">
      <c r="I199"/>
      <c r="Q199"/>
      <c r="S199" s="22"/>
      <c r="T199" s="22"/>
      <c r="U199" s="22" t="s">
        <v>65</v>
      </c>
      <c r="V199" s="22" t="s">
        <v>0</v>
      </c>
      <c r="W199" s="22" t="s">
        <v>4</v>
      </c>
      <c r="X199" s="22" t="s">
        <v>428</v>
      </c>
      <c r="Y199" s="22" t="s">
        <v>318</v>
      </c>
      <c r="Z199" s="22">
        <v>1994</v>
      </c>
      <c r="AA199" s="22" t="s">
        <v>32</v>
      </c>
      <c r="AB199" s="28">
        <v>63</v>
      </c>
      <c r="AC199" s="23" t="s">
        <v>5</v>
      </c>
      <c r="AD199" s="22" t="s">
        <v>319</v>
      </c>
    </row>
    <row r="200" spans="9:30" ht="20.25" customHeight="1">
      <c r="I200"/>
      <c r="Q200"/>
      <c r="S200" s="22"/>
      <c r="T200" s="22"/>
      <c r="U200" s="22" t="s">
        <v>65</v>
      </c>
      <c r="V200" s="22" t="s">
        <v>0</v>
      </c>
      <c r="W200" s="22" t="s">
        <v>4</v>
      </c>
      <c r="X200" s="22" t="s">
        <v>428</v>
      </c>
      <c r="Y200" s="22" t="s">
        <v>112</v>
      </c>
      <c r="Z200" s="22">
        <v>1962</v>
      </c>
      <c r="AA200" s="22" t="s">
        <v>18</v>
      </c>
      <c r="AB200" s="28">
        <v>63</v>
      </c>
      <c r="AC200" s="23" t="s">
        <v>5</v>
      </c>
      <c r="AD200" s="22" t="s">
        <v>75</v>
      </c>
    </row>
    <row r="201" spans="9:30" ht="20.25" customHeight="1">
      <c r="I201"/>
      <c r="Q201"/>
      <c r="S201" s="22"/>
      <c r="T201" s="22"/>
      <c r="U201" s="22" t="s">
        <v>65</v>
      </c>
      <c r="V201" s="22" t="s">
        <v>0</v>
      </c>
      <c r="W201" s="22" t="s">
        <v>4</v>
      </c>
      <c r="X201" s="22" t="s">
        <v>428</v>
      </c>
      <c r="Y201" s="22" t="s">
        <v>211</v>
      </c>
      <c r="Z201" s="22">
        <v>1999</v>
      </c>
      <c r="AA201" s="22" t="s">
        <v>27</v>
      </c>
      <c r="AB201" s="28">
        <v>63</v>
      </c>
      <c r="AC201" s="23" t="s">
        <v>5</v>
      </c>
      <c r="AD201" s="22" t="s">
        <v>75</v>
      </c>
    </row>
    <row r="202" spans="9:30" ht="20.25" customHeight="1">
      <c r="I202"/>
      <c r="Q202"/>
      <c r="S202" s="22"/>
      <c r="T202" s="22"/>
      <c r="U202" s="22" t="s">
        <v>65</v>
      </c>
      <c r="V202" s="22" t="s">
        <v>0</v>
      </c>
      <c r="W202" s="22" t="s">
        <v>4</v>
      </c>
      <c r="X202" s="22" t="s">
        <v>428</v>
      </c>
      <c r="Y202" s="22" t="s">
        <v>357</v>
      </c>
      <c r="Z202" s="22">
        <v>1986</v>
      </c>
      <c r="AA202" s="22" t="s">
        <v>34</v>
      </c>
      <c r="AB202" s="28">
        <v>63</v>
      </c>
      <c r="AC202" s="23" t="s">
        <v>5</v>
      </c>
      <c r="AD202" s="22" t="s">
        <v>355</v>
      </c>
    </row>
    <row r="203" spans="9:30" ht="20.25" customHeight="1">
      <c r="I203"/>
      <c r="Q203"/>
      <c r="S203" s="22"/>
      <c r="T203" s="22"/>
      <c r="U203" s="22" t="s">
        <v>65</v>
      </c>
      <c r="V203" s="22" t="s">
        <v>0</v>
      </c>
      <c r="W203" s="22" t="s">
        <v>4</v>
      </c>
      <c r="X203" s="22" t="s">
        <v>421</v>
      </c>
      <c r="Y203" s="22" t="s">
        <v>317</v>
      </c>
      <c r="Z203" s="22">
        <v>1995</v>
      </c>
      <c r="AA203" s="22" t="s">
        <v>32</v>
      </c>
      <c r="AB203" s="28">
        <v>63</v>
      </c>
      <c r="AC203" s="23" t="s">
        <v>5</v>
      </c>
      <c r="AD203" s="22" t="s">
        <v>308</v>
      </c>
    </row>
    <row r="204" spans="9:30" ht="20.25" customHeight="1">
      <c r="I204"/>
      <c r="Q204"/>
      <c r="S204" s="22"/>
      <c r="T204" s="22"/>
      <c r="U204" s="22" t="s">
        <v>65</v>
      </c>
      <c r="V204" s="22" t="s">
        <v>0</v>
      </c>
      <c r="W204" s="22" t="s">
        <v>4</v>
      </c>
      <c r="X204" s="22" t="s">
        <v>421</v>
      </c>
      <c r="Y204" s="22" t="s">
        <v>211</v>
      </c>
      <c r="Z204" s="22">
        <v>1999</v>
      </c>
      <c r="AA204" s="22" t="s">
        <v>27</v>
      </c>
      <c r="AB204" s="28">
        <v>63</v>
      </c>
      <c r="AC204" s="23" t="s">
        <v>5</v>
      </c>
      <c r="AD204" s="22" t="s">
        <v>75</v>
      </c>
    </row>
    <row r="205" spans="9:30" ht="20.25" customHeight="1">
      <c r="I205"/>
      <c r="Q205"/>
      <c r="S205" s="22"/>
      <c r="T205" s="22"/>
      <c r="U205" s="22" t="s">
        <v>65</v>
      </c>
      <c r="V205" s="22" t="s">
        <v>0</v>
      </c>
      <c r="W205" s="22" t="s">
        <v>8</v>
      </c>
      <c r="X205" s="22" t="s">
        <v>428</v>
      </c>
      <c r="Y205" s="22" t="s">
        <v>370</v>
      </c>
      <c r="Z205" s="22">
        <v>1997</v>
      </c>
      <c r="AA205" s="22" t="s">
        <v>36</v>
      </c>
      <c r="AB205" s="28">
        <v>68</v>
      </c>
      <c r="AC205" s="23" t="s">
        <v>5</v>
      </c>
      <c r="AD205" s="22" t="s">
        <v>371</v>
      </c>
    </row>
    <row r="206" spans="9:30" ht="20.25" customHeight="1">
      <c r="I206"/>
      <c r="Q206"/>
      <c r="S206" s="22"/>
      <c r="T206" s="22"/>
      <c r="U206" s="22" t="s">
        <v>65</v>
      </c>
      <c r="V206" s="22" t="s">
        <v>0</v>
      </c>
      <c r="W206" s="22" t="s">
        <v>8</v>
      </c>
      <c r="X206" s="22" t="s">
        <v>428</v>
      </c>
      <c r="Y206" s="22" t="s">
        <v>243</v>
      </c>
      <c r="Z206" s="22">
        <v>1987</v>
      </c>
      <c r="AA206" s="22" t="s">
        <v>30</v>
      </c>
      <c r="AB206" s="28">
        <v>68</v>
      </c>
      <c r="AC206" s="23" t="s">
        <v>5</v>
      </c>
      <c r="AD206" s="22" t="s">
        <v>75</v>
      </c>
    </row>
    <row r="207" spans="9:30" ht="20.25" customHeight="1">
      <c r="I207"/>
      <c r="Q207"/>
      <c r="S207" s="22"/>
      <c r="T207" s="22"/>
      <c r="U207" s="22" t="s">
        <v>65</v>
      </c>
      <c r="V207" s="22" t="s">
        <v>0</v>
      </c>
      <c r="W207" s="22" t="s">
        <v>8</v>
      </c>
      <c r="X207" s="22" t="s">
        <v>428</v>
      </c>
      <c r="Y207" s="22" t="s">
        <v>292</v>
      </c>
      <c r="Z207" s="22">
        <v>1987</v>
      </c>
      <c r="AA207" s="22" t="s">
        <v>32</v>
      </c>
      <c r="AB207" s="28">
        <v>68</v>
      </c>
      <c r="AC207" s="23" t="s">
        <v>5</v>
      </c>
      <c r="AD207" s="22" t="s">
        <v>259</v>
      </c>
    </row>
    <row r="208" spans="9:30" ht="20.25" customHeight="1">
      <c r="I208"/>
      <c r="Q208"/>
      <c r="S208" s="22"/>
      <c r="T208" s="22"/>
      <c r="U208" s="22" t="s">
        <v>65</v>
      </c>
      <c r="V208" s="22" t="s">
        <v>0</v>
      </c>
      <c r="W208" s="22" t="s">
        <v>8</v>
      </c>
      <c r="X208" s="22" t="s">
        <v>428</v>
      </c>
      <c r="Y208" s="22" t="s">
        <v>351</v>
      </c>
      <c r="Z208" s="22">
        <v>1980</v>
      </c>
      <c r="AA208" s="22" t="s">
        <v>33</v>
      </c>
      <c r="AB208" s="28">
        <v>68</v>
      </c>
      <c r="AC208" s="23" t="s">
        <v>5</v>
      </c>
      <c r="AD208" s="22" t="s">
        <v>150</v>
      </c>
    </row>
    <row r="209" spans="9:30" ht="20.25" customHeight="1">
      <c r="I209"/>
      <c r="Q209"/>
      <c r="S209" s="22"/>
      <c r="T209" s="22"/>
      <c r="U209" s="22" t="s">
        <v>65</v>
      </c>
      <c r="V209" s="22" t="s">
        <v>0</v>
      </c>
      <c r="W209" s="22" t="s">
        <v>8</v>
      </c>
      <c r="X209" s="22" t="s">
        <v>428</v>
      </c>
      <c r="Y209" s="22" t="s">
        <v>107</v>
      </c>
      <c r="Z209" s="22">
        <v>1980</v>
      </c>
      <c r="AA209" s="22" t="s">
        <v>18</v>
      </c>
      <c r="AB209" s="28">
        <v>68</v>
      </c>
      <c r="AC209" s="23" t="s">
        <v>5</v>
      </c>
      <c r="AD209" s="22" t="s">
        <v>75</v>
      </c>
    </row>
    <row r="210" spans="9:30" ht="20.25" customHeight="1">
      <c r="I210"/>
      <c r="Q210"/>
      <c r="S210" s="22"/>
      <c r="T210" s="22"/>
      <c r="U210" s="22" t="s">
        <v>65</v>
      </c>
      <c r="V210" s="22" t="s">
        <v>0</v>
      </c>
      <c r="W210" s="22" t="s">
        <v>8</v>
      </c>
      <c r="X210" s="22" t="s">
        <v>428</v>
      </c>
      <c r="Y210" s="22" t="s">
        <v>205</v>
      </c>
      <c r="Z210" s="22">
        <v>1992</v>
      </c>
      <c r="AA210" s="22" t="s">
        <v>27</v>
      </c>
      <c r="AB210" s="28">
        <v>68</v>
      </c>
      <c r="AC210" s="23" t="s">
        <v>5</v>
      </c>
      <c r="AD210" s="22" t="s">
        <v>75</v>
      </c>
    </row>
    <row r="211" spans="9:30" ht="20.25" customHeight="1">
      <c r="I211"/>
      <c r="Q211"/>
      <c r="S211" s="22"/>
      <c r="T211" s="22"/>
      <c r="U211" s="22" t="s">
        <v>65</v>
      </c>
      <c r="V211" s="22" t="s">
        <v>0</v>
      </c>
      <c r="W211" s="22" t="s">
        <v>8</v>
      </c>
      <c r="X211" s="22" t="s">
        <v>428</v>
      </c>
      <c r="Y211" s="22" t="s">
        <v>93</v>
      </c>
      <c r="Z211" s="22">
        <v>1980</v>
      </c>
      <c r="AA211" s="22" t="s">
        <v>14</v>
      </c>
      <c r="AB211" s="28">
        <v>68</v>
      </c>
      <c r="AC211" s="23" t="s">
        <v>5</v>
      </c>
      <c r="AD211" s="22" t="s">
        <v>75</v>
      </c>
    </row>
    <row r="212" spans="9:30" ht="20.25" customHeight="1">
      <c r="I212"/>
      <c r="Q212"/>
      <c r="S212" s="22"/>
      <c r="T212" s="22"/>
      <c r="U212" s="22" t="s">
        <v>65</v>
      </c>
      <c r="V212" s="22" t="s">
        <v>0</v>
      </c>
      <c r="W212" s="22" t="s">
        <v>8</v>
      </c>
      <c r="X212" s="22" t="s">
        <v>421</v>
      </c>
      <c r="Y212" s="22" t="s">
        <v>274</v>
      </c>
      <c r="Z212" s="22">
        <v>1995</v>
      </c>
      <c r="AA212" s="22" t="s">
        <v>32</v>
      </c>
      <c r="AB212" s="28">
        <v>68</v>
      </c>
      <c r="AC212" s="23" t="s">
        <v>5</v>
      </c>
      <c r="AD212" s="22" t="s">
        <v>275</v>
      </c>
    </row>
    <row r="213" spans="9:30" ht="20.25" customHeight="1">
      <c r="I213"/>
      <c r="Q213"/>
      <c r="S213" s="22"/>
      <c r="T213" s="22"/>
      <c r="U213" s="22" t="s">
        <v>65</v>
      </c>
      <c r="V213" s="22" t="s">
        <v>0</v>
      </c>
      <c r="W213" s="22" t="s">
        <v>8</v>
      </c>
      <c r="X213" s="22" t="s">
        <v>421</v>
      </c>
      <c r="Y213" s="22" t="s">
        <v>370</v>
      </c>
      <c r="Z213" s="22">
        <v>1997</v>
      </c>
      <c r="AA213" s="22" t="s">
        <v>36</v>
      </c>
      <c r="AB213" s="28">
        <v>68</v>
      </c>
      <c r="AC213" s="23" t="s">
        <v>5</v>
      </c>
      <c r="AD213" s="22" t="s">
        <v>371</v>
      </c>
    </row>
    <row r="214" spans="9:30" ht="20.25" customHeight="1">
      <c r="I214"/>
      <c r="Q214"/>
      <c r="S214" s="22"/>
      <c r="T214" s="22"/>
      <c r="U214" s="22" t="s">
        <v>65</v>
      </c>
      <c r="V214" s="22" t="s">
        <v>0</v>
      </c>
      <c r="W214" s="22" t="s">
        <v>6</v>
      </c>
      <c r="X214" s="22" t="s">
        <v>428</v>
      </c>
      <c r="Y214" s="22" t="s">
        <v>372</v>
      </c>
      <c r="Z214" s="22">
        <v>1996</v>
      </c>
      <c r="AA214" s="22" t="s">
        <v>36</v>
      </c>
      <c r="AB214" s="28">
        <v>68.099999999999994</v>
      </c>
      <c r="AC214" s="23" t="s">
        <v>5</v>
      </c>
      <c r="AD214" s="22" t="s">
        <v>374</v>
      </c>
    </row>
    <row r="215" spans="9:30" ht="20.25" customHeight="1">
      <c r="I215"/>
      <c r="Q215"/>
      <c r="S215" s="22"/>
      <c r="T215" s="22"/>
      <c r="U215" s="22" t="s">
        <v>65</v>
      </c>
      <c r="V215" s="22" t="s">
        <v>0</v>
      </c>
      <c r="W215" s="22" t="s">
        <v>6</v>
      </c>
      <c r="X215" s="22" t="s">
        <v>428</v>
      </c>
      <c r="Y215" s="22" t="s">
        <v>350</v>
      </c>
      <c r="Z215" s="22">
        <v>1981</v>
      </c>
      <c r="AA215" s="22" t="s">
        <v>33</v>
      </c>
      <c r="AB215" s="28">
        <v>68.099999999999994</v>
      </c>
      <c r="AC215" s="23" t="s">
        <v>5</v>
      </c>
      <c r="AD215" s="22" t="s">
        <v>347</v>
      </c>
    </row>
    <row r="216" spans="9:30" ht="20.25" customHeight="1">
      <c r="I216"/>
      <c r="Q216"/>
      <c r="S216" s="22"/>
      <c r="T216" s="22"/>
      <c r="U216" s="22" t="s">
        <v>65</v>
      </c>
      <c r="V216" s="22" t="s">
        <v>0</v>
      </c>
      <c r="W216" s="22" t="s">
        <v>6</v>
      </c>
      <c r="X216" s="22" t="s">
        <v>428</v>
      </c>
      <c r="Y216" s="22" t="s">
        <v>185</v>
      </c>
      <c r="Z216" s="22">
        <v>1993</v>
      </c>
      <c r="AA216" s="22" t="s">
        <v>25</v>
      </c>
      <c r="AB216" s="28">
        <v>68.099999999999994</v>
      </c>
      <c r="AC216" s="23" t="s">
        <v>5</v>
      </c>
      <c r="AD216" s="22" t="s">
        <v>119</v>
      </c>
    </row>
    <row r="217" spans="9:30" ht="20.25" customHeight="1">
      <c r="I217"/>
      <c r="Q217"/>
      <c r="S217" s="22"/>
      <c r="T217" s="22"/>
      <c r="U217" s="22" t="s">
        <v>65</v>
      </c>
      <c r="V217" s="22" t="s">
        <v>0</v>
      </c>
      <c r="W217" s="22" t="s">
        <v>6</v>
      </c>
      <c r="X217" s="22" t="s">
        <v>428</v>
      </c>
      <c r="Y217" s="22" t="s">
        <v>216</v>
      </c>
      <c r="Z217" s="22">
        <v>1997</v>
      </c>
      <c r="AA217" s="22" t="s">
        <v>28</v>
      </c>
      <c r="AB217" s="28">
        <v>68.099999999999994</v>
      </c>
      <c r="AC217" s="23" t="s">
        <v>5</v>
      </c>
      <c r="AD217" s="22" t="s">
        <v>217</v>
      </c>
    </row>
    <row r="218" spans="9:30" ht="20.25" customHeight="1">
      <c r="I218"/>
      <c r="Q218"/>
      <c r="S218" s="22"/>
      <c r="T218" s="22"/>
      <c r="U218" s="22" t="s">
        <v>65</v>
      </c>
      <c r="V218" s="22" t="s">
        <v>0</v>
      </c>
      <c r="W218" s="22" t="s">
        <v>6</v>
      </c>
      <c r="X218" s="22" t="s">
        <v>428</v>
      </c>
      <c r="Y218" s="22" t="s">
        <v>99</v>
      </c>
      <c r="Z218" s="22">
        <v>1969</v>
      </c>
      <c r="AA218" s="22" t="s">
        <v>16</v>
      </c>
      <c r="AB218" s="28">
        <v>68.099999999999994</v>
      </c>
      <c r="AC218" s="23" t="s">
        <v>5</v>
      </c>
      <c r="AD218" s="22" t="s">
        <v>97</v>
      </c>
    </row>
    <row r="219" spans="9:30" ht="20.25" customHeight="1">
      <c r="I219"/>
      <c r="Q219"/>
      <c r="S219" s="22"/>
      <c r="T219" s="22"/>
      <c r="U219" s="22" t="s">
        <v>65</v>
      </c>
      <c r="V219" s="22" t="s">
        <v>0</v>
      </c>
      <c r="W219" s="22" t="s">
        <v>6</v>
      </c>
      <c r="X219" s="22" t="s">
        <v>428</v>
      </c>
      <c r="Y219" s="22" t="s">
        <v>176</v>
      </c>
      <c r="Z219" s="22">
        <v>1986</v>
      </c>
      <c r="AA219" s="22" t="s">
        <v>24</v>
      </c>
      <c r="AB219" s="28">
        <v>68.099999999999994</v>
      </c>
      <c r="AC219" s="23" t="s">
        <v>5</v>
      </c>
      <c r="AD219" s="22" t="s">
        <v>75</v>
      </c>
    </row>
    <row r="220" spans="9:30" ht="20.25" customHeight="1">
      <c r="I220"/>
      <c r="Q220"/>
      <c r="S220" s="22"/>
      <c r="T220" s="22"/>
      <c r="U220" s="22" t="s">
        <v>65</v>
      </c>
      <c r="V220" s="22" t="s">
        <v>0</v>
      </c>
      <c r="W220" s="22" t="s">
        <v>6</v>
      </c>
      <c r="X220" s="22" t="s">
        <v>428</v>
      </c>
      <c r="Y220" s="22" t="s">
        <v>204</v>
      </c>
      <c r="Z220" s="22">
        <v>1994</v>
      </c>
      <c r="AA220" s="22" t="s">
        <v>27</v>
      </c>
      <c r="AB220" s="28">
        <v>68.099999999999994</v>
      </c>
      <c r="AC220" s="23" t="s">
        <v>5</v>
      </c>
      <c r="AD220" s="22" t="s">
        <v>75</v>
      </c>
    </row>
    <row r="221" spans="9:30" ht="20.25" customHeight="1">
      <c r="I221"/>
      <c r="Q221"/>
      <c r="S221" s="22"/>
      <c r="T221" s="22"/>
      <c r="U221" s="22" t="s">
        <v>65</v>
      </c>
      <c r="V221" s="22" t="s">
        <v>0</v>
      </c>
      <c r="W221" s="22" t="s">
        <v>6</v>
      </c>
      <c r="X221" s="22" t="s">
        <v>428</v>
      </c>
      <c r="Y221" s="22" t="s">
        <v>322</v>
      </c>
      <c r="Z221" s="22">
        <v>1980</v>
      </c>
      <c r="AA221" s="22" t="s">
        <v>32</v>
      </c>
      <c r="AB221" s="28">
        <v>68.099999999999994</v>
      </c>
      <c r="AC221" s="23" t="s">
        <v>5</v>
      </c>
      <c r="AD221" s="22" t="s">
        <v>323</v>
      </c>
    </row>
    <row r="222" spans="9:30" ht="20.25" customHeight="1">
      <c r="I222"/>
      <c r="Q222"/>
      <c r="S222" s="22"/>
      <c r="T222" s="22"/>
      <c r="U222" s="22" t="s">
        <v>65</v>
      </c>
      <c r="V222" s="22" t="s">
        <v>0</v>
      </c>
      <c r="W222" s="22" t="s">
        <v>6</v>
      </c>
      <c r="X222" s="22" t="s">
        <v>428</v>
      </c>
      <c r="Y222" s="22" t="s">
        <v>239</v>
      </c>
      <c r="Z222" s="22">
        <v>1980</v>
      </c>
      <c r="AA222" s="22" t="s">
        <v>29</v>
      </c>
      <c r="AB222" s="28">
        <v>68.099999999999994</v>
      </c>
      <c r="AC222" s="23" t="s">
        <v>5</v>
      </c>
      <c r="AD222" s="22" t="s">
        <v>238</v>
      </c>
    </row>
    <row r="223" spans="9:30" ht="20.25" customHeight="1">
      <c r="I223"/>
      <c r="Q223"/>
      <c r="S223" s="22"/>
      <c r="T223" s="22"/>
      <c r="U223" s="22" t="s">
        <v>65</v>
      </c>
      <c r="V223" s="22" t="s">
        <v>0</v>
      </c>
      <c r="W223" s="22" t="s">
        <v>6</v>
      </c>
      <c r="X223" s="22" t="s">
        <v>428</v>
      </c>
      <c r="Y223" s="22" t="s">
        <v>114</v>
      </c>
      <c r="Z223" s="22">
        <v>1972</v>
      </c>
      <c r="AA223" s="22" t="s">
        <v>18</v>
      </c>
      <c r="AB223" s="28">
        <v>68.099999999999994</v>
      </c>
      <c r="AC223" s="23" t="s">
        <v>5</v>
      </c>
      <c r="AD223" s="22" t="s">
        <v>75</v>
      </c>
    </row>
    <row r="224" spans="9:30" ht="20.25" customHeight="1">
      <c r="I224"/>
      <c r="Q224"/>
      <c r="S224" s="22"/>
      <c r="T224" s="22"/>
      <c r="U224" s="22" t="s">
        <v>65</v>
      </c>
      <c r="V224" s="22" t="s">
        <v>0</v>
      </c>
      <c r="W224" s="22" t="s">
        <v>6</v>
      </c>
      <c r="X224" s="22" t="s">
        <v>421</v>
      </c>
      <c r="Y224" s="22" t="s">
        <v>280</v>
      </c>
      <c r="Z224" s="22">
        <v>1995</v>
      </c>
      <c r="AA224" s="22" t="s">
        <v>32</v>
      </c>
      <c r="AB224" s="28">
        <v>68.099999999999994</v>
      </c>
      <c r="AC224" s="23" t="s">
        <v>5</v>
      </c>
      <c r="AD224" s="22" t="s">
        <v>281</v>
      </c>
    </row>
    <row r="225" spans="9:30" ht="20.25" customHeight="1">
      <c r="I225"/>
      <c r="Q225"/>
      <c r="S225" s="22"/>
      <c r="T225" s="22"/>
      <c r="U225" s="22" t="s">
        <v>65</v>
      </c>
      <c r="V225" s="22" t="s">
        <v>0</v>
      </c>
      <c r="W225" s="22" t="s">
        <v>6</v>
      </c>
      <c r="X225" s="22" t="s">
        <v>421</v>
      </c>
      <c r="Y225" s="22" t="s">
        <v>372</v>
      </c>
      <c r="Z225" s="22">
        <v>1996</v>
      </c>
      <c r="AA225" s="22" t="s">
        <v>36</v>
      </c>
      <c r="AB225" s="28">
        <v>68.099999999999994</v>
      </c>
      <c r="AC225" s="23" t="s">
        <v>5</v>
      </c>
      <c r="AD225" s="22" t="s">
        <v>373</v>
      </c>
    </row>
    <row r="226" spans="9:30" ht="20.25" customHeight="1">
      <c r="I226"/>
      <c r="Q226"/>
      <c r="S226" s="22"/>
      <c r="T226" s="22"/>
      <c r="U226" s="22" t="s">
        <v>65</v>
      </c>
      <c r="V226" s="22" t="s">
        <v>0</v>
      </c>
      <c r="W226" s="22" t="s">
        <v>6</v>
      </c>
      <c r="X226" s="22" t="s">
        <v>421</v>
      </c>
      <c r="Y226" s="22" t="s">
        <v>216</v>
      </c>
      <c r="Z226" s="22">
        <v>1997</v>
      </c>
      <c r="AA226" s="22" t="s">
        <v>28</v>
      </c>
      <c r="AB226" s="28">
        <v>68.099999999999994</v>
      </c>
      <c r="AC226" s="23" t="s">
        <v>5</v>
      </c>
      <c r="AD226" s="22" t="s">
        <v>217</v>
      </c>
    </row>
    <row r="227" spans="9:30" ht="20.25" customHeight="1">
      <c r="I227"/>
      <c r="Q227"/>
      <c r="S227" s="22"/>
      <c r="T227" s="22"/>
      <c r="U227" s="22" t="s">
        <v>65</v>
      </c>
      <c r="V227" s="22" t="s">
        <v>0</v>
      </c>
      <c r="W227" s="22" t="s">
        <v>6</v>
      </c>
      <c r="X227" s="22" t="s">
        <v>421</v>
      </c>
      <c r="Y227" s="22" t="s">
        <v>204</v>
      </c>
      <c r="Z227" s="22">
        <v>1994</v>
      </c>
      <c r="AA227" s="22" t="s">
        <v>27</v>
      </c>
      <c r="AB227" s="28">
        <v>68.099999999999994</v>
      </c>
      <c r="AC227" s="23" t="s">
        <v>5</v>
      </c>
      <c r="AD227" s="22" t="s">
        <v>75</v>
      </c>
    </row>
    <row r="228" spans="9:30" ht="20.25" customHeight="1">
      <c r="I228"/>
      <c r="Q228"/>
      <c r="S228" s="22"/>
      <c r="T228" s="22"/>
      <c r="U228" s="22" t="s">
        <v>65</v>
      </c>
      <c r="V228" s="22" t="s">
        <v>1</v>
      </c>
      <c r="W228" s="22" t="s">
        <v>2</v>
      </c>
      <c r="X228" s="22" t="s">
        <v>428</v>
      </c>
      <c r="Y228" s="22" t="s">
        <v>130</v>
      </c>
      <c r="Z228" s="22">
        <v>1986</v>
      </c>
      <c r="AA228" s="22" t="s">
        <v>23</v>
      </c>
      <c r="AB228" s="28">
        <v>58</v>
      </c>
      <c r="AC228" s="23" t="s">
        <v>3</v>
      </c>
      <c r="AD228" s="22" t="s">
        <v>131</v>
      </c>
    </row>
    <row r="229" spans="9:30" ht="20.25" customHeight="1">
      <c r="I229"/>
      <c r="Q229"/>
      <c r="S229" s="22"/>
      <c r="T229" s="22"/>
      <c r="U229" s="22" t="s">
        <v>65</v>
      </c>
      <c r="V229" s="22" t="s">
        <v>1</v>
      </c>
      <c r="W229" s="22" t="s">
        <v>2</v>
      </c>
      <c r="X229" s="22" t="s">
        <v>428</v>
      </c>
      <c r="Y229" s="22" t="s">
        <v>102</v>
      </c>
      <c r="Z229" s="22">
        <v>1979</v>
      </c>
      <c r="AA229" s="22" t="s">
        <v>18</v>
      </c>
      <c r="AB229" s="28">
        <v>58</v>
      </c>
      <c r="AC229" s="23" t="s">
        <v>3</v>
      </c>
      <c r="AD229" s="22" t="s">
        <v>75</v>
      </c>
    </row>
    <row r="230" spans="9:30" ht="20.25" customHeight="1">
      <c r="I230"/>
      <c r="Q230"/>
      <c r="S230" s="22"/>
      <c r="T230" s="22"/>
      <c r="U230" s="22" t="s">
        <v>65</v>
      </c>
      <c r="V230" s="22" t="s">
        <v>1</v>
      </c>
      <c r="W230" s="22" t="s">
        <v>2</v>
      </c>
      <c r="X230" s="22" t="s">
        <v>428</v>
      </c>
      <c r="Y230" s="22" t="s">
        <v>155</v>
      </c>
      <c r="Z230" s="22">
        <v>1989</v>
      </c>
      <c r="AA230" s="22" t="s">
        <v>24</v>
      </c>
      <c r="AB230" s="28">
        <v>58</v>
      </c>
      <c r="AC230" s="23" t="s">
        <v>3</v>
      </c>
      <c r="AD230" s="22" t="s">
        <v>144</v>
      </c>
    </row>
    <row r="231" spans="9:30" ht="20.25" customHeight="1">
      <c r="I231"/>
      <c r="Q231"/>
      <c r="S231" s="22"/>
      <c r="T231" s="22"/>
      <c r="U231" s="22" t="s">
        <v>65</v>
      </c>
      <c r="V231" s="22" t="s">
        <v>1</v>
      </c>
      <c r="W231" s="22" t="s">
        <v>2</v>
      </c>
      <c r="X231" s="22" t="s">
        <v>428</v>
      </c>
      <c r="Y231" s="22" t="s">
        <v>121</v>
      </c>
      <c r="Z231" s="22">
        <v>1978</v>
      </c>
      <c r="AA231" s="22" t="s">
        <v>22</v>
      </c>
      <c r="AB231" s="28">
        <v>58</v>
      </c>
      <c r="AC231" s="23" t="s">
        <v>3</v>
      </c>
      <c r="AD231" s="22" t="s">
        <v>122</v>
      </c>
    </row>
    <row r="232" spans="9:30" ht="20.25" customHeight="1">
      <c r="I232"/>
      <c r="Q232"/>
      <c r="S232" s="22"/>
      <c r="T232" s="22"/>
      <c r="U232" s="22" t="s">
        <v>65</v>
      </c>
      <c r="V232" s="22" t="s">
        <v>1</v>
      </c>
      <c r="W232" s="22" t="s">
        <v>2</v>
      </c>
      <c r="X232" s="22" t="s">
        <v>428</v>
      </c>
      <c r="Y232" s="22" t="s">
        <v>165</v>
      </c>
      <c r="Z232" s="22">
        <v>1969</v>
      </c>
      <c r="AA232" s="22" t="s">
        <v>24</v>
      </c>
      <c r="AB232" s="28">
        <v>58</v>
      </c>
      <c r="AC232" s="23" t="s">
        <v>3</v>
      </c>
      <c r="AD232" s="22" t="s">
        <v>150</v>
      </c>
    </row>
    <row r="233" spans="9:30" ht="20.25" customHeight="1">
      <c r="I233"/>
      <c r="Q233"/>
      <c r="S233" s="22"/>
      <c r="T233" s="22"/>
      <c r="U233" s="22" t="s">
        <v>65</v>
      </c>
      <c r="V233" s="22" t="s">
        <v>1</v>
      </c>
      <c r="W233" s="22" t="s">
        <v>2</v>
      </c>
      <c r="X233" s="22" t="s">
        <v>428</v>
      </c>
      <c r="Y233" s="22" t="s">
        <v>169</v>
      </c>
      <c r="Z233" s="22">
        <v>1980</v>
      </c>
      <c r="AA233" s="22" t="s">
        <v>24</v>
      </c>
      <c r="AB233" s="28">
        <v>58</v>
      </c>
      <c r="AC233" s="23" t="s">
        <v>3</v>
      </c>
      <c r="AD233" s="22" t="s">
        <v>170</v>
      </c>
    </row>
    <row r="234" spans="9:30" ht="20.25" customHeight="1">
      <c r="I234"/>
      <c r="Q234"/>
      <c r="S234" s="22"/>
      <c r="T234" s="22"/>
      <c r="U234" s="22" t="s">
        <v>65</v>
      </c>
      <c r="V234" s="22" t="s">
        <v>1</v>
      </c>
      <c r="W234" s="22" t="s">
        <v>2</v>
      </c>
      <c r="X234" s="22" t="s">
        <v>428</v>
      </c>
      <c r="Y234" s="22" t="s">
        <v>188</v>
      </c>
      <c r="Z234" s="22">
        <v>1990</v>
      </c>
      <c r="AA234" s="22" t="s">
        <v>25</v>
      </c>
      <c r="AB234" s="28">
        <v>58</v>
      </c>
      <c r="AC234" s="23" t="s">
        <v>3</v>
      </c>
      <c r="AD234" s="22" t="s">
        <v>119</v>
      </c>
    </row>
    <row r="235" spans="9:30" ht="20.25" customHeight="1">
      <c r="I235"/>
      <c r="Q235"/>
      <c r="S235" s="22"/>
      <c r="T235" s="22"/>
      <c r="U235" s="22" t="s">
        <v>65</v>
      </c>
      <c r="V235" s="22" t="s">
        <v>1</v>
      </c>
      <c r="W235" s="22" t="s">
        <v>2</v>
      </c>
      <c r="X235" s="22" t="s">
        <v>428</v>
      </c>
      <c r="Y235" s="22" t="s">
        <v>110</v>
      </c>
      <c r="Z235" s="22">
        <v>1983</v>
      </c>
      <c r="AA235" s="22" t="s">
        <v>18</v>
      </c>
      <c r="AB235" s="28">
        <v>58</v>
      </c>
      <c r="AC235" s="23" t="s">
        <v>3</v>
      </c>
      <c r="AD235" s="22" t="s">
        <v>75</v>
      </c>
    </row>
    <row r="236" spans="9:30" ht="20.25" customHeight="1">
      <c r="I236"/>
      <c r="Q236"/>
      <c r="S236" s="22"/>
      <c r="T236" s="22"/>
      <c r="U236" s="22" t="s">
        <v>65</v>
      </c>
      <c r="V236" s="22" t="s">
        <v>1</v>
      </c>
      <c r="W236" s="22" t="s">
        <v>2</v>
      </c>
      <c r="X236" s="22" t="s">
        <v>428</v>
      </c>
      <c r="Y236" s="22" t="s">
        <v>362</v>
      </c>
      <c r="Z236" s="22">
        <v>1988</v>
      </c>
      <c r="AA236" s="22" t="s">
        <v>35</v>
      </c>
      <c r="AB236" s="28">
        <v>58</v>
      </c>
      <c r="AC236" s="23" t="s">
        <v>3</v>
      </c>
      <c r="AD236" s="22" t="s">
        <v>363</v>
      </c>
    </row>
    <row r="237" spans="9:30" ht="20.25" customHeight="1">
      <c r="I237"/>
      <c r="Q237"/>
      <c r="S237" s="22"/>
      <c r="T237" s="22"/>
      <c r="U237" s="22" t="s">
        <v>65</v>
      </c>
      <c r="V237" s="22" t="s">
        <v>1</v>
      </c>
      <c r="W237" s="22" t="s">
        <v>2</v>
      </c>
      <c r="X237" s="22" t="s">
        <v>428</v>
      </c>
      <c r="Y237" s="22" t="s">
        <v>136</v>
      </c>
      <c r="Z237" s="22">
        <v>1992</v>
      </c>
      <c r="AA237" s="22" t="s">
        <v>23</v>
      </c>
      <c r="AB237" s="28">
        <v>58</v>
      </c>
      <c r="AC237" s="23" t="s">
        <v>3</v>
      </c>
      <c r="AD237" s="22" t="s">
        <v>129</v>
      </c>
    </row>
    <row r="238" spans="9:30" ht="20.25" customHeight="1">
      <c r="I238"/>
      <c r="Q238"/>
      <c r="S238" s="22"/>
      <c r="T238" s="22"/>
      <c r="U238" s="22" t="s">
        <v>65</v>
      </c>
      <c r="V238" s="22" t="s">
        <v>1</v>
      </c>
      <c r="W238" s="22" t="s">
        <v>2</v>
      </c>
      <c r="X238" s="22" t="s">
        <v>428</v>
      </c>
      <c r="Y238" s="22" t="s">
        <v>266</v>
      </c>
      <c r="Z238" s="22">
        <v>1983</v>
      </c>
      <c r="AA238" s="22" t="s">
        <v>31</v>
      </c>
      <c r="AB238" s="28">
        <v>58</v>
      </c>
      <c r="AC238" s="23" t="s">
        <v>3</v>
      </c>
      <c r="AD238" s="22" t="s">
        <v>267</v>
      </c>
    </row>
    <row r="239" spans="9:30" ht="20.25" customHeight="1">
      <c r="I239"/>
      <c r="Q239"/>
      <c r="S239" s="22"/>
      <c r="T239" s="22"/>
      <c r="U239" s="22" t="s">
        <v>65</v>
      </c>
      <c r="V239" s="22" t="s">
        <v>1</v>
      </c>
      <c r="W239" s="22" t="s">
        <v>2</v>
      </c>
      <c r="X239" s="22" t="s">
        <v>428</v>
      </c>
      <c r="Y239" s="22" t="s">
        <v>268</v>
      </c>
      <c r="Z239" s="22">
        <v>1990</v>
      </c>
      <c r="AA239" s="22" t="s">
        <v>31</v>
      </c>
      <c r="AB239" s="28">
        <v>58</v>
      </c>
      <c r="AC239" s="23" t="s">
        <v>3</v>
      </c>
      <c r="AD239" s="22" t="s">
        <v>269</v>
      </c>
    </row>
    <row r="240" spans="9:30" ht="20.25" customHeight="1">
      <c r="I240"/>
      <c r="Q240"/>
      <c r="S240" s="22"/>
      <c r="T240" s="22"/>
      <c r="U240" s="22" t="s">
        <v>65</v>
      </c>
      <c r="V240" s="22" t="s">
        <v>1</v>
      </c>
      <c r="W240" s="22" t="s">
        <v>2</v>
      </c>
      <c r="X240" s="22" t="s">
        <v>428</v>
      </c>
      <c r="Y240" s="22" t="s">
        <v>209</v>
      </c>
      <c r="Z240" s="22">
        <v>1997</v>
      </c>
      <c r="AA240" s="22" t="s">
        <v>27</v>
      </c>
      <c r="AB240" s="28">
        <v>58</v>
      </c>
      <c r="AC240" s="23" t="s">
        <v>3</v>
      </c>
      <c r="AD240" s="22" t="s">
        <v>75</v>
      </c>
    </row>
    <row r="241" spans="9:30" ht="20.25" customHeight="1">
      <c r="I241"/>
      <c r="Q241"/>
      <c r="S241" s="22"/>
      <c r="T241" s="22"/>
      <c r="U241" s="22" t="s">
        <v>65</v>
      </c>
      <c r="V241" s="22" t="s">
        <v>1</v>
      </c>
      <c r="W241" s="22" t="s">
        <v>2</v>
      </c>
      <c r="X241" s="22" t="s">
        <v>428</v>
      </c>
      <c r="Y241" s="22" t="s">
        <v>117</v>
      </c>
      <c r="Z241" s="22">
        <v>1984</v>
      </c>
      <c r="AA241" s="22" t="s">
        <v>18</v>
      </c>
      <c r="AB241" s="28">
        <v>58</v>
      </c>
      <c r="AC241" s="23" t="s">
        <v>3</v>
      </c>
      <c r="AD241" s="22" t="s">
        <v>75</v>
      </c>
    </row>
    <row r="242" spans="9:30" ht="20.25" customHeight="1">
      <c r="I242"/>
      <c r="Q242"/>
      <c r="S242" s="22"/>
      <c r="T242" s="22"/>
      <c r="U242" s="22" t="s">
        <v>65</v>
      </c>
      <c r="V242" s="22" t="s">
        <v>1</v>
      </c>
      <c r="W242" s="22" t="s">
        <v>4</v>
      </c>
      <c r="X242" s="22" t="s">
        <v>428</v>
      </c>
      <c r="Y242" s="22" t="s">
        <v>142</v>
      </c>
      <c r="Z242" s="22">
        <v>1982</v>
      </c>
      <c r="AA242" s="22" t="s">
        <v>24</v>
      </c>
      <c r="AB242" s="28">
        <v>63</v>
      </c>
      <c r="AC242" s="23" t="s">
        <v>3</v>
      </c>
      <c r="AD242" s="22" t="s">
        <v>143</v>
      </c>
    </row>
    <row r="243" spans="9:30" ht="20.25" customHeight="1">
      <c r="I243"/>
      <c r="Q243"/>
      <c r="S243" s="22"/>
      <c r="T243" s="22"/>
      <c r="U243" s="22" t="s">
        <v>65</v>
      </c>
      <c r="V243" s="22" t="s">
        <v>1</v>
      </c>
      <c r="W243" s="22" t="s">
        <v>4</v>
      </c>
      <c r="X243" s="22" t="s">
        <v>428</v>
      </c>
      <c r="Y243" s="22" t="s">
        <v>159</v>
      </c>
      <c r="Z243" s="22">
        <v>1984</v>
      </c>
      <c r="AA243" s="22" t="s">
        <v>24</v>
      </c>
      <c r="AB243" s="28">
        <v>63</v>
      </c>
      <c r="AC243" s="23" t="s">
        <v>3</v>
      </c>
      <c r="AD243" s="22" t="s">
        <v>160</v>
      </c>
    </row>
    <row r="244" spans="9:30" ht="20.25" customHeight="1">
      <c r="I244"/>
      <c r="Q244"/>
      <c r="S244" s="22"/>
      <c r="T244" s="22"/>
      <c r="U244" s="22" t="s">
        <v>65</v>
      </c>
      <c r="V244" s="22" t="s">
        <v>1</v>
      </c>
      <c r="W244" s="22" t="s">
        <v>4</v>
      </c>
      <c r="X244" s="22" t="s">
        <v>428</v>
      </c>
      <c r="Y244" s="22" t="s">
        <v>232</v>
      </c>
      <c r="Z244" s="22">
        <v>1996</v>
      </c>
      <c r="AA244" s="22" t="s">
        <v>28</v>
      </c>
      <c r="AB244" s="28">
        <v>63</v>
      </c>
      <c r="AC244" s="23" t="s">
        <v>3</v>
      </c>
      <c r="AD244" s="22" t="s">
        <v>233</v>
      </c>
    </row>
    <row r="245" spans="9:30" ht="20.25" customHeight="1">
      <c r="I245"/>
      <c r="Q245"/>
      <c r="S245" s="22"/>
      <c r="T245" s="22"/>
      <c r="U245" s="22" t="s">
        <v>65</v>
      </c>
      <c r="V245" s="22" t="s">
        <v>1</v>
      </c>
      <c r="W245" s="22" t="s">
        <v>4</v>
      </c>
      <c r="X245" s="22" t="s">
        <v>428</v>
      </c>
      <c r="Y245" s="22" t="s">
        <v>94</v>
      </c>
      <c r="Z245" s="22">
        <v>1962</v>
      </c>
      <c r="AA245" s="22" t="s">
        <v>14</v>
      </c>
      <c r="AB245" s="28">
        <v>63</v>
      </c>
      <c r="AC245" s="23" t="s">
        <v>3</v>
      </c>
      <c r="AD245" s="22" t="s">
        <v>75</v>
      </c>
    </row>
    <row r="246" spans="9:30" ht="20.25" customHeight="1">
      <c r="I246"/>
      <c r="Q246"/>
      <c r="S246" s="22"/>
      <c r="T246" s="22"/>
      <c r="U246" s="22" t="s">
        <v>65</v>
      </c>
      <c r="V246" s="22" t="s">
        <v>1</v>
      </c>
      <c r="W246" s="22" t="s">
        <v>8</v>
      </c>
      <c r="X246" s="22" t="s">
        <v>428</v>
      </c>
      <c r="Y246" s="22" t="s">
        <v>345</v>
      </c>
      <c r="Z246" s="22">
        <v>1981</v>
      </c>
      <c r="AA246" s="22" t="s">
        <v>33</v>
      </c>
      <c r="AB246" s="28">
        <v>68</v>
      </c>
      <c r="AC246" s="23" t="s">
        <v>3</v>
      </c>
      <c r="AD246" s="22" t="s">
        <v>75</v>
      </c>
    </row>
    <row r="247" spans="9:30" ht="20.25" customHeight="1">
      <c r="I247"/>
      <c r="Q247"/>
      <c r="S247" s="22"/>
      <c r="T247" s="22"/>
      <c r="U247" s="22" t="s">
        <v>65</v>
      </c>
      <c r="V247" s="22" t="s">
        <v>1</v>
      </c>
      <c r="W247" s="22" t="s">
        <v>8</v>
      </c>
      <c r="X247" s="22" t="s">
        <v>428</v>
      </c>
      <c r="Y247" s="22" t="s">
        <v>240</v>
      </c>
      <c r="Z247" s="22">
        <v>1985</v>
      </c>
      <c r="AA247" s="22" t="s">
        <v>30</v>
      </c>
      <c r="AB247" s="28">
        <v>68</v>
      </c>
      <c r="AC247" s="23" t="s">
        <v>3</v>
      </c>
      <c r="AD247" s="22" t="s">
        <v>75</v>
      </c>
    </row>
    <row r="248" spans="9:30" ht="20.25" customHeight="1">
      <c r="I248"/>
      <c r="Q248"/>
      <c r="S248" s="22"/>
      <c r="T248" s="22"/>
      <c r="U248" s="22" t="s">
        <v>65</v>
      </c>
      <c r="V248" s="22" t="s">
        <v>1</v>
      </c>
      <c r="W248" s="22" t="s">
        <v>8</v>
      </c>
      <c r="X248" s="22" t="s">
        <v>428</v>
      </c>
      <c r="Y248" s="22" t="s">
        <v>253</v>
      </c>
      <c r="Z248" s="22">
        <v>1977</v>
      </c>
      <c r="AA248" s="22" t="s">
        <v>31</v>
      </c>
      <c r="AB248" s="28">
        <v>68</v>
      </c>
      <c r="AC248" s="23" t="s">
        <v>3</v>
      </c>
      <c r="AD248" s="22" t="s">
        <v>254</v>
      </c>
    </row>
    <row r="249" spans="9:30" ht="20.25" customHeight="1">
      <c r="I249"/>
      <c r="Q249"/>
      <c r="S249" s="22"/>
      <c r="T249" s="22"/>
      <c r="U249" s="22" t="s">
        <v>65</v>
      </c>
      <c r="V249" s="22" t="s">
        <v>1</v>
      </c>
      <c r="W249" s="22" t="s">
        <v>8</v>
      </c>
      <c r="X249" s="22" t="s">
        <v>428</v>
      </c>
      <c r="Y249" s="22" t="s">
        <v>137</v>
      </c>
      <c r="Z249" s="22">
        <v>1982</v>
      </c>
      <c r="AA249" s="22" t="s">
        <v>24</v>
      </c>
      <c r="AB249" s="28">
        <v>68</v>
      </c>
      <c r="AC249" s="23" t="s">
        <v>3</v>
      </c>
      <c r="AD249" s="22" t="s">
        <v>138</v>
      </c>
    </row>
    <row r="250" spans="9:30" ht="20.25" customHeight="1">
      <c r="I250"/>
      <c r="Q250"/>
      <c r="S250" s="22"/>
      <c r="T250" s="22"/>
      <c r="U250" s="22" t="s">
        <v>65</v>
      </c>
      <c r="V250" s="22" t="s">
        <v>1</v>
      </c>
      <c r="W250" s="22" t="s">
        <v>8</v>
      </c>
      <c r="X250" s="22" t="s">
        <v>428</v>
      </c>
      <c r="Y250" s="22" t="s">
        <v>146</v>
      </c>
      <c r="Z250" s="22">
        <v>1979</v>
      </c>
      <c r="AA250" s="22" t="s">
        <v>24</v>
      </c>
      <c r="AB250" s="28">
        <v>68</v>
      </c>
      <c r="AC250" s="23" t="s">
        <v>3</v>
      </c>
      <c r="AD250" s="22" t="s">
        <v>147</v>
      </c>
    </row>
    <row r="251" spans="9:30" ht="20.25" customHeight="1">
      <c r="I251"/>
      <c r="Q251"/>
      <c r="S251" s="22"/>
      <c r="T251" s="22"/>
      <c r="U251" s="22" t="s">
        <v>65</v>
      </c>
      <c r="V251" s="22" t="s">
        <v>1</v>
      </c>
      <c r="W251" s="22" t="s">
        <v>8</v>
      </c>
      <c r="X251" s="22" t="s">
        <v>428</v>
      </c>
      <c r="Y251" s="22" t="s">
        <v>255</v>
      </c>
      <c r="Z251" s="22">
        <v>1982</v>
      </c>
      <c r="AA251" s="22" t="s">
        <v>31</v>
      </c>
      <c r="AB251" s="28">
        <v>68</v>
      </c>
      <c r="AC251" s="23" t="s">
        <v>3</v>
      </c>
      <c r="AD251" s="22" t="s">
        <v>256</v>
      </c>
    </row>
    <row r="252" spans="9:30" ht="20.25" customHeight="1">
      <c r="I252"/>
      <c r="Q252"/>
      <c r="S252" s="22"/>
      <c r="T252" s="22"/>
      <c r="U252" s="22" t="s">
        <v>65</v>
      </c>
      <c r="V252" s="22" t="s">
        <v>1</v>
      </c>
      <c r="W252" s="22" t="s">
        <v>8</v>
      </c>
      <c r="X252" s="22" t="s">
        <v>428</v>
      </c>
      <c r="Y252" s="22" t="s">
        <v>103</v>
      </c>
      <c r="Z252" s="22">
        <v>1994</v>
      </c>
      <c r="AA252" s="22" t="s">
        <v>18</v>
      </c>
      <c r="AB252" s="28">
        <v>68</v>
      </c>
      <c r="AC252" s="23" t="s">
        <v>3</v>
      </c>
      <c r="AD252" s="22" t="s">
        <v>75</v>
      </c>
    </row>
    <row r="253" spans="9:30" ht="20.25" customHeight="1">
      <c r="I253"/>
      <c r="Q253"/>
      <c r="S253" s="22"/>
      <c r="T253" s="22"/>
      <c r="U253" s="22" t="s">
        <v>65</v>
      </c>
      <c r="V253" s="22" t="s">
        <v>1</v>
      </c>
      <c r="W253" s="22" t="s">
        <v>8</v>
      </c>
      <c r="X253" s="22" t="s">
        <v>428</v>
      </c>
      <c r="Y253" s="22" t="s">
        <v>245</v>
      </c>
      <c r="Z253" s="22">
        <v>1989</v>
      </c>
      <c r="AA253" s="22" t="s">
        <v>30</v>
      </c>
      <c r="AB253" s="28">
        <v>68</v>
      </c>
      <c r="AC253" s="23" t="s">
        <v>3</v>
      </c>
      <c r="AD253" s="22" t="s">
        <v>75</v>
      </c>
    </row>
    <row r="254" spans="9:30" ht="20.25" customHeight="1">
      <c r="I254"/>
      <c r="Q254"/>
      <c r="S254" s="22"/>
      <c r="T254" s="22"/>
      <c r="U254" s="22" t="s">
        <v>65</v>
      </c>
      <c r="V254" s="22" t="s">
        <v>1</v>
      </c>
      <c r="W254" s="22" t="s">
        <v>8</v>
      </c>
      <c r="X254" s="22" t="s">
        <v>428</v>
      </c>
      <c r="Y254" s="22" t="s">
        <v>166</v>
      </c>
      <c r="Z254" s="22">
        <v>1988</v>
      </c>
      <c r="AA254" s="22" t="s">
        <v>24</v>
      </c>
      <c r="AB254" s="28">
        <v>68</v>
      </c>
      <c r="AC254" s="23" t="s">
        <v>3</v>
      </c>
      <c r="AD254" s="22" t="s">
        <v>150</v>
      </c>
    </row>
    <row r="255" spans="9:30" ht="20.25" customHeight="1">
      <c r="I255"/>
      <c r="Q255"/>
      <c r="S255" s="22"/>
      <c r="T255" s="22"/>
      <c r="U255" s="22" t="s">
        <v>65</v>
      </c>
      <c r="V255" s="22" t="s">
        <v>1</v>
      </c>
      <c r="W255" s="22" t="s">
        <v>6</v>
      </c>
      <c r="X255" s="22" t="s">
        <v>428</v>
      </c>
      <c r="Y255" s="22" t="s">
        <v>346</v>
      </c>
      <c r="Z255" s="22">
        <v>1990</v>
      </c>
      <c r="AA255" s="22" t="s">
        <v>33</v>
      </c>
      <c r="AB255" s="28">
        <v>68.099999999999994</v>
      </c>
      <c r="AC255" s="23" t="s">
        <v>3</v>
      </c>
      <c r="AD255" s="22" t="s">
        <v>347</v>
      </c>
    </row>
    <row r="256" spans="9:30" ht="20.25" customHeight="1">
      <c r="I256"/>
      <c r="Q256"/>
      <c r="S256" s="22"/>
      <c r="T256" s="22"/>
      <c r="U256" s="22" t="s">
        <v>65</v>
      </c>
      <c r="V256" s="22" t="s">
        <v>1</v>
      </c>
      <c r="W256" s="22" t="s">
        <v>6</v>
      </c>
      <c r="X256" s="22" t="s">
        <v>428</v>
      </c>
      <c r="Y256" s="22" t="s">
        <v>141</v>
      </c>
      <c r="Z256" s="22">
        <v>1982</v>
      </c>
      <c r="AA256" s="22" t="s">
        <v>24</v>
      </c>
      <c r="AB256" s="28">
        <v>68.099999999999994</v>
      </c>
      <c r="AC256" s="23" t="s">
        <v>3</v>
      </c>
      <c r="AD256" s="22" t="s">
        <v>141</v>
      </c>
    </row>
    <row r="257" spans="9:30" ht="20.25" customHeight="1">
      <c r="I257"/>
      <c r="Q257"/>
      <c r="S257" s="22"/>
      <c r="T257" s="22"/>
      <c r="U257" s="22" t="s">
        <v>65</v>
      </c>
      <c r="V257" s="22" t="s">
        <v>1</v>
      </c>
      <c r="W257" s="22" t="s">
        <v>6</v>
      </c>
      <c r="X257" s="22" t="s">
        <v>428</v>
      </c>
      <c r="Y257" s="22" t="s">
        <v>145</v>
      </c>
      <c r="Z257" s="22">
        <v>1982</v>
      </c>
      <c r="AA257" s="22" t="s">
        <v>24</v>
      </c>
      <c r="AB257" s="28">
        <v>68.099999999999994</v>
      </c>
      <c r="AC257" s="23" t="s">
        <v>3</v>
      </c>
      <c r="AD257" s="22" t="s">
        <v>144</v>
      </c>
    </row>
    <row r="258" spans="9:30" ht="20.25" customHeight="1">
      <c r="I258"/>
      <c r="Q258"/>
      <c r="S258" s="22"/>
      <c r="T258" s="22"/>
      <c r="U258" s="22" t="s">
        <v>65</v>
      </c>
      <c r="V258" s="22" t="s">
        <v>1</v>
      </c>
      <c r="W258" s="22" t="s">
        <v>6</v>
      </c>
      <c r="X258" s="22" t="s">
        <v>428</v>
      </c>
      <c r="Y258" s="22" t="s">
        <v>237</v>
      </c>
      <c r="Z258" s="22">
        <v>1980</v>
      </c>
      <c r="AA258" s="22" t="s">
        <v>29</v>
      </c>
      <c r="AB258" s="28">
        <v>68.099999999999994</v>
      </c>
      <c r="AC258" s="23" t="s">
        <v>3</v>
      </c>
      <c r="AD258" s="22" t="s">
        <v>238</v>
      </c>
    </row>
    <row r="259" spans="9:30" ht="20.25" customHeight="1">
      <c r="I259"/>
      <c r="Q259"/>
      <c r="S259" s="22"/>
      <c r="T259" s="22"/>
      <c r="U259" s="22" t="s">
        <v>65</v>
      </c>
      <c r="V259" s="22" t="s">
        <v>1</v>
      </c>
      <c r="W259" s="22" t="s">
        <v>6</v>
      </c>
      <c r="X259" s="22" t="s">
        <v>428</v>
      </c>
      <c r="Y259" s="22" t="s">
        <v>242</v>
      </c>
      <c r="Z259" s="22">
        <v>1985</v>
      </c>
      <c r="AA259" s="22" t="s">
        <v>30</v>
      </c>
      <c r="AB259" s="28">
        <v>68.099999999999994</v>
      </c>
      <c r="AC259" s="23" t="s">
        <v>3</v>
      </c>
      <c r="AD259" s="22" t="s">
        <v>75</v>
      </c>
    </row>
    <row r="260" spans="9:30" ht="20.25" customHeight="1">
      <c r="I260"/>
      <c r="Q260"/>
      <c r="S260" s="22"/>
      <c r="T260" s="22"/>
      <c r="U260" s="22" t="s">
        <v>65</v>
      </c>
      <c r="V260" s="22" t="s">
        <v>1</v>
      </c>
      <c r="W260" s="22" t="s">
        <v>6</v>
      </c>
      <c r="X260" s="22" t="s">
        <v>428</v>
      </c>
      <c r="Y260" s="22" t="s">
        <v>244</v>
      </c>
      <c r="Z260" s="22">
        <v>1982</v>
      </c>
      <c r="AA260" s="22" t="s">
        <v>30</v>
      </c>
      <c r="AB260" s="28">
        <v>68.099999999999994</v>
      </c>
      <c r="AC260" s="23" t="s">
        <v>3</v>
      </c>
      <c r="AD260" s="22" t="s">
        <v>75</v>
      </c>
    </row>
    <row r="261" spans="9:30" ht="20.25" customHeight="1">
      <c r="I261"/>
      <c r="Q261"/>
      <c r="S261" s="22"/>
      <c r="T261" s="22"/>
      <c r="U261" s="22" t="s">
        <v>65</v>
      </c>
      <c r="V261" s="22" t="s">
        <v>1</v>
      </c>
      <c r="W261" s="22" t="s">
        <v>6</v>
      </c>
      <c r="X261" s="22" t="s">
        <v>428</v>
      </c>
      <c r="Y261" s="22" t="s">
        <v>359</v>
      </c>
      <c r="Z261" s="22">
        <v>1968</v>
      </c>
      <c r="AA261" s="22" t="s">
        <v>35</v>
      </c>
      <c r="AB261" s="28">
        <v>68.099999999999994</v>
      </c>
      <c r="AC261" s="23" t="s">
        <v>3</v>
      </c>
      <c r="AD261" s="22" t="s">
        <v>75</v>
      </c>
    </row>
    <row r="262" spans="9:30" ht="20.25" customHeight="1">
      <c r="I262"/>
      <c r="Q262"/>
      <c r="S262" s="22"/>
      <c r="T262" s="22"/>
      <c r="U262" s="22" t="s">
        <v>65</v>
      </c>
      <c r="V262" s="22" t="s">
        <v>1</v>
      </c>
      <c r="W262" s="22" t="s">
        <v>6</v>
      </c>
      <c r="X262" s="22" t="s">
        <v>428</v>
      </c>
      <c r="Y262" s="22" t="s">
        <v>106</v>
      </c>
      <c r="Z262" s="22">
        <v>1987</v>
      </c>
      <c r="AA262" s="22" t="s">
        <v>18</v>
      </c>
      <c r="AB262" s="28">
        <v>68.099999999999994</v>
      </c>
      <c r="AC262" s="23" t="s">
        <v>3</v>
      </c>
      <c r="AD262" s="22" t="s">
        <v>75</v>
      </c>
    </row>
    <row r="263" spans="9:30" ht="20.25" customHeight="1">
      <c r="I263"/>
      <c r="Q263"/>
      <c r="S263" s="22"/>
      <c r="T263" s="22"/>
      <c r="U263" s="22" t="s">
        <v>65</v>
      </c>
      <c r="V263" s="22" t="s">
        <v>1</v>
      </c>
      <c r="W263" s="22" t="s">
        <v>6</v>
      </c>
      <c r="X263" s="22" t="s">
        <v>428</v>
      </c>
      <c r="Y263" s="22" t="s">
        <v>108</v>
      </c>
      <c r="Z263" s="22">
        <v>1969</v>
      </c>
      <c r="AA263" s="22" t="s">
        <v>18</v>
      </c>
      <c r="AB263" s="28">
        <v>68.099999999999994</v>
      </c>
      <c r="AC263" s="23" t="s">
        <v>3</v>
      </c>
      <c r="AD263" s="22" t="s">
        <v>75</v>
      </c>
    </row>
    <row r="264" spans="9:30" ht="20.25" customHeight="1">
      <c r="I264"/>
      <c r="Q264"/>
      <c r="S264" s="22"/>
      <c r="T264" s="22"/>
      <c r="U264" s="22" t="s">
        <v>65</v>
      </c>
      <c r="V264" s="22" t="s">
        <v>1</v>
      </c>
      <c r="W264" s="22" t="s">
        <v>6</v>
      </c>
      <c r="X264" s="22" t="s">
        <v>428</v>
      </c>
      <c r="Y264" s="22" t="s">
        <v>109</v>
      </c>
      <c r="Z264" s="22">
        <v>1975</v>
      </c>
      <c r="AA264" s="22" t="s">
        <v>18</v>
      </c>
      <c r="AB264" s="28">
        <v>68.099999999999994</v>
      </c>
      <c r="AC264" s="23" t="s">
        <v>3</v>
      </c>
      <c r="AD264" s="22" t="s">
        <v>75</v>
      </c>
    </row>
    <row r="265" spans="9:30" ht="20.25" customHeight="1">
      <c r="I265"/>
      <c r="Q265"/>
      <c r="S265" s="22"/>
      <c r="T265" s="22"/>
      <c r="U265" s="22" t="s">
        <v>65</v>
      </c>
      <c r="V265" s="22" t="s">
        <v>1</v>
      </c>
      <c r="W265" s="22" t="s">
        <v>6</v>
      </c>
      <c r="X265" s="22" t="s">
        <v>428</v>
      </c>
      <c r="Y265" s="22" t="s">
        <v>171</v>
      </c>
      <c r="Z265" s="22">
        <v>1981</v>
      </c>
      <c r="AA265" s="22" t="s">
        <v>24</v>
      </c>
      <c r="AB265" s="28">
        <v>68.099999999999994</v>
      </c>
      <c r="AC265" s="23" t="s">
        <v>3</v>
      </c>
      <c r="AD265" s="22" t="s">
        <v>150</v>
      </c>
    </row>
    <row r="266" spans="9:30" ht="20.25" customHeight="1">
      <c r="I266"/>
      <c r="Q266"/>
      <c r="S266" s="22"/>
      <c r="T266" s="22"/>
      <c r="U266" s="22" t="s">
        <v>65</v>
      </c>
      <c r="V266" s="22" t="s">
        <v>1</v>
      </c>
      <c r="W266" s="22" t="s">
        <v>6</v>
      </c>
      <c r="X266" s="22" t="s">
        <v>428</v>
      </c>
      <c r="Y266" s="22" t="s">
        <v>123</v>
      </c>
      <c r="Z266" s="22">
        <v>1985</v>
      </c>
      <c r="AA266" s="22" t="s">
        <v>22</v>
      </c>
      <c r="AB266" s="28">
        <v>68.099999999999994</v>
      </c>
      <c r="AC266" s="23" t="s">
        <v>3</v>
      </c>
      <c r="AD266" s="22" t="s">
        <v>75</v>
      </c>
    </row>
    <row r="267" spans="9:30" ht="20.25" customHeight="1">
      <c r="I267"/>
      <c r="Q267"/>
      <c r="S267" s="22"/>
      <c r="T267" s="22"/>
      <c r="U267" s="22" t="s">
        <v>65</v>
      </c>
      <c r="V267" s="22" t="s">
        <v>1</v>
      </c>
      <c r="W267" s="22" t="s">
        <v>6</v>
      </c>
      <c r="X267" s="22" t="s">
        <v>428</v>
      </c>
      <c r="Y267" s="22" t="s">
        <v>354</v>
      </c>
      <c r="Z267" s="22">
        <v>1982</v>
      </c>
      <c r="AA267" s="22" t="s">
        <v>33</v>
      </c>
      <c r="AB267" s="28">
        <v>68.099999999999994</v>
      </c>
      <c r="AC267" s="23" t="s">
        <v>3</v>
      </c>
      <c r="AD267" s="22" t="s">
        <v>349</v>
      </c>
    </row>
    <row r="268" spans="9:30">
      <c r="I268"/>
      <c r="Q268"/>
      <c r="S268" s="24"/>
      <c r="T268" s="24"/>
      <c r="U268" s="24"/>
      <c r="V268" s="24"/>
      <c r="W268" s="24"/>
      <c r="X268" s="24"/>
      <c r="Y268" s="24"/>
      <c r="Z268" s="24"/>
      <c r="AA268" s="24"/>
      <c r="AB268" s="25"/>
      <c r="AC268" s="25"/>
      <c r="AD268" s="24"/>
    </row>
    <row r="269" spans="9:30">
      <c r="I269"/>
      <c r="Q269"/>
      <c r="S269" s="24"/>
      <c r="T269" s="24"/>
      <c r="U269" s="24"/>
      <c r="V269" s="24"/>
      <c r="W269" s="24"/>
      <c r="X269" s="24"/>
      <c r="Y269" s="24"/>
      <c r="Z269" s="24"/>
      <c r="AA269" s="24"/>
      <c r="AB269" s="25"/>
      <c r="AC269" s="25"/>
      <c r="AD269" s="24"/>
    </row>
    <row r="270" spans="9:30">
      <c r="I270"/>
      <c r="Q270"/>
      <c r="S270" s="24"/>
      <c r="T270" s="24"/>
      <c r="U270" s="24" t="s">
        <v>66</v>
      </c>
      <c r="V270" s="24" t="s">
        <v>0</v>
      </c>
      <c r="W270" s="24" t="s">
        <v>4</v>
      </c>
      <c r="X270" s="24" t="s">
        <v>422</v>
      </c>
      <c r="Y270" s="24" t="s">
        <v>231</v>
      </c>
      <c r="Z270" s="24">
        <v>1994</v>
      </c>
      <c r="AA270" s="24" t="s">
        <v>28</v>
      </c>
      <c r="AB270" s="25">
        <v>63</v>
      </c>
      <c r="AC270" s="25" t="s">
        <v>7</v>
      </c>
      <c r="AD270" s="24" t="s">
        <v>75</v>
      </c>
    </row>
    <row r="271" spans="9:30">
      <c r="I271"/>
      <c r="Q271"/>
      <c r="S271" s="24"/>
      <c r="T271" s="24"/>
      <c r="U271" s="24" t="s">
        <v>66</v>
      </c>
      <c r="V271" s="24" t="s">
        <v>0</v>
      </c>
      <c r="W271" s="24" t="s">
        <v>9</v>
      </c>
      <c r="X271" s="24" t="s">
        <v>429</v>
      </c>
      <c r="Y271" s="24" t="s">
        <v>227</v>
      </c>
      <c r="Z271" s="24">
        <v>1987</v>
      </c>
      <c r="AA271" s="24" t="s">
        <v>28</v>
      </c>
      <c r="AB271" s="25">
        <v>73</v>
      </c>
      <c r="AC271" s="25" t="s">
        <v>7</v>
      </c>
      <c r="AD271" s="24" t="s">
        <v>75</v>
      </c>
    </row>
    <row r="272" spans="9:30">
      <c r="I272"/>
      <c r="Q272"/>
      <c r="S272" s="24"/>
      <c r="T272" s="24"/>
      <c r="U272" s="24" t="s">
        <v>66</v>
      </c>
      <c r="V272" s="24" t="s">
        <v>0</v>
      </c>
      <c r="W272" s="24" t="s">
        <v>13</v>
      </c>
      <c r="X272" s="24" t="s">
        <v>429</v>
      </c>
      <c r="Y272" s="24" t="s">
        <v>222</v>
      </c>
      <c r="Z272" s="24">
        <v>1992</v>
      </c>
      <c r="AA272" s="24" t="s">
        <v>28</v>
      </c>
      <c r="AB272" s="25">
        <v>78</v>
      </c>
      <c r="AC272" s="25" t="s">
        <v>7</v>
      </c>
      <c r="AD272" s="24" t="s">
        <v>221</v>
      </c>
    </row>
    <row r="273" spans="9:30">
      <c r="I273"/>
      <c r="Q273"/>
      <c r="S273" s="24"/>
      <c r="T273" s="24"/>
      <c r="U273" s="24" t="s">
        <v>66</v>
      </c>
      <c r="V273" s="24" t="s">
        <v>0</v>
      </c>
      <c r="W273" s="24" t="s">
        <v>17</v>
      </c>
      <c r="X273" s="24" t="s">
        <v>422</v>
      </c>
      <c r="Y273" s="24" t="s">
        <v>229</v>
      </c>
      <c r="Z273" s="24">
        <v>1995</v>
      </c>
      <c r="AA273" s="24" t="s">
        <v>28</v>
      </c>
      <c r="AB273" s="25">
        <v>85</v>
      </c>
      <c r="AC273" s="25" t="s">
        <v>7</v>
      </c>
      <c r="AD273" s="24" t="s">
        <v>75</v>
      </c>
    </row>
    <row r="274" spans="9:30">
      <c r="I274"/>
      <c r="Q274"/>
      <c r="S274" s="24"/>
      <c r="T274" s="24"/>
      <c r="U274" s="24" t="s">
        <v>66</v>
      </c>
      <c r="V274" s="24" t="s">
        <v>0</v>
      </c>
      <c r="W274" s="24" t="s">
        <v>19</v>
      </c>
      <c r="X274" s="24" t="s">
        <v>429</v>
      </c>
      <c r="Y274" s="24" t="s">
        <v>236</v>
      </c>
      <c r="Z274" s="24">
        <v>1977</v>
      </c>
      <c r="AA274" s="24" t="s">
        <v>28</v>
      </c>
      <c r="AB274" s="25">
        <v>95.1</v>
      </c>
      <c r="AC274" s="25" t="s">
        <v>7</v>
      </c>
      <c r="AD274" s="24" t="s">
        <v>71</v>
      </c>
    </row>
    <row r="275" spans="9:30">
      <c r="I275"/>
      <c r="Q275"/>
      <c r="S275" s="24"/>
      <c r="T275" s="24"/>
      <c r="U275" s="24" t="s">
        <v>66</v>
      </c>
      <c r="V275" s="24" t="s">
        <v>0</v>
      </c>
      <c r="W275" s="24" t="s">
        <v>21</v>
      </c>
      <c r="X275" s="24" t="s">
        <v>429</v>
      </c>
      <c r="Y275" s="24" t="s">
        <v>213</v>
      </c>
      <c r="Z275" s="24">
        <v>1991</v>
      </c>
      <c r="AA275" s="24" t="s">
        <v>28</v>
      </c>
      <c r="AB275" s="25">
        <v>95</v>
      </c>
      <c r="AC275" s="25" t="s">
        <v>7</v>
      </c>
      <c r="AD275" s="24" t="s">
        <v>71</v>
      </c>
    </row>
    <row r="276" spans="9:30">
      <c r="I276"/>
      <c r="Q276"/>
      <c r="S276" s="24"/>
      <c r="T276" s="24"/>
      <c r="U276" s="24" t="s">
        <v>66</v>
      </c>
      <c r="V276" s="24" t="s">
        <v>0</v>
      </c>
      <c r="W276" s="24" t="s">
        <v>8</v>
      </c>
      <c r="X276" s="24" t="s">
        <v>429</v>
      </c>
      <c r="Y276" s="24" t="s">
        <v>409</v>
      </c>
      <c r="Z276" s="24">
        <v>1989</v>
      </c>
      <c r="AA276" s="24" t="s">
        <v>36</v>
      </c>
      <c r="AB276" s="25">
        <v>68</v>
      </c>
      <c r="AC276" s="25" t="s">
        <v>7</v>
      </c>
      <c r="AD276" s="24" t="s">
        <v>408</v>
      </c>
    </row>
    <row r="277" spans="9:30">
      <c r="I277"/>
      <c r="Q277"/>
      <c r="S277" s="24"/>
      <c r="T277" s="24"/>
      <c r="U277" s="24" t="s">
        <v>66</v>
      </c>
      <c r="V277" s="24" t="s">
        <v>0</v>
      </c>
      <c r="W277" s="24" t="s">
        <v>8</v>
      </c>
      <c r="X277" s="24" t="s">
        <v>422</v>
      </c>
      <c r="Y277" s="24" t="s">
        <v>389</v>
      </c>
      <c r="Z277" s="24">
        <v>1997</v>
      </c>
      <c r="AA277" s="24" t="s">
        <v>36</v>
      </c>
      <c r="AB277" s="25">
        <v>68</v>
      </c>
      <c r="AC277" s="25" t="s">
        <v>7</v>
      </c>
      <c r="AD277" s="24" t="s">
        <v>388</v>
      </c>
    </row>
    <row r="278" spans="9:30">
      <c r="I278"/>
      <c r="Q278"/>
      <c r="S278" s="24"/>
      <c r="T278" s="24"/>
      <c r="U278" s="24" t="s">
        <v>66</v>
      </c>
      <c r="V278" s="24" t="s">
        <v>0</v>
      </c>
      <c r="W278" s="24" t="s">
        <v>9</v>
      </c>
      <c r="X278" s="24" t="s">
        <v>422</v>
      </c>
      <c r="Y278" s="24" t="s">
        <v>384</v>
      </c>
      <c r="Z278" s="24">
        <v>1997</v>
      </c>
      <c r="AA278" s="24" t="s">
        <v>36</v>
      </c>
      <c r="AB278" s="25">
        <v>73</v>
      </c>
      <c r="AC278" s="25" t="s">
        <v>7</v>
      </c>
      <c r="AD278" s="24" t="s">
        <v>383</v>
      </c>
    </row>
    <row r="279" spans="9:30">
      <c r="I279"/>
      <c r="Q279"/>
      <c r="S279" s="24"/>
      <c r="T279" s="24"/>
      <c r="U279" s="24" t="s">
        <v>66</v>
      </c>
      <c r="V279" s="24" t="s">
        <v>0</v>
      </c>
      <c r="W279" s="24" t="s">
        <v>13</v>
      </c>
      <c r="X279" s="24" t="s">
        <v>429</v>
      </c>
      <c r="Y279" s="24" t="s">
        <v>377</v>
      </c>
      <c r="Z279" s="24">
        <v>1993</v>
      </c>
      <c r="AA279" s="24" t="s">
        <v>36</v>
      </c>
      <c r="AB279" s="25">
        <v>78</v>
      </c>
      <c r="AC279" s="25" t="s">
        <v>7</v>
      </c>
      <c r="AD279" s="24" t="s">
        <v>376</v>
      </c>
    </row>
    <row r="280" spans="9:30">
      <c r="I280"/>
      <c r="Q280"/>
      <c r="S280" s="24"/>
      <c r="T280" s="24"/>
      <c r="U280" s="24" t="s">
        <v>66</v>
      </c>
      <c r="V280" s="24" t="s">
        <v>0</v>
      </c>
      <c r="W280" s="24" t="s">
        <v>17</v>
      </c>
      <c r="X280" s="24" t="s">
        <v>429</v>
      </c>
      <c r="Y280" s="24" t="s">
        <v>411</v>
      </c>
      <c r="Z280" s="24">
        <v>1992</v>
      </c>
      <c r="AA280" s="24" t="s">
        <v>36</v>
      </c>
      <c r="AB280" s="25">
        <v>85</v>
      </c>
      <c r="AC280" s="25" t="s">
        <v>7</v>
      </c>
      <c r="AD280" s="24" t="s">
        <v>412</v>
      </c>
    </row>
    <row r="281" spans="9:30">
      <c r="I281"/>
      <c r="Q281"/>
      <c r="S281" s="24"/>
      <c r="T281" s="24"/>
      <c r="U281" s="24" t="s">
        <v>66</v>
      </c>
      <c r="V281" s="24" t="s">
        <v>0</v>
      </c>
      <c r="W281" s="24" t="s">
        <v>17</v>
      </c>
      <c r="X281" s="24" t="s">
        <v>422</v>
      </c>
      <c r="Y281" s="24" t="s">
        <v>415</v>
      </c>
      <c r="Z281" s="24">
        <v>1996</v>
      </c>
      <c r="AA281" s="24" t="s">
        <v>36</v>
      </c>
      <c r="AB281" s="25">
        <v>85</v>
      </c>
      <c r="AC281" s="25" t="s">
        <v>7</v>
      </c>
      <c r="AD281" s="24" t="s">
        <v>414</v>
      </c>
    </row>
    <row r="282" spans="9:30">
      <c r="I282"/>
      <c r="Q282"/>
      <c r="S282" s="24"/>
      <c r="T282" s="24"/>
      <c r="U282" s="24" t="s">
        <v>66</v>
      </c>
      <c r="V282" s="24" t="s">
        <v>0</v>
      </c>
      <c r="W282" s="24" t="s">
        <v>19</v>
      </c>
      <c r="X282" s="24" t="s">
        <v>429</v>
      </c>
      <c r="Y282" s="24" t="s">
        <v>369</v>
      </c>
      <c r="Z282" s="24">
        <v>1995</v>
      </c>
      <c r="AA282" s="24" t="s">
        <v>36</v>
      </c>
      <c r="AB282" s="25">
        <v>95.1</v>
      </c>
      <c r="AC282" s="25" t="s">
        <v>7</v>
      </c>
      <c r="AD282" s="24" t="s">
        <v>368</v>
      </c>
    </row>
    <row r="283" spans="9:30">
      <c r="I283"/>
      <c r="Q283"/>
      <c r="S283" s="24"/>
      <c r="T283" s="24"/>
      <c r="U283" s="24" t="s">
        <v>66</v>
      </c>
      <c r="V283" s="24" t="s">
        <v>0</v>
      </c>
      <c r="W283" s="24" t="s">
        <v>19</v>
      </c>
      <c r="X283" s="24" t="s">
        <v>422</v>
      </c>
      <c r="Y283" s="24" t="s">
        <v>392</v>
      </c>
      <c r="Z283" s="24">
        <v>1994</v>
      </c>
      <c r="AA283" s="24" t="s">
        <v>36</v>
      </c>
      <c r="AB283" s="25">
        <v>95.1</v>
      </c>
      <c r="AC283" s="25" t="s">
        <v>7</v>
      </c>
      <c r="AD283" s="24" t="s">
        <v>391</v>
      </c>
    </row>
    <row r="284" spans="9:30">
      <c r="I284"/>
      <c r="Q284"/>
      <c r="S284" s="24"/>
      <c r="T284" s="24"/>
      <c r="U284" s="24" t="s">
        <v>66</v>
      </c>
      <c r="V284" s="24" t="s">
        <v>0</v>
      </c>
      <c r="W284" s="24" t="s">
        <v>21</v>
      </c>
      <c r="X284" s="24" t="s">
        <v>429</v>
      </c>
      <c r="Y284" s="24" t="s">
        <v>403</v>
      </c>
      <c r="Z284" s="24">
        <v>1990</v>
      </c>
      <c r="AA284" s="24" t="s">
        <v>36</v>
      </c>
      <c r="AB284" s="25">
        <v>95</v>
      </c>
      <c r="AC284" s="25" t="s">
        <v>7</v>
      </c>
      <c r="AD284" s="24" t="s">
        <v>404</v>
      </c>
    </row>
    <row r="285" spans="9:30">
      <c r="I285"/>
      <c r="Q285"/>
      <c r="S285" s="24"/>
      <c r="T285" s="24"/>
      <c r="U285" s="24" t="s">
        <v>66</v>
      </c>
      <c r="V285" s="24" t="s">
        <v>0</v>
      </c>
      <c r="W285" s="24" t="s">
        <v>21</v>
      </c>
      <c r="X285" s="24" t="s">
        <v>422</v>
      </c>
      <c r="Y285" s="24" t="s">
        <v>399</v>
      </c>
      <c r="Z285" s="24">
        <v>1996</v>
      </c>
      <c r="AA285" s="24" t="s">
        <v>36</v>
      </c>
      <c r="AB285" s="25">
        <v>95</v>
      </c>
      <c r="AC285" s="25" t="s">
        <v>7</v>
      </c>
      <c r="AD285" s="24" t="s">
        <v>398</v>
      </c>
    </row>
    <row r="286" spans="9:30">
      <c r="I286"/>
      <c r="Q286"/>
      <c r="S286" s="1706"/>
      <c r="T286" s="1706"/>
      <c r="U286" s="26" t="s">
        <v>66</v>
      </c>
      <c r="V286" s="26" t="s">
        <v>1</v>
      </c>
      <c r="W286" s="26" t="s">
        <v>9</v>
      </c>
      <c r="X286" s="26" t="s">
        <v>429</v>
      </c>
      <c r="Y286" s="26" t="s">
        <v>263</v>
      </c>
      <c r="Z286" s="26">
        <v>1994</v>
      </c>
      <c r="AA286" s="26" t="s">
        <v>31</v>
      </c>
      <c r="AB286" s="27">
        <v>73</v>
      </c>
      <c r="AC286" s="27" t="s">
        <v>5</v>
      </c>
      <c r="AD286" s="26" t="s">
        <v>264</v>
      </c>
    </row>
    <row r="287" spans="9:30">
      <c r="I287"/>
      <c r="Q287"/>
      <c r="S287" s="1707"/>
      <c r="T287" s="1707"/>
      <c r="U287" s="26" t="s">
        <v>66</v>
      </c>
      <c r="V287" s="26" t="s">
        <v>1</v>
      </c>
      <c r="W287" s="26" t="s">
        <v>13</v>
      </c>
      <c r="X287" s="26" t="s">
        <v>429</v>
      </c>
      <c r="Y287" s="26" t="s">
        <v>271</v>
      </c>
      <c r="Z287" s="26">
        <v>1986</v>
      </c>
      <c r="AA287" s="26" t="s">
        <v>31</v>
      </c>
      <c r="AB287" s="27">
        <v>78</v>
      </c>
      <c r="AC287" s="27" t="s">
        <v>5</v>
      </c>
      <c r="AD287" s="26" t="s">
        <v>257</v>
      </c>
    </row>
    <row r="288" spans="9:30">
      <c r="I288"/>
      <c r="Q288"/>
      <c r="S288" s="1707"/>
      <c r="T288" s="1707"/>
      <c r="U288" s="26" t="s">
        <v>66</v>
      </c>
      <c r="V288" s="26" t="s">
        <v>1</v>
      </c>
      <c r="W288" s="26" t="s">
        <v>17</v>
      </c>
      <c r="X288" s="26" t="s">
        <v>429</v>
      </c>
      <c r="Y288" s="26" t="s">
        <v>265</v>
      </c>
      <c r="Z288" s="26">
        <v>1954</v>
      </c>
      <c r="AA288" s="26" t="s">
        <v>31</v>
      </c>
      <c r="AB288" s="27">
        <v>85</v>
      </c>
      <c r="AC288" s="27" t="s">
        <v>5</v>
      </c>
      <c r="AD288" s="26" t="s">
        <v>264</v>
      </c>
    </row>
    <row r="289" spans="9:30">
      <c r="I289"/>
      <c r="Q289"/>
      <c r="S289" s="1707"/>
      <c r="T289" s="1707"/>
      <c r="U289" s="26" t="s">
        <v>66</v>
      </c>
      <c r="V289" s="26" t="s">
        <v>1</v>
      </c>
      <c r="W289" s="26" t="s">
        <v>21</v>
      </c>
      <c r="X289" s="26" t="s">
        <v>429</v>
      </c>
      <c r="Y289" s="26" t="s">
        <v>273</v>
      </c>
      <c r="Z289" s="26">
        <v>1989</v>
      </c>
      <c r="AA289" s="26" t="s">
        <v>31</v>
      </c>
      <c r="AB289" s="27">
        <v>95</v>
      </c>
      <c r="AC289" s="27" t="s">
        <v>5</v>
      </c>
      <c r="AD289" s="26" t="s">
        <v>257</v>
      </c>
    </row>
    <row r="290" spans="9:30">
      <c r="Q290"/>
      <c r="S290" s="1708"/>
      <c r="T290" s="1708"/>
      <c r="U290" s="26" t="s">
        <v>66</v>
      </c>
      <c r="V290" s="26" t="s">
        <v>1</v>
      </c>
      <c r="W290" s="26" t="s">
        <v>19</v>
      </c>
      <c r="X290" s="26" t="s">
        <v>429</v>
      </c>
      <c r="Y290" s="26" t="s">
        <v>262</v>
      </c>
      <c r="Z290" s="26">
        <v>1970</v>
      </c>
      <c r="AA290" s="26" t="s">
        <v>31</v>
      </c>
      <c r="AB290" s="27">
        <v>95.1</v>
      </c>
      <c r="AC290" s="27" t="s">
        <v>5</v>
      </c>
      <c r="AD290" s="26" t="s">
        <v>261</v>
      </c>
    </row>
    <row r="291" spans="9:30">
      <c r="Q291"/>
    </row>
    <row r="292" spans="9:30">
      <c r="Q292"/>
    </row>
    <row r="293" spans="9:30">
      <c r="Q293"/>
    </row>
    <row r="294" spans="9:30">
      <c r="Q294"/>
    </row>
    <row r="295" spans="9:30">
      <c r="Q295"/>
    </row>
    <row r="296" spans="9:30">
      <c r="Q296"/>
    </row>
    <row r="297" spans="9:30">
      <c r="Q297"/>
    </row>
    <row r="298" spans="9:30">
      <c r="Q298"/>
    </row>
    <row r="299" spans="9:30">
      <c r="Q299"/>
    </row>
    <row r="300" spans="9:30">
      <c r="Q300"/>
    </row>
    <row r="301" spans="9:30">
      <c r="Q301"/>
    </row>
    <row r="302" spans="9:30">
      <c r="Q302"/>
    </row>
    <row r="303" spans="9:30">
      <c r="Q303"/>
    </row>
    <row r="304" spans="9:30">
      <c r="Q304"/>
    </row>
    <row r="305" spans="17:17">
      <c r="Q305"/>
    </row>
    <row r="306" spans="17:17">
      <c r="Q306"/>
    </row>
    <row r="307" spans="17:17">
      <c r="Q307"/>
    </row>
    <row r="308" spans="17:17">
      <c r="Q308"/>
    </row>
    <row r="309" spans="17:17">
      <c r="Q309"/>
    </row>
    <row r="310" spans="17:17">
      <c r="Q310"/>
    </row>
    <row r="311" spans="17:17">
      <c r="Q311"/>
    </row>
    <row r="312" spans="17:17">
      <c r="Q312"/>
    </row>
    <row r="313" spans="17:17">
      <c r="Q313"/>
    </row>
    <row r="314" spans="17:17">
      <c r="Q314"/>
    </row>
    <row r="315" spans="17:17">
      <c r="Q315"/>
    </row>
    <row r="316" spans="17:17">
      <c r="Q316"/>
    </row>
    <row r="317" spans="17:17">
      <c r="Q317"/>
    </row>
    <row r="318" spans="17:17">
      <c r="Q318"/>
    </row>
    <row r="319" spans="17:17">
      <c r="Q319"/>
    </row>
    <row r="320" spans="17:17">
      <c r="Q320"/>
    </row>
    <row r="321" spans="17:17">
      <c r="Q321"/>
    </row>
    <row r="322" spans="17:17">
      <c r="Q322"/>
    </row>
    <row r="323" spans="17:17">
      <c r="Q323"/>
    </row>
    <row r="324" spans="17:17">
      <c r="Q324"/>
    </row>
    <row r="325" spans="17:17">
      <c r="Q325"/>
    </row>
    <row r="326" spans="17:17">
      <c r="Q326"/>
    </row>
    <row r="327" spans="17:17">
      <c r="Q327"/>
    </row>
    <row r="328" spans="17:17">
      <c r="Q328"/>
    </row>
    <row r="329" spans="17:17">
      <c r="Q329"/>
    </row>
    <row r="330" spans="17:17">
      <c r="Q330"/>
    </row>
    <row r="331" spans="17:17">
      <c r="Q331"/>
    </row>
    <row r="332" spans="17:17">
      <c r="Q332"/>
    </row>
    <row r="333" spans="17:17">
      <c r="Q333"/>
    </row>
    <row r="334" spans="17:17">
      <c r="Q334"/>
    </row>
    <row r="335" spans="17:17">
      <c r="Q335"/>
    </row>
    <row r="336" spans="17:17">
      <c r="Q336"/>
    </row>
    <row r="337" spans="17:17">
      <c r="Q337"/>
    </row>
    <row r="338" spans="17:17">
      <c r="Q338"/>
    </row>
    <row r="339" spans="17:17">
      <c r="Q339"/>
    </row>
    <row r="340" spans="17:17">
      <c r="Q340"/>
    </row>
    <row r="341" spans="17:17">
      <c r="Q341"/>
    </row>
    <row r="342" spans="17:17">
      <c r="Q342"/>
    </row>
    <row r="343" spans="17:17">
      <c r="Q343"/>
    </row>
    <row r="344" spans="17:17">
      <c r="Q344"/>
    </row>
    <row r="345" spans="17:17">
      <c r="Q345"/>
    </row>
    <row r="346" spans="17:17">
      <c r="Q346"/>
    </row>
    <row r="347" spans="17:17">
      <c r="Q347"/>
    </row>
    <row r="348" spans="17:17">
      <c r="Q348"/>
    </row>
    <row r="349" spans="17:17">
      <c r="Q349"/>
    </row>
    <row r="350" spans="17:17">
      <c r="Q350"/>
    </row>
    <row r="351" spans="17:17">
      <c r="Q351"/>
    </row>
    <row r="352" spans="17:17">
      <c r="Q352"/>
    </row>
    <row r="353" spans="17:17">
      <c r="Q353"/>
    </row>
    <row r="354" spans="17:17">
      <c r="Q354"/>
    </row>
    <row r="355" spans="17:17">
      <c r="Q355"/>
    </row>
    <row r="356" spans="17:17">
      <c r="Q356"/>
    </row>
    <row r="357" spans="17:17">
      <c r="Q357"/>
    </row>
    <row r="358" spans="17:17">
      <c r="Q358"/>
    </row>
    <row r="359" spans="17:17">
      <c r="Q359"/>
    </row>
    <row r="360" spans="17:17">
      <c r="Q360"/>
    </row>
    <row r="361" spans="17:17">
      <c r="Q361"/>
    </row>
    <row r="362" spans="17:17">
      <c r="Q362"/>
    </row>
    <row r="363" spans="17:17">
      <c r="Q363"/>
    </row>
    <row r="364" spans="17:17">
      <c r="Q364"/>
    </row>
    <row r="365" spans="17:17">
      <c r="Q365"/>
    </row>
    <row r="366" spans="17:17">
      <c r="Q366"/>
    </row>
    <row r="367" spans="17:17">
      <c r="Q367"/>
    </row>
    <row r="368" spans="17:17">
      <c r="Q368"/>
    </row>
    <row r="369" spans="17:17">
      <c r="Q369"/>
    </row>
    <row r="370" spans="17:17">
      <c r="Q370"/>
    </row>
    <row r="371" spans="17:17">
      <c r="Q371"/>
    </row>
    <row r="372" spans="17:17">
      <c r="Q372"/>
    </row>
    <row r="373" spans="17:17">
      <c r="Q373"/>
    </row>
    <row r="374" spans="17:17">
      <c r="Q374"/>
    </row>
    <row r="375" spans="17:17">
      <c r="Q375"/>
    </row>
    <row r="376" spans="17:17">
      <c r="Q376"/>
    </row>
    <row r="377" spans="17:17">
      <c r="Q377"/>
    </row>
    <row r="378" spans="17:17">
      <c r="Q378"/>
    </row>
    <row r="379" spans="17:17">
      <c r="Q379"/>
    </row>
    <row r="380" spans="17:17">
      <c r="Q380"/>
    </row>
    <row r="381" spans="17:17">
      <c r="Q381"/>
    </row>
    <row r="382" spans="17:17">
      <c r="Q382"/>
    </row>
    <row r="383" spans="17:17">
      <c r="Q383"/>
    </row>
    <row r="384" spans="17:17">
      <c r="Q384"/>
    </row>
    <row r="385" spans="17:17">
      <c r="Q385"/>
    </row>
    <row r="386" spans="17:17">
      <c r="Q386"/>
    </row>
    <row r="387" spans="17:17">
      <c r="Q387"/>
    </row>
    <row r="388" spans="17:17">
      <c r="Q388"/>
    </row>
    <row r="389" spans="17:17">
      <c r="Q389"/>
    </row>
    <row r="390" spans="17:17">
      <c r="Q390"/>
    </row>
    <row r="391" spans="17:17">
      <c r="Q391"/>
    </row>
    <row r="392" spans="17:17">
      <c r="Q392"/>
    </row>
    <row r="393" spans="17:17">
      <c r="Q393"/>
    </row>
    <row r="394" spans="17:17">
      <c r="Q394"/>
    </row>
    <row r="395" spans="17:17">
      <c r="Q395"/>
    </row>
    <row r="396" spans="17:17">
      <c r="Q396"/>
    </row>
    <row r="397" spans="17:17">
      <c r="Q397"/>
    </row>
    <row r="398" spans="17:17">
      <c r="Q398"/>
    </row>
    <row r="399" spans="17:17">
      <c r="Q399"/>
    </row>
    <row r="400" spans="17:17">
      <c r="Q400"/>
    </row>
    <row r="401" spans="17:17">
      <c r="Q401"/>
    </row>
    <row r="402" spans="17:17">
      <c r="Q402"/>
    </row>
    <row r="403" spans="17:17">
      <c r="Q403"/>
    </row>
    <row r="404" spans="17:17">
      <c r="Q404"/>
    </row>
    <row r="405" spans="17:17">
      <c r="Q405"/>
    </row>
    <row r="406" spans="17:17">
      <c r="Q406"/>
    </row>
    <row r="407" spans="17:17">
      <c r="Q407"/>
    </row>
    <row r="408" spans="17:17">
      <c r="Q408"/>
    </row>
    <row r="409" spans="17:17">
      <c r="Q409"/>
    </row>
    <row r="410" spans="17:17">
      <c r="Q410"/>
    </row>
    <row r="411" spans="17:17">
      <c r="Q411"/>
    </row>
    <row r="412" spans="17:17">
      <c r="Q412"/>
    </row>
    <row r="413" spans="17:17">
      <c r="Q413"/>
    </row>
    <row r="414" spans="17:17">
      <c r="Q414"/>
    </row>
    <row r="415" spans="17:17">
      <c r="Q415"/>
    </row>
    <row r="416" spans="17:17">
      <c r="Q416"/>
    </row>
    <row r="417" spans="17:17">
      <c r="Q417"/>
    </row>
    <row r="418" spans="17:17">
      <c r="Q418"/>
    </row>
    <row r="419" spans="17:17">
      <c r="Q419"/>
    </row>
    <row r="420" spans="17:17">
      <c r="Q420"/>
    </row>
    <row r="421" spans="17:17">
      <c r="Q421"/>
    </row>
    <row r="422" spans="17:17">
      <c r="Q422"/>
    </row>
    <row r="423" spans="17:17">
      <c r="Q423"/>
    </row>
    <row r="424" spans="17:17">
      <c r="Q424"/>
    </row>
    <row r="425" spans="17:17">
      <c r="Q425"/>
    </row>
    <row r="426" spans="17:17">
      <c r="Q426"/>
    </row>
    <row r="427" spans="17:17">
      <c r="Q427"/>
    </row>
    <row r="428" spans="17:17">
      <c r="Q428"/>
    </row>
    <row r="429" spans="17:17">
      <c r="Q429"/>
    </row>
    <row r="430" spans="17:17">
      <c r="Q430"/>
    </row>
    <row r="431" spans="17:17">
      <c r="Q431"/>
    </row>
    <row r="432" spans="17:17">
      <c r="Q432"/>
    </row>
    <row r="433" spans="17:17">
      <c r="Q433"/>
    </row>
    <row r="434" spans="17:17">
      <c r="Q434"/>
    </row>
    <row r="435" spans="17:17">
      <c r="Q435"/>
    </row>
    <row r="436" spans="17:17">
      <c r="Q436"/>
    </row>
    <row r="437" spans="17:17">
      <c r="Q437"/>
    </row>
    <row r="438" spans="17:17">
      <c r="Q438"/>
    </row>
    <row r="439" spans="17:17">
      <c r="Q439"/>
    </row>
    <row r="440" spans="17:17">
      <c r="Q440"/>
    </row>
    <row r="441" spans="17:17">
      <c r="Q441"/>
    </row>
    <row r="442" spans="17:17">
      <c r="Q442"/>
    </row>
    <row r="443" spans="17:17">
      <c r="Q443"/>
    </row>
    <row r="444" spans="17:17">
      <c r="Q444"/>
    </row>
    <row r="445" spans="17:17">
      <c r="Q445"/>
    </row>
    <row r="446" spans="17:17">
      <c r="Q446"/>
    </row>
    <row r="447" spans="17:17">
      <c r="Q447"/>
    </row>
    <row r="448" spans="17:17">
      <c r="Q448"/>
    </row>
    <row r="449" spans="17:17">
      <c r="Q449"/>
    </row>
    <row r="450" spans="17:17">
      <c r="Q450"/>
    </row>
    <row r="451" spans="17:17">
      <c r="Q451"/>
    </row>
    <row r="452" spans="17:17">
      <c r="Q452"/>
    </row>
    <row r="453" spans="17:17">
      <c r="Q453"/>
    </row>
    <row r="454" spans="17:17">
      <c r="Q454"/>
    </row>
    <row r="455" spans="17:17">
      <c r="Q455"/>
    </row>
    <row r="456" spans="17:17">
      <c r="Q456"/>
    </row>
    <row r="457" spans="17:17">
      <c r="Q457"/>
    </row>
    <row r="458" spans="17:17">
      <c r="Q458"/>
    </row>
    <row r="459" spans="17:17">
      <c r="Q459"/>
    </row>
    <row r="460" spans="17:17">
      <c r="Q460"/>
    </row>
    <row r="461" spans="17:17">
      <c r="Q461"/>
    </row>
    <row r="462" spans="17:17">
      <c r="Q462"/>
    </row>
    <row r="463" spans="17:17">
      <c r="Q463"/>
    </row>
    <row r="464" spans="17:17">
      <c r="Q464"/>
    </row>
    <row r="465" spans="17:17">
      <c r="Q465"/>
    </row>
    <row r="466" spans="17:17">
      <c r="Q466"/>
    </row>
    <row r="467" spans="17:17">
      <c r="Q467"/>
    </row>
    <row r="468" spans="17:17">
      <c r="Q468"/>
    </row>
    <row r="469" spans="17:17">
      <c r="Q469"/>
    </row>
    <row r="470" spans="17:17">
      <c r="Q470"/>
    </row>
    <row r="471" spans="17:17">
      <c r="Q471"/>
    </row>
    <row r="472" spans="17:17">
      <c r="Q472"/>
    </row>
    <row r="473" spans="17:17">
      <c r="Q473"/>
    </row>
    <row r="474" spans="17:17">
      <c r="Q474"/>
    </row>
    <row r="475" spans="17:17">
      <c r="Q475"/>
    </row>
    <row r="476" spans="17:17">
      <c r="Q476"/>
    </row>
    <row r="477" spans="17:17">
      <c r="Q477"/>
    </row>
    <row r="478" spans="17:17">
      <c r="Q478"/>
    </row>
    <row r="479" spans="17:17">
      <c r="Q479"/>
    </row>
    <row r="480" spans="17:17">
      <c r="Q480"/>
    </row>
    <row r="481" spans="17:17">
      <c r="Q481"/>
    </row>
    <row r="482" spans="17:17">
      <c r="Q482"/>
    </row>
    <row r="483" spans="17:17">
      <c r="Q483"/>
    </row>
    <row r="484" spans="17:17">
      <c r="Q484"/>
    </row>
    <row r="485" spans="17:17">
      <c r="Q485"/>
    </row>
    <row r="486" spans="17:17">
      <c r="Q486"/>
    </row>
    <row r="487" spans="17:17">
      <c r="Q487"/>
    </row>
    <row r="488" spans="17:17">
      <c r="Q488"/>
    </row>
    <row r="489" spans="17:17">
      <c r="Q489"/>
    </row>
    <row r="490" spans="17:17">
      <c r="Q490"/>
    </row>
    <row r="491" spans="17:17">
      <c r="Q491"/>
    </row>
    <row r="492" spans="17:17">
      <c r="Q492"/>
    </row>
    <row r="493" spans="17:17">
      <c r="Q493"/>
    </row>
    <row r="494" spans="17:17">
      <c r="Q494"/>
    </row>
    <row r="495" spans="17:17">
      <c r="Q495"/>
    </row>
    <row r="496" spans="17:17">
      <c r="Q496"/>
    </row>
    <row r="497" spans="17:17">
      <c r="Q497"/>
    </row>
    <row r="498" spans="17:17">
      <c r="Q498"/>
    </row>
    <row r="499" spans="17:17">
      <c r="Q499"/>
    </row>
    <row r="500" spans="17:17">
      <c r="Q500"/>
    </row>
    <row r="501" spans="17:17">
      <c r="Q501"/>
    </row>
    <row r="502" spans="17:17">
      <c r="Q502"/>
    </row>
    <row r="503" spans="17:17">
      <c r="Q503"/>
    </row>
    <row r="504" spans="17:17">
      <c r="Q504"/>
    </row>
    <row r="505" spans="17:17">
      <c r="Q505"/>
    </row>
    <row r="506" spans="17:17">
      <c r="Q506"/>
    </row>
    <row r="507" spans="17:17">
      <c r="Q507"/>
    </row>
    <row r="508" spans="17:17">
      <c r="Q508"/>
    </row>
    <row r="509" spans="17:17">
      <c r="Q509"/>
    </row>
    <row r="510" spans="17:17">
      <c r="Q510"/>
    </row>
    <row r="511" spans="17:17">
      <c r="Q511"/>
    </row>
    <row r="512" spans="17:17">
      <c r="Q512"/>
    </row>
    <row r="513" spans="17:17">
      <c r="Q513"/>
    </row>
    <row r="514" spans="17:17">
      <c r="Q514"/>
    </row>
    <row r="515" spans="17:17">
      <c r="Q515"/>
    </row>
  </sheetData>
  <mergeCells count="13">
    <mergeCell ref="S286:S290"/>
    <mergeCell ref="T286:T290"/>
    <mergeCell ref="V3:Y3"/>
    <mergeCell ref="Z3:AD4"/>
    <mergeCell ref="V4:Y4"/>
    <mergeCell ref="V6:Y6"/>
    <mergeCell ref="Z6:AD7"/>
    <mergeCell ref="V7:Y7"/>
    <mergeCell ref="B6:J8"/>
    <mergeCell ref="V9:Y9"/>
    <mergeCell ref="Z9:AD9"/>
    <mergeCell ref="V10:Y10"/>
    <mergeCell ref="Z10:AD10"/>
  </mergeCells>
  <printOptions horizontalCentered="1"/>
  <pageMargins left="0.19685039370078741" right="0.19685039370078741" top="0.19685039370078741" bottom="0.19685039370078741" header="0.31496062992125984" footer="0.31496062992125984"/>
  <pageSetup paperSize="9" scale="89" orientation="landscape" r:id="rId2"/>
  <rowBreaks count="1" manualBreakCount="1">
    <brk id="110" max="16383" man="1"/>
  </rowBreaks>
  <colBreaks count="1" manualBreakCount="1">
    <brk id="10" max="1048575" man="1"/>
  </colBreaks>
  <drawing r:id="rId3"/>
</worksheet>
</file>

<file path=xl/worksheets/sheet23.xml><?xml version="1.0" encoding="utf-8"?>
<worksheet xmlns="http://schemas.openxmlformats.org/spreadsheetml/2006/main" xmlns:r="http://schemas.openxmlformats.org/officeDocument/2006/relationships">
  <dimension ref="A1:N360"/>
  <sheetViews>
    <sheetView zoomScaleNormal="100" workbookViewId="0">
      <selection activeCell="K1" sqref="K1"/>
    </sheetView>
  </sheetViews>
  <sheetFormatPr defaultRowHeight="15"/>
  <cols>
    <col min="1" max="1" width="5.7109375" style="133" customWidth="1"/>
    <col min="2" max="2" width="6.7109375" style="321" customWidth="1"/>
    <col min="3" max="3" width="6.140625" style="321" customWidth="1"/>
    <col min="4" max="4" width="19.7109375" style="37" bestFit="1" customWidth="1"/>
    <col min="5" max="5" width="8.7109375" style="133" customWidth="1"/>
    <col min="6" max="6" width="16.85546875" style="37" bestFit="1" customWidth="1"/>
    <col min="7" max="7" width="22" style="37" customWidth="1"/>
    <col min="8" max="8" width="8.7109375" style="322" customWidth="1"/>
    <col min="9" max="9" width="10.5703125" style="133" customWidth="1"/>
    <col min="10" max="10" width="8.140625" style="133" customWidth="1"/>
    <col min="11" max="11" width="7.7109375" style="133" customWidth="1"/>
    <col min="12" max="12" width="25.5703125" style="37" customWidth="1"/>
    <col min="13" max="16384" width="9.140625" style="37"/>
  </cols>
  <sheetData>
    <row r="1" spans="1:14" ht="30">
      <c r="A1" s="314" t="s">
        <v>73</v>
      </c>
      <c r="B1" s="315" t="s">
        <v>1004</v>
      </c>
      <c r="C1" s="315" t="s">
        <v>1003</v>
      </c>
      <c r="D1" s="316" t="s">
        <v>58</v>
      </c>
      <c r="E1" s="314" t="s">
        <v>57</v>
      </c>
      <c r="F1" s="317" t="s">
        <v>55</v>
      </c>
      <c r="G1" s="316" t="s">
        <v>56</v>
      </c>
      <c r="H1" s="314" t="s">
        <v>434</v>
      </c>
      <c r="I1" s="314" t="s">
        <v>69</v>
      </c>
      <c r="J1" s="314" t="s">
        <v>68</v>
      </c>
      <c r="K1" s="314" t="s">
        <v>59</v>
      </c>
      <c r="L1" s="317" t="s">
        <v>61</v>
      </c>
      <c r="M1" s="318" t="s">
        <v>1023</v>
      </c>
      <c r="N1" s="318" t="s">
        <v>446</v>
      </c>
    </row>
    <row r="2" spans="1:14">
      <c r="A2" s="148">
        <v>1</v>
      </c>
      <c r="B2" s="319">
        <v>0.38541666666666669</v>
      </c>
      <c r="C2" s="319"/>
      <c r="D2" s="320" t="s">
        <v>64</v>
      </c>
      <c r="E2" s="148" t="s">
        <v>2</v>
      </c>
      <c r="F2" s="320" t="s">
        <v>421</v>
      </c>
      <c r="G2" s="320" t="s">
        <v>876</v>
      </c>
      <c r="H2" s="323">
        <v>1997</v>
      </c>
      <c r="I2" s="148" t="s">
        <v>27</v>
      </c>
      <c r="J2" s="148">
        <v>52.2</v>
      </c>
      <c r="K2" s="148" t="s">
        <v>5</v>
      </c>
      <c r="L2" s="320" t="s">
        <v>985</v>
      </c>
      <c r="M2" s="320"/>
      <c r="N2" s="320"/>
    </row>
    <row r="3" spans="1:14">
      <c r="A3" s="148">
        <v>1</v>
      </c>
      <c r="B3" s="319">
        <v>0.41666666666666669</v>
      </c>
      <c r="C3" s="319"/>
      <c r="D3" s="320" t="s">
        <v>64</v>
      </c>
      <c r="E3" s="148" t="s">
        <v>4</v>
      </c>
      <c r="F3" s="320" t="s">
        <v>422</v>
      </c>
      <c r="G3" s="320" t="s">
        <v>314</v>
      </c>
      <c r="H3" s="323">
        <v>1997</v>
      </c>
      <c r="I3" s="148" t="s">
        <v>32</v>
      </c>
      <c r="J3" s="148">
        <v>62.9</v>
      </c>
      <c r="K3" s="148" t="s">
        <v>7</v>
      </c>
      <c r="L3" s="320" t="s">
        <v>284</v>
      </c>
      <c r="M3" s="320"/>
      <c r="N3" s="320"/>
    </row>
    <row r="4" spans="1:14">
      <c r="A4" s="148">
        <v>1</v>
      </c>
      <c r="B4" s="319">
        <v>0.42708333333333331</v>
      </c>
      <c r="C4" s="319"/>
      <c r="D4" s="320" t="s">
        <v>64</v>
      </c>
      <c r="E4" s="148" t="s">
        <v>8</v>
      </c>
      <c r="F4" s="320" t="s">
        <v>422</v>
      </c>
      <c r="G4" s="320" t="s">
        <v>879</v>
      </c>
      <c r="H4" s="323">
        <v>1998</v>
      </c>
      <c r="I4" s="148" t="s">
        <v>27</v>
      </c>
      <c r="J4" s="148">
        <v>65.599999999999994</v>
      </c>
      <c r="K4" s="148" t="s">
        <v>7</v>
      </c>
      <c r="L4" s="320" t="s">
        <v>985</v>
      </c>
      <c r="M4" s="320"/>
      <c r="N4" s="320"/>
    </row>
    <row r="5" spans="1:14">
      <c r="A5" s="148">
        <v>1</v>
      </c>
      <c r="B5" s="319">
        <v>0.4375</v>
      </c>
      <c r="C5" s="319"/>
      <c r="D5" s="320" t="s">
        <v>64</v>
      </c>
      <c r="E5" s="148" t="s">
        <v>9</v>
      </c>
      <c r="F5" s="320" t="s">
        <v>422</v>
      </c>
      <c r="G5" s="320" t="s">
        <v>753</v>
      </c>
      <c r="H5" s="323">
        <v>1997</v>
      </c>
      <c r="I5" s="148" t="s">
        <v>32</v>
      </c>
      <c r="J5" s="148">
        <v>71.400000000000006</v>
      </c>
      <c r="K5" s="148" t="s">
        <v>7</v>
      </c>
      <c r="L5" s="320" t="s">
        <v>1027</v>
      </c>
      <c r="M5" s="320"/>
      <c r="N5" s="320"/>
    </row>
    <row r="6" spans="1:14">
      <c r="A6" s="148">
        <v>1</v>
      </c>
      <c r="B6" s="319">
        <v>0.44791666666666669</v>
      </c>
      <c r="C6" s="319"/>
      <c r="D6" s="320" t="s">
        <v>64</v>
      </c>
      <c r="E6" s="148" t="s">
        <v>13</v>
      </c>
      <c r="F6" s="320" t="s">
        <v>422</v>
      </c>
      <c r="G6" s="320" t="s">
        <v>880</v>
      </c>
      <c r="H6" s="323">
        <v>1996</v>
      </c>
      <c r="I6" s="148" t="s">
        <v>27</v>
      </c>
      <c r="J6" s="148">
        <v>74.599999999999994</v>
      </c>
      <c r="K6" s="148" t="s">
        <v>7</v>
      </c>
      <c r="L6" s="320" t="s">
        <v>985</v>
      </c>
      <c r="M6" s="320"/>
      <c r="N6" s="320"/>
    </row>
    <row r="7" spans="1:14">
      <c r="A7" s="148">
        <v>1</v>
      </c>
      <c r="B7" s="319">
        <v>0.45833333333333331</v>
      </c>
      <c r="C7" s="319"/>
      <c r="D7" s="320" t="s">
        <v>64</v>
      </c>
      <c r="E7" s="148" t="s">
        <v>17</v>
      </c>
      <c r="F7" s="320" t="s">
        <v>422</v>
      </c>
      <c r="G7" s="320" t="s">
        <v>224</v>
      </c>
      <c r="H7" s="323">
        <v>1995</v>
      </c>
      <c r="I7" s="148" t="s">
        <v>28</v>
      </c>
      <c r="J7" s="148">
        <v>81.900000000000006</v>
      </c>
      <c r="K7" s="148" t="s">
        <v>7</v>
      </c>
      <c r="L7" s="320" t="s">
        <v>823</v>
      </c>
      <c r="M7" s="320"/>
      <c r="N7" s="320"/>
    </row>
    <row r="8" spans="1:14">
      <c r="A8" s="148">
        <v>1</v>
      </c>
      <c r="B8" s="319">
        <v>0.46875</v>
      </c>
      <c r="C8" s="319"/>
      <c r="D8" s="320" t="s">
        <v>64</v>
      </c>
      <c r="E8" s="148" t="s">
        <v>17</v>
      </c>
      <c r="F8" s="320" t="s">
        <v>429</v>
      </c>
      <c r="G8" s="320" t="s">
        <v>465</v>
      </c>
      <c r="H8" s="323">
        <v>1988</v>
      </c>
      <c r="I8" s="148" t="s">
        <v>14</v>
      </c>
      <c r="J8" s="148">
        <v>79.900000000000006</v>
      </c>
      <c r="K8" s="148" t="s">
        <v>7</v>
      </c>
      <c r="L8" s="320" t="s">
        <v>985</v>
      </c>
      <c r="M8" s="320"/>
      <c r="N8" s="320"/>
    </row>
    <row r="9" spans="1:14">
      <c r="A9" s="148">
        <v>1</v>
      </c>
      <c r="B9" s="319">
        <v>0.47916666666666669</v>
      </c>
      <c r="C9" s="319"/>
      <c r="D9" s="320" t="s">
        <v>64</v>
      </c>
      <c r="E9" s="148" t="s">
        <v>21</v>
      </c>
      <c r="F9" s="320" t="s">
        <v>429</v>
      </c>
      <c r="G9" s="320" t="s">
        <v>448</v>
      </c>
      <c r="H9" s="323">
        <v>1974</v>
      </c>
      <c r="I9" s="148" t="s">
        <v>10</v>
      </c>
      <c r="J9" s="148">
        <v>92.9</v>
      </c>
      <c r="K9" s="148" t="s">
        <v>7</v>
      </c>
      <c r="L9" s="320" t="s">
        <v>83</v>
      </c>
      <c r="M9" s="320"/>
      <c r="N9" s="320"/>
    </row>
    <row r="10" spans="1:14">
      <c r="A10" s="148">
        <v>1</v>
      </c>
      <c r="B10" s="319">
        <v>0.48958333333333331</v>
      </c>
      <c r="C10" s="319"/>
      <c r="D10" s="320" t="s">
        <v>64</v>
      </c>
      <c r="E10" s="148" t="s">
        <v>19</v>
      </c>
      <c r="F10" s="320" t="s">
        <v>422</v>
      </c>
      <c r="G10" s="320" t="s">
        <v>892</v>
      </c>
      <c r="H10" s="323">
        <v>1995</v>
      </c>
      <c r="I10" s="148" t="s">
        <v>27</v>
      </c>
      <c r="J10" s="148">
        <v>95.1</v>
      </c>
      <c r="K10" s="148" t="s">
        <v>7</v>
      </c>
      <c r="L10" s="320" t="s">
        <v>985</v>
      </c>
      <c r="M10" s="320"/>
      <c r="N10" s="320"/>
    </row>
    <row r="11" spans="1:14">
      <c r="A11" s="148">
        <v>1</v>
      </c>
      <c r="B11" s="319">
        <v>0.5</v>
      </c>
      <c r="C11" s="319"/>
      <c r="D11" s="320" t="s">
        <v>590</v>
      </c>
      <c r="E11" s="148"/>
      <c r="F11" s="320" t="s">
        <v>422</v>
      </c>
      <c r="G11" s="320" t="s">
        <v>36</v>
      </c>
      <c r="H11" s="323"/>
      <c r="I11" s="148" t="s">
        <v>36</v>
      </c>
      <c r="J11" s="148"/>
      <c r="K11" s="148" t="s">
        <v>7</v>
      </c>
      <c r="L11" s="320" t="s">
        <v>985</v>
      </c>
      <c r="M11" s="320"/>
      <c r="N11" s="320"/>
    </row>
    <row r="12" spans="1:14">
      <c r="A12" s="148">
        <v>1</v>
      </c>
      <c r="B12" s="319">
        <v>0.52083333333333337</v>
      </c>
      <c r="C12" s="319">
        <v>0.625</v>
      </c>
      <c r="D12" s="320" t="s">
        <v>63</v>
      </c>
      <c r="E12" s="148" t="s">
        <v>4</v>
      </c>
      <c r="F12" s="320" t="s">
        <v>429</v>
      </c>
      <c r="G12" s="320" t="s">
        <v>818</v>
      </c>
      <c r="H12" s="323">
        <v>1997</v>
      </c>
      <c r="I12" s="148" t="s">
        <v>28</v>
      </c>
      <c r="J12" s="148">
        <v>62</v>
      </c>
      <c r="K12" s="148" t="s">
        <v>5</v>
      </c>
      <c r="L12" s="320" t="s">
        <v>832</v>
      </c>
      <c r="M12" s="320"/>
      <c r="N12" s="320"/>
    </row>
    <row r="13" spans="1:14">
      <c r="A13" s="148">
        <v>1</v>
      </c>
      <c r="B13" s="319">
        <v>0.55208333333333337</v>
      </c>
      <c r="C13" s="319">
        <v>0.65625</v>
      </c>
      <c r="D13" s="320" t="s">
        <v>63</v>
      </c>
      <c r="E13" s="148" t="s">
        <v>17</v>
      </c>
      <c r="F13" s="320" t="s">
        <v>429</v>
      </c>
      <c r="G13" s="320" t="s">
        <v>765</v>
      </c>
      <c r="H13" s="323">
        <v>1996</v>
      </c>
      <c r="I13" s="148" t="s">
        <v>32</v>
      </c>
      <c r="J13" s="148">
        <v>84.2</v>
      </c>
      <c r="K13" s="148" t="s">
        <v>5</v>
      </c>
      <c r="L13" s="320" t="s">
        <v>277</v>
      </c>
      <c r="M13" s="320"/>
      <c r="N13" s="320"/>
    </row>
    <row r="14" spans="1:14">
      <c r="A14" s="148">
        <v>1</v>
      </c>
      <c r="B14" s="319">
        <v>0.5625</v>
      </c>
      <c r="C14" s="319">
        <v>0.66666666666666663</v>
      </c>
      <c r="D14" s="320" t="s">
        <v>63</v>
      </c>
      <c r="E14" s="148" t="s">
        <v>21</v>
      </c>
      <c r="F14" s="320" t="s">
        <v>429</v>
      </c>
      <c r="G14" s="320" t="s">
        <v>276</v>
      </c>
      <c r="H14" s="323">
        <v>1967</v>
      </c>
      <c r="I14" s="148" t="s">
        <v>32</v>
      </c>
      <c r="J14" s="148">
        <v>93.4</v>
      </c>
      <c r="K14" s="148" t="s">
        <v>5</v>
      </c>
      <c r="L14" s="320" t="s">
        <v>543</v>
      </c>
      <c r="M14" s="320"/>
      <c r="N14" s="320"/>
    </row>
    <row r="15" spans="1:14">
      <c r="A15" s="148"/>
      <c r="B15" s="319"/>
      <c r="C15" s="319"/>
      <c r="D15" s="320"/>
      <c r="E15" s="148" t="s">
        <v>487</v>
      </c>
      <c r="F15" s="320" t="s">
        <v>12</v>
      </c>
      <c r="G15" s="320" t="s">
        <v>276</v>
      </c>
      <c r="H15" s="323">
        <v>1967</v>
      </c>
      <c r="I15" s="148" t="s">
        <v>32</v>
      </c>
      <c r="J15" s="148">
        <v>93.4</v>
      </c>
      <c r="K15" s="148" t="s">
        <v>5</v>
      </c>
      <c r="L15" s="320" t="s">
        <v>543</v>
      </c>
      <c r="M15" s="320"/>
      <c r="N15" s="320"/>
    </row>
    <row r="16" spans="1:14">
      <c r="A16" s="148">
        <v>1</v>
      </c>
      <c r="B16" s="319">
        <v>0.57291666666666663</v>
      </c>
      <c r="C16" s="319">
        <v>0.67708333333333337</v>
      </c>
      <c r="D16" s="320" t="s">
        <v>63</v>
      </c>
      <c r="E16" s="148" t="s">
        <v>21</v>
      </c>
      <c r="F16" s="320" t="s">
        <v>429</v>
      </c>
      <c r="G16" s="320" t="s">
        <v>504</v>
      </c>
      <c r="H16" s="323">
        <v>1989</v>
      </c>
      <c r="I16" s="148" t="s">
        <v>31</v>
      </c>
      <c r="J16" s="148">
        <v>90.5</v>
      </c>
      <c r="K16" s="148" t="s">
        <v>5</v>
      </c>
      <c r="L16" s="320" t="s">
        <v>260</v>
      </c>
      <c r="M16" s="320"/>
      <c r="N16" s="320"/>
    </row>
    <row r="17" spans="1:14">
      <c r="A17" s="148">
        <v>1</v>
      </c>
      <c r="B17" s="319">
        <v>0.58333333333333337</v>
      </c>
      <c r="C17" s="319"/>
      <c r="D17" s="320" t="s">
        <v>65</v>
      </c>
      <c r="E17" s="148" t="s">
        <v>2</v>
      </c>
      <c r="F17" s="320" t="s">
        <v>428</v>
      </c>
      <c r="G17" s="320" t="s">
        <v>603</v>
      </c>
      <c r="H17" s="323">
        <v>1962</v>
      </c>
      <c r="I17" s="148" t="s">
        <v>18</v>
      </c>
      <c r="J17" s="148">
        <v>56.5</v>
      </c>
      <c r="K17" s="148" t="s">
        <v>3</v>
      </c>
      <c r="L17" s="320" t="s">
        <v>620</v>
      </c>
      <c r="M17" s="320"/>
      <c r="N17" s="320"/>
    </row>
    <row r="18" spans="1:14">
      <c r="A18" s="148">
        <v>1</v>
      </c>
      <c r="B18" s="319">
        <v>0.59375</v>
      </c>
      <c r="C18" s="319"/>
      <c r="D18" s="320" t="s">
        <v>65</v>
      </c>
      <c r="E18" s="148" t="s">
        <v>4</v>
      </c>
      <c r="F18" s="320" t="s">
        <v>428</v>
      </c>
      <c r="G18" s="320" t="s">
        <v>781</v>
      </c>
      <c r="H18" s="323">
        <v>1982</v>
      </c>
      <c r="I18" s="148" t="s">
        <v>24</v>
      </c>
      <c r="J18" s="148">
        <v>61.6</v>
      </c>
      <c r="K18" s="148" t="s">
        <v>3</v>
      </c>
      <c r="L18" s="320" t="s">
        <v>143</v>
      </c>
      <c r="M18" s="320"/>
      <c r="N18" s="320"/>
    </row>
    <row r="19" spans="1:14">
      <c r="A19" s="148">
        <v>1</v>
      </c>
      <c r="B19" s="319">
        <v>0.60416666666666663</v>
      </c>
      <c r="C19" s="319"/>
      <c r="D19" s="320" t="s">
        <v>65</v>
      </c>
      <c r="E19" s="148" t="s">
        <v>8</v>
      </c>
      <c r="F19" s="320" t="s">
        <v>428</v>
      </c>
      <c r="G19" s="320" t="s">
        <v>600</v>
      </c>
      <c r="H19" s="323">
        <v>1972</v>
      </c>
      <c r="I19" s="148" t="s">
        <v>18</v>
      </c>
      <c r="J19" s="148">
        <v>66.400000000000006</v>
      </c>
      <c r="K19" s="148" t="s">
        <v>3</v>
      </c>
      <c r="L19" s="320" t="s">
        <v>985</v>
      </c>
      <c r="M19" s="320"/>
      <c r="N19" s="320"/>
    </row>
    <row r="20" spans="1:14">
      <c r="A20" s="148"/>
      <c r="B20" s="319"/>
      <c r="C20" s="319"/>
      <c r="D20" s="320"/>
      <c r="E20" s="148"/>
      <c r="F20" s="320" t="s">
        <v>15</v>
      </c>
      <c r="G20" s="320" t="s">
        <v>600</v>
      </c>
      <c r="H20" s="323">
        <v>1972</v>
      </c>
      <c r="I20" s="148" t="s">
        <v>18</v>
      </c>
      <c r="J20" s="148">
        <v>66.400000000000006</v>
      </c>
      <c r="K20" s="148" t="s">
        <v>3</v>
      </c>
      <c r="L20" s="320" t="s">
        <v>985</v>
      </c>
      <c r="M20" s="320"/>
      <c r="N20" s="320"/>
    </row>
    <row r="21" spans="1:14">
      <c r="A21" s="148">
        <v>1</v>
      </c>
      <c r="B21" s="319">
        <v>0.61458333333333337</v>
      </c>
      <c r="C21" s="319"/>
      <c r="D21" s="320" t="s">
        <v>65</v>
      </c>
      <c r="E21" s="148" t="s">
        <v>6</v>
      </c>
      <c r="F21" s="320" t="s">
        <v>428</v>
      </c>
      <c r="G21" s="320" t="s">
        <v>784</v>
      </c>
      <c r="H21" s="323">
        <v>1977</v>
      </c>
      <c r="I21" s="148" t="s">
        <v>24</v>
      </c>
      <c r="J21" s="148">
        <v>79</v>
      </c>
      <c r="K21" s="148" t="s">
        <v>3</v>
      </c>
      <c r="L21" s="320" t="s">
        <v>144</v>
      </c>
      <c r="M21" s="320"/>
      <c r="N21" s="320"/>
    </row>
    <row r="22" spans="1:14">
      <c r="A22" s="148">
        <v>1</v>
      </c>
      <c r="B22" s="319">
        <v>0.6875</v>
      </c>
      <c r="C22" s="319">
        <v>0.76041666666666663</v>
      </c>
      <c r="D22" s="320" t="s">
        <v>63</v>
      </c>
      <c r="E22" s="148" t="s">
        <v>487</v>
      </c>
      <c r="F22" s="320" t="s">
        <v>12</v>
      </c>
      <c r="G22" s="320" t="s">
        <v>893</v>
      </c>
      <c r="H22" s="323">
        <v>1976</v>
      </c>
      <c r="I22" s="148" t="s">
        <v>31</v>
      </c>
      <c r="J22" s="148">
        <v>92</v>
      </c>
      <c r="K22" s="148" t="s">
        <v>5</v>
      </c>
      <c r="L22" s="320" t="s">
        <v>894</v>
      </c>
      <c r="M22" s="320"/>
      <c r="N22" s="320"/>
    </row>
    <row r="23" spans="1:14">
      <c r="A23" s="148">
        <v>1</v>
      </c>
      <c r="B23" s="319">
        <v>0.69791666666666663</v>
      </c>
      <c r="C23" s="319">
        <v>0.77083333333333337</v>
      </c>
      <c r="D23" s="320" t="s">
        <v>63</v>
      </c>
      <c r="E23" s="148" t="s">
        <v>9</v>
      </c>
      <c r="F23" s="320" t="s">
        <v>12</v>
      </c>
      <c r="G23" s="320" t="s">
        <v>854</v>
      </c>
      <c r="H23" s="323">
        <v>1964</v>
      </c>
      <c r="I23" s="148" t="s">
        <v>26</v>
      </c>
      <c r="J23" s="148">
        <v>67.3</v>
      </c>
      <c r="K23" s="148" t="s">
        <v>5</v>
      </c>
      <c r="L23" s="320" t="s">
        <v>494</v>
      </c>
      <c r="M23" s="320"/>
      <c r="N23" s="320"/>
    </row>
    <row r="24" spans="1:14">
      <c r="A24" s="148">
        <v>1</v>
      </c>
      <c r="B24" s="319">
        <v>0.70833333333333337</v>
      </c>
      <c r="C24" s="319">
        <v>0.78125</v>
      </c>
      <c r="D24" s="320" t="s">
        <v>63</v>
      </c>
      <c r="E24" s="148" t="s">
        <v>487</v>
      </c>
      <c r="F24" s="320" t="s">
        <v>12</v>
      </c>
      <c r="G24" s="320" t="s">
        <v>810</v>
      </c>
      <c r="H24" s="323">
        <v>1955</v>
      </c>
      <c r="I24" s="148" t="s">
        <v>28</v>
      </c>
      <c r="J24" s="148">
        <v>91</v>
      </c>
      <c r="K24" s="148" t="s">
        <v>3</v>
      </c>
      <c r="L24" s="320" t="s">
        <v>827</v>
      </c>
      <c r="M24" s="320"/>
      <c r="N24" s="320"/>
    </row>
    <row r="25" spans="1:14">
      <c r="A25" s="148">
        <v>1</v>
      </c>
      <c r="B25" s="319">
        <v>0.71875</v>
      </c>
      <c r="C25" s="319">
        <v>0.79166666666666663</v>
      </c>
      <c r="D25" s="320" t="s">
        <v>63</v>
      </c>
      <c r="E25" s="148" t="s">
        <v>17</v>
      </c>
      <c r="F25" s="320" t="s">
        <v>12</v>
      </c>
      <c r="G25" s="320" t="s">
        <v>763</v>
      </c>
      <c r="H25" s="323">
        <v>1946</v>
      </c>
      <c r="I25" s="148" t="s">
        <v>32</v>
      </c>
      <c r="J25" s="148">
        <v>78.099999999999994</v>
      </c>
      <c r="K25" s="148" t="s">
        <v>460</v>
      </c>
      <c r="L25" s="320" t="s">
        <v>277</v>
      </c>
      <c r="M25" s="320"/>
      <c r="N25" s="320"/>
    </row>
    <row r="26" spans="1:14">
      <c r="A26" s="148">
        <v>1</v>
      </c>
      <c r="B26" s="319">
        <v>0.72916666666666663</v>
      </c>
      <c r="C26" s="319"/>
      <c r="D26" s="320" t="s">
        <v>65</v>
      </c>
      <c r="E26" s="148" t="s">
        <v>6</v>
      </c>
      <c r="F26" s="320" t="s">
        <v>15</v>
      </c>
      <c r="G26" s="320" t="s">
        <v>548</v>
      </c>
      <c r="H26" s="323">
        <v>1980</v>
      </c>
      <c r="I26" s="148" t="s">
        <v>29</v>
      </c>
      <c r="J26" s="148">
        <v>76.400000000000006</v>
      </c>
      <c r="K26" s="148" t="s">
        <v>3</v>
      </c>
      <c r="L26" s="320" t="s">
        <v>551</v>
      </c>
      <c r="M26" s="320"/>
      <c r="N26" s="320"/>
    </row>
    <row r="27" spans="1:14">
      <c r="A27" s="148">
        <v>1</v>
      </c>
      <c r="B27" s="319">
        <v>0.73958333333333337</v>
      </c>
      <c r="C27" s="319"/>
      <c r="D27" s="320" t="s">
        <v>65</v>
      </c>
      <c r="E27" s="148" t="s">
        <v>8</v>
      </c>
      <c r="F27" s="320" t="s">
        <v>15</v>
      </c>
      <c r="G27" s="320" t="s">
        <v>452</v>
      </c>
      <c r="H27" s="323">
        <v>1964</v>
      </c>
      <c r="I27" s="148" t="s">
        <v>11</v>
      </c>
      <c r="J27" s="148">
        <v>60.3</v>
      </c>
      <c r="K27" s="148" t="s">
        <v>460</v>
      </c>
      <c r="L27" s="320" t="s">
        <v>454</v>
      </c>
      <c r="M27" s="320"/>
      <c r="N27" s="320"/>
    </row>
    <row r="28" spans="1:14" ht="30">
      <c r="A28" s="314" t="s">
        <v>73</v>
      </c>
      <c r="B28" s="315" t="s">
        <v>1004</v>
      </c>
      <c r="C28" s="315" t="s">
        <v>1003</v>
      </c>
      <c r="D28" s="316" t="s">
        <v>58</v>
      </c>
      <c r="E28" s="314" t="s">
        <v>57</v>
      </c>
      <c r="F28" s="317" t="s">
        <v>55</v>
      </c>
      <c r="G28" s="316" t="s">
        <v>56</v>
      </c>
      <c r="H28" s="314" t="s">
        <v>434</v>
      </c>
      <c r="I28" s="314" t="s">
        <v>69</v>
      </c>
      <c r="J28" s="314" t="s">
        <v>68</v>
      </c>
      <c r="K28" s="318" t="s">
        <v>59</v>
      </c>
      <c r="L28" s="317" t="s">
        <v>61</v>
      </c>
      <c r="M28" s="318" t="s">
        <v>1023</v>
      </c>
      <c r="N28" s="318" t="s">
        <v>446</v>
      </c>
    </row>
    <row r="29" spans="1:14">
      <c r="A29" s="148">
        <v>2</v>
      </c>
      <c r="B29" s="319">
        <v>0.38541666666666669</v>
      </c>
      <c r="C29" s="319"/>
      <c r="D29" s="320" t="s">
        <v>64</v>
      </c>
      <c r="E29" s="148" t="s">
        <v>2</v>
      </c>
      <c r="F29" s="320" t="s">
        <v>428</v>
      </c>
      <c r="G29" s="320" t="s">
        <v>869</v>
      </c>
      <c r="H29" s="323">
        <v>1980</v>
      </c>
      <c r="I29" s="148" t="s">
        <v>27</v>
      </c>
      <c r="J29" s="148">
        <v>57.1</v>
      </c>
      <c r="K29" s="148" t="s">
        <v>5</v>
      </c>
      <c r="L29" s="320" t="s">
        <v>985</v>
      </c>
      <c r="M29" s="320"/>
      <c r="N29" s="320"/>
    </row>
    <row r="30" spans="1:14">
      <c r="A30" s="148">
        <v>2</v>
      </c>
      <c r="B30" s="319">
        <v>0.39583333333333331</v>
      </c>
      <c r="C30" s="319"/>
      <c r="D30" s="320" t="s">
        <v>64</v>
      </c>
      <c r="E30" s="148" t="s">
        <v>6</v>
      </c>
      <c r="F30" s="320" t="s">
        <v>421</v>
      </c>
      <c r="G30" s="320" t="s">
        <v>878</v>
      </c>
      <c r="H30" s="323">
        <v>1999</v>
      </c>
      <c r="I30" s="148" t="s">
        <v>27</v>
      </c>
      <c r="J30" s="148">
        <v>69.8</v>
      </c>
      <c r="K30" s="148" t="s">
        <v>5</v>
      </c>
      <c r="L30" s="320" t="s">
        <v>985</v>
      </c>
      <c r="M30" s="320"/>
      <c r="N30" s="320"/>
    </row>
    <row r="31" spans="1:14">
      <c r="A31" s="148">
        <v>2</v>
      </c>
      <c r="B31" s="319">
        <v>0.40625</v>
      </c>
      <c r="C31" s="319"/>
      <c r="D31" s="320" t="s">
        <v>64</v>
      </c>
      <c r="E31" s="148" t="s">
        <v>6</v>
      </c>
      <c r="F31" s="320" t="s">
        <v>428</v>
      </c>
      <c r="G31" s="320" t="s">
        <v>204</v>
      </c>
      <c r="H31" s="323">
        <v>1994</v>
      </c>
      <c r="I31" s="148" t="s">
        <v>27</v>
      </c>
      <c r="J31" s="148">
        <v>72.099999999999994</v>
      </c>
      <c r="K31" s="148" t="s">
        <v>5</v>
      </c>
      <c r="L31" s="320" t="s">
        <v>985</v>
      </c>
      <c r="M31" s="320"/>
      <c r="N31" s="320"/>
    </row>
    <row r="32" spans="1:14">
      <c r="A32" s="148">
        <v>2</v>
      </c>
      <c r="B32" s="319">
        <v>0.41666666666666669</v>
      </c>
      <c r="C32" s="319"/>
      <c r="D32" s="320" t="s">
        <v>64</v>
      </c>
      <c r="E32" s="148" t="s">
        <v>4</v>
      </c>
      <c r="F32" s="320" t="s">
        <v>429</v>
      </c>
      <c r="G32" s="320" t="s">
        <v>741</v>
      </c>
      <c r="H32" s="323">
        <v>1995</v>
      </c>
      <c r="I32" s="148" t="s">
        <v>32</v>
      </c>
      <c r="J32" s="148">
        <v>62.7</v>
      </c>
      <c r="K32" s="148" t="s">
        <v>7</v>
      </c>
      <c r="L32" s="320" t="s">
        <v>523</v>
      </c>
      <c r="M32" s="320"/>
      <c r="N32" s="320"/>
    </row>
    <row r="33" spans="1:14">
      <c r="A33" s="148">
        <v>2</v>
      </c>
      <c r="B33" s="319">
        <v>0.42708333333333331</v>
      </c>
      <c r="C33" s="319"/>
      <c r="D33" s="320" t="s">
        <v>64</v>
      </c>
      <c r="E33" s="148" t="s">
        <v>8</v>
      </c>
      <c r="F33" s="320" t="s">
        <v>422</v>
      </c>
      <c r="G33" s="320" t="s">
        <v>752</v>
      </c>
      <c r="H33" s="323">
        <v>1997</v>
      </c>
      <c r="I33" s="148" t="s">
        <v>32</v>
      </c>
      <c r="J33" s="148">
        <v>66.8</v>
      </c>
      <c r="K33" s="148" t="s">
        <v>7</v>
      </c>
      <c r="L33" s="320" t="s">
        <v>535</v>
      </c>
      <c r="M33" s="320"/>
      <c r="N33" s="320"/>
    </row>
    <row r="34" spans="1:14">
      <c r="A34" s="148">
        <v>2</v>
      </c>
      <c r="B34" s="319">
        <v>0.4375</v>
      </c>
      <c r="C34" s="319"/>
      <c r="D34" s="320" t="s">
        <v>64</v>
      </c>
      <c r="E34" s="148" t="s">
        <v>9</v>
      </c>
      <c r="F34" s="320" t="s">
        <v>429</v>
      </c>
      <c r="G34" s="320" t="s">
        <v>872</v>
      </c>
      <c r="H34" s="323">
        <v>1981</v>
      </c>
      <c r="I34" s="148" t="s">
        <v>27</v>
      </c>
      <c r="J34" s="148">
        <v>68.2</v>
      </c>
      <c r="K34" s="148" t="s">
        <v>7</v>
      </c>
      <c r="L34" s="320" t="s">
        <v>985</v>
      </c>
      <c r="M34" s="320"/>
      <c r="N34" s="320"/>
    </row>
    <row r="35" spans="1:14">
      <c r="A35" s="148">
        <v>2</v>
      </c>
      <c r="B35" s="319">
        <v>0.44791666666666669</v>
      </c>
      <c r="C35" s="319"/>
      <c r="D35" s="320" t="s">
        <v>64</v>
      </c>
      <c r="E35" s="148" t="s">
        <v>13</v>
      </c>
      <c r="F35" s="320" t="s">
        <v>422</v>
      </c>
      <c r="G35" s="320" t="s">
        <v>754</v>
      </c>
      <c r="H35" s="323">
        <v>1996</v>
      </c>
      <c r="I35" s="148" t="s">
        <v>32</v>
      </c>
      <c r="J35" s="148">
        <v>77.3</v>
      </c>
      <c r="K35" s="148" t="s">
        <v>7</v>
      </c>
      <c r="L35" s="320" t="s">
        <v>536</v>
      </c>
      <c r="M35" s="320"/>
      <c r="N35" s="320"/>
    </row>
    <row r="36" spans="1:14">
      <c r="A36" s="148">
        <v>2</v>
      </c>
      <c r="B36" s="319">
        <v>0.45833333333333331</v>
      </c>
      <c r="C36" s="319"/>
      <c r="D36" s="320" t="s">
        <v>64</v>
      </c>
      <c r="E36" s="148" t="s">
        <v>17</v>
      </c>
      <c r="F36" s="320" t="s">
        <v>422</v>
      </c>
      <c r="G36" s="320" t="s">
        <v>755</v>
      </c>
      <c r="H36" s="323">
        <v>1998</v>
      </c>
      <c r="I36" s="148" t="s">
        <v>32</v>
      </c>
      <c r="J36" s="148">
        <v>84</v>
      </c>
      <c r="K36" s="148" t="s">
        <v>7</v>
      </c>
      <c r="L36" s="320" t="s">
        <v>537</v>
      </c>
      <c r="M36" s="320"/>
      <c r="N36" s="320"/>
    </row>
    <row r="37" spans="1:14">
      <c r="A37" s="148">
        <v>2</v>
      </c>
      <c r="B37" s="319">
        <v>0.46875</v>
      </c>
      <c r="C37" s="319"/>
      <c r="D37" s="320" t="s">
        <v>64</v>
      </c>
      <c r="E37" s="148" t="s">
        <v>17</v>
      </c>
      <c r="F37" s="320" t="s">
        <v>429</v>
      </c>
      <c r="G37" s="320" t="s">
        <v>315</v>
      </c>
      <c r="H37" s="323">
        <v>1992</v>
      </c>
      <c r="I37" s="148" t="s">
        <v>32</v>
      </c>
      <c r="J37" s="148">
        <v>80.400000000000006</v>
      </c>
      <c r="K37" s="148" t="s">
        <v>7</v>
      </c>
      <c r="L37" s="320" t="s">
        <v>1026</v>
      </c>
      <c r="M37" s="320"/>
      <c r="N37" s="320"/>
    </row>
    <row r="38" spans="1:14">
      <c r="A38" s="148">
        <v>2</v>
      </c>
      <c r="B38" s="319">
        <v>0.47916666666666669</v>
      </c>
      <c r="C38" s="319"/>
      <c r="D38" s="320" t="s">
        <v>64</v>
      </c>
      <c r="E38" s="148" t="s">
        <v>21</v>
      </c>
      <c r="F38" s="320" t="s">
        <v>429</v>
      </c>
      <c r="G38" s="320" t="s">
        <v>474</v>
      </c>
      <c r="H38" s="323">
        <v>1980</v>
      </c>
      <c r="I38" s="148" t="s">
        <v>16</v>
      </c>
      <c r="J38" s="148">
        <v>90.1</v>
      </c>
      <c r="K38" s="148" t="s">
        <v>7</v>
      </c>
      <c r="L38" s="320" t="s">
        <v>985</v>
      </c>
      <c r="M38" s="320"/>
      <c r="N38" s="320"/>
    </row>
    <row r="39" spans="1:14">
      <c r="A39" s="148">
        <v>2</v>
      </c>
      <c r="B39" s="319">
        <v>0.48958333333333331</v>
      </c>
      <c r="C39" s="319"/>
      <c r="D39" s="320" t="s">
        <v>64</v>
      </c>
      <c r="E39" s="148" t="s">
        <v>19</v>
      </c>
      <c r="F39" s="320" t="s">
        <v>422</v>
      </c>
      <c r="G39" s="320" t="s">
        <v>757</v>
      </c>
      <c r="H39" s="323">
        <v>1995</v>
      </c>
      <c r="I39" s="148" t="s">
        <v>32</v>
      </c>
      <c r="J39" s="148">
        <v>95.2</v>
      </c>
      <c r="K39" s="148" t="s">
        <v>7</v>
      </c>
      <c r="L39" s="320" t="s">
        <v>539</v>
      </c>
      <c r="M39" s="320"/>
      <c r="N39" s="320"/>
    </row>
    <row r="40" spans="1:14">
      <c r="A40" s="148">
        <v>2</v>
      </c>
      <c r="B40" s="319">
        <v>0.5</v>
      </c>
      <c r="C40" s="319"/>
      <c r="D40" s="320" t="s">
        <v>590</v>
      </c>
      <c r="E40" s="148"/>
      <c r="F40" s="320" t="s">
        <v>422</v>
      </c>
      <c r="G40" s="320" t="s">
        <v>27</v>
      </c>
      <c r="H40" s="323"/>
      <c r="I40" s="148" t="s">
        <v>27</v>
      </c>
      <c r="J40" s="148"/>
      <c r="K40" s="148" t="s">
        <v>7</v>
      </c>
      <c r="L40" s="320" t="s">
        <v>985</v>
      </c>
      <c r="M40" s="320"/>
      <c r="N40" s="320"/>
    </row>
    <row r="41" spans="1:14">
      <c r="A41" s="148">
        <v>2</v>
      </c>
      <c r="B41" s="319">
        <v>0.52083333333333337</v>
      </c>
      <c r="C41" s="319">
        <v>0.625</v>
      </c>
      <c r="D41" s="320" t="s">
        <v>63</v>
      </c>
      <c r="E41" s="148" t="s">
        <v>4</v>
      </c>
      <c r="F41" s="320" t="s">
        <v>429</v>
      </c>
      <c r="G41" s="320" t="s">
        <v>768</v>
      </c>
      <c r="H41" s="323">
        <v>1991</v>
      </c>
      <c r="I41" s="148" t="s">
        <v>32</v>
      </c>
      <c r="J41" s="148">
        <v>62.4</v>
      </c>
      <c r="K41" s="148" t="s">
        <v>5</v>
      </c>
      <c r="L41" s="320" t="s">
        <v>277</v>
      </c>
      <c r="M41" s="320"/>
      <c r="N41" s="320"/>
    </row>
    <row r="42" spans="1:14">
      <c r="A42" s="148">
        <v>2</v>
      </c>
      <c r="B42" s="319">
        <v>0.53125</v>
      </c>
      <c r="C42" s="319">
        <v>0.63541666666666663</v>
      </c>
      <c r="D42" s="320" t="s">
        <v>63</v>
      </c>
      <c r="E42" s="148" t="s">
        <v>13</v>
      </c>
      <c r="F42" s="320" t="s">
        <v>429</v>
      </c>
      <c r="G42" s="320" t="s">
        <v>773</v>
      </c>
      <c r="H42" s="323">
        <v>1973</v>
      </c>
      <c r="I42" s="148" t="s">
        <v>24</v>
      </c>
      <c r="J42" s="148">
        <v>73.900000000000006</v>
      </c>
      <c r="K42" s="148" t="s">
        <v>5</v>
      </c>
      <c r="L42" s="320" t="s">
        <v>143</v>
      </c>
      <c r="M42" s="320"/>
      <c r="N42" s="320"/>
    </row>
    <row r="43" spans="1:14">
      <c r="A43" s="148">
        <v>2</v>
      </c>
      <c r="B43" s="319">
        <v>0.54166666666666663</v>
      </c>
      <c r="C43" s="319">
        <v>0.64583333333333337</v>
      </c>
      <c r="D43" s="320" t="s">
        <v>63</v>
      </c>
      <c r="E43" s="148" t="s">
        <v>13</v>
      </c>
      <c r="F43" s="320" t="s">
        <v>429</v>
      </c>
      <c r="G43" s="320" t="s">
        <v>611</v>
      </c>
      <c r="H43" s="323">
        <v>1978</v>
      </c>
      <c r="I43" s="148" t="s">
        <v>18</v>
      </c>
      <c r="J43" s="148">
        <v>74.5</v>
      </c>
      <c r="K43" s="148" t="s">
        <v>5</v>
      </c>
      <c r="L43" s="320" t="s">
        <v>985</v>
      </c>
      <c r="M43" s="320"/>
      <c r="N43" s="320"/>
    </row>
    <row r="44" spans="1:14">
      <c r="A44" s="148">
        <v>2</v>
      </c>
      <c r="B44" s="319">
        <v>0.55208333333333337</v>
      </c>
      <c r="C44" s="319">
        <v>0.65625</v>
      </c>
      <c r="D44" s="320" t="s">
        <v>63</v>
      </c>
      <c r="E44" s="148" t="s">
        <v>17</v>
      </c>
      <c r="F44" s="320" t="s">
        <v>429</v>
      </c>
      <c r="G44" s="320" t="s">
        <v>764</v>
      </c>
      <c r="H44" s="323">
        <v>1987</v>
      </c>
      <c r="I44" s="148" t="s">
        <v>32</v>
      </c>
      <c r="J44" s="148">
        <v>84.6</v>
      </c>
      <c r="K44" s="148" t="s">
        <v>5</v>
      </c>
      <c r="L44" s="320" t="s">
        <v>277</v>
      </c>
      <c r="M44" s="320"/>
      <c r="N44" s="320"/>
    </row>
    <row r="45" spans="1:14">
      <c r="A45" s="148">
        <v>2</v>
      </c>
      <c r="B45" s="319">
        <v>0.5625</v>
      </c>
      <c r="C45" s="319">
        <v>0.66666666666666663</v>
      </c>
      <c r="D45" s="320" t="s">
        <v>63</v>
      </c>
      <c r="E45" s="148" t="s">
        <v>21</v>
      </c>
      <c r="F45" s="320" t="s">
        <v>429</v>
      </c>
      <c r="G45" s="320" t="s">
        <v>503</v>
      </c>
      <c r="H45" s="323">
        <v>1988</v>
      </c>
      <c r="I45" s="148" t="s">
        <v>31</v>
      </c>
      <c r="J45" s="148">
        <v>86.5</v>
      </c>
      <c r="K45" s="148" t="s">
        <v>5</v>
      </c>
      <c r="L45" s="320" t="s">
        <v>985</v>
      </c>
      <c r="M45" s="320"/>
      <c r="N45" s="320"/>
    </row>
    <row r="46" spans="1:14">
      <c r="A46" s="148">
        <v>2</v>
      </c>
      <c r="B46" s="319">
        <v>0.57291666666666663</v>
      </c>
      <c r="C46" s="319">
        <v>0.67708333333333337</v>
      </c>
      <c r="D46" s="320" t="s">
        <v>63</v>
      </c>
      <c r="E46" s="148" t="s">
        <v>21</v>
      </c>
      <c r="F46" s="320" t="s">
        <v>429</v>
      </c>
      <c r="G46" s="320" t="s">
        <v>613</v>
      </c>
      <c r="H46" s="323">
        <v>1976</v>
      </c>
      <c r="I46" s="148" t="s">
        <v>18</v>
      </c>
      <c r="J46" s="148">
        <v>94</v>
      </c>
      <c r="K46" s="148" t="s">
        <v>5</v>
      </c>
      <c r="L46" s="320" t="s">
        <v>985</v>
      </c>
      <c r="M46" s="320"/>
      <c r="N46" s="320"/>
    </row>
    <row r="47" spans="1:14">
      <c r="A47" s="148"/>
      <c r="B47" s="319"/>
      <c r="C47" s="319"/>
      <c r="D47" s="320"/>
      <c r="E47" s="148" t="s">
        <v>487</v>
      </c>
      <c r="F47" s="320" t="s">
        <v>12</v>
      </c>
      <c r="G47" s="320" t="s">
        <v>613</v>
      </c>
      <c r="H47" s="323">
        <v>1976</v>
      </c>
      <c r="I47" s="148" t="s">
        <v>18</v>
      </c>
      <c r="J47" s="148">
        <v>94</v>
      </c>
      <c r="K47" s="148" t="s">
        <v>5</v>
      </c>
      <c r="L47" s="320" t="s">
        <v>985</v>
      </c>
      <c r="M47" s="320"/>
      <c r="N47" s="320"/>
    </row>
    <row r="48" spans="1:14">
      <c r="A48" s="148">
        <v>2</v>
      </c>
      <c r="B48" s="319">
        <v>0.58333333333333337</v>
      </c>
      <c r="C48" s="319"/>
      <c r="D48" s="320" t="s">
        <v>65</v>
      </c>
      <c r="E48" s="148" t="s">
        <v>2</v>
      </c>
      <c r="F48" s="320" t="s">
        <v>428</v>
      </c>
      <c r="G48" s="320" t="s">
        <v>891</v>
      </c>
      <c r="H48" s="323">
        <v>1979</v>
      </c>
      <c r="I48" s="148" t="s">
        <v>20</v>
      </c>
      <c r="J48" s="148">
        <v>52.1</v>
      </c>
      <c r="K48" s="148" t="s">
        <v>3</v>
      </c>
      <c r="L48" s="320" t="s">
        <v>985</v>
      </c>
      <c r="M48" s="320"/>
      <c r="N48" s="320"/>
    </row>
    <row r="49" spans="1:14">
      <c r="A49" s="148"/>
      <c r="B49" s="319"/>
      <c r="C49" s="319"/>
      <c r="D49" s="320"/>
      <c r="E49" s="148" t="s">
        <v>4</v>
      </c>
      <c r="F49" s="320" t="s">
        <v>15</v>
      </c>
      <c r="G49" s="320" t="s">
        <v>891</v>
      </c>
      <c r="H49" s="323">
        <v>1979</v>
      </c>
      <c r="I49" s="148" t="s">
        <v>20</v>
      </c>
      <c r="J49" s="148">
        <v>52.1</v>
      </c>
      <c r="K49" s="148" t="s">
        <v>3</v>
      </c>
      <c r="L49" s="320" t="s">
        <v>985</v>
      </c>
      <c r="M49" s="320"/>
      <c r="N49" s="320"/>
    </row>
    <row r="50" spans="1:14">
      <c r="A50" s="148">
        <v>2</v>
      </c>
      <c r="B50" s="319">
        <v>0.59375</v>
      </c>
      <c r="C50" s="319"/>
      <c r="D50" s="320" t="s">
        <v>65</v>
      </c>
      <c r="E50" s="148" t="s">
        <v>4</v>
      </c>
      <c r="F50" s="320" t="s">
        <v>428</v>
      </c>
      <c r="G50" s="320" t="s">
        <v>782</v>
      </c>
      <c r="H50" s="323">
        <v>1974</v>
      </c>
      <c r="I50" s="148" t="s">
        <v>24</v>
      </c>
      <c r="J50" s="148">
        <v>61.5</v>
      </c>
      <c r="K50" s="148" t="s">
        <v>3</v>
      </c>
      <c r="L50" s="320" t="s">
        <v>143</v>
      </c>
      <c r="M50" s="320"/>
      <c r="N50" s="320"/>
    </row>
    <row r="51" spans="1:14">
      <c r="A51" s="148"/>
      <c r="B51" s="319"/>
      <c r="C51" s="319"/>
      <c r="D51" s="320"/>
      <c r="E51" s="148"/>
      <c r="F51" s="320" t="s">
        <v>15</v>
      </c>
      <c r="G51" s="320" t="s">
        <v>782</v>
      </c>
      <c r="H51" s="323">
        <v>1974</v>
      </c>
      <c r="I51" s="148" t="s">
        <v>24</v>
      </c>
      <c r="J51" s="148">
        <v>61.5</v>
      </c>
      <c r="K51" s="148" t="s">
        <v>3</v>
      </c>
      <c r="L51" s="320" t="s">
        <v>143</v>
      </c>
      <c r="M51" s="320"/>
      <c r="N51" s="320"/>
    </row>
    <row r="52" spans="1:14">
      <c r="A52" s="148">
        <v>2</v>
      </c>
      <c r="B52" s="319">
        <v>0.60416666666666663</v>
      </c>
      <c r="C52" s="319"/>
      <c r="D52" s="320" t="s">
        <v>65</v>
      </c>
      <c r="E52" s="148" t="s">
        <v>8</v>
      </c>
      <c r="F52" s="320" t="s">
        <v>428</v>
      </c>
      <c r="G52" s="320" t="s">
        <v>602</v>
      </c>
      <c r="H52" s="323">
        <v>1976</v>
      </c>
      <c r="I52" s="148" t="s">
        <v>18</v>
      </c>
      <c r="J52" s="148">
        <v>65.5</v>
      </c>
      <c r="K52" s="148" t="s">
        <v>3</v>
      </c>
      <c r="L52" s="320" t="s">
        <v>985</v>
      </c>
      <c r="M52" s="320"/>
      <c r="N52" s="320"/>
    </row>
    <row r="53" spans="1:14">
      <c r="A53" s="148"/>
      <c r="B53" s="319"/>
      <c r="C53" s="319"/>
      <c r="D53" s="320"/>
      <c r="E53" s="148"/>
      <c r="F53" s="320" t="s">
        <v>15</v>
      </c>
      <c r="G53" s="320" t="s">
        <v>602</v>
      </c>
      <c r="H53" s="323">
        <v>1976</v>
      </c>
      <c r="I53" s="148" t="s">
        <v>18</v>
      </c>
      <c r="J53" s="148">
        <v>65.5</v>
      </c>
      <c r="K53" s="148" t="s">
        <v>3</v>
      </c>
      <c r="L53" s="320" t="s">
        <v>985</v>
      </c>
      <c r="M53" s="320"/>
      <c r="N53" s="320"/>
    </row>
    <row r="54" spans="1:14">
      <c r="A54" s="148">
        <v>2</v>
      </c>
      <c r="B54" s="319">
        <v>0.61458333333333337</v>
      </c>
      <c r="C54" s="319"/>
      <c r="D54" s="320" t="s">
        <v>65</v>
      </c>
      <c r="E54" s="148" t="s">
        <v>6</v>
      </c>
      <c r="F54" s="320" t="s">
        <v>428</v>
      </c>
      <c r="G54" s="320" t="s">
        <v>604</v>
      </c>
      <c r="H54" s="323">
        <v>1987</v>
      </c>
      <c r="I54" s="148" t="s">
        <v>18</v>
      </c>
      <c r="J54" s="148">
        <v>110.6</v>
      </c>
      <c r="K54" s="148" t="s">
        <v>3</v>
      </c>
      <c r="L54" s="320" t="s">
        <v>621</v>
      </c>
      <c r="M54" s="320"/>
      <c r="N54" s="320"/>
    </row>
    <row r="55" spans="1:14">
      <c r="A55" s="148">
        <v>2</v>
      </c>
      <c r="B55" s="319">
        <v>0.6875</v>
      </c>
      <c r="C55" s="319">
        <v>0.76041666666666663</v>
      </c>
      <c r="D55" s="320" t="s">
        <v>63</v>
      </c>
      <c r="E55" s="148" t="s">
        <v>487</v>
      </c>
      <c r="F55" s="320" t="s">
        <v>12</v>
      </c>
      <c r="G55" s="320" t="s">
        <v>506</v>
      </c>
      <c r="H55" s="323">
        <v>1973</v>
      </c>
      <c r="I55" s="148" t="s">
        <v>31</v>
      </c>
      <c r="J55" s="148">
        <v>94.1</v>
      </c>
      <c r="K55" s="148" t="s">
        <v>5</v>
      </c>
      <c r="L55" s="320" t="s">
        <v>260</v>
      </c>
      <c r="M55" s="320"/>
      <c r="N55" s="320"/>
    </row>
    <row r="56" spans="1:14">
      <c r="A56" s="148">
        <v>2</v>
      </c>
      <c r="B56" s="319">
        <v>0.69791666666666663</v>
      </c>
      <c r="C56" s="319">
        <v>0.77083333333333337</v>
      </c>
      <c r="D56" s="320" t="s">
        <v>63</v>
      </c>
      <c r="E56" s="148" t="s">
        <v>9</v>
      </c>
      <c r="F56" s="320" t="s">
        <v>12</v>
      </c>
      <c r="G56" s="320" t="s">
        <v>888</v>
      </c>
      <c r="H56" s="323">
        <v>1963</v>
      </c>
      <c r="I56" s="148" t="s">
        <v>27</v>
      </c>
      <c r="J56" s="148">
        <v>71.8</v>
      </c>
      <c r="K56" s="148" t="s">
        <v>5</v>
      </c>
      <c r="L56" s="320" t="s">
        <v>985</v>
      </c>
      <c r="M56" s="320"/>
      <c r="N56" s="320"/>
    </row>
    <row r="57" spans="1:14">
      <c r="A57" s="148">
        <v>2</v>
      </c>
      <c r="B57" s="319">
        <v>0.70833333333333337</v>
      </c>
      <c r="C57" s="319">
        <v>0.78125</v>
      </c>
      <c r="D57" s="320" t="s">
        <v>63</v>
      </c>
      <c r="E57" s="148" t="s">
        <v>487</v>
      </c>
      <c r="F57" s="320" t="s">
        <v>12</v>
      </c>
      <c r="G57" s="320" t="s">
        <v>886</v>
      </c>
      <c r="H57" s="323">
        <v>1953</v>
      </c>
      <c r="I57" s="148" t="s">
        <v>27</v>
      </c>
      <c r="J57" s="148">
        <v>101.2</v>
      </c>
      <c r="K57" s="148" t="s">
        <v>3</v>
      </c>
      <c r="L57" s="320" t="s">
        <v>985</v>
      </c>
      <c r="M57" s="320"/>
      <c r="N57" s="320"/>
    </row>
    <row r="58" spans="1:14">
      <c r="A58" s="148">
        <v>2</v>
      </c>
      <c r="B58" s="319">
        <v>0.71875</v>
      </c>
      <c r="C58" s="319">
        <v>0.79166666666666663</v>
      </c>
      <c r="D58" s="320" t="s">
        <v>63</v>
      </c>
      <c r="E58" s="148" t="s">
        <v>17</v>
      </c>
      <c r="F58" s="320" t="s">
        <v>12</v>
      </c>
      <c r="G58" s="320" t="s">
        <v>855</v>
      </c>
      <c r="H58" s="323">
        <v>1943</v>
      </c>
      <c r="I58" s="148" t="s">
        <v>26</v>
      </c>
      <c r="J58" s="148">
        <v>78.5</v>
      </c>
      <c r="K58" s="148" t="s">
        <v>460</v>
      </c>
      <c r="L58" s="320" t="s">
        <v>494</v>
      </c>
      <c r="M58" s="320"/>
      <c r="N58" s="320"/>
    </row>
    <row r="59" spans="1:14">
      <c r="A59" s="148">
        <v>2</v>
      </c>
      <c r="B59" s="319">
        <v>0.72916666666666663</v>
      </c>
      <c r="C59" s="319"/>
      <c r="D59" s="320" t="s">
        <v>65</v>
      </c>
      <c r="E59" s="148" t="s">
        <v>6</v>
      </c>
      <c r="F59" s="320" t="s">
        <v>15</v>
      </c>
      <c r="G59" s="320" t="s">
        <v>510</v>
      </c>
      <c r="H59" s="323">
        <v>1979</v>
      </c>
      <c r="I59" s="148" t="s">
        <v>31</v>
      </c>
      <c r="J59" s="148">
        <v>72.3</v>
      </c>
      <c r="K59" s="148" t="s">
        <v>3</v>
      </c>
      <c r="L59" s="320" t="s">
        <v>515</v>
      </c>
      <c r="M59" s="320"/>
      <c r="N59" s="320"/>
    </row>
    <row r="60" spans="1:14">
      <c r="A60" s="148">
        <v>2</v>
      </c>
      <c r="B60" s="319">
        <v>0.73958333333333337</v>
      </c>
      <c r="C60" s="319"/>
      <c r="D60" s="320" t="s">
        <v>65</v>
      </c>
      <c r="E60" s="148" t="s">
        <v>8</v>
      </c>
      <c r="F60" s="320" t="s">
        <v>15</v>
      </c>
      <c r="G60" s="320" t="s">
        <v>469</v>
      </c>
      <c r="H60" s="323">
        <v>1961</v>
      </c>
      <c r="I60" s="148" t="s">
        <v>14</v>
      </c>
      <c r="J60" s="148">
        <v>60.6</v>
      </c>
      <c r="K60" s="148" t="s">
        <v>460</v>
      </c>
      <c r="L60" s="320" t="s">
        <v>472</v>
      </c>
      <c r="M60" s="320"/>
      <c r="N60" s="320"/>
    </row>
    <row r="61" spans="1:14">
      <c r="A61" s="148">
        <v>2</v>
      </c>
      <c r="B61" s="319">
        <v>0.75</v>
      </c>
      <c r="C61" s="319"/>
      <c r="D61" s="320" t="s">
        <v>999</v>
      </c>
      <c r="E61" s="148"/>
      <c r="F61" s="320" t="s">
        <v>429</v>
      </c>
      <c r="G61" s="320" t="s">
        <v>32</v>
      </c>
      <c r="H61" s="323"/>
      <c r="I61" s="148" t="s">
        <v>32</v>
      </c>
      <c r="J61" s="148" t="s">
        <v>1002</v>
      </c>
      <c r="K61" s="148" t="s">
        <v>5</v>
      </c>
      <c r="L61" s="320" t="s">
        <v>985</v>
      </c>
      <c r="M61" s="320"/>
      <c r="N61" s="320"/>
    </row>
    <row r="62" spans="1:14" ht="30">
      <c r="A62" s="314" t="s">
        <v>73</v>
      </c>
      <c r="B62" s="315" t="s">
        <v>1004</v>
      </c>
      <c r="C62" s="315" t="s">
        <v>1003</v>
      </c>
      <c r="D62" s="316" t="s">
        <v>58</v>
      </c>
      <c r="E62" s="314" t="s">
        <v>57</v>
      </c>
      <c r="F62" s="317" t="s">
        <v>55</v>
      </c>
      <c r="G62" s="316" t="s">
        <v>56</v>
      </c>
      <c r="H62" s="314" t="s">
        <v>434</v>
      </c>
      <c r="I62" s="314" t="s">
        <v>69</v>
      </c>
      <c r="J62" s="314" t="s">
        <v>68</v>
      </c>
      <c r="K62" s="318" t="s">
        <v>59</v>
      </c>
      <c r="L62" s="317" t="s">
        <v>61</v>
      </c>
      <c r="M62" s="318" t="s">
        <v>1023</v>
      </c>
      <c r="N62" s="318" t="s">
        <v>446</v>
      </c>
    </row>
    <row r="63" spans="1:14">
      <c r="A63" s="148">
        <v>3</v>
      </c>
      <c r="B63" s="319">
        <v>0.38541666666666669</v>
      </c>
      <c r="C63" s="319"/>
      <c r="D63" s="320" t="s">
        <v>64</v>
      </c>
      <c r="E63" s="148" t="s">
        <v>2</v>
      </c>
      <c r="F63" s="320" t="s">
        <v>428</v>
      </c>
      <c r="G63" s="320" t="s">
        <v>596</v>
      </c>
      <c r="H63" s="323">
        <v>1984</v>
      </c>
      <c r="I63" s="148" t="s">
        <v>18</v>
      </c>
      <c r="J63" s="148">
        <v>51.8</v>
      </c>
      <c r="K63" s="148" t="s">
        <v>5</v>
      </c>
      <c r="L63" s="320" t="s">
        <v>618</v>
      </c>
      <c r="M63" s="320"/>
      <c r="N63" s="320"/>
    </row>
    <row r="64" spans="1:14">
      <c r="A64" s="148">
        <v>3</v>
      </c>
      <c r="B64" s="319">
        <v>0.39583333333333331</v>
      </c>
      <c r="C64" s="319"/>
      <c r="D64" s="320" t="s">
        <v>64</v>
      </c>
      <c r="E64" s="148" t="s">
        <v>6</v>
      </c>
      <c r="F64" s="320" t="s">
        <v>421</v>
      </c>
      <c r="G64" s="320" t="s">
        <v>815</v>
      </c>
      <c r="H64" s="323">
        <v>1999</v>
      </c>
      <c r="I64" s="148" t="s">
        <v>28</v>
      </c>
      <c r="J64" s="148">
        <v>77.7</v>
      </c>
      <c r="K64" s="148" t="s">
        <v>5</v>
      </c>
      <c r="L64" s="320" t="s">
        <v>831</v>
      </c>
      <c r="M64" s="320"/>
      <c r="N64" s="320"/>
    </row>
    <row r="65" spans="1:14">
      <c r="A65" s="148">
        <v>3</v>
      </c>
      <c r="B65" s="319">
        <v>0.40625</v>
      </c>
      <c r="C65" s="319"/>
      <c r="D65" s="320" t="s">
        <v>64</v>
      </c>
      <c r="E65" s="148" t="s">
        <v>6</v>
      </c>
      <c r="F65" s="320" t="s">
        <v>428</v>
      </c>
      <c r="G65" s="320" t="s">
        <v>598</v>
      </c>
      <c r="H65" s="323">
        <v>1985</v>
      </c>
      <c r="I65" s="148" t="s">
        <v>18</v>
      </c>
      <c r="J65" s="148">
        <v>73.2</v>
      </c>
      <c r="K65" s="148" t="s">
        <v>5</v>
      </c>
      <c r="L65" s="320" t="s">
        <v>985</v>
      </c>
      <c r="M65" s="320"/>
      <c r="N65" s="320"/>
    </row>
    <row r="66" spans="1:14">
      <c r="A66" s="148">
        <v>3</v>
      </c>
      <c r="B66" s="319">
        <v>0.41666666666666669</v>
      </c>
      <c r="C66" s="319"/>
      <c r="D66" s="320" t="s">
        <v>64</v>
      </c>
      <c r="E66" s="148" t="s">
        <v>4</v>
      </c>
      <c r="F66" s="320" t="s">
        <v>429</v>
      </c>
      <c r="G66" s="320" t="s">
        <v>559</v>
      </c>
      <c r="H66" s="323">
        <v>1994</v>
      </c>
      <c r="I66" s="148" t="s">
        <v>36</v>
      </c>
      <c r="J66" s="148">
        <v>61.8</v>
      </c>
      <c r="K66" s="148" t="s">
        <v>7</v>
      </c>
      <c r="L66" s="320" t="s">
        <v>578</v>
      </c>
      <c r="M66" s="320"/>
      <c r="N66" s="320"/>
    </row>
    <row r="67" spans="1:14">
      <c r="A67" s="148">
        <v>3</v>
      </c>
      <c r="B67" s="319">
        <v>0.42708333333333331</v>
      </c>
      <c r="C67" s="319"/>
      <c r="D67" s="320" t="s">
        <v>64</v>
      </c>
      <c r="E67" s="148" t="s">
        <v>8</v>
      </c>
      <c r="F67" s="320" t="s">
        <v>429</v>
      </c>
      <c r="G67" s="320" t="s">
        <v>202</v>
      </c>
      <c r="H67" s="323">
        <v>1986</v>
      </c>
      <c r="I67" s="148" t="s">
        <v>27</v>
      </c>
      <c r="J67" s="148">
        <v>66</v>
      </c>
      <c r="K67" s="148" t="s">
        <v>7</v>
      </c>
      <c r="L67" s="320" t="s">
        <v>985</v>
      </c>
      <c r="M67" s="320"/>
      <c r="N67" s="320"/>
    </row>
    <row r="68" spans="1:14">
      <c r="A68" s="148">
        <v>3</v>
      </c>
      <c r="B68" s="319">
        <v>0.4375</v>
      </c>
      <c r="C68" s="319"/>
      <c r="D68" s="320" t="s">
        <v>64</v>
      </c>
      <c r="E68" s="148" t="s">
        <v>9</v>
      </c>
      <c r="F68" s="320" t="s">
        <v>429</v>
      </c>
      <c r="G68" s="320" t="s">
        <v>378</v>
      </c>
      <c r="H68" s="323">
        <v>1992</v>
      </c>
      <c r="I68" s="148" t="s">
        <v>36</v>
      </c>
      <c r="J68" s="148">
        <v>72.400000000000006</v>
      </c>
      <c r="K68" s="148" t="s">
        <v>7</v>
      </c>
      <c r="L68" s="320" t="s">
        <v>580</v>
      </c>
      <c r="M68" s="320"/>
      <c r="N68" s="320"/>
    </row>
    <row r="69" spans="1:14">
      <c r="A69" s="148">
        <v>3</v>
      </c>
      <c r="B69" s="319">
        <v>0.44791666666666669</v>
      </c>
      <c r="C69" s="319"/>
      <c r="D69" s="320" t="s">
        <v>64</v>
      </c>
      <c r="E69" s="148" t="s">
        <v>13</v>
      </c>
      <c r="F69" s="320" t="s">
        <v>422</v>
      </c>
      <c r="G69" s="320" t="s">
        <v>225</v>
      </c>
      <c r="H69" s="323">
        <v>1995</v>
      </c>
      <c r="I69" s="148" t="s">
        <v>28</v>
      </c>
      <c r="J69" s="148">
        <v>77.400000000000006</v>
      </c>
      <c r="K69" s="148" t="s">
        <v>7</v>
      </c>
      <c r="L69" s="320" t="s">
        <v>823</v>
      </c>
      <c r="M69" s="320"/>
      <c r="N69" s="320"/>
    </row>
    <row r="70" spans="1:14">
      <c r="A70" s="148">
        <v>3</v>
      </c>
      <c r="B70" s="319">
        <v>0.45833333333333331</v>
      </c>
      <c r="C70" s="319"/>
      <c r="D70" s="320" t="s">
        <v>64</v>
      </c>
      <c r="E70" s="148" t="s">
        <v>17</v>
      </c>
      <c r="F70" s="320" t="s">
        <v>422</v>
      </c>
      <c r="G70" s="320" t="s">
        <v>562</v>
      </c>
      <c r="H70" s="323">
        <v>1999</v>
      </c>
      <c r="I70" s="148" t="s">
        <v>36</v>
      </c>
      <c r="J70" s="148">
        <v>83.1</v>
      </c>
      <c r="K70" s="148" t="s">
        <v>7</v>
      </c>
      <c r="L70" s="320" t="s">
        <v>583</v>
      </c>
      <c r="M70" s="320"/>
      <c r="N70" s="320"/>
    </row>
    <row r="71" spans="1:14">
      <c r="A71" s="148">
        <v>3</v>
      </c>
      <c r="B71" s="319">
        <v>0.46875</v>
      </c>
      <c r="C71" s="319"/>
      <c r="D71" s="320" t="s">
        <v>64</v>
      </c>
      <c r="E71" s="148" t="s">
        <v>17</v>
      </c>
      <c r="F71" s="320" t="s">
        <v>429</v>
      </c>
      <c r="G71" s="320" t="s">
        <v>555</v>
      </c>
      <c r="H71" s="323">
        <v>1989</v>
      </c>
      <c r="I71" s="148" t="s">
        <v>36</v>
      </c>
      <c r="J71" s="148">
        <v>82.2</v>
      </c>
      <c r="K71" s="148" t="s">
        <v>7</v>
      </c>
      <c r="L71" s="320" t="s">
        <v>572</v>
      </c>
      <c r="M71" s="320"/>
      <c r="N71" s="320"/>
    </row>
    <row r="72" spans="1:14">
      <c r="A72" s="148">
        <v>3</v>
      </c>
      <c r="B72" s="319">
        <v>0.47916666666666669</v>
      </c>
      <c r="C72" s="319"/>
      <c r="D72" s="320" t="s">
        <v>64</v>
      </c>
      <c r="E72" s="148" t="s">
        <v>21</v>
      </c>
      <c r="F72" s="320" t="s">
        <v>429</v>
      </c>
      <c r="G72" s="320" t="s">
        <v>743</v>
      </c>
      <c r="H72" s="323">
        <v>1978</v>
      </c>
      <c r="I72" s="148" t="s">
        <v>32</v>
      </c>
      <c r="J72" s="148">
        <v>90.5</v>
      </c>
      <c r="K72" s="148" t="s">
        <v>7</v>
      </c>
      <c r="L72" s="320" t="s">
        <v>523</v>
      </c>
      <c r="M72" s="320"/>
      <c r="N72" s="320"/>
    </row>
    <row r="73" spans="1:14">
      <c r="A73" s="148">
        <v>3</v>
      </c>
      <c r="B73" s="319">
        <v>0.48958333333333331</v>
      </c>
      <c r="C73" s="319"/>
      <c r="D73" s="320" t="s">
        <v>64</v>
      </c>
      <c r="E73" s="148" t="s">
        <v>19</v>
      </c>
      <c r="F73" s="320" t="s">
        <v>429</v>
      </c>
      <c r="G73" s="320" t="s">
        <v>875</v>
      </c>
      <c r="H73" s="323">
        <v>1973</v>
      </c>
      <c r="I73" s="148" t="s">
        <v>27</v>
      </c>
      <c r="J73" s="148">
        <v>101.2</v>
      </c>
      <c r="K73" s="148" t="s">
        <v>7</v>
      </c>
      <c r="L73" s="320" t="s">
        <v>985</v>
      </c>
      <c r="M73" s="320"/>
      <c r="N73" s="320"/>
    </row>
    <row r="74" spans="1:14">
      <c r="A74" s="148">
        <v>3</v>
      </c>
      <c r="B74" s="319">
        <v>0.5</v>
      </c>
      <c r="C74" s="319"/>
      <c r="D74" s="320" t="s">
        <v>590</v>
      </c>
      <c r="E74" s="148"/>
      <c r="F74" s="320" t="s">
        <v>429</v>
      </c>
      <c r="G74" s="320" t="s">
        <v>28</v>
      </c>
      <c r="H74" s="323"/>
      <c r="I74" s="148" t="s">
        <v>28</v>
      </c>
      <c r="J74" s="148"/>
      <c r="K74" s="148" t="s">
        <v>7</v>
      </c>
      <c r="L74" s="320" t="s">
        <v>985</v>
      </c>
      <c r="M74" s="320"/>
      <c r="N74" s="320"/>
    </row>
    <row r="75" spans="1:14">
      <c r="A75" s="148">
        <v>3</v>
      </c>
      <c r="B75" s="319">
        <v>0.52083333333333337</v>
      </c>
      <c r="C75" s="319">
        <v>0.625</v>
      </c>
      <c r="D75" s="320" t="s">
        <v>63</v>
      </c>
      <c r="E75" s="148" t="s">
        <v>8</v>
      </c>
      <c r="F75" s="320" t="s">
        <v>429</v>
      </c>
      <c r="G75" s="320" t="s">
        <v>813</v>
      </c>
      <c r="H75" s="323">
        <v>1990</v>
      </c>
      <c r="I75" s="148" t="s">
        <v>28</v>
      </c>
      <c r="J75" s="148">
        <v>66</v>
      </c>
      <c r="K75" s="148" t="s">
        <v>5</v>
      </c>
      <c r="L75" s="320" t="s">
        <v>825</v>
      </c>
      <c r="M75" s="320"/>
      <c r="N75" s="320"/>
    </row>
    <row r="76" spans="1:14">
      <c r="A76" s="148">
        <v>3</v>
      </c>
      <c r="B76" s="319">
        <v>0.53125</v>
      </c>
      <c r="C76" s="319">
        <v>0.63541666666666663</v>
      </c>
      <c r="D76" s="320" t="s">
        <v>63</v>
      </c>
      <c r="E76" s="148" t="s">
        <v>13</v>
      </c>
      <c r="F76" s="320" t="s">
        <v>429</v>
      </c>
      <c r="G76" s="320" t="s">
        <v>772</v>
      </c>
      <c r="H76" s="323">
        <v>1976</v>
      </c>
      <c r="I76" s="148" t="s">
        <v>24</v>
      </c>
      <c r="J76" s="148">
        <v>76.8</v>
      </c>
      <c r="K76" s="148" t="s">
        <v>5</v>
      </c>
      <c r="L76" s="320" t="s">
        <v>798</v>
      </c>
      <c r="M76" s="320"/>
      <c r="N76" s="320"/>
    </row>
    <row r="77" spans="1:14">
      <c r="A77" s="148">
        <v>3</v>
      </c>
      <c r="B77" s="319">
        <v>0.54166666666666663</v>
      </c>
      <c r="C77" s="319">
        <v>0.64583333333333337</v>
      </c>
      <c r="D77" s="320" t="s">
        <v>63</v>
      </c>
      <c r="E77" s="148" t="s">
        <v>13</v>
      </c>
      <c r="F77" s="320" t="s">
        <v>429</v>
      </c>
      <c r="G77" s="320" t="s">
        <v>804</v>
      </c>
      <c r="H77" s="323">
        <v>2000</v>
      </c>
      <c r="I77" s="148" t="s">
        <v>28</v>
      </c>
      <c r="J77" s="148">
        <v>74.900000000000006</v>
      </c>
      <c r="K77" s="148" t="s">
        <v>5</v>
      </c>
      <c r="L77" s="320" t="s">
        <v>824</v>
      </c>
      <c r="M77" s="320"/>
      <c r="N77" s="320"/>
    </row>
    <row r="78" spans="1:14">
      <c r="A78" s="148">
        <v>3</v>
      </c>
      <c r="B78" s="319">
        <v>0.55208333333333337</v>
      </c>
      <c r="C78" s="319">
        <v>0.65625</v>
      </c>
      <c r="D78" s="320" t="s">
        <v>63</v>
      </c>
      <c r="E78" s="148" t="s">
        <v>17</v>
      </c>
      <c r="F78" s="320" t="s">
        <v>429</v>
      </c>
      <c r="G78" s="320" t="s">
        <v>774</v>
      </c>
      <c r="H78" s="323">
        <v>1981</v>
      </c>
      <c r="I78" s="148" t="s">
        <v>24</v>
      </c>
      <c r="J78" s="148">
        <v>81</v>
      </c>
      <c r="K78" s="148" t="s">
        <v>5</v>
      </c>
      <c r="L78" s="320" t="s">
        <v>149</v>
      </c>
      <c r="M78" s="320"/>
      <c r="N78" s="320"/>
    </row>
    <row r="79" spans="1:14">
      <c r="A79" s="148">
        <v>3</v>
      </c>
      <c r="B79" s="319">
        <v>0.5625</v>
      </c>
      <c r="C79" s="319">
        <v>0.66666666666666663</v>
      </c>
      <c r="D79" s="320" t="s">
        <v>63</v>
      </c>
      <c r="E79" s="148" t="s">
        <v>21</v>
      </c>
      <c r="F79" s="320" t="s">
        <v>429</v>
      </c>
      <c r="G79" s="320" t="s">
        <v>776</v>
      </c>
      <c r="H79" s="323">
        <v>1975</v>
      </c>
      <c r="I79" s="148" t="s">
        <v>24</v>
      </c>
      <c r="J79" s="148">
        <v>89.3</v>
      </c>
      <c r="K79" s="148" t="s">
        <v>5</v>
      </c>
      <c r="L79" s="320" t="s">
        <v>143</v>
      </c>
      <c r="M79" s="320"/>
      <c r="N79" s="320"/>
    </row>
    <row r="80" spans="1:14">
      <c r="A80" s="148">
        <v>3</v>
      </c>
      <c r="B80" s="319">
        <v>0.57291666666666663</v>
      </c>
      <c r="C80" s="319">
        <v>0.67708333333333337</v>
      </c>
      <c r="D80" s="320" t="s">
        <v>63</v>
      </c>
      <c r="E80" s="148" t="s">
        <v>19</v>
      </c>
      <c r="F80" s="320" t="s">
        <v>429</v>
      </c>
      <c r="G80" s="320" t="s">
        <v>276</v>
      </c>
      <c r="H80" s="323">
        <v>1998</v>
      </c>
      <c r="I80" s="148" t="s">
        <v>32</v>
      </c>
      <c r="J80" s="148">
        <v>102.6</v>
      </c>
      <c r="K80" s="148" t="s">
        <v>5</v>
      </c>
      <c r="L80" s="320" t="s">
        <v>277</v>
      </c>
      <c r="M80" s="320"/>
      <c r="N80" s="320"/>
    </row>
    <row r="81" spans="1:14">
      <c r="A81" s="148">
        <v>3</v>
      </c>
      <c r="B81" s="319">
        <v>0.58333333333333337</v>
      </c>
      <c r="C81" s="319"/>
      <c r="D81" s="320" t="s">
        <v>65</v>
      </c>
      <c r="E81" s="148" t="s">
        <v>2</v>
      </c>
      <c r="F81" s="320" t="s">
        <v>428</v>
      </c>
      <c r="G81" s="320" t="s">
        <v>780</v>
      </c>
      <c r="H81" s="323">
        <v>1980</v>
      </c>
      <c r="I81" s="148" t="s">
        <v>24</v>
      </c>
      <c r="J81" s="148">
        <v>56.5</v>
      </c>
      <c r="K81" s="148" t="s">
        <v>3</v>
      </c>
      <c r="L81" s="320" t="s">
        <v>170</v>
      </c>
      <c r="M81" s="320"/>
      <c r="N81" s="320"/>
    </row>
    <row r="82" spans="1:14">
      <c r="A82" s="148">
        <v>3</v>
      </c>
      <c r="B82" s="319">
        <v>0.59375</v>
      </c>
      <c r="C82" s="319"/>
      <c r="D82" s="320" t="s">
        <v>65</v>
      </c>
      <c r="E82" s="148" t="s">
        <v>4</v>
      </c>
      <c r="F82" s="320" t="s">
        <v>428</v>
      </c>
      <c r="G82" s="320" t="s">
        <v>509</v>
      </c>
      <c r="H82" s="323">
        <v>1994</v>
      </c>
      <c r="I82" s="148" t="s">
        <v>31</v>
      </c>
      <c r="J82" s="148">
        <v>61.3</v>
      </c>
      <c r="K82" s="148" t="s">
        <v>3</v>
      </c>
      <c r="L82" s="320" t="s">
        <v>514</v>
      </c>
      <c r="M82" s="320"/>
      <c r="N82" s="320"/>
    </row>
    <row r="83" spans="1:14">
      <c r="A83" s="148">
        <v>3</v>
      </c>
      <c r="B83" s="319">
        <v>0.60416666666666663</v>
      </c>
      <c r="C83" s="319"/>
      <c r="D83" s="320" t="s">
        <v>65</v>
      </c>
      <c r="E83" s="148" t="s">
        <v>8</v>
      </c>
      <c r="F83" s="320" t="s">
        <v>428</v>
      </c>
      <c r="G83" s="320" t="s">
        <v>597</v>
      </c>
      <c r="H83" s="323">
        <v>1994</v>
      </c>
      <c r="I83" s="148" t="s">
        <v>18</v>
      </c>
      <c r="J83" s="148">
        <v>66.099999999999994</v>
      </c>
      <c r="K83" s="148" t="s">
        <v>3</v>
      </c>
      <c r="L83" s="320" t="s">
        <v>985</v>
      </c>
      <c r="M83" s="320"/>
      <c r="N83" s="320"/>
    </row>
    <row r="84" spans="1:14">
      <c r="A84" s="148">
        <v>3</v>
      </c>
      <c r="B84" s="319">
        <v>0.61458333333333337</v>
      </c>
      <c r="C84" s="319"/>
      <c r="D84" s="320" t="s">
        <v>65</v>
      </c>
      <c r="E84" s="148" t="s">
        <v>6</v>
      </c>
      <c r="F84" s="320" t="s">
        <v>428</v>
      </c>
      <c r="G84" s="320" t="s">
        <v>605</v>
      </c>
      <c r="H84" s="323">
        <v>1969</v>
      </c>
      <c r="I84" s="148" t="s">
        <v>18</v>
      </c>
      <c r="J84" s="148">
        <v>84.8</v>
      </c>
      <c r="K84" s="148" t="s">
        <v>3</v>
      </c>
      <c r="L84" s="320" t="s">
        <v>985</v>
      </c>
      <c r="M84" s="320"/>
      <c r="N84" s="320"/>
    </row>
    <row r="85" spans="1:14">
      <c r="A85" s="148"/>
      <c r="B85" s="319"/>
      <c r="C85" s="319"/>
      <c r="D85" s="320"/>
      <c r="E85" s="148"/>
      <c r="F85" s="320" t="s">
        <v>15</v>
      </c>
      <c r="G85" s="320" t="s">
        <v>605</v>
      </c>
      <c r="H85" s="323">
        <v>1969</v>
      </c>
      <c r="I85" s="148" t="s">
        <v>18</v>
      </c>
      <c r="J85" s="148">
        <v>84.8</v>
      </c>
      <c r="K85" s="148" t="s">
        <v>3</v>
      </c>
      <c r="L85" s="320" t="s">
        <v>985</v>
      </c>
      <c r="M85" s="320"/>
      <c r="N85" s="320"/>
    </row>
    <row r="86" spans="1:14">
      <c r="A86" s="148">
        <v>3</v>
      </c>
      <c r="B86" s="319">
        <v>0.6875</v>
      </c>
      <c r="C86" s="319">
        <v>0.76041666666666663</v>
      </c>
      <c r="D86" s="320" t="s">
        <v>63</v>
      </c>
      <c r="E86" s="148" t="s">
        <v>487</v>
      </c>
      <c r="F86" s="320" t="s">
        <v>12</v>
      </c>
      <c r="G86" s="320" t="s">
        <v>567</v>
      </c>
      <c r="H86" s="323">
        <v>1977</v>
      </c>
      <c r="I86" s="148" t="s">
        <v>36</v>
      </c>
      <c r="J86" s="148" t="s">
        <v>985</v>
      </c>
      <c r="K86" s="148" t="s">
        <v>5</v>
      </c>
      <c r="L86" s="320" t="s">
        <v>588</v>
      </c>
      <c r="M86" s="320"/>
      <c r="N86" s="320"/>
    </row>
    <row r="87" spans="1:14">
      <c r="A87" s="148">
        <v>3</v>
      </c>
      <c r="B87" s="319">
        <v>0.69791666666666663</v>
      </c>
      <c r="C87" s="319">
        <v>0.77083333333333337</v>
      </c>
      <c r="D87" s="320" t="s">
        <v>63</v>
      </c>
      <c r="E87" s="148" t="s">
        <v>487</v>
      </c>
      <c r="F87" s="320" t="s">
        <v>12</v>
      </c>
      <c r="G87" s="320" t="s">
        <v>480</v>
      </c>
      <c r="H87" s="323">
        <v>1967</v>
      </c>
      <c r="I87" s="148" t="s">
        <v>16</v>
      </c>
      <c r="J87" s="148">
        <v>102</v>
      </c>
      <c r="K87" s="148" t="s">
        <v>5</v>
      </c>
      <c r="L87" s="320" t="s">
        <v>985</v>
      </c>
      <c r="M87" s="320"/>
      <c r="N87" s="320"/>
    </row>
    <row r="88" spans="1:14">
      <c r="A88" s="148">
        <v>3</v>
      </c>
      <c r="B88" s="319">
        <v>0.70833333333333337</v>
      </c>
      <c r="C88" s="319">
        <v>0.78125</v>
      </c>
      <c r="D88" s="320" t="s">
        <v>63</v>
      </c>
      <c r="E88" s="148" t="s">
        <v>17</v>
      </c>
      <c r="F88" s="320" t="s">
        <v>12</v>
      </c>
      <c r="G88" s="320" t="s">
        <v>811</v>
      </c>
      <c r="H88" s="323">
        <v>1957</v>
      </c>
      <c r="I88" s="148" t="s">
        <v>28</v>
      </c>
      <c r="J88" s="148">
        <v>82.9</v>
      </c>
      <c r="K88" s="148" t="s">
        <v>3</v>
      </c>
      <c r="L88" s="320" t="s">
        <v>828</v>
      </c>
      <c r="M88" s="320"/>
      <c r="N88" s="320"/>
    </row>
    <row r="89" spans="1:14">
      <c r="A89" s="148">
        <v>3</v>
      </c>
      <c r="B89" s="319">
        <v>0.71875</v>
      </c>
      <c r="C89" s="319">
        <v>0.79166666666666663</v>
      </c>
      <c r="D89" s="320" t="s">
        <v>63</v>
      </c>
      <c r="E89" s="148" t="s">
        <v>17</v>
      </c>
      <c r="F89" s="320" t="s">
        <v>12</v>
      </c>
      <c r="G89" s="320" t="s">
        <v>478</v>
      </c>
      <c r="H89" s="323">
        <v>1945</v>
      </c>
      <c r="I89" s="148" t="s">
        <v>16</v>
      </c>
      <c r="J89" s="148">
        <v>57.9</v>
      </c>
      <c r="K89" s="148" t="s">
        <v>460</v>
      </c>
      <c r="L89" s="320" t="s">
        <v>985</v>
      </c>
      <c r="M89" s="320"/>
      <c r="N89" s="320"/>
    </row>
    <row r="90" spans="1:14">
      <c r="A90" s="148">
        <v>3</v>
      </c>
      <c r="B90" s="319">
        <v>0.72916666666666663</v>
      </c>
      <c r="C90" s="319"/>
      <c r="D90" s="320" t="s">
        <v>65</v>
      </c>
      <c r="E90" s="148" t="s">
        <v>6</v>
      </c>
      <c r="F90" s="320" t="s">
        <v>15</v>
      </c>
      <c r="G90" s="320" t="s">
        <v>785</v>
      </c>
      <c r="H90" s="323">
        <v>1973</v>
      </c>
      <c r="I90" s="148" t="s">
        <v>24</v>
      </c>
      <c r="J90" s="148">
        <v>119.9</v>
      </c>
      <c r="K90" s="148" t="s">
        <v>3</v>
      </c>
      <c r="L90" s="320" t="s">
        <v>144</v>
      </c>
      <c r="M90" s="320"/>
      <c r="N90" s="320"/>
    </row>
    <row r="91" spans="1:14">
      <c r="A91" s="148">
        <v>3</v>
      </c>
      <c r="B91" s="319">
        <v>0.73958333333333337</v>
      </c>
      <c r="C91" s="319"/>
      <c r="D91" s="320" t="s">
        <v>65</v>
      </c>
      <c r="E91" s="148" t="s">
        <v>8</v>
      </c>
      <c r="F91" s="320" t="s">
        <v>15</v>
      </c>
      <c r="G91" s="320" t="s">
        <v>468</v>
      </c>
      <c r="H91" s="323">
        <v>1962</v>
      </c>
      <c r="I91" s="148" t="s">
        <v>14</v>
      </c>
      <c r="J91" s="148">
        <v>61.3</v>
      </c>
      <c r="K91" s="148" t="s">
        <v>460</v>
      </c>
      <c r="L91" s="320" t="s">
        <v>471</v>
      </c>
      <c r="M91" s="320"/>
      <c r="N91" s="320"/>
    </row>
    <row r="92" spans="1:14">
      <c r="A92" s="148">
        <v>3</v>
      </c>
      <c r="B92" s="319">
        <v>0.75</v>
      </c>
      <c r="C92" s="319"/>
      <c r="D92" s="320" t="s">
        <v>999</v>
      </c>
      <c r="E92" s="148"/>
      <c r="F92" s="320" t="s">
        <v>429</v>
      </c>
      <c r="G92" s="320" t="s">
        <v>31</v>
      </c>
      <c r="H92" s="323"/>
      <c r="I92" s="148" t="s">
        <v>31</v>
      </c>
      <c r="J92" s="148" t="s">
        <v>1002</v>
      </c>
      <c r="K92" s="148" t="s">
        <v>5</v>
      </c>
      <c r="L92" s="320" t="s">
        <v>985</v>
      </c>
      <c r="M92" s="320"/>
      <c r="N92" s="320"/>
    </row>
    <row r="93" spans="1:14" ht="30">
      <c r="A93" s="314" t="s">
        <v>73</v>
      </c>
      <c r="B93" s="315" t="s">
        <v>1004</v>
      </c>
      <c r="C93" s="315" t="s">
        <v>1003</v>
      </c>
      <c r="D93" s="316" t="s">
        <v>58</v>
      </c>
      <c r="E93" s="314" t="s">
        <v>57</v>
      </c>
      <c r="F93" s="317" t="s">
        <v>55</v>
      </c>
      <c r="G93" s="316" t="s">
        <v>56</v>
      </c>
      <c r="H93" s="314" t="s">
        <v>434</v>
      </c>
      <c r="I93" s="314" t="s">
        <v>69</v>
      </c>
      <c r="J93" s="314" t="s">
        <v>68</v>
      </c>
      <c r="K93" s="318" t="s">
        <v>59</v>
      </c>
      <c r="L93" s="317" t="s">
        <v>61</v>
      </c>
      <c r="M93" s="318" t="s">
        <v>1023</v>
      </c>
      <c r="N93" s="318" t="s">
        <v>446</v>
      </c>
    </row>
    <row r="94" spans="1:14">
      <c r="A94" s="148">
        <v>4</v>
      </c>
      <c r="B94" s="319">
        <v>0.38541666666666669</v>
      </c>
      <c r="C94" s="319"/>
      <c r="D94" s="320" t="s">
        <v>64</v>
      </c>
      <c r="E94" s="148" t="s">
        <v>4</v>
      </c>
      <c r="F94" s="320" t="s">
        <v>428</v>
      </c>
      <c r="G94" s="320" t="s">
        <v>870</v>
      </c>
      <c r="H94" s="323">
        <v>1993</v>
      </c>
      <c r="I94" s="148" t="s">
        <v>27</v>
      </c>
      <c r="J94" s="148">
        <v>63</v>
      </c>
      <c r="K94" s="148" t="s">
        <v>5</v>
      </c>
      <c r="L94" s="320" t="s">
        <v>985</v>
      </c>
      <c r="M94" s="320"/>
      <c r="N94" s="320"/>
    </row>
    <row r="95" spans="1:14">
      <c r="A95" s="148">
        <v>4</v>
      </c>
      <c r="B95" s="319">
        <v>0.39583333333333331</v>
      </c>
      <c r="C95" s="319"/>
      <c r="D95" s="320" t="s">
        <v>64</v>
      </c>
      <c r="E95" s="148" t="s">
        <v>6</v>
      </c>
      <c r="F95" s="320" t="s">
        <v>428</v>
      </c>
      <c r="G95" s="320" t="s">
        <v>545</v>
      </c>
      <c r="H95" s="323">
        <v>1981</v>
      </c>
      <c r="I95" s="148" t="s">
        <v>33</v>
      </c>
      <c r="J95" s="148">
        <v>69.400000000000006</v>
      </c>
      <c r="K95" s="148" t="s">
        <v>5</v>
      </c>
      <c r="L95" s="320" t="s">
        <v>547</v>
      </c>
      <c r="M95" s="320"/>
      <c r="N95" s="320"/>
    </row>
    <row r="96" spans="1:14">
      <c r="A96" s="148">
        <v>4</v>
      </c>
      <c r="B96" s="319">
        <v>0.40625</v>
      </c>
      <c r="C96" s="319"/>
      <c r="D96" s="320" t="s">
        <v>64</v>
      </c>
      <c r="E96" s="148" t="s">
        <v>6</v>
      </c>
      <c r="F96" s="320" t="s">
        <v>428</v>
      </c>
      <c r="G96" s="320" t="s">
        <v>453</v>
      </c>
      <c r="H96" s="323">
        <v>1993</v>
      </c>
      <c r="I96" s="148" t="s">
        <v>11</v>
      </c>
      <c r="J96" s="148">
        <v>127.1</v>
      </c>
      <c r="K96" s="148" t="s">
        <v>5</v>
      </c>
      <c r="L96" s="320" t="s">
        <v>462</v>
      </c>
      <c r="M96" s="320"/>
      <c r="N96" s="320"/>
    </row>
    <row r="97" spans="1:14">
      <c r="A97" s="148">
        <v>4</v>
      </c>
      <c r="B97" s="319">
        <v>0.41666666666666669</v>
      </c>
      <c r="C97" s="319"/>
      <c r="D97" s="320" t="s">
        <v>64</v>
      </c>
      <c r="E97" s="148" t="s">
        <v>4</v>
      </c>
      <c r="F97" s="320" t="s">
        <v>429</v>
      </c>
      <c r="G97" s="320" t="s">
        <v>859</v>
      </c>
      <c r="H97" s="323">
        <v>1994</v>
      </c>
      <c r="I97" s="148" t="s">
        <v>26</v>
      </c>
      <c r="J97" s="148">
        <v>62.5</v>
      </c>
      <c r="K97" s="148" t="s">
        <v>7</v>
      </c>
      <c r="L97" s="320" t="s">
        <v>867</v>
      </c>
      <c r="M97" s="320"/>
      <c r="N97" s="320"/>
    </row>
    <row r="98" spans="1:14">
      <c r="A98" s="148">
        <v>4</v>
      </c>
      <c r="B98" s="319">
        <v>0.42708333333333331</v>
      </c>
      <c r="C98" s="319"/>
      <c r="D98" s="320" t="s">
        <v>64</v>
      </c>
      <c r="E98" s="148" t="s">
        <v>8</v>
      </c>
      <c r="F98" s="320" t="s">
        <v>429</v>
      </c>
      <c r="G98" s="320" t="s">
        <v>842</v>
      </c>
      <c r="H98" s="323">
        <v>1990</v>
      </c>
      <c r="I98" s="148" t="s">
        <v>26</v>
      </c>
      <c r="J98" s="148">
        <v>65.599999999999994</v>
      </c>
      <c r="K98" s="148" t="s">
        <v>7</v>
      </c>
      <c r="L98" s="320" t="s">
        <v>861</v>
      </c>
      <c r="M98" s="320"/>
      <c r="N98" s="320"/>
    </row>
    <row r="99" spans="1:14">
      <c r="A99" s="148">
        <v>4</v>
      </c>
      <c r="B99" s="319">
        <v>0.4375</v>
      </c>
      <c r="C99" s="319"/>
      <c r="D99" s="320" t="s">
        <v>64</v>
      </c>
      <c r="E99" s="148" t="s">
        <v>9</v>
      </c>
      <c r="F99" s="320" t="s">
        <v>429</v>
      </c>
      <c r="G99" s="320" t="s">
        <v>283</v>
      </c>
      <c r="H99" s="323">
        <v>1997</v>
      </c>
      <c r="I99" s="148" t="s">
        <v>32</v>
      </c>
      <c r="J99" s="148">
        <v>73</v>
      </c>
      <c r="K99" s="148" t="s">
        <v>7</v>
      </c>
      <c r="L99" s="320" t="s">
        <v>284</v>
      </c>
      <c r="M99" s="320"/>
      <c r="N99" s="320"/>
    </row>
    <row r="100" spans="1:14">
      <c r="A100" s="148">
        <v>4</v>
      </c>
      <c r="B100" s="319">
        <v>0.44791666666666669</v>
      </c>
      <c r="C100" s="319"/>
      <c r="D100" s="320" t="s">
        <v>64</v>
      </c>
      <c r="E100" s="148" t="s">
        <v>13</v>
      </c>
      <c r="F100" s="320" t="s">
        <v>429</v>
      </c>
      <c r="G100" s="320" t="s">
        <v>560</v>
      </c>
      <c r="H100" s="323">
        <v>1987</v>
      </c>
      <c r="I100" s="148" t="s">
        <v>36</v>
      </c>
      <c r="J100" s="148">
        <v>75</v>
      </c>
      <c r="K100" s="148" t="s">
        <v>7</v>
      </c>
      <c r="L100" s="320" t="s">
        <v>581</v>
      </c>
      <c r="M100" s="320"/>
      <c r="N100" s="320"/>
    </row>
    <row r="101" spans="1:14">
      <c r="A101" s="148">
        <v>4</v>
      </c>
      <c r="B101" s="319">
        <v>0.45833333333333331</v>
      </c>
      <c r="C101" s="319"/>
      <c r="D101" s="320" t="s">
        <v>64</v>
      </c>
      <c r="E101" s="148" t="s">
        <v>21</v>
      </c>
      <c r="F101" s="320" t="s">
        <v>422</v>
      </c>
      <c r="G101" s="320" t="s">
        <v>756</v>
      </c>
      <c r="H101" s="323">
        <v>1995</v>
      </c>
      <c r="I101" s="148" t="s">
        <v>32</v>
      </c>
      <c r="J101" s="148">
        <v>85.6</v>
      </c>
      <c r="K101" s="148" t="s">
        <v>7</v>
      </c>
      <c r="L101" s="320" t="s">
        <v>538</v>
      </c>
      <c r="M101" s="320"/>
      <c r="N101" s="320"/>
    </row>
    <row r="102" spans="1:14">
      <c r="A102" s="148">
        <v>4</v>
      </c>
      <c r="B102" s="319">
        <v>0.46875</v>
      </c>
      <c r="C102" s="319"/>
      <c r="D102" s="320" t="s">
        <v>64</v>
      </c>
      <c r="E102" s="148" t="s">
        <v>17</v>
      </c>
      <c r="F102" s="320" t="s">
        <v>429</v>
      </c>
      <c r="G102" s="320" t="s">
        <v>873</v>
      </c>
      <c r="H102" s="323">
        <v>1987</v>
      </c>
      <c r="I102" s="148" t="s">
        <v>27</v>
      </c>
      <c r="J102" s="148">
        <v>83.3</v>
      </c>
      <c r="K102" s="148" t="s">
        <v>7</v>
      </c>
      <c r="L102" s="320" t="s">
        <v>985</v>
      </c>
      <c r="M102" s="320"/>
      <c r="N102" s="320"/>
    </row>
    <row r="103" spans="1:14">
      <c r="A103" s="148">
        <v>4</v>
      </c>
      <c r="B103" s="319">
        <v>0.47916666666666669</v>
      </c>
      <c r="C103" s="319"/>
      <c r="D103" s="320" t="s">
        <v>64</v>
      </c>
      <c r="E103" s="148" t="s">
        <v>21</v>
      </c>
      <c r="F103" s="320" t="s">
        <v>429</v>
      </c>
      <c r="G103" s="320" t="s">
        <v>561</v>
      </c>
      <c r="H103" s="323">
        <v>1979</v>
      </c>
      <c r="I103" s="148" t="s">
        <v>36</v>
      </c>
      <c r="J103" s="148">
        <v>85.6</v>
      </c>
      <c r="K103" s="148" t="s">
        <v>7</v>
      </c>
      <c r="L103" s="320" t="s">
        <v>582</v>
      </c>
      <c r="M103" s="320"/>
      <c r="N103" s="320"/>
    </row>
    <row r="104" spans="1:14">
      <c r="A104" s="148">
        <v>4</v>
      </c>
      <c r="B104" s="319">
        <v>0.48958333333333331</v>
      </c>
      <c r="C104" s="319"/>
      <c r="D104" s="320" t="s">
        <v>64</v>
      </c>
      <c r="E104" s="148" t="s">
        <v>19</v>
      </c>
      <c r="F104" s="320" t="s">
        <v>429</v>
      </c>
      <c r="G104" s="320" t="s">
        <v>837</v>
      </c>
      <c r="H104" s="323">
        <v>1981</v>
      </c>
      <c r="I104" s="148" t="s">
        <v>74</v>
      </c>
      <c r="J104" s="148">
        <v>109.7</v>
      </c>
      <c r="K104" s="148" t="s">
        <v>7</v>
      </c>
      <c r="L104" s="320" t="s">
        <v>838</v>
      </c>
      <c r="M104" s="320"/>
      <c r="N104" s="320"/>
    </row>
    <row r="105" spans="1:14">
      <c r="A105" s="148">
        <v>4</v>
      </c>
      <c r="B105" s="319">
        <v>0.5</v>
      </c>
      <c r="C105" s="319"/>
      <c r="D105" s="320" t="s">
        <v>590</v>
      </c>
      <c r="E105" s="148"/>
      <c r="F105" s="320" t="s">
        <v>429</v>
      </c>
      <c r="G105" s="320" t="s">
        <v>36</v>
      </c>
      <c r="H105" s="323"/>
      <c r="I105" s="148" t="s">
        <v>36</v>
      </c>
      <c r="J105" s="148"/>
      <c r="K105" s="148" t="s">
        <v>7</v>
      </c>
      <c r="L105" s="320" t="s">
        <v>985</v>
      </c>
      <c r="M105" s="320"/>
      <c r="N105" s="320"/>
    </row>
    <row r="106" spans="1:14">
      <c r="A106" s="148">
        <v>4</v>
      </c>
      <c r="B106" s="319">
        <v>0.52083333333333337</v>
      </c>
      <c r="C106" s="319">
        <v>0.625</v>
      </c>
      <c r="D106" s="320" t="s">
        <v>63</v>
      </c>
      <c r="E106" s="148" t="s">
        <v>9</v>
      </c>
      <c r="F106" s="320" t="s">
        <v>429</v>
      </c>
      <c r="G106" s="320" t="s">
        <v>454</v>
      </c>
      <c r="H106" s="323">
        <v>1968</v>
      </c>
      <c r="I106" s="148" t="s">
        <v>11</v>
      </c>
      <c r="J106" s="148">
        <v>72.5</v>
      </c>
      <c r="K106" s="148" t="s">
        <v>5</v>
      </c>
      <c r="L106" s="320" t="s">
        <v>463</v>
      </c>
      <c r="M106" s="320"/>
      <c r="N106" s="320"/>
    </row>
    <row r="107" spans="1:14">
      <c r="A107" s="148">
        <v>4</v>
      </c>
      <c r="B107" s="319">
        <v>0.53125</v>
      </c>
      <c r="C107" s="319">
        <v>0.63541666666666663</v>
      </c>
      <c r="D107" s="320" t="s">
        <v>63</v>
      </c>
      <c r="E107" s="148" t="s">
        <v>13</v>
      </c>
      <c r="F107" s="320" t="s">
        <v>429</v>
      </c>
      <c r="G107" s="320" t="s">
        <v>767</v>
      </c>
      <c r="H107" s="323">
        <v>1996</v>
      </c>
      <c r="I107" s="148" t="s">
        <v>32</v>
      </c>
      <c r="J107" s="148">
        <v>76.599999999999994</v>
      </c>
      <c r="K107" s="148" t="s">
        <v>5</v>
      </c>
      <c r="L107" s="320" t="s">
        <v>277</v>
      </c>
      <c r="M107" s="320"/>
      <c r="N107" s="320"/>
    </row>
    <row r="108" spans="1:14">
      <c r="A108" s="148">
        <v>4</v>
      </c>
      <c r="B108" s="319">
        <v>0.54166666666666663</v>
      </c>
      <c r="C108" s="319">
        <v>0.64583333333333337</v>
      </c>
      <c r="D108" s="320" t="s">
        <v>63</v>
      </c>
      <c r="E108" s="148" t="s">
        <v>13</v>
      </c>
      <c r="F108" s="320" t="s">
        <v>429</v>
      </c>
      <c r="G108" s="320" t="s">
        <v>505</v>
      </c>
      <c r="H108" s="323">
        <v>1986</v>
      </c>
      <c r="I108" s="148" t="s">
        <v>31</v>
      </c>
      <c r="J108" s="148">
        <v>75.900000000000006</v>
      </c>
      <c r="K108" s="148" t="s">
        <v>5</v>
      </c>
      <c r="L108" s="320" t="s">
        <v>260</v>
      </c>
      <c r="M108" s="320"/>
      <c r="N108" s="320"/>
    </row>
    <row r="109" spans="1:14">
      <c r="A109" s="148">
        <v>4</v>
      </c>
      <c r="B109" s="319">
        <v>0.55208333333333337</v>
      </c>
      <c r="C109" s="319">
        <v>0.65625</v>
      </c>
      <c r="D109" s="320" t="s">
        <v>63</v>
      </c>
      <c r="E109" s="148" t="s">
        <v>17</v>
      </c>
      <c r="F109" s="320" t="s">
        <v>429</v>
      </c>
      <c r="G109" s="320" t="s">
        <v>456</v>
      </c>
      <c r="H109" s="323">
        <v>1977</v>
      </c>
      <c r="I109" s="148" t="s">
        <v>11</v>
      </c>
      <c r="J109" s="148">
        <v>83</v>
      </c>
      <c r="K109" s="148" t="s">
        <v>5</v>
      </c>
      <c r="L109" s="320" t="s">
        <v>455</v>
      </c>
      <c r="M109" s="320"/>
      <c r="N109" s="320"/>
    </row>
    <row r="110" spans="1:14">
      <c r="A110" s="148"/>
      <c r="B110" s="319"/>
      <c r="C110" s="319"/>
      <c r="D110" s="320"/>
      <c r="E110" s="148"/>
      <c r="F110" s="320" t="s">
        <v>12</v>
      </c>
      <c r="G110" s="320" t="s">
        <v>456</v>
      </c>
      <c r="H110" s="323">
        <v>1977</v>
      </c>
      <c r="I110" s="148" t="s">
        <v>11</v>
      </c>
      <c r="J110" s="148">
        <v>83</v>
      </c>
      <c r="K110" s="148" t="s">
        <v>5</v>
      </c>
      <c r="L110" s="320" t="s">
        <v>455</v>
      </c>
      <c r="M110" s="320"/>
      <c r="N110" s="320"/>
    </row>
    <row r="111" spans="1:14">
      <c r="A111" s="148">
        <v>4</v>
      </c>
      <c r="B111" s="319">
        <v>0.5625</v>
      </c>
      <c r="C111" s="319">
        <v>0.66666666666666663</v>
      </c>
      <c r="D111" s="320" t="s">
        <v>63</v>
      </c>
      <c r="E111" s="148" t="s">
        <v>487</v>
      </c>
      <c r="F111" s="320" t="s">
        <v>12</v>
      </c>
      <c r="G111" s="320" t="s">
        <v>612</v>
      </c>
      <c r="H111" s="323">
        <v>1959</v>
      </c>
      <c r="I111" s="148" t="s">
        <v>18</v>
      </c>
      <c r="J111" s="148">
        <v>86.3</v>
      </c>
      <c r="K111" s="148" t="s">
        <v>5</v>
      </c>
      <c r="L111" s="320" t="s">
        <v>985</v>
      </c>
      <c r="M111" s="320"/>
      <c r="N111" s="320"/>
    </row>
    <row r="112" spans="1:14">
      <c r="A112" s="148"/>
      <c r="B112" s="319"/>
      <c r="C112" s="319"/>
      <c r="D112" s="320"/>
      <c r="E112" s="148" t="s">
        <v>21</v>
      </c>
      <c r="F112" s="320" t="s">
        <v>429</v>
      </c>
      <c r="G112" s="320" t="s">
        <v>612</v>
      </c>
      <c r="H112" s="323">
        <v>1959</v>
      </c>
      <c r="I112" s="148" t="s">
        <v>18</v>
      </c>
      <c r="J112" s="148">
        <v>86.3</v>
      </c>
      <c r="K112" s="148" t="s">
        <v>5</v>
      </c>
      <c r="L112" s="320" t="s">
        <v>985</v>
      </c>
      <c r="M112" s="320"/>
      <c r="N112" s="320"/>
    </row>
    <row r="113" spans="1:14">
      <c r="A113" s="148">
        <v>4</v>
      </c>
      <c r="B113" s="319">
        <v>0.57291666666666663</v>
      </c>
      <c r="C113" s="319">
        <v>0.67708333333333337</v>
      </c>
      <c r="D113" s="320" t="s">
        <v>63</v>
      </c>
      <c r="E113" s="148" t="s">
        <v>19</v>
      </c>
      <c r="F113" s="320" t="s">
        <v>429</v>
      </c>
      <c r="G113" s="320" t="s">
        <v>805</v>
      </c>
      <c r="H113" s="323">
        <v>2000</v>
      </c>
      <c r="I113" s="148" t="s">
        <v>28</v>
      </c>
      <c r="J113" s="148">
        <v>102.8</v>
      </c>
      <c r="K113" s="148" t="s">
        <v>5</v>
      </c>
      <c r="L113" s="320" t="s">
        <v>824</v>
      </c>
      <c r="M113" s="320"/>
      <c r="N113" s="320"/>
    </row>
    <row r="114" spans="1:14">
      <c r="A114" s="148">
        <v>4</v>
      </c>
      <c r="B114" s="319">
        <v>0.58333333333333337</v>
      </c>
      <c r="C114" s="319"/>
      <c r="D114" s="320" t="s">
        <v>65</v>
      </c>
      <c r="E114" s="148" t="s">
        <v>2</v>
      </c>
      <c r="F114" s="320" t="s">
        <v>428</v>
      </c>
      <c r="G114" s="320" t="s">
        <v>596</v>
      </c>
      <c r="H114" s="323">
        <v>1984</v>
      </c>
      <c r="I114" s="148" t="s">
        <v>18</v>
      </c>
      <c r="J114" s="148">
        <v>54.8</v>
      </c>
      <c r="K114" s="148" t="s">
        <v>3</v>
      </c>
      <c r="L114" s="320" t="s">
        <v>618</v>
      </c>
      <c r="M114" s="320"/>
      <c r="N114" s="320"/>
    </row>
    <row r="115" spans="1:14">
      <c r="A115" s="148">
        <v>4</v>
      </c>
      <c r="B115" s="319">
        <v>0.59375</v>
      </c>
      <c r="C115" s="319"/>
      <c r="D115" s="320" t="s">
        <v>65</v>
      </c>
      <c r="E115" s="148" t="s">
        <v>4</v>
      </c>
      <c r="F115" s="320" t="s">
        <v>428</v>
      </c>
      <c r="G115" s="320" t="s">
        <v>599</v>
      </c>
      <c r="H115" s="323">
        <v>1998</v>
      </c>
      <c r="I115" s="148" t="s">
        <v>18</v>
      </c>
      <c r="J115" s="148">
        <v>61.7</v>
      </c>
      <c r="K115" s="148" t="s">
        <v>3</v>
      </c>
      <c r="L115" s="320" t="s">
        <v>619</v>
      </c>
      <c r="M115" s="320"/>
      <c r="N115" s="320"/>
    </row>
    <row r="116" spans="1:14">
      <c r="A116" s="148">
        <v>4</v>
      </c>
      <c r="B116" s="319">
        <v>0.60416666666666663</v>
      </c>
      <c r="C116" s="319"/>
      <c r="D116" s="320" t="s">
        <v>65</v>
      </c>
      <c r="E116" s="148" t="s">
        <v>8</v>
      </c>
      <c r="F116" s="320" t="s">
        <v>428</v>
      </c>
      <c r="G116" s="320" t="s">
        <v>783</v>
      </c>
      <c r="H116" s="323">
        <v>1987</v>
      </c>
      <c r="I116" s="148" t="s">
        <v>24</v>
      </c>
      <c r="J116" s="148">
        <v>67.3</v>
      </c>
      <c r="K116" s="148" t="s">
        <v>3</v>
      </c>
      <c r="L116" s="320" t="s">
        <v>149</v>
      </c>
      <c r="M116" s="320"/>
      <c r="N116" s="320"/>
    </row>
    <row r="117" spans="1:14">
      <c r="A117" s="148">
        <v>4</v>
      </c>
      <c r="B117" s="319">
        <v>0.61458333333333337</v>
      </c>
      <c r="C117" s="319"/>
      <c r="D117" s="320" t="s">
        <v>65</v>
      </c>
      <c r="E117" s="148" t="s">
        <v>6</v>
      </c>
      <c r="F117" s="320" t="s">
        <v>428</v>
      </c>
      <c r="G117" s="320" t="s">
        <v>490</v>
      </c>
      <c r="H117" s="323">
        <v>1985</v>
      </c>
      <c r="I117" s="148" t="s">
        <v>22</v>
      </c>
      <c r="J117" s="148">
        <v>73.400000000000006</v>
      </c>
      <c r="K117" s="148" t="s">
        <v>3</v>
      </c>
      <c r="L117" s="320" t="s">
        <v>494</v>
      </c>
      <c r="M117" s="320"/>
      <c r="N117" s="320"/>
    </row>
    <row r="118" spans="1:14">
      <c r="A118" s="148">
        <v>4</v>
      </c>
      <c r="B118" s="319">
        <v>0.6875</v>
      </c>
      <c r="C118" s="319">
        <v>0.76041666666666663</v>
      </c>
      <c r="D118" s="320" t="s">
        <v>63</v>
      </c>
      <c r="E118" s="148" t="s">
        <v>17</v>
      </c>
      <c r="F118" s="320" t="s">
        <v>12</v>
      </c>
      <c r="G118" s="320" t="s">
        <v>496</v>
      </c>
      <c r="H118" s="323">
        <v>1973</v>
      </c>
      <c r="I118" s="148" t="s">
        <v>23</v>
      </c>
      <c r="J118" s="148">
        <v>81.400000000000006</v>
      </c>
      <c r="K118" s="148" t="s">
        <v>5</v>
      </c>
      <c r="L118" s="320" t="s">
        <v>498</v>
      </c>
      <c r="M118" s="320"/>
      <c r="N118" s="320"/>
    </row>
    <row r="119" spans="1:14">
      <c r="A119" s="148">
        <v>4</v>
      </c>
      <c r="B119" s="319">
        <v>0.69791666666666663</v>
      </c>
      <c r="C119" s="319">
        <v>0.77083333333333337</v>
      </c>
      <c r="D119" s="320" t="s">
        <v>63</v>
      </c>
      <c r="E119" s="148" t="s">
        <v>487</v>
      </c>
      <c r="F119" s="320" t="s">
        <v>12</v>
      </c>
      <c r="G119" s="320" t="s">
        <v>484</v>
      </c>
      <c r="H119" s="323">
        <v>1965</v>
      </c>
      <c r="I119" s="148" t="s">
        <v>16</v>
      </c>
      <c r="J119" s="148">
        <v>102.9</v>
      </c>
      <c r="K119" s="148" t="s">
        <v>5</v>
      </c>
      <c r="L119" s="320" t="s">
        <v>985</v>
      </c>
      <c r="M119" s="320"/>
      <c r="N119" s="320"/>
    </row>
    <row r="120" spans="1:14">
      <c r="A120" s="148">
        <v>4</v>
      </c>
      <c r="B120" s="319">
        <v>0.70833333333333337</v>
      </c>
      <c r="C120" s="319">
        <v>0.78125</v>
      </c>
      <c r="D120" s="320" t="s">
        <v>63</v>
      </c>
      <c r="E120" s="148" t="s">
        <v>17</v>
      </c>
      <c r="F120" s="320" t="s">
        <v>12</v>
      </c>
      <c r="G120" s="320" t="s">
        <v>482</v>
      </c>
      <c r="H120" s="323">
        <v>1953</v>
      </c>
      <c r="I120" s="148" t="s">
        <v>16</v>
      </c>
      <c r="J120" s="148">
        <v>75.900000000000006</v>
      </c>
      <c r="K120" s="148" t="s">
        <v>3</v>
      </c>
      <c r="L120" s="320" t="s">
        <v>985</v>
      </c>
      <c r="M120" s="320"/>
      <c r="N120" s="320"/>
    </row>
    <row r="121" spans="1:14">
      <c r="A121" s="148">
        <v>4</v>
      </c>
      <c r="B121" s="319">
        <v>0.71875</v>
      </c>
      <c r="C121" s="319">
        <v>0.79166666666666663</v>
      </c>
      <c r="D121" s="320" t="s">
        <v>63</v>
      </c>
      <c r="E121" s="148" t="s">
        <v>985</v>
      </c>
      <c r="F121" s="320" t="s">
        <v>12</v>
      </c>
      <c r="G121" s="320" t="s">
        <v>477</v>
      </c>
      <c r="H121" s="323">
        <v>1941</v>
      </c>
      <c r="I121" s="148" t="s">
        <v>16</v>
      </c>
      <c r="J121" s="148">
        <v>70.5</v>
      </c>
      <c r="K121" s="148" t="s">
        <v>460</v>
      </c>
      <c r="L121" s="320" t="s">
        <v>985</v>
      </c>
      <c r="M121" s="320"/>
      <c r="N121" s="320"/>
    </row>
    <row r="122" spans="1:14">
      <c r="A122" s="148">
        <v>4</v>
      </c>
      <c r="B122" s="319">
        <v>0.72916666666666663</v>
      </c>
      <c r="C122" s="319"/>
      <c r="D122" s="320" t="s">
        <v>65</v>
      </c>
      <c r="E122" s="148" t="s">
        <v>6</v>
      </c>
      <c r="F122" s="320" t="s">
        <v>15</v>
      </c>
      <c r="G122" s="320" t="s">
        <v>550</v>
      </c>
      <c r="H122" s="323">
        <v>1974</v>
      </c>
      <c r="I122" s="148" t="s">
        <v>29</v>
      </c>
      <c r="J122" s="148">
        <v>69.3</v>
      </c>
      <c r="K122" s="148" t="s">
        <v>3</v>
      </c>
      <c r="L122" s="320" t="s">
        <v>551</v>
      </c>
      <c r="M122" s="320"/>
      <c r="N122" s="320"/>
    </row>
    <row r="123" spans="1:14">
      <c r="A123" s="148">
        <v>4</v>
      </c>
      <c r="B123" s="319">
        <v>0.73958333333333337</v>
      </c>
      <c r="C123" s="319"/>
      <c r="D123" s="320" t="s">
        <v>65</v>
      </c>
      <c r="E123" s="148" t="s">
        <v>6</v>
      </c>
      <c r="F123" s="320" t="s">
        <v>15</v>
      </c>
      <c r="G123" s="320" t="s">
        <v>458</v>
      </c>
      <c r="H123" s="323">
        <v>1961</v>
      </c>
      <c r="I123" s="148" t="s">
        <v>11</v>
      </c>
      <c r="J123" s="148">
        <v>84.3</v>
      </c>
      <c r="K123" s="148" t="s">
        <v>460</v>
      </c>
      <c r="L123" s="320" t="s">
        <v>454</v>
      </c>
      <c r="M123" s="320"/>
      <c r="N123" s="320"/>
    </row>
    <row r="124" spans="1:14">
      <c r="A124" s="148">
        <v>4</v>
      </c>
      <c r="B124" s="319">
        <v>0.75</v>
      </c>
      <c r="C124" s="319"/>
      <c r="D124" s="320" t="s">
        <v>999</v>
      </c>
      <c r="E124" s="148"/>
      <c r="F124" s="320" t="s">
        <v>12</v>
      </c>
      <c r="G124" s="320" t="s">
        <v>27</v>
      </c>
      <c r="H124" s="323" t="s">
        <v>985</v>
      </c>
      <c r="I124" s="148" t="s">
        <v>27</v>
      </c>
      <c r="J124" s="148" t="s">
        <v>985</v>
      </c>
      <c r="K124" s="148" t="s">
        <v>5</v>
      </c>
      <c r="L124" s="320" t="s">
        <v>985</v>
      </c>
      <c r="M124" s="320"/>
      <c r="N124" s="320"/>
    </row>
    <row r="125" spans="1:14" ht="30">
      <c r="A125" s="314" t="s">
        <v>73</v>
      </c>
      <c r="B125" s="315" t="s">
        <v>1004</v>
      </c>
      <c r="C125" s="315" t="s">
        <v>1003</v>
      </c>
      <c r="D125" s="316" t="s">
        <v>58</v>
      </c>
      <c r="E125" s="314" t="s">
        <v>57</v>
      </c>
      <c r="F125" s="317" t="s">
        <v>55</v>
      </c>
      <c r="G125" s="316" t="s">
        <v>56</v>
      </c>
      <c r="H125" s="314" t="s">
        <v>434</v>
      </c>
      <c r="I125" s="314" t="s">
        <v>69</v>
      </c>
      <c r="J125" s="314" t="s">
        <v>68</v>
      </c>
      <c r="K125" s="318" t="s">
        <v>59</v>
      </c>
      <c r="L125" s="317" t="s">
        <v>61</v>
      </c>
      <c r="M125" s="318" t="s">
        <v>1023</v>
      </c>
      <c r="N125" s="318" t="s">
        <v>446</v>
      </c>
    </row>
    <row r="126" spans="1:14">
      <c r="A126" s="148">
        <v>5</v>
      </c>
      <c r="B126" s="319">
        <v>0.38541666666666669</v>
      </c>
      <c r="C126" s="319"/>
      <c r="D126" s="320" t="s">
        <v>64</v>
      </c>
      <c r="E126" s="148" t="s">
        <v>4</v>
      </c>
      <c r="F126" s="320" t="s">
        <v>428</v>
      </c>
      <c r="G126" s="320" t="s">
        <v>788</v>
      </c>
      <c r="H126" s="323">
        <v>1983</v>
      </c>
      <c r="I126" s="148" t="s">
        <v>24</v>
      </c>
      <c r="J126" s="148">
        <v>61.5</v>
      </c>
      <c r="K126" s="148" t="s">
        <v>5</v>
      </c>
      <c r="L126" s="320" t="s">
        <v>801</v>
      </c>
      <c r="M126" s="320"/>
      <c r="N126" s="320"/>
    </row>
    <row r="127" spans="1:14">
      <c r="A127" s="148">
        <v>5</v>
      </c>
      <c r="B127" s="319">
        <v>0.39583333333333331</v>
      </c>
      <c r="C127" s="319"/>
      <c r="D127" s="320" t="s">
        <v>64</v>
      </c>
      <c r="E127" s="148" t="s">
        <v>6</v>
      </c>
      <c r="F127" s="320" t="s">
        <v>428</v>
      </c>
      <c r="G127" s="320" t="s">
        <v>792</v>
      </c>
      <c r="H127" s="323">
        <v>1997</v>
      </c>
      <c r="I127" s="148" t="s">
        <v>24</v>
      </c>
      <c r="J127" s="148">
        <v>89.2</v>
      </c>
      <c r="K127" s="148" t="s">
        <v>5</v>
      </c>
      <c r="L127" s="320" t="s">
        <v>799</v>
      </c>
      <c r="M127" s="320"/>
      <c r="N127" s="320"/>
    </row>
    <row r="128" spans="1:14">
      <c r="A128" s="148">
        <v>5</v>
      </c>
      <c r="B128" s="319">
        <v>0.40625</v>
      </c>
      <c r="C128" s="319"/>
      <c r="D128" s="320" t="s">
        <v>64</v>
      </c>
      <c r="E128" s="148" t="s">
        <v>8</v>
      </c>
      <c r="F128" s="320" t="s">
        <v>428</v>
      </c>
      <c r="G128" s="320" t="s">
        <v>597</v>
      </c>
      <c r="H128" s="323">
        <v>1994</v>
      </c>
      <c r="I128" s="148" t="s">
        <v>18</v>
      </c>
      <c r="J128" s="148">
        <v>66.099999999999994</v>
      </c>
      <c r="K128" s="148" t="s">
        <v>5</v>
      </c>
      <c r="L128" s="320" t="s">
        <v>985</v>
      </c>
      <c r="M128" s="320"/>
      <c r="N128" s="320"/>
    </row>
    <row r="129" spans="1:14">
      <c r="A129" s="148">
        <v>5</v>
      </c>
      <c r="B129" s="319">
        <v>0.42708333333333331</v>
      </c>
      <c r="C129" s="319"/>
      <c r="D129" s="320" t="s">
        <v>64</v>
      </c>
      <c r="E129" s="148" t="s">
        <v>8</v>
      </c>
      <c r="F129" s="320" t="s">
        <v>429</v>
      </c>
      <c r="G129" s="320" t="s">
        <v>380</v>
      </c>
      <c r="H129" s="323">
        <v>1989</v>
      </c>
      <c r="I129" s="148" t="s">
        <v>36</v>
      </c>
      <c r="J129" s="148">
        <v>67.400000000000006</v>
      </c>
      <c r="K129" s="148" t="s">
        <v>7</v>
      </c>
      <c r="L129" s="320" t="s">
        <v>579</v>
      </c>
      <c r="M129" s="320"/>
      <c r="N129" s="320"/>
    </row>
    <row r="130" spans="1:14">
      <c r="A130" s="148">
        <v>5</v>
      </c>
      <c r="B130" s="319">
        <v>0.4375</v>
      </c>
      <c r="C130" s="319"/>
      <c r="D130" s="320" t="s">
        <v>64</v>
      </c>
      <c r="E130" s="148" t="s">
        <v>9</v>
      </c>
      <c r="F130" s="320" t="s">
        <v>429</v>
      </c>
      <c r="G130" s="320" t="s">
        <v>132</v>
      </c>
      <c r="H130" s="323">
        <v>1988</v>
      </c>
      <c r="I130" s="148" t="s">
        <v>23</v>
      </c>
      <c r="J130" s="148">
        <v>72</v>
      </c>
      <c r="K130" s="148" t="s">
        <v>7</v>
      </c>
      <c r="L130" s="320" t="s">
        <v>75</v>
      </c>
      <c r="M130" s="320"/>
      <c r="N130" s="320"/>
    </row>
    <row r="131" spans="1:14">
      <c r="A131" s="148">
        <v>5</v>
      </c>
      <c r="B131" s="319">
        <v>0.44791666666666669</v>
      </c>
      <c r="C131" s="319"/>
      <c r="D131" s="320" t="s">
        <v>64</v>
      </c>
      <c r="E131" s="148" t="s">
        <v>13</v>
      </c>
      <c r="F131" s="320" t="s">
        <v>429</v>
      </c>
      <c r="G131" s="320" t="s">
        <v>742</v>
      </c>
      <c r="H131" s="323">
        <v>1989</v>
      </c>
      <c r="I131" s="148" t="s">
        <v>32</v>
      </c>
      <c r="J131" s="148">
        <v>78</v>
      </c>
      <c r="K131" s="148" t="s">
        <v>7</v>
      </c>
      <c r="L131" s="320" t="s">
        <v>1025</v>
      </c>
      <c r="M131" s="320"/>
      <c r="N131" s="320"/>
    </row>
    <row r="132" spans="1:14">
      <c r="A132" s="148">
        <v>5</v>
      </c>
      <c r="B132" s="319">
        <v>0.45833333333333331</v>
      </c>
      <c r="C132" s="319"/>
      <c r="D132" s="320" t="s">
        <v>64</v>
      </c>
      <c r="E132" s="148" t="s">
        <v>21</v>
      </c>
      <c r="F132" s="320" t="s">
        <v>422</v>
      </c>
      <c r="G132" s="320" t="s">
        <v>563</v>
      </c>
      <c r="H132" s="323">
        <v>1998</v>
      </c>
      <c r="I132" s="148" t="s">
        <v>36</v>
      </c>
      <c r="J132" s="148">
        <v>91.8</v>
      </c>
      <c r="K132" s="148" t="s">
        <v>7</v>
      </c>
      <c r="L132" s="320" t="s">
        <v>584</v>
      </c>
      <c r="M132" s="320"/>
      <c r="N132" s="320"/>
    </row>
    <row r="133" spans="1:14">
      <c r="A133" s="148">
        <v>5</v>
      </c>
      <c r="B133" s="319">
        <v>0.47916666666666669</v>
      </c>
      <c r="C133" s="319"/>
      <c r="D133" s="320" t="s">
        <v>64</v>
      </c>
      <c r="E133" s="148" t="s">
        <v>21</v>
      </c>
      <c r="F133" s="320" t="s">
        <v>429</v>
      </c>
      <c r="G133" s="320" t="s">
        <v>445</v>
      </c>
      <c r="H133" s="323">
        <v>1981</v>
      </c>
      <c r="I133" s="148" t="s">
        <v>26</v>
      </c>
      <c r="J133" s="148">
        <v>93.8</v>
      </c>
      <c r="K133" s="148" t="s">
        <v>7</v>
      </c>
      <c r="L133" s="320" t="s">
        <v>193</v>
      </c>
      <c r="M133" s="320"/>
      <c r="N133" s="320"/>
    </row>
    <row r="134" spans="1:14">
      <c r="A134" s="148">
        <v>5</v>
      </c>
      <c r="B134" s="319">
        <v>0.48958333333333331</v>
      </c>
      <c r="C134" s="319"/>
      <c r="D134" s="320" t="s">
        <v>64</v>
      </c>
      <c r="E134" s="148" t="s">
        <v>19</v>
      </c>
      <c r="F134" s="320" t="s">
        <v>429</v>
      </c>
      <c r="G134" s="320" t="s">
        <v>744</v>
      </c>
      <c r="H134" s="323">
        <v>1985</v>
      </c>
      <c r="I134" s="148" t="s">
        <v>32</v>
      </c>
      <c r="J134" s="148">
        <v>108.2</v>
      </c>
      <c r="K134" s="148" t="s">
        <v>7</v>
      </c>
      <c r="L134" s="320" t="s">
        <v>525</v>
      </c>
      <c r="M134" s="320"/>
      <c r="N134" s="320"/>
    </row>
    <row r="135" spans="1:14">
      <c r="A135" s="148">
        <v>5</v>
      </c>
      <c r="B135" s="319">
        <v>0.5</v>
      </c>
      <c r="C135" s="319"/>
      <c r="D135" s="320" t="s">
        <v>590</v>
      </c>
      <c r="E135" s="148"/>
      <c r="F135" s="320" t="s">
        <v>429</v>
      </c>
      <c r="G135" s="320" t="s">
        <v>32</v>
      </c>
      <c r="H135" s="323"/>
      <c r="I135" s="148" t="s">
        <v>32</v>
      </c>
      <c r="J135" s="148"/>
      <c r="K135" s="148" t="s">
        <v>7</v>
      </c>
      <c r="L135" s="320" t="s">
        <v>985</v>
      </c>
      <c r="M135" s="320"/>
      <c r="N135" s="320"/>
    </row>
    <row r="136" spans="1:14">
      <c r="A136" s="148">
        <v>5</v>
      </c>
      <c r="B136" s="319">
        <v>0.52083333333333337</v>
      </c>
      <c r="C136" s="319">
        <v>0.625</v>
      </c>
      <c r="D136" s="320" t="s">
        <v>63</v>
      </c>
      <c r="E136" s="148" t="s">
        <v>9</v>
      </c>
      <c r="F136" s="320" t="s">
        <v>429</v>
      </c>
      <c r="G136" s="320" t="s">
        <v>806</v>
      </c>
      <c r="H136" s="323">
        <v>1999</v>
      </c>
      <c r="I136" s="148" t="s">
        <v>28</v>
      </c>
      <c r="J136" s="148">
        <v>71.2</v>
      </c>
      <c r="K136" s="148" t="s">
        <v>5</v>
      </c>
      <c r="L136" s="320" t="s">
        <v>825</v>
      </c>
      <c r="M136" s="320"/>
      <c r="N136" s="320"/>
    </row>
    <row r="137" spans="1:14">
      <c r="A137" s="148">
        <v>5</v>
      </c>
      <c r="B137" s="319">
        <v>0.53125</v>
      </c>
      <c r="C137" s="319">
        <v>0.63541666666666663</v>
      </c>
      <c r="D137" s="320" t="s">
        <v>63</v>
      </c>
      <c r="E137" s="148" t="s">
        <v>13</v>
      </c>
      <c r="F137" s="320" t="s">
        <v>429</v>
      </c>
      <c r="G137" s="320" t="s">
        <v>483</v>
      </c>
      <c r="H137" s="323">
        <v>1964</v>
      </c>
      <c r="I137" s="148" t="s">
        <v>16</v>
      </c>
      <c r="J137" s="148">
        <v>76.099999999999994</v>
      </c>
      <c r="K137" s="148" t="s">
        <v>5</v>
      </c>
      <c r="L137" s="320" t="s">
        <v>985</v>
      </c>
      <c r="M137" s="320"/>
      <c r="N137" s="320"/>
    </row>
    <row r="138" spans="1:14">
      <c r="A138" s="148"/>
      <c r="B138" s="319"/>
      <c r="C138" s="319"/>
      <c r="D138" s="320"/>
      <c r="E138" s="148" t="s">
        <v>17</v>
      </c>
      <c r="F138" s="320" t="s">
        <v>12</v>
      </c>
      <c r="G138" s="320" t="s">
        <v>483</v>
      </c>
      <c r="H138" s="323">
        <v>1964</v>
      </c>
      <c r="I138" s="148" t="s">
        <v>16</v>
      </c>
      <c r="J138" s="148">
        <v>76.099999999999994</v>
      </c>
      <c r="K138" s="148" t="s">
        <v>5</v>
      </c>
      <c r="L138" s="320" t="s">
        <v>985</v>
      </c>
      <c r="M138" s="320"/>
      <c r="N138" s="320"/>
    </row>
    <row r="139" spans="1:14">
      <c r="A139" s="148">
        <v>5</v>
      </c>
      <c r="B139" s="319">
        <v>0.54166666666666663</v>
      </c>
      <c r="C139" s="319">
        <v>0.64583333333333337</v>
      </c>
      <c r="D139" s="320" t="s">
        <v>63</v>
      </c>
      <c r="E139" s="148" t="s">
        <v>13</v>
      </c>
      <c r="F139" s="320" t="s">
        <v>429</v>
      </c>
      <c r="G139" s="320" t="s">
        <v>466</v>
      </c>
      <c r="H139" s="323">
        <v>1972</v>
      </c>
      <c r="I139" s="148" t="s">
        <v>14</v>
      </c>
      <c r="J139" s="148">
        <v>75.5</v>
      </c>
      <c r="K139" s="148" t="s">
        <v>5</v>
      </c>
      <c r="L139" s="320" t="s">
        <v>470</v>
      </c>
      <c r="M139" s="320"/>
      <c r="N139" s="320"/>
    </row>
    <row r="140" spans="1:14">
      <c r="A140" s="148">
        <v>5</v>
      </c>
      <c r="B140" s="319">
        <v>0.55208333333333337</v>
      </c>
      <c r="C140" s="319">
        <v>0.65625</v>
      </c>
      <c r="D140" s="320" t="s">
        <v>63</v>
      </c>
      <c r="E140" s="148" t="s">
        <v>17</v>
      </c>
      <c r="F140" s="320" t="s">
        <v>429</v>
      </c>
      <c r="G140" s="320" t="s">
        <v>775</v>
      </c>
      <c r="H140" s="323">
        <v>1996</v>
      </c>
      <c r="I140" s="148" t="s">
        <v>24</v>
      </c>
      <c r="J140" s="148">
        <v>82.2</v>
      </c>
      <c r="K140" s="148" t="s">
        <v>5</v>
      </c>
      <c r="L140" s="320" t="s">
        <v>798</v>
      </c>
      <c r="M140" s="320"/>
      <c r="N140" s="320"/>
    </row>
    <row r="141" spans="1:14">
      <c r="A141" s="148">
        <v>5</v>
      </c>
      <c r="B141" s="319">
        <v>0.5625</v>
      </c>
      <c r="C141" s="319">
        <v>0.66666666666666663</v>
      </c>
      <c r="D141" s="320" t="s">
        <v>63</v>
      </c>
      <c r="E141" s="148" t="s">
        <v>21</v>
      </c>
      <c r="F141" s="320" t="s">
        <v>429</v>
      </c>
      <c r="G141" s="320" t="s">
        <v>455</v>
      </c>
      <c r="H141" s="323">
        <v>1970</v>
      </c>
      <c r="I141" s="148" t="s">
        <v>11</v>
      </c>
      <c r="J141" s="148">
        <v>93.2</v>
      </c>
      <c r="K141" s="148" t="s">
        <v>5</v>
      </c>
      <c r="L141" s="320" t="s">
        <v>459</v>
      </c>
      <c r="M141" s="320"/>
      <c r="N141" s="320"/>
    </row>
    <row r="142" spans="1:14">
      <c r="A142" s="148"/>
      <c r="B142" s="319"/>
      <c r="C142" s="319"/>
      <c r="D142" s="320"/>
      <c r="E142" s="148" t="s">
        <v>487</v>
      </c>
      <c r="F142" s="320" t="s">
        <v>12</v>
      </c>
      <c r="G142" s="320" t="s">
        <v>455</v>
      </c>
      <c r="H142" s="323">
        <v>1970</v>
      </c>
      <c r="I142" s="148" t="s">
        <v>11</v>
      </c>
      <c r="J142" s="148">
        <v>93.2</v>
      </c>
      <c r="K142" s="148" t="s">
        <v>5</v>
      </c>
      <c r="L142" s="320" t="s">
        <v>459</v>
      </c>
      <c r="M142" s="320"/>
      <c r="N142" s="320"/>
    </row>
    <row r="143" spans="1:14">
      <c r="A143" s="148">
        <v>5</v>
      </c>
      <c r="B143" s="319">
        <v>0.57291666666666663</v>
      </c>
      <c r="C143" s="319">
        <v>0.67708333333333337</v>
      </c>
      <c r="D143" s="320" t="s">
        <v>63</v>
      </c>
      <c r="E143" s="148" t="s">
        <v>19</v>
      </c>
      <c r="F143" s="320" t="s">
        <v>429</v>
      </c>
      <c r="G143" s="320" t="s">
        <v>493</v>
      </c>
      <c r="H143" s="323">
        <v>1980</v>
      </c>
      <c r="I143" s="148" t="s">
        <v>22</v>
      </c>
      <c r="J143" s="148">
        <v>102.1</v>
      </c>
      <c r="K143" s="148" t="s">
        <v>5</v>
      </c>
      <c r="L143" s="320" t="s">
        <v>492</v>
      </c>
      <c r="M143" s="320"/>
      <c r="N143" s="320"/>
    </row>
    <row r="144" spans="1:14">
      <c r="A144" s="148">
        <v>5</v>
      </c>
      <c r="B144" s="319">
        <v>0.58333333333333337</v>
      </c>
      <c r="C144" s="319"/>
      <c r="D144" s="320" t="s">
        <v>65</v>
      </c>
      <c r="E144" s="148" t="s">
        <v>2</v>
      </c>
      <c r="F144" s="320" t="s">
        <v>428</v>
      </c>
      <c r="G144" s="320" t="s">
        <v>495</v>
      </c>
      <c r="H144" s="323">
        <v>1992</v>
      </c>
      <c r="I144" s="148" t="s">
        <v>23</v>
      </c>
      <c r="J144" s="148">
        <v>53.1</v>
      </c>
      <c r="K144" s="148" t="s">
        <v>3</v>
      </c>
      <c r="L144" s="320" t="s">
        <v>132</v>
      </c>
      <c r="M144" s="320"/>
      <c r="N144" s="320"/>
    </row>
    <row r="145" spans="1:14">
      <c r="A145" s="148">
        <v>5</v>
      </c>
      <c r="B145" s="319">
        <v>0.59375</v>
      </c>
      <c r="C145" s="319"/>
      <c r="D145" s="320" t="s">
        <v>65</v>
      </c>
      <c r="E145" s="148" t="s">
        <v>4</v>
      </c>
      <c r="F145" s="320" t="s">
        <v>428</v>
      </c>
      <c r="G145" s="320" t="s">
        <v>232</v>
      </c>
      <c r="H145" s="323">
        <v>1996</v>
      </c>
      <c r="I145" s="148" t="s">
        <v>28</v>
      </c>
      <c r="J145" s="148">
        <v>59</v>
      </c>
      <c r="K145" s="148" t="s">
        <v>3</v>
      </c>
      <c r="L145" s="320" t="s">
        <v>829</v>
      </c>
      <c r="M145" s="320"/>
      <c r="N145" s="320"/>
    </row>
    <row r="146" spans="1:14">
      <c r="A146" s="148">
        <v>5</v>
      </c>
      <c r="B146" s="319">
        <v>0.60416666666666663</v>
      </c>
      <c r="C146" s="319"/>
      <c r="D146" s="320" t="s">
        <v>65</v>
      </c>
      <c r="E146" s="148" t="s">
        <v>6</v>
      </c>
      <c r="F146" s="320" t="s">
        <v>428</v>
      </c>
      <c r="G146" s="320" t="s">
        <v>601</v>
      </c>
      <c r="H146" s="323">
        <v>1985</v>
      </c>
      <c r="I146" s="148" t="s">
        <v>18</v>
      </c>
      <c r="J146" s="148">
        <v>88.7</v>
      </c>
      <c r="K146" s="148" t="s">
        <v>3</v>
      </c>
      <c r="L146" s="320" t="s">
        <v>618</v>
      </c>
      <c r="M146" s="320"/>
      <c r="N146" s="320"/>
    </row>
    <row r="147" spans="1:14">
      <c r="A147" s="148">
        <v>5</v>
      </c>
      <c r="B147" s="319">
        <v>0.61458333333333337</v>
      </c>
      <c r="C147" s="319"/>
      <c r="D147" s="320" t="s">
        <v>65</v>
      </c>
      <c r="E147" s="148" t="s">
        <v>6</v>
      </c>
      <c r="F147" s="320" t="s">
        <v>428</v>
      </c>
      <c r="G147" s="320" t="s">
        <v>457</v>
      </c>
      <c r="H147" s="323">
        <v>1990</v>
      </c>
      <c r="I147" s="148" t="s">
        <v>11</v>
      </c>
      <c r="J147" s="148">
        <v>104.9</v>
      </c>
      <c r="K147" s="148" t="s">
        <v>3</v>
      </c>
      <c r="L147" s="320" t="s">
        <v>464</v>
      </c>
      <c r="M147" s="320"/>
      <c r="N147" s="320"/>
    </row>
    <row r="148" spans="1:14">
      <c r="A148" s="148">
        <v>5</v>
      </c>
      <c r="B148" s="319">
        <v>0.6875</v>
      </c>
      <c r="C148" s="319">
        <v>0.76041666666666663</v>
      </c>
      <c r="D148" s="320" t="s">
        <v>63</v>
      </c>
      <c r="E148" s="148" t="s">
        <v>9</v>
      </c>
      <c r="F148" s="320" t="s">
        <v>12</v>
      </c>
      <c r="G148" s="320" t="s">
        <v>498</v>
      </c>
      <c r="H148" s="323">
        <v>1971</v>
      </c>
      <c r="I148" s="148" t="s">
        <v>23</v>
      </c>
      <c r="J148" s="148">
        <v>70.3</v>
      </c>
      <c r="K148" s="148" t="s">
        <v>5</v>
      </c>
      <c r="L148" s="320" t="s">
        <v>132</v>
      </c>
      <c r="M148" s="320"/>
      <c r="N148" s="320"/>
    </row>
    <row r="149" spans="1:14">
      <c r="A149" s="148">
        <v>5</v>
      </c>
      <c r="B149" s="319">
        <v>0.69791666666666663</v>
      </c>
      <c r="C149" s="319">
        <v>0.77083333333333337</v>
      </c>
      <c r="D149" s="320" t="s">
        <v>63</v>
      </c>
      <c r="E149" s="148" t="s">
        <v>487</v>
      </c>
      <c r="F149" s="320" t="s">
        <v>12</v>
      </c>
      <c r="G149" s="320" t="s">
        <v>887</v>
      </c>
      <c r="H149" s="323">
        <v>1958</v>
      </c>
      <c r="I149" s="148" t="s">
        <v>27</v>
      </c>
      <c r="J149" s="148">
        <v>95.8</v>
      </c>
      <c r="K149" s="148" t="s">
        <v>5</v>
      </c>
      <c r="L149" s="320" t="s">
        <v>985</v>
      </c>
      <c r="M149" s="320"/>
      <c r="N149" s="320"/>
    </row>
    <row r="150" spans="1:14">
      <c r="A150" s="148">
        <v>5</v>
      </c>
      <c r="B150" s="319">
        <v>0.70833333333333337</v>
      </c>
      <c r="C150" s="319">
        <v>0.78125</v>
      </c>
      <c r="D150" s="320" t="s">
        <v>63</v>
      </c>
      <c r="E150" s="148" t="s">
        <v>487</v>
      </c>
      <c r="F150" s="320" t="s">
        <v>12</v>
      </c>
      <c r="G150" s="320" t="s">
        <v>885</v>
      </c>
      <c r="H150" s="323">
        <v>1947</v>
      </c>
      <c r="I150" s="148" t="s">
        <v>27</v>
      </c>
      <c r="J150" s="148">
        <v>91.8</v>
      </c>
      <c r="K150" s="148" t="s">
        <v>460</v>
      </c>
      <c r="L150" s="320" t="s">
        <v>985</v>
      </c>
      <c r="M150" s="320"/>
      <c r="N150" s="320"/>
    </row>
    <row r="151" spans="1:14">
      <c r="A151" s="148">
        <v>5</v>
      </c>
      <c r="B151" s="319">
        <v>0.71875</v>
      </c>
      <c r="C151" s="319">
        <v>0.79166666666666663</v>
      </c>
      <c r="D151" s="320" t="s">
        <v>63</v>
      </c>
      <c r="E151" s="148" t="s">
        <v>985</v>
      </c>
      <c r="F151" s="320" t="s">
        <v>12</v>
      </c>
      <c r="G151" s="320" t="s">
        <v>998</v>
      </c>
      <c r="H151" s="323">
        <v>1941</v>
      </c>
      <c r="I151" s="148" t="s">
        <v>27</v>
      </c>
      <c r="J151" s="148">
        <v>81.400000000000006</v>
      </c>
      <c r="K151" s="148" t="s">
        <v>460</v>
      </c>
      <c r="L151" s="320" t="s">
        <v>985</v>
      </c>
      <c r="M151" s="320"/>
      <c r="N151" s="320"/>
    </row>
    <row r="152" spans="1:14">
      <c r="A152" s="148">
        <v>5</v>
      </c>
      <c r="B152" s="319">
        <v>0.72916666666666663</v>
      </c>
      <c r="C152" s="319"/>
      <c r="D152" s="320" t="s">
        <v>65</v>
      </c>
      <c r="E152" s="148" t="s">
        <v>6</v>
      </c>
      <c r="F152" s="320" t="s">
        <v>15</v>
      </c>
      <c r="G152" s="320" t="s">
        <v>840</v>
      </c>
      <c r="H152" s="323">
        <v>1972</v>
      </c>
      <c r="I152" s="148" t="s">
        <v>16</v>
      </c>
      <c r="J152" s="148">
        <v>82.1</v>
      </c>
      <c r="K152" s="148" t="s">
        <v>3</v>
      </c>
      <c r="L152" s="320" t="s">
        <v>985</v>
      </c>
      <c r="M152" s="320"/>
      <c r="N152" s="320"/>
    </row>
    <row r="153" spans="1:14">
      <c r="A153" s="148">
        <v>5</v>
      </c>
      <c r="B153" s="319">
        <v>0.73958333333333337</v>
      </c>
      <c r="C153" s="319"/>
      <c r="D153" s="320" t="s">
        <v>65</v>
      </c>
      <c r="E153" s="148" t="s">
        <v>985</v>
      </c>
      <c r="F153" s="320" t="s">
        <v>15</v>
      </c>
      <c r="G153" s="320" t="s">
        <v>479</v>
      </c>
      <c r="H153" s="323">
        <v>1953</v>
      </c>
      <c r="I153" s="148" t="s">
        <v>16</v>
      </c>
      <c r="J153" s="148">
        <v>84.5</v>
      </c>
      <c r="K153" s="148" t="s">
        <v>488</v>
      </c>
      <c r="L153" s="320" t="s">
        <v>985</v>
      </c>
      <c r="M153" s="320"/>
      <c r="N153" s="320"/>
    </row>
    <row r="154" spans="1:14">
      <c r="A154" s="148">
        <v>5</v>
      </c>
      <c r="B154" s="319">
        <v>0.75</v>
      </c>
      <c r="C154" s="319"/>
      <c r="D154" s="320" t="s">
        <v>999</v>
      </c>
      <c r="E154" s="148" t="s">
        <v>985</v>
      </c>
      <c r="F154" s="320" t="s">
        <v>12</v>
      </c>
      <c r="G154" s="320" t="s">
        <v>28</v>
      </c>
      <c r="H154" s="323" t="s">
        <v>985</v>
      </c>
      <c r="I154" s="148" t="s">
        <v>28</v>
      </c>
      <c r="J154" s="148" t="s">
        <v>985</v>
      </c>
      <c r="K154" s="148" t="s">
        <v>5</v>
      </c>
      <c r="L154" s="320" t="s">
        <v>985</v>
      </c>
      <c r="M154" s="320"/>
      <c r="N154" s="320"/>
    </row>
    <row r="155" spans="1:14" ht="30">
      <c r="A155" s="314" t="s">
        <v>73</v>
      </c>
      <c r="B155" s="315" t="s">
        <v>1004</v>
      </c>
      <c r="C155" s="315" t="s">
        <v>1003</v>
      </c>
      <c r="D155" s="316" t="s">
        <v>58</v>
      </c>
      <c r="E155" s="314" t="s">
        <v>57</v>
      </c>
      <c r="F155" s="317" t="s">
        <v>55</v>
      </c>
      <c r="G155" s="316" t="s">
        <v>56</v>
      </c>
      <c r="H155" s="314" t="s">
        <v>434</v>
      </c>
      <c r="I155" s="314" t="s">
        <v>69</v>
      </c>
      <c r="J155" s="314" t="s">
        <v>68</v>
      </c>
      <c r="K155" s="318" t="s">
        <v>59</v>
      </c>
      <c r="L155" s="317" t="s">
        <v>61</v>
      </c>
      <c r="M155" s="318" t="s">
        <v>1023</v>
      </c>
      <c r="N155" s="318" t="s">
        <v>446</v>
      </c>
    </row>
    <row r="156" spans="1:14">
      <c r="A156" s="148">
        <v>6</v>
      </c>
      <c r="B156" s="319">
        <v>0.39583333333333331</v>
      </c>
      <c r="C156" s="319"/>
      <c r="D156" s="320" t="s">
        <v>64</v>
      </c>
      <c r="E156" s="148" t="s">
        <v>6</v>
      </c>
      <c r="F156" s="320" t="s">
        <v>428</v>
      </c>
      <c r="G156" s="320" t="s">
        <v>847</v>
      </c>
      <c r="H156" s="323">
        <v>1993</v>
      </c>
      <c r="I156" s="148" t="s">
        <v>26</v>
      </c>
      <c r="J156" s="148">
        <v>69.7</v>
      </c>
      <c r="K156" s="148" t="s">
        <v>5</v>
      </c>
      <c r="L156" s="320" t="s">
        <v>193</v>
      </c>
      <c r="M156" s="320"/>
      <c r="N156" s="320"/>
    </row>
    <row r="157" spans="1:14">
      <c r="A157" s="148">
        <v>6</v>
      </c>
      <c r="B157" s="319">
        <v>0.40625</v>
      </c>
      <c r="C157" s="319"/>
      <c r="D157" s="320" t="s">
        <v>65</v>
      </c>
      <c r="E157" s="148" t="s">
        <v>985</v>
      </c>
      <c r="F157" s="320" t="s">
        <v>15</v>
      </c>
      <c r="G157" s="320" t="s">
        <v>607</v>
      </c>
      <c r="H157" s="323">
        <v>1955</v>
      </c>
      <c r="I157" s="148" t="s">
        <v>18</v>
      </c>
      <c r="J157" s="148" t="s">
        <v>1021</v>
      </c>
      <c r="K157" s="148" t="s">
        <v>488</v>
      </c>
      <c r="L157" s="320" t="s">
        <v>621</v>
      </c>
      <c r="M157" s="320"/>
      <c r="N157" s="320"/>
    </row>
    <row r="158" spans="1:14">
      <c r="A158" s="148">
        <v>6</v>
      </c>
      <c r="B158" s="319">
        <v>0.42708333333333331</v>
      </c>
      <c r="C158" s="319"/>
      <c r="D158" s="320" t="s">
        <v>64</v>
      </c>
      <c r="E158" s="148" t="s">
        <v>8</v>
      </c>
      <c r="F158" s="320" t="s">
        <v>429</v>
      </c>
      <c r="G158" s="320" t="s">
        <v>327</v>
      </c>
      <c r="H158" s="323">
        <v>1994</v>
      </c>
      <c r="I158" s="148" t="s">
        <v>32</v>
      </c>
      <c r="J158" s="148">
        <v>68</v>
      </c>
      <c r="K158" s="148" t="s">
        <v>7</v>
      </c>
      <c r="L158" s="320" t="s">
        <v>524</v>
      </c>
      <c r="M158" s="320"/>
      <c r="N158" s="320"/>
    </row>
    <row r="159" spans="1:14">
      <c r="A159" s="148">
        <v>6</v>
      </c>
      <c r="B159" s="319">
        <v>0.44791666666666669</v>
      </c>
      <c r="C159" s="319"/>
      <c r="D159" s="320" t="s">
        <v>64</v>
      </c>
      <c r="E159" s="148" t="s">
        <v>13</v>
      </c>
      <c r="F159" s="320" t="s">
        <v>429</v>
      </c>
      <c r="G159" s="320" t="s">
        <v>225</v>
      </c>
      <c r="H159" s="323">
        <v>1995</v>
      </c>
      <c r="I159" s="148" t="s">
        <v>28</v>
      </c>
      <c r="J159" s="148">
        <v>77.400000000000006</v>
      </c>
      <c r="K159" s="148" t="s">
        <v>7</v>
      </c>
      <c r="L159" s="320" t="s">
        <v>823</v>
      </c>
      <c r="M159" s="320"/>
      <c r="N159" s="320"/>
    </row>
    <row r="160" spans="1:14">
      <c r="A160" s="148">
        <v>6</v>
      </c>
      <c r="B160" s="319">
        <v>0.47916666666666669</v>
      </c>
      <c r="C160" s="319"/>
      <c r="D160" s="320" t="s">
        <v>64</v>
      </c>
      <c r="E160" s="148" t="s">
        <v>21</v>
      </c>
      <c r="F160" s="320" t="s">
        <v>429</v>
      </c>
      <c r="G160" s="320" t="s">
        <v>874</v>
      </c>
      <c r="H160" s="323">
        <v>1993</v>
      </c>
      <c r="I160" s="148" t="s">
        <v>27</v>
      </c>
      <c r="J160" s="148">
        <v>94.8</v>
      </c>
      <c r="K160" s="148" t="s">
        <v>7</v>
      </c>
      <c r="L160" s="320" t="s">
        <v>985</v>
      </c>
      <c r="M160" s="320"/>
      <c r="N160" s="320"/>
    </row>
    <row r="161" spans="1:14">
      <c r="A161" s="148">
        <v>6</v>
      </c>
      <c r="B161" s="319">
        <v>0.48958333333333331</v>
      </c>
      <c r="C161" s="319"/>
      <c r="D161" s="320" t="s">
        <v>64</v>
      </c>
      <c r="E161" s="148" t="s">
        <v>19</v>
      </c>
      <c r="F161" s="320" t="s">
        <v>429</v>
      </c>
      <c r="G161" s="320" t="s">
        <v>223</v>
      </c>
      <c r="H161" s="323">
        <v>1971</v>
      </c>
      <c r="I161" s="148" t="s">
        <v>28</v>
      </c>
      <c r="J161" s="148">
        <v>107.3</v>
      </c>
      <c r="K161" s="148" t="s">
        <v>7</v>
      </c>
      <c r="L161" s="320" t="s">
        <v>820</v>
      </c>
      <c r="M161" s="320"/>
      <c r="N161" s="320"/>
    </row>
    <row r="162" spans="1:14">
      <c r="A162" s="148">
        <v>6</v>
      </c>
      <c r="B162" s="319">
        <v>0.5</v>
      </c>
      <c r="C162" s="319"/>
      <c r="D162" s="320" t="s">
        <v>590</v>
      </c>
      <c r="E162" s="148" t="s">
        <v>985</v>
      </c>
      <c r="F162" s="320" t="s">
        <v>429</v>
      </c>
      <c r="G162" s="320" t="s">
        <v>27</v>
      </c>
      <c r="H162" s="323" t="s">
        <v>985</v>
      </c>
      <c r="I162" s="148" t="s">
        <v>27</v>
      </c>
      <c r="J162" s="148" t="s">
        <v>985</v>
      </c>
      <c r="K162" s="148" t="s">
        <v>7</v>
      </c>
      <c r="L162" s="320" t="s">
        <v>985</v>
      </c>
      <c r="M162" s="320"/>
      <c r="N162" s="320"/>
    </row>
    <row r="163" spans="1:14">
      <c r="A163" s="148">
        <v>6</v>
      </c>
      <c r="B163" s="319">
        <v>0.52083333333333337</v>
      </c>
      <c r="C163" s="319">
        <v>0.625</v>
      </c>
      <c r="D163" s="320" t="s">
        <v>63</v>
      </c>
      <c r="E163" s="148" t="s">
        <v>9</v>
      </c>
      <c r="F163" s="320" t="s">
        <v>429</v>
      </c>
      <c r="G163" s="320" t="s">
        <v>76</v>
      </c>
      <c r="H163" s="323">
        <v>1987</v>
      </c>
      <c r="I163" s="148" t="s">
        <v>74</v>
      </c>
      <c r="J163" s="148">
        <v>71.7</v>
      </c>
      <c r="K163" s="148" t="s">
        <v>5</v>
      </c>
      <c r="L163" s="320" t="s">
        <v>839</v>
      </c>
      <c r="M163" s="320"/>
      <c r="N163" s="320"/>
    </row>
    <row r="164" spans="1:14">
      <c r="A164" s="148">
        <v>6</v>
      </c>
      <c r="B164" s="319">
        <v>0.55208333333333337</v>
      </c>
      <c r="C164" s="319">
        <v>0.65625</v>
      </c>
      <c r="D164" s="320" t="s">
        <v>63</v>
      </c>
      <c r="E164" s="148" t="s">
        <v>17</v>
      </c>
      <c r="F164" s="320" t="s">
        <v>429</v>
      </c>
      <c r="G164" s="320" t="s">
        <v>814</v>
      </c>
      <c r="H164" s="323">
        <v>1987</v>
      </c>
      <c r="I164" s="148" t="s">
        <v>28</v>
      </c>
      <c r="J164" s="148">
        <v>78.3</v>
      </c>
      <c r="K164" s="148" t="s">
        <v>5</v>
      </c>
      <c r="L164" s="320" t="s">
        <v>830</v>
      </c>
      <c r="M164" s="320"/>
      <c r="N164" s="320"/>
    </row>
    <row r="165" spans="1:14">
      <c r="A165" s="148">
        <v>6</v>
      </c>
      <c r="B165" s="319">
        <v>0.5625</v>
      </c>
      <c r="C165" s="319">
        <v>0.66666666666666663</v>
      </c>
      <c r="D165" s="320" t="s">
        <v>63</v>
      </c>
      <c r="E165" s="148" t="s">
        <v>21</v>
      </c>
      <c r="F165" s="320" t="s">
        <v>429</v>
      </c>
      <c r="G165" s="320" t="s">
        <v>492</v>
      </c>
      <c r="H165" s="323">
        <v>1981</v>
      </c>
      <c r="I165" s="148" t="s">
        <v>22</v>
      </c>
      <c r="J165" s="148">
        <v>90.7</v>
      </c>
      <c r="K165" s="148" t="s">
        <v>5</v>
      </c>
      <c r="L165" s="320" t="s">
        <v>494</v>
      </c>
      <c r="M165" s="320"/>
      <c r="N165" s="320"/>
    </row>
    <row r="166" spans="1:14">
      <c r="A166" s="148">
        <v>6</v>
      </c>
      <c r="B166" s="319">
        <v>0.57291666666666663</v>
      </c>
      <c r="C166" s="319">
        <v>0.67708333333333337</v>
      </c>
      <c r="D166" s="320" t="s">
        <v>63</v>
      </c>
      <c r="E166" s="148" t="s">
        <v>19</v>
      </c>
      <c r="F166" s="320" t="s">
        <v>429</v>
      </c>
      <c r="G166" s="320" t="s">
        <v>777</v>
      </c>
      <c r="H166" s="323">
        <v>1996</v>
      </c>
      <c r="I166" s="148" t="s">
        <v>24</v>
      </c>
      <c r="J166" s="148">
        <v>113.6</v>
      </c>
      <c r="K166" s="148" t="s">
        <v>5</v>
      </c>
      <c r="L166" s="320" t="s">
        <v>799</v>
      </c>
      <c r="M166" s="320"/>
      <c r="N166" s="320"/>
    </row>
    <row r="167" spans="1:14">
      <c r="A167" s="148">
        <v>6</v>
      </c>
      <c r="B167" s="319">
        <v>0.58333333333333337</v>
      </c>
      <c r="C167" s="319"/>
      <c r="D167" s="320" t="s">
        <v>65</v>
      </c>
      <c r="E167" s="148" t="s">
        <v>4</v>
      </c>
      <c r="F167" s="320" t="s">
        <v>428</v>
      </c>
      <c r="G167" s="320" t="s">
        <v>467</v>
      </c>
      <c r="H167" s="323">
        <v>1980</v>
      </c>
      <c r="I167" s="148" t="s">
        <v>14</v>
      </c>
      <c r="J167" s="148">
        <v>59.8</v>
      </c>
      <c r="K167" s="148" t="s">
        <v>3</v>
      </c>
      <c r="L167" s="320" t="s">
        <v>470</v>
      </c>
      <c r="M167" s="320"/>
      <c r="N167" s="320"/>
    </row>
    <row r="168" spans="1:14">
      <c r="A168" s="148">
        <v>6</v>
      </c>
      <c r="B168" s="319">
        <v>0.59375</v>
      </c>
      <c r="C168" s="319"/>
      <c r="D168" s="320" t="s">
        <v>65</v>
      </c>
      <c r="E168" s="148" t="s">
        <v>4</v>
      </c>
      <c r="F168" s="320" t="s">
        <v>428</v>
      </c>
      <c r="G168" s="320" t="s">
        <v>468</v>
      </c>
      <c r="H168" s="323">
        <v>1962</v>
      </c>
      <c r="I168" s="148" t="s">
        <v>14</v>
      </c>
      <c r="J168" s="148">
        <v>61.3</v>
      </c>
      <c r="K168" s="148" t="s">
        <v>3</v>
      </c>
      <c r="L168" s="320" t="s">
        <v>471</v>
      </c>
      <c r="M168" s="320"/>
      <c r="N168" s="320"/>
    </row>
    <row r="169" spans="1:14">
      <c r="A169" s="148">
        <v>6</v>
      </c>
      <c r="B169" s="319">
        <v>0.61458333333333337</v>
      </c>
      <c r="C169" s="319"/>
      <c r="D169" s="320" t="s">
        <v>65</v>
      </c>
      <c r="E169" s="148" t="s">
        <v>6</v>
      </c>
      <c r="F169" s="320" t="s">
        <v>428</v>
      </c>
      <c r="G169" s="320" t="s">
        <v>511</v>
      </c>
      <c r="H169" s="323">
        <v>1988</v>
      </c>
      <c r="I169" s="148" t="s">
        <v>31</v>
      </c>
      <c r="J169" s="148">
        <v>77.5</v>
      </c>
      <c r="K169" s="148" t="s">
        <v>3</v>
      </c>
      <c r="L169" s="320" t="s">
        <v>516</v>
      </c>
      <c r="M169" s="320"/>
      <c r="N169" s="320"/>
    </row>
    <row r="170" spans="1:14">
      <c r="A170" s="148">
        <v>6</v>
      </c>
      <c r="B170" s="319">
        <v>0.70833333333333337</v>
      </c>
      <c r="C170" s="319">
        <v>0.78125</v>
      </c>
      <c r="D170" s="320" t="s">
        <v>63</v>
      </c>
      <c r="E170" s="148" t="s">
        <v>487</v>
      </c>
      <c r="F170" s="320" t="s">
        <v>12</v>
      </c>
      <c r="G170" s="320" t="s">
        <v>475</v>
      </c>
      <c r="H170" s="323">
        <v>1947</v>
      </c>
      <c r="I170" s="148" t="s">
        <v>16</v>
      </c>
      <c r="J170" s="148">
        <v>86.1</v>
      </c>
      <c r="K170" s="148" t="s">
        <v>460</v>
      </c>
      <c r="L170" s="320" t="s">
        <v>985</v>
      </c>
      <c r="M170" s="320"/>
      <c r="N170" s="320"/>
    </row>
    <row r="171" spans="1:14">
      <c r="A171" s="148">
        <v>6</v>
      </c>
      <c r="B171" s="319">
        <v>0.71875</v>
      </c>
      <c r="C171" s="319">
        <v>0.79166666666666663</v>
      </c>
      <c r="D171" s="320" t="s">
        <v>63</v>
      </c>
      <c r="E171" s="148" t="s">
        <v>985</v>
      </c>
      <c r="F171" s="320" t="s">
        <v>12</v>
      </c>
      <c r="G171" s="320" t="s">
        <v>762</v>
      </c>
      <c r="H171" s="323">
        <v>1937</v>
      </c>
      <c r="I171" s="148" t="s">
        <v>32</v>
      </c>
      <c r="J171" s="148">
        <v>76.8</v>
      </c>
      <c r="K171" s="148" t="s">
        <v>460</v>
      </c>
      <c r="L171" s="320" t="s">
        <v>543</v>
      </c>
      <c r="M171" s="320"/>
      <c r="N171" s="320"/>
    </row>
    <row r="172" spans="1:14">
      <c r="A172" s="148">
        <v>6</v>
      </c>
      <c r="B172" s="319">
        <v>0.72916666666666663</v>
      </c>
      <c r="C172" s="319"/>
      <c r="D172" s="320" t="s">
        <v>65</v>
      </c>
      <c r="E172" s="148" t="s">
        <v>6</v>
      </c>
      <c r="F172" s="320" t="s">
        <v>15</v>
      </c>
      <c r="G172" s="320" t="s">
        <v>481</v>
      </c>
      <c r="H172" s="323">
        <v>1969</v>
      </c>
      <c r="I172" s="148" t="s">
        <v>16</v>
      </c>
      <c r="J172" s="148">
        <v>91.4</v>
      </c>
      <c r="K172" s="148" t="s">
        <v>3</v>
      </c>
      <c r="L172" s="320" t="s">
        <v>985</v>
      </c>
      <c r="M172" s="320"/>
      <c r="N172" s="320"/>
    </row>
    <row r="173" spans="1:14">
      <c r="A173" s="148">
        <v>6</v>
      </c>
      <c r="B173" s="319">
        <v>0.73958333333333337</v>
      </c>
      <c r="C173" s="319"/>
      <c r="D173" s="320" t="s">
        <v>65</v>
      </c>
      <c r="E173" s="148" t="s">
        <v>985</v>
      </c>
      <c r="F173" s="320" t="s">
        <v>15</v>
      </c>
      <c r="G173" s="320" t="s">
        <v>786</v>
      </c>
      <c r="H173" s="323">
        <v>1948</v>
      </c>
      <c r="I173" s="148" t="s">
        <v>24</v>
      </c>
      <c r="J173" s="148">
        <v>61.3</v>
      </c>
      <c r="K173" s="148" t="s">
        <v>488</v>
      </c>
      <c r="L173" s="320" t="s">
        <v>138</v>
      </c>
      <c r="M173" s="320"/>
      <c r="N173" s="320"/>
    </row>
    <row r="174" spans="1:14">
      <c r="A174" s="148">
        <v>6</v>
      </c>
      <c r="B174" s="319">
        <v>0.52083333333333337</v>
      </c>
      <c r="C174" s="319">
        <v>0.625</v>
      </c>
      <c r="D174" s="320" t="s">
        <v>63</v>
      </c>
      <c r="E174" s="148" t="s">
        <v>9</v>
      </c>
      <c r="F174" s="320" t="s">
        <v>429</v>
      </c>
      <c r="G174" s="320" t="s">
        <v>76</v>
      </c>
      <c r="H174" s="323">
        <v>1987</v>
      </c>
      <c r="I174" s="148" t="s">
        <v>74</v>
      </c>
      <c r="J174" s="148">
        <v>71.7</v>
      </c>
      <c r="K174" s="148" t="s">
        <v>5</v>
      </c>
      <c r="L174" s="320" t="s">
        <v>839</v>
      </c>
      <c r="M174" s="320"/>
      <c r="N174" s="320"/>
    </row>
    <row r="175" spans="1:14">
      <c r="A175" s="148">
        <v>6</v>
      </c>
      <c r="B175" s="319">
        <v>0.55208333333333337</v>
      </c>
      <c r="C175" s="319">
        <v>0.65625</v>
      </c>
      <c r="D175" s="320" t="s">
        <v>63</v>
      </c>
      <c r="E175" s="148" t="s">
        <v>17</v>
      </c>
      <c r="F175" s="320" t="s">
        <v>429</v>
      </c>
      <c r="G175" s="320" t="s">
        <v>814</v>
      </c>
      <c r="H175" s="323">
        <v>1987</v>
      </c>
      <c r="I175" s="148" t="s">
        <v>28</v>
      </c>
      <c r="J175" s="148">
        <v>78.3</v>
      </c>
      <c r="K175" s="148" t="s">
        <v>5</v>
      </c>
      <c r="L175" s="320" t="s">
        <v>830</v>
      </c>
      <c r="M175" s="320"/>
      <c r="N175" s="320"/>
    </row>
    <row r="176" spans="1:14">
      <c r="A176" s="148">
        <v>6</v>
      </c>
      <c r="B176" s="319">
        <v>0.5625</v>
      </c>
      <c r="C176" s="319">
        <v>0.66666666666666663</v>
      </c>
      <c r="D176" s="320" t="s">
        <v>63</v>
      </c>
      <c r="E176" s="148" t="s">
        <v>21</v>
      </c>
      <c r="F176" s="320" t="s">
        <v>429</v>
      </c>
      <c r="G176" s="320" t="s">
        <v>492</v>
      </c>
      <c r="H176" s="323">
        <v>1981</v>
      </c>
      <c r="I176" s="148" t="s">
        <v>22</v>
      </c>
      <c r="J176" s="148">
        <v>90.7</v>
      </c>
      <c r="K176" s="148" t="s">
        <v>5</v>
      </c>
      <c r="L176" s="320" t="s">
        <v>494</v>
      </c>
      <c r="M176" s="320"/>
      <c r="N176" s="320"/>
    </row>
    <row r="177" spans="1:14">
      <c r="A177" s="148">
        <v>6</v>
      </c>
      <c r="B177" s="319">
        <v>0.70833333333333337</v>
      </c>
      <c r="C177" s="319">
        <v>0.78125</v>
      </c>
      <c r="D177" s="320" t="s">
        <v>63</v>
      </c>
      <c r="E177" s="148" t="s">
        <v>487</v>
      </c>
      <c r="F177" s="320" t="s">
        <v>12</v>
      </c>
      <c r="G177" s="320" t="s">
        <v>475</v>
      </c>
      <c r="H177" s="323">
        <v>1947</v>
      </c>
      <c r="I177" s="148" t="s">
        <v>16</v>
      </c>
      <c r="J177" s="148">
        <v>86.1</v>
      </c>
      <c r="K177" s="148" t="s">
        <v>460</v>
      </c>
      <c r="L177" s="320" t="s">
        <v>985</v>
      </c>
      <c r="M177" s="320"/>
      <c r="N177" s="320"/>
    </row>
    <row r="178" spans="1:14">
      <c r="A178" s="148">
        <v>6</v>
      </c>
      <c r="B178" s="319">
        <v>0.71875</v>
      </c>
      <c r="C178" s="319">
        <v>0.79166666666666663</v>
      </c>
      <c r="D178" s="320" t="s">
        <v>63</v>
      </c>
      <c r="E178" s="148" t="s">
        <v>985</v>
      </c>
      <c r="F178" s="320" t="s">
        <v>12</v>
      </c>
      <c r="G178" s="320" t="s">
        <v>762</v>
      </c>
      <c r="H178" s="323">
        <v>1937</v>
      </c>
      <c r="I178" s="148" t="s">
        <v>32</v>
      </c>
      <c r="J178" s="148">
        <v>76.8</v>
      </c>
      <c r="K178" s="148" t="s">
        <v>460</v>
      </c>
      <c r="L178" s="320" t="s">
        <v>543</v>
      </c>
      <c r="M178" s="320"/>
      <c r="N178" s="320"/>
    </row>
    <row r="179" spans="1:14">
      <c r="A179" s="148">
        <v>6</v>
      </c>
      <c r="B179" s="319">
        <v>0.72916666666666663</v>
      </c>
      <c r="C179" s="319"/>
      <c r="D179" s="320" t="s">
        <v>65</v>
      </c>
      <c r="E179" s="148" t="s">
        <v>6</v>
      </c>
      <c r="F179" s="320" t="s">
        <v>15</v>
      </c>
      <c r="G179" s="320" t="s">
        <v>481</v>
      </c>
      <c r="H179" s="323">
        <v>1969</v>
      </c>
      <c r="I179" s="148" t="s">
        <v>16</v>
      </c>
      <c r="J179" s="148">
        <v>91.4</v>
      </c>
      <c r="K179" s="148" t="s">
        <v>3</v>
      </c>
      <c r="L179" s="320" t="s">
        <v>985</v>
      </c>
      <c r="M179" s="320"/>
      <c r="N179" s="320"/>
    </row>
    <row r="180" spans="1:14">
      <c r="A180" s="148">
        <v>6</v>
      </c>
      <c r="B180" s="319">
        <v>0.73958333333333337</v>
      </c>
      <c r="C180" s="319"/>
      <c r="D180" s="320" t="s">
        <v>65</v>
      </c>
      <c r="E180" s="148" t="s">
        <v>985</v>
      </c>
      <c r="F180" s="320" t="s">
        <v>15</v>
      </c>
      <c r="G180" s="320" t="s">
        <v>786</v>
      </c>
      <c r="H180" s="323">
        <v>1948</v>
      </c>
      <c r="I180" s="148" t="s">
        <v>24</v>
      </c>
      <c r="J180" s="148">
        <v>61.3</v>
      </c>
      <c r="K180" s="148" t="s">
        <v>488</v>
      </c>
      <c r="L180" s="320" t="s">
        <v>138</v>
      </c>
      <c r="M180" s="320"/>
      <c r="N180" s="320"/>
    </row>
    <row r="181" spans="1:14">
      <c r="A181" s="148">
        <v>6</v>
      </c>
      <c r="B181" s="319">
        <v>0.39583333333333331</v>
      </c>
      <c r="C181" s="319"/>
      <c r="D181" s="320" t="s">
        <v>64</v>
      </c>
      <c r="E181" s="148" t="s">
        <v>6</v>
      </c>
      <c r="F181" s="320" t="s">
        <v>428</v>
      </c>
      <c r="G181" s="320" t="s">
        <v>847</v>
      </c>
      <c r="H181" s="323">
        <v>1993</v>
      </c>
      <c r="I181" s="148" t="s">
        <v>26</v>
      </c>
      <c r="J181" s="148">
        <v>69.7</v>
      </c>
      <c r="K181" s="148" t="s">
        <v>5</v>
      </c>
      <c r="L181" s="320" t="s">
        <v>193</v>
      </c>
      <c r="M181" s="320"/>
      <c r="N181" s="320"/>
    </row>
    <row r="182" spans="1:14">
      <c r="A182" s="148">
        <v>6</v>
      </c>
      <c r="B182" s="319">
        <v>0.61458333333333337</v>
      </c>
      <c r="C182" s="319"/>
      <c r="D182" s="320" t="s">
        <v>65</v>
      </c>
      <c r="E182" s="148" t="s">
        <v>6</v>
      </c>
      <c r="F182" s="320" t="s">
        <v>428</v>
      </c>
      <c r="G182" s="320" t="s">
        <v>511</v>
      </c>
      <c r="H182" s="323">
        <v>1988</v>
      </c>
      <c r="I182" s="148" t="s">
        <v>31</v>
      </c>
      <c r="J182" s="148">
        <v>77.5</v>
      </c>
      <c r="K182" s="148" t="s">
        <v>3</v>
      </c>
      <c r="L182" s="320" t="s">
        <v>516</v>
      </c>
      <c r="M182" s="320"/>
      <c r="N182" s="320"/>
    </row>
    <row r="183" spans="1:14">
      <c r="A183" s="148">
        <v>6</v>
      </c>
      <c r="B183" s="319">
        <v>0.57291666666666663</v>
      </c>
      <c r="C183" s="319">
        <v>0.67708333333333337</v>
      </c>
      <c r="D183" s="320" t="s">
        <v>63</v>
      </c>
      <c r="E183" s="148" t="s">
        <v>19</v>
      </c>
      <c r="F183" s="320" t="s">
        <v>429</v>
      </c>
      <c r="G183" s="320" t="s">
        <v>777</v>
      </c>
      <c r="H183" s="323">
        <v>1996</v>
      </c>
      <c r="I183" s="148" t="s">
        <v>24</v>
      </c>
      <c r="J183" s="148">
        <v>113.6</v>
      </c>
      <c r="K183" s="148" t="s">
        <v>5</v>
      </c>
      <c r="L183" s="320" t="s">
        <v>799</v>
      </c>
      <c r="M183" s="320"/>
      <c r="N183" s="320"/>
    </row>
    <row r="184" spans="1:14">
      <c r="A184" s="148">
        <v>6</v>
      </c>
      <c r="B184" s="319">
        <v>0.40625</v>
      </c>
      <c r="C184" s="319"/>
      <c r="D184" s="320" t="s">
        <v>65</v>
      </c>
      <c r="E184" s="148" t="s">
        <v>985</v>
      </c>
      <c r="F184" s="320" t="s">
        <v>15</v>
      </c>
      <c r="G184" s="320" t="s">
        <v>607</v>
      </c>
      <c r="H184" s="323">
        <v>1955</v>
      </c>
      <c r="I184" s="148" t="s">
        <v>18</v>
      </c>
      <c r="J184" s="148" t="s">
        <v>1021</v>
      </c>
      <c r="K184" s="148" t="s">
        <v>488</v>
      </c>
      <c r="L184" s="320" t="s">
        <v>621</v>
      </c>
      <c r="M184" s="320"/>
      <c r="N184" s="320"/>
    </row>
    <row r="185" spans="1:14">
      <c r="A185" s="148">
        <v>6</v>
      </c>
      <c r="B185" s="319">
        <v>0.58333333333333337</v>
      </c>
      <c r="C185" s="319"/>
      <c r="D185" s="320" t="s">
        <v>65</v>
      </c>
      <c r="E185" s="148" t="s">
        <v>4</v>
      </c>
      <c r="F185" s="320" t="s">
        <v>428</v>
      </c>
      <c r="G185" s="320" t="s">
        <v>467</v>
      </c>
      <c r="H185" s="323">
        <v>1980</v>
      </c>
      <c r="I185" s="148" t="s">
        <v>14</v>
      </c>
      <c r="J185" s="148">
        <v>59.8</v>
      </c>
      <c r="K185" s="148" t="s">
        <v>3</v>
      </c>
      <c r="L185" s="320" t="s">
        <v>470</v>
      </c>
      <c r="M185" s="320"/>
      <c r="N185" s="320"/>
    </row>
    <row r="186" spans="1:14">
      <c r="A186" s="148">
        <v>6</v>
      </c>
      <c r="B186" s="319">
        <v>0.59375</v>
      </c>
      <c r="C186" s="319"/>
      <c r="D186" s="320" t="s">
        <v>65</v>
      </c>
      <c r="E186" s="148" t="s">
        <v>4</v>
      </c>
      <c r="F186" s="320" t="s">
        <v>428</v>
      </c>
      <c r="G186" s="320" t="s">
        <v>468</v>
      </c>
      <c r="H186" s="323">
        <v>1962</v>
      </c>
      <c r="I186" s="148" t="s">
        <v>14</v>
      </c>
      <c r="J186" s="148">
        <v>61.3</v>
      </c>
      <c r="K186" s="148" t="s">
        <v>3</v>
      </c>
      <c r="L186" s="320" t="s">
        <v>471</v>
      </c>
      <c r="M186" s="320"/>
      <c r="N186" s="320"/>
    </row>
    <row r="187" spans="1:14">
      <c r="H187" s="133"/>
    </row>
    <row r="188" spans="1:14">
      <c r="H188" s="133"/>
    </row>
    <row r="189" spans="1:14">
      <c r="H189" s="133"/>
    </row>
    <row r="190" spans="1:14">
      <c r="H190" s="133"/>
    </row>
    <row r="191" spans="1:14">
      <c r="H191" s="133"/>
    </row>
    <row r="192" spans="1:14">
      <c r="H192" s="133"/>
    </row>
    <row r="193" spans="8:8">
      <c r="H193" s="133"/>
    </row>
    <row r="194" spans="8:8">
      <c r="H194" s="133"/>
    </row>
    <row r="195" spans="8:8">
      <c r="H195" s="133"/>
    </row>
    <row r="196" spans="8:8">
      <c r="H196" s="133"/>
    </row>
    <row r="197" spans="8:8">
      <c r="H197" s="133"/>
    </row>
    <row r="198" spans="8:8">
      <c r="H198" s="133"/>
    </row>
    <row r="199" spans="8:8">
      <c r="H199" s="133"/>
    </row>
    <row r="200" spans="8:8">
      <c r="H200" s="133"/>
    </row>
    <row r="201" spans="8:8">
      <c r="H201" s="133"/>
    </row>
    <row r="202" spans="8:8">
      <c r="H202" s="133"/>
    </row>
    <row r="203" spans="8:8">
      <c r="H203" s="133"/>
    </row>
    <row r="204" spans="8:8">
      <c r="H204" s="133"/>
    </row>
    <row r="205" spans="8:8">
      <c r="H205" s="133"/>
    </row>
    <row r="206" spans="8:8">
      <c r="H206" s="133"/>
    </row>
    <row r="207" spans="8:8">
      <c r="H207" s="133"/>
    </row>
    <row r="208" spans="8:8">
      <c r="H208" s="133"/>
    </row>
    <row r="209" spans="8:8">
      <c r="H209" s="133"/>
    </row>
    <row r="210" spans="8:8">
      <c r="H210" s="133"/>
    </row>
    <row r="211" spans="8:8">
      <c r="H211" s="133"/>
    </row>
    <row r="212" spans="8:8">
      <c r="H212" s="133"/>
    </row>
    <row r="213" spans="8:8">
      <c r="H213" s="133"/>
    </row>
    <row r="214" spans="8:8">
      <c r="H214" s="133"/>
    </row>
    <row r="215" spans="8:8">
      <c r="H215" s="133"/>
    </row>
    <row r="216" spans="8:8">
      <c r="H216" s="133"/>
    </row>
    <row r="217" spans="8:8">
      <c r="H217" s="133"/>
    </row>
    <row r="218" spans="8:8">
      <c r="H218" s="133"/>
    </row>
    <row r="219" spans="8:8">
      <c r="H219" s="133"/>
    </row>
    <row r="220" spans="8:8">
      <c r="H220" s="133"/>
    </row>
    <row r="221" spans="8:8">
      <c r="H221" s="133"/>
    </row>
    <row r="222" spans="8:8">
      <c r="H222" s="133"/>
    </row>
    <row r="223" spans="8:8">
      <c r="H223" s="133"/>
    </row>
    <row r="224" spans="8:8">
      <c r="H224" s="133"/>
    </row>
    <row r="225" spans="8:8">
      <c r="H225" s="133"/>
    </row>
    <row r="226" spans="8:8">
      <c r="H226" s="133"/>
    </row>
    <row r="227" spans="8:8">
      <c r="H227" s="133"/>
    </row>
    <row r="228" spans="8:8">
      <c r="H228" s="133"/>
    </row>
    <row r="229" spans="8:8">
      <c r="H229" s="133"/>
    </row>
    <row r="230" spans="8:8">
      <c r="H230" s="133"/>
    </row>
    <row r="231" spans="8:8">
      <c r="H231" s="133"/>
    </row>
    <row r="232" spans="8:8">
      <c r="H232" s="133"/>
    </row>
    <row r="233" spans="8:8">
      <c r="H233" s="133"/>
    </row>
    <row r="234" spans="8:8">
      <c r="H234" s="133"/>
    </row>
    <row r="235" spans="8:8">
      <c r="H235" s="133"/>
    </row>
    <row r="236" spans="8:8">
      <c r="H236" s="133"/>
    </row>
    <row r="237" spans="8:8">
      <c r="H237" s="133"/>
    </row>
    <row r="238" spans="8:8">
      <c r="H238" s="133"/>
    </row>
    <row r="239" spans="8:8">
      <c r="H239" s="133"/>
    </row>
    <row r="240" spans="8:8">
      <c r="H240" s="133"/>
    </row>
    <row r="241" spans="8:8">
      <c r="H241" s="133"/>
    </row>
    <row r="242" spans="8:8">
      <c r="H242" s="133"/>
    </row>
    <row r="243" spans="8:8">
      <c r="H243" s="133"/>
    </row>
    <row r="244" spans="8:8">
      <c r="H244" s="133"/>
    </row>
    <row r="245" spans="8:8">
      <c r="H245" s="133"/>
    </row>
    <row r="246" spans="8:8">
      <c r="H246" s="133"/>
    </row>
    <row r="247" spans="8:8">
      <c r="H247" s="133"/>
    </row>
    <row r="248" spans="8:8">
      <c r="H248" s="133"/>
    </row>
    <row r="249" spans="8:8">
      <c r="H249" s="133"/>
    </row>
    <row r="250" spans="8:8">
      <c r="H250" s="133"/>
    </row>
    <row r="251" spans="8:8">
      <c r="H251" s="133"/>
    </row>
    <row r="252" spans="8:8">
      <c r="H252" s="133"/>
    </row>
    <row r="253" spans="8:8">
      <c r="H253" s="133"/>
    </row>
    <row r="254" spans="8:8">
      <c r="H254" s="133"/>
    </row>
    <row r="255" spans="8:8">
      <c r="H255" s="133"/>
    </row>
    <row r="256" spans="8:8">
      <c r="H256" s="133"/>
    </row>
    <row r="257" spans="8:8">
      <c r="H257" s="133"/>
    </row>
    <row r="258" spans="8:8">
      <c r="H258" s="133"/>
    </row>
    <row r="259" spans="8:8">
      <c r="H259" s="133"/>
    </row>
    <row r="260" spans="8:8">
      <c r="H260" s="133"/>
    </row>
    <row r="261" spans="8:8">
      <c r="H261" s="133"/>
    </row>
    <row r="262" spans="8:8">
      <c r="H262" s="133"/>
    </row>
    <row r="263" spans="8:8">
      <c r="H263" s="133"/>
    </row>
    <row r="264" spans="8:8">
      <c r="H264" s="133"/>
    </row>
    <row r="265" spans="8:8">
      <c r="H265" s="133"/>
    </row>
    <row r="266" spans="8:8">
      <c r="H266" s="133"/>
    </row>
    <row r="267" spans="8:8">
      <c r="H267" s="133"/>
    </row>
    <row r="268" spans="8:8">
      <c r="H268" s="133"/>
    </row>
    <row r="269" spans="8:8">
      <c r="H269" s="133"/>
    </row>
    <row r="270" spans="8:8">
      <c r="H270" s="133"/>
    </row>
    <row r="271" spans="8:8">
      <c r="H271" s="133"/>
    </row>
    <row r="272" spans="8:8">
      <c r="H272" s="133"/>
    </row>
    <row r="273" spans="8:8">
      <c r="H273" s="133"/>
    </row>
    <row r="274" spans="8:8">
      <c r="H274" s="133"/>
    </row>
    <row r="275" spans="8:8">
      <c r="H275" s="133"/>
    </row>
    <row r="276" spans="8:8">
      <c r="H276" s="133"/>
    </row>
    <row r="277" spans="8:8">
      <c r="H277" s="133"/>
    </row>
    <row r="278" spans="8:8">
      <c r="H278" s="133"/>
    </row>
    <row r="279" spans="8:8">
      <c r="H279" s="133"/>
    </row>
    <row r="280" spans="8:8">
      <c r="H280" s="133"/>
    </row>
    <row r="281" spans="8:8">
      <c r="H281" s="133"/>
    </row>
    <row r="282" spans="8:8">
      <c r="H282" s="133"/>
    </row>
    <row r="283" spans="8:8">
      <c r="H283" s="133"/>
    </row>
    <row r="284" spans="8:8">
      <c r="H284" s="133"/>
    </row>
    <row r="285" spans="8:8">
      <c r="H285" s="133"/>
    </row>
    <row r="286" spans="8:8">
      <c r="H286" s="133"/>
    </row>
    <row r="287" spans="8:8">
      <c r="H287" s="133"/>
    </row>
    <row r="288" spans="8:8">
      <c r="H288" s="133"/>
    </row>
    <row r="289" spans="8:8">
      <c r="H289" s="133"/>
    </row>
    <row r="290" spans="8:8">
      <c r="H290" s="133"/>
    </row>
    <row r="291" spans="8:8">
      <c r="H291" s="133"/>
    </row>
    <row r="292" spans="8:8">
      <c r="H292" s="133"/>
    </row>
    <row r="293" spans="8:8">
      <c r="H293" s="133"/>
    </row>
    <row r="294" spans="8:8">
      <c r="H294" s="133"/>
    </row>
    <row r="295" spans="8:8">
      <c r="H295" s="133"/>
    </row>
    <row r="296" spans="8:8">
      <c r="H296" s="133"/>
    </row>
    <row r="297" spans="8:8">
      <c r="H297" s="133"/>
    </row>
    <row r="298" spans="8:8">
      <c r="H298" s="133"/>
    </row>
    <row r="299" spans="8:8">
      <c r="H299" s="133"/>
    </row>
    <row r="300" spans="8:8">
      <c r="H300" s="133"/>
    </row>
    <row r="301" spans="8:8">
      <c r="H301" s="133"/>
    </row>
    <row r="302" spans="8:8">
      <c r="H302" s="133"/>
    </row>
    <row r="303" spans="8:8">
      <c r="H303" s="133"/>
    </row>
    <row r="304" spans="8:8">
      <c r="H304" s="133"/>
    </row>
    <row r="305" spans="8:8">
      <c r="H305" s="133"/>
    </row>
    <row r="306" spans="8:8">
      <c r="H306" s="133"/>
    </row>
    <row r="307" spans="8:8">
      <c r="H307" s="133"/>
    </row>
    <row r="308" spans="8:8">
      <c r="H308" s="133"/>
    </row>
    <row r="309" spans="8:8">
      <c r="H309" s="133"/>
    </row>
    <row r="310" spans="8:8">
      <c r="H310" s="133"/>
    </row>
    <row r="311" spans="8:8">
      <c r="H311" s="133"/>
    </row>
    <row r="312" spans="8:8">
      <c r="H312" s="133"/>
    </row>
    <row r="313" spans="8:8">
      <c r="H313" s="133"/>
    </row>
    <row r="314" spans="8:8">
      <c r="H314" s="133"/>
    </row>
    <row r="315" spans="8:8">
      <c r="H315" s="133"/>
    </row>
    <row r="316" spans="8:8">
      <c r="H316" s="133"/>
    </row>
    <row r="317" spans="8:8">
      <c r="H317" s="133"/>
    </row>
    <row r="318" spans="8:8">
      <c r="H318" s="133"/>
    </row>
    <row r="319" spans="8:8">
      <c r="H319" s="133"/>
    </row>
    <row r="320" spans="8:8">
      <c r="H320" s="133"/>
    </row>
    <row r="321" spans="8:8">
      <c r="H321" s="133"/>
    </row>
    <row r="322" spans="8:8">
      <c r="H322" s="133"/>
    </row>
    <row r="323" spans="8:8">
      <c r="H323" s="133"/>
    </row>
    <row r="324" spans="8:8">
      <c r="H324" s="133"/>
    </row>
    <row r="325" spans="8:8">
      <c r="H325" s="133"/>
    </row>
    <row r="326" spans="8:8">
      <c r="H326" s="133"/>
    </row>
    <row r="327" spans="8:8">
      <c r="H327" s="133"/>
    </row>
    <row r="328" spans="8:8">
      <c r="H328" s="133"/>
    </row>
    <row r="329" spans="8:8">
      <c r="H329" s="133"/>
    </row>
    <row r="330" spans="8:8">
      <c r="H330" s="133"/>
    </row>
    <row r="331" spans="8:8">
      <c r="H331" s="133"/>
    </row>
    <row r="332" spans="8:8">
      <c r="H332" s="133"/>
    </row>
    <row r="333" spans="8:8">
      <c r="H333" s="133"/>
    </row>
    <row r="334" spans="8:8">
      <c r="H334" s="133"/>
    </row>
    <row r="335" spans="8:8">
      <c r="H335" s="133"/>
    </row>
    <row r="336" spans="8:8">
      <c r="H336" s="133"/>
    </row>
    <row r="337" spans="8:8">
      <c r="H337" s="133"/>
    </row>
    <row r="338" spans="8:8">
      <c r="H338" s="133"/>
    </row>
    <row r="339" spans="8:8">
      <c r="H339" s="133"/>
    </row>
    <row r="340" spans="8:8">
      <c r="H340" s="133"/>
    </row>
    <row r="341" spans="8:8">
      <c r="H341" s="133"/>
    </row>
    <row r="342" spans="8:8">
      <c r="H342" s="133"/>
    </row>
    <row r="343" spans="8:8">
      <c r="H343" s="133"/>
    </row>
    <row r="344" spans="8:8">
      <c r="H344" s="133"/>
    </row>
    <row r="345" spans="8:8">
      <c r="H345" s="133"/>
    </row>
    <row r="346" spans="8:8">
      <c r="H346" s="133"/>
    </row>
    <row r="347" spans="8:8">
      <c r="H347" s="133"/>
    </row>
    <row r="348" spans="8:8">
      <c r="H348" s="133"/>
    </row>
    <row r="349" spans="8:8">
      <c r="H349" s="133"/>
    </row>
    <row r="350" spans="8:8">
      <c r="H350" s="133"/>
    </row>
    <row r="351" spans="8:8">
      <c r="H351" s="133"/>
    </row>
    <row r="352" spans="8:8">
      <c r="H352" s="133"/>
    </row>
    <row r="353" spans="8:8">
      <c r="H353" s="133"/>
    </row>
    <row r="354" spans="8:8">
      <c r="H354" s="133"/>
    </row>
    <row r="355" spans="8:8">
      <c r="H355" s="133"/>
    </row>
    <row r="356" spans="8:8">
      <c r="H356" s="133"/>
    </row>
    <row r="357" spans="8:8">
      <c r="H357" s="133"/>
    </row>
    <row r="358" spans="8:8">
      <c r="H358" s="133"/>
    </row>
    <row r="359" spans="8:8">
      <c r="H359" s="133"/>
    </row>
    <row r="360" spans="8:8">
      <c r="H360" s="133"/>
    </row>
  </sheetData>
  <printOptions horizontalCentered="1"/>
  <pageMargins left="0.19685039370078741" right="0.19685039370078741" top="0.39370078740157483" bottom="0.19685039370078741" header="0.31496062992125984" footer="0.31496062992125984"/>
  <pageSetup paperSize="9" scale="85" orientation="landscape" r:id="rId1"/>
  <rowBreaks count="5" manualBreakCount="5">
    <brk id="27" max="13" man="1"/>
    <brk id="61" max="13" man="1"/>
    <brk id="92" max="13" man="1"/>
    <brk id="124" max="13" man="1"/>
    <brk id="154" max="13" man="1"/>
  </rowBreaks>
</worksheet>
</file>

<file path=xl/worksheets/sheet24.xml><?xml version="1.0" encoding="utf-8"?>
<worksheet xmlns="http://schemas.openxmlformats.org/spreadsheetml/2006/main" xmlns:r="http://schemas.openxmlformats.org/officeDocument/2006/relationships">
  <sheetPr>
    <tabColor rgb="FFFF0000"/>
  </sheetPr>
  <dimension ref="A1:BJ225"/>
  <sheetViews>
    <sheetView view="pageBreakPreview" topLeftCell="A110" zoomScaleNormal="100" zoomScaleSheetLayoutView="100" workbookViewId="0">
      <selection activeCell="F117" sqref="F117"/>
    </sheetView>
  </sheetViews>
  <sheetFormatPr defaultRowHeight="15.75" outlineLevelCol="1"/>
  <cols>
    <col min="1" max="1" width="5.140625" style="333" customWidth="1"/>
    <col min="2" max="2" width="6.42578125" style="397" customWidth="1"/>
    <col min="3" max="3" width="8.28515625" style="336" customWidth="1"/>
    <col min="4" max="4" width="10.5703125" style="333" customWidth="1"/>
    <col min="5" max="5" width="14.85546875" style="333" customWidth="1"/>
    <col min="6" max="6" width="27.28515625" style="1088" customWidth="1"/>
    <col min="7" max="7" width="7" style="333" customWidth="1"/>
    <col min="8" max="8" width="9.85546875" style="333" customWidth="1"/>
    <col min="9" max="9" width="8.42578125" style="336" customWidth="1"/>
    <col min="10" max="10" width="20" style="446" customWidth="1"/>
    <col min="11" max="11" width="8" style="481" customWidth="1" outlineLevel="1"/>
    <col min="12" max="12" width="6.42578125" style="401" customWidth="1" outlineLevel="1"/>
    <col min="13" max="13" width="5.7109375" style="401" customWidth="1" outlineLevel="1"/>
    <col min="14" max="14" width="7.5703125" style="820" customWidth="1" outlineLevel="1"/>
    <col min="15" max="15" width="20.7109375" style="446" customWidth="1"/>
    <col min="16" max="20" width="9.140625" style="332"/>
    <col min="21" max="21" width="9.140625" style="337"/>
    <col min="22" max="62" width="9.140625" style="332"/>
    <col min="63" max="16384" width="9.140625" style="311"/>
  </cols>
  <sheetData>
    <row r="1" spans="1:62" s="1" customFormat="1" ht="12">
      <c r="A1" s="3"/>
      <c r="B1" s="3"/>
      <c r="C1" s="3"/>
      <c r="D1" s="3"/>
      <c r="E1" s="3"/>
      <c r="F1" s="3"/>
      <c r="G1" s="7"/>
      <c r="H1" s="7"/>
      <c r="I1" s="3"/>
      <c r="J1" s="756"/>
      <c r="K1" s="756"/>
      <c r="L1" s="741"/>
      <c r="M1" s="741"/>
      <c r="N1" s="741"/>
      <c r="O1" s="741"/>
      <c r="P1" s="741"/>
      <c r="Q1" s="3"/>
      <c r="R1" s="3"/>
      <c r="S1" s="3"/>
      <c r="T1" s="3"/>
      <c r="U1" s="3"/>
      <c r="V1" s="3"/>
      <c r="W1" s="3"/>
      <c r="X1" s="3"/>
      <c r="Y1" s="3"/>
      <c r="Z1" s="3"/>
      <c r="AA1" s="3"/>
      <c r="AB1" s="3"/>
      <c r="AC1" s="3"/>
      <c r="AD1" s="3"/>
      <c r="AE1" s="3"/>
      <c r="AF1" s="3"/>
      <c r="AG1" s="3"/>
    </row>
    <row r="2" spans="1:62" s="1" customFormat="1" ht="12">
      <c r="A2" s="3"/>
      <c r="B2" s="3"/>
      <c r="C2" s="3"/>
      <c r="D2" s="3"/>
      <c r="E2" s="3"/>
      <c r="F2" s="3"/>
      <c r="G2" s="7"/>
      <c r="H2" s="7"/>
      <c r="I2" s="3"/>
      <c r="J2" s="756"/>
      <c r="K2" s="756"/>
      <c r="L2" s="741"/>
      <c r="M2" s="741"/>
      <c r="N2" s="741"/>
      <c r="O2" s="741"/>
      <c r="P2" s="741"/>
      <c r="Q2" s="3"/>
      <c r="R2" s="3"/>
      <c r="S2" s="3"/>
      <c r="T2" s="3"/>
      <c r="U2" s="3"/>
      <c r="V2" s="3"/>
      <c r="W2" s="3"/>
      <c r="X2" s="3"/>
      <c r="Y2" s="3"/>
      <c r="Z2" s="3"/>
      <c r="AA2" s="3"/>
      <c r="AB2" s="3"/>
      <c r="AC2" s="3"/>
      <c r="AD2" s="3"/>
      <c r="AE2" s="3"/>
      <c r="AF2" s="3"/>
      <c r="AG2" s="3"/>
    </row>
    <row r="3" spans="1:62" s="1" customFormat="1" ht="12.75" customHeight="1">
      <c r="A3" s="3"/>
      <c r="B3" s="3"/>
      <c r="C3" s="4"/>
      <c r="D3" s="1553" t="s">
        <v>38</v>
      </c>
      <c r="E3" s="1553"/>
      <c r="F3" s="1553"/>
      <c r="G3" s="1553"/>
      <c r="H3" s="1553"/>
      <c r="I3" s="1602" t="s">
        <v>1503</v>
      </c>
      <c r="J3" s="1554"/>
      <c r="K3" s="1554"/>
      <c r="L3" s="1554"/>
      <c r="M3" s="1554"/>
      <c r="N3" s="1554"/>
      <c r="O3" s="1554"/>
      <c r="P3" s="1554"/>
      <c r="Q3" s="3"/>
      <c r="R3" s="3"/>
      <c r="S3" s="3"/>
      <c r="T3" s="3"/>
      <c r="U3" s="3"/>
      <c r="V3" s="3"/>
      <c r="W3" s="3"/>
      <c r="X3" s="3"/>
      <c r="Y3" s="3"/>
      <c r="Z3" s="3"/>
      <c r="AA3" s="3"/>
      <c r="AB3" s="3"/>
      <c r="AC3" s="3"/>
      <c r="AD3" s="3"/>
      <c r="AE3" s="3"/>
      <c r="AF3" s="3"/>
      <c r="AG3" s="3"/>
    </row>
    <row r="4" spans="1:62" s="1" customFormat="1" ht="12.75" customHeight="1">
      <c r="A4" s="3"/>
      <c r="B4" s="3"/>
      <c r="C4" s="4"/>
      <c r="D4" s="1553" t="s">
        <v>40</v>
      </c>
      <c r="E4" s="1553"/>
      <c r="F4" s="1553"/>
      <c r="G4" s="1553"/>
      <c r="H4" s="1553"/>
      <c r="I4" s="1554"/>
      <c r="J4" s="1554"/>
      <c r="K4" s="1554"/>
      <c r="L4" s="1554"/>
      <c r="M4" s="1554"/>
      <c r="N4" s="1554"/>
      <c r="O4" s="1554"/>
      <c r="P4" s="1554"/>
      <c r="Q4" s="3"/>
      <c r="R4" s="3"/>
      <c r="S4" s="3"/>
      <c r="T4" s="3"/>
      <c r="U4" s="3"/>
      <c r="V4" s="3"/>
      <c r="W4" s="3"/>
      <c r="X4" s="3"/>
      <c r="Y4" s="3"/>
      <c r="Z4" s="3"/>
      <c r="AA4" s="3"/>
      <c r="AB4" s="3"/>
      <c r="AC4" s="3"/>
      <c r="AD4" s="3"/>
      <c r="AE4" s="3"/>
      <c r="AF4" s="3"/>
      <c r="AG4" s="3"/>
    </row>
    <row r="5" spans="1:62" s="1" customFormat="1" ht="12.75" customHeight="1">
      <c r="A5" s="3"/>
      <c r="B5" s="3"/>
      <c r="C5" s="4"/>
      <c r="D5" s="1553"/>
      <c r="E5" s="1553"/>
      <c r="F5" s="1028"/>
      <c r="G5" s="1028"/>
      <c r="H5" s="1028"/>
      <c r="J5" s="773"/>
      <c r="K5" s="773"/>
      <c r="L5" s="6"/>
      <c r="M5" s="6"/>
      <c r="N5" s="6"/>
      <c r="O5" s="743"/>
      <c r="P5" s="743"/>
      <c r="Q5" s="3"/>
      <c r="R5" s="3"/>
      <c r="S5" s="3"/>
      <c r="T5" s="3"/>
      <c r="U5" s="3"/>
      <c r="V5" s="3"/>
      <c r="W5" s="3"/>
      <c r="X5" s="3"/>
      <c r="Y5" s="3"/>
      <c r="Z5" s="3"/>
      <c r="AA5" s="3"/>
      <c r="AB5" s="3"/>
      <c r="AC5" s="3"/>
      <c r="AD5" s="3"/>
      <c r="AE5" s="3"/>
      <c r="AF5" s="3"/>
      <c r="AG5" s="3"/>
    </row>
    <row r="6" spans="1:62" s="1" customFormat="1" ht="12.75" customHeight="1">
      <c r="A6" s="3"/>
      <c r="B6" s="3"/>
      <c r="C6" s="3"/>
      <c r="D6" s="1553" t="s">
        <v>41</v>
      </c>
      <c r="E6" s="1553"/>
      <c r="F6" s="1553"/>
      <c r="G6" s="1553"/>
      <c r="H6" s="1553"/>
      <c r="I6" s="1603" t="s">
        <v>1504</v>
      </c>
      <c r="J6" s="1554"/>
      <c r="K6" s="1554"/>
      <c r="L6" s="1554"/>
      <c r="M6" s="1554"/>
      <c r="N6" s="1554"/>
      <c r="O6" s="1554"/>
      <c r="P6" s="1554"/>
      <c r="Q6" s="3"/>
      <c r="R6" s="3"/>
      <c r="S6" s="3"/>
      <c r="T6" s="3"/>
      <c r="U6" s="3"/>
      <c r="V6" s="3"/>
      <c r="W6" s="3"/>
      <c r="X6" s="3"/>
      <c r="Y6" s="3"/>
      <c r="Z6" s="3"/>
      <c r="AA6" s="3"/>
      <c r="AB6" s="3"/>
      <c r="AC6" s="3"/>
      <c r="AD6" s="3"/>
      <c r="AE6" s="3"/>
      <c r="AF6" s="3"/>
      <c r="AG6" s="3"/>
    </row>
    <row r="7" spans="1:62" s="1" customFormat="1" ht="12.75" customHeight="1">
      <c r="A7" s="3"/>
      <c r="B7" s="3"/>
      <c r="C7" s="3"/>
      <c r="D7" s="1553" t="s">
        <v>43</v>
      </c>
      <c r="E7" s="1553"/>
      <c r="F7" s="1553"/>
      <c r="G7" s="1553"/>
      <c r="H7" s="1553"/>
      <c r="I7" s="1554"/>
      <c r="J7" s="1554"/>
      <c r="K7" s="1554"/>
      <c r="L7" s="1554"/>
      <c r="M7" s="1554"/>
      <c r="N7" s="1554"/>
      <c r="O7" s="1554"/>
      <c r="P7" s="1554"/>
      <c r="Q7" s="3"/>
      <c r="R7" s="3"/>
      <c r="S7" s="3"/>
      <c r="T7" s="3"/>
      <c r="U7" s="3"/>
      <c r="V7" s="3"/>
      <c r="W7" s="3"/>
      <c r="X7" s="3"/>
      <c r="Y7" s="3"/>
      <c r="Z7" s="3"/>
      <c r="AA7" s="3"/>
      <c r="AB7" s="3"/>
      <c r="AC7" s="3"/>
      <c r="AD7" s="3"/>
      <c r="AE7" s="3"/>
      <c r="AF7" s="3"/>
      <c r="AG7" s="3"/>
    </row>
    <row r="8" spans="1:62" s="1" customFormat="1" ht="12.75" customHeight="1">
      <c r="A8" s="3"/>
      <c r="B8" s="3"/>
      <c r="C8" s="3"/>
      <c r="D8" s="1553"/>
      <c r="E8" s="1553"/>
      <c r="F8" s="1028"/>
      <c r="G8" s="1028"/>
      <c r="H8" s="1028"/>
      <c r="J8" s="773"/>
      <c r="K8" s="773"/>
      <c r="L8" s="2"/>
      <c r="M8" s="744"/>
      <c r="N8" s="2"/>
      <c r="O8" s="743"/>
      <c r="P8" s="743"/>
      <c r="Q8" s="3"/>
      <c r="R8" s="3"/>
      <c r="S8" s="3"/>
      <c r="T8" s="3"/>
      <c r="U8" s="3"/>
      <c r="V8" s="3"/>
      <c r="W8" s="3"/>
      <c r="X8" s="3"/>
      <c r="Y8" s="3"/>
      <c r="Z8" s="3"/>
      <c r="AA8" s="3"/>
      <c r="AB8" s="3"/>
      <c r="AC8" s="3"/>
      <c r="AD8" s="3"/>
      <c r="AE8" s="3"/>
      <c r="AF8" s="3"/>
      <c r="AG8" s="3"/>
    </row>
    <row r="9" spans="1:62" s="1" customFormat="1" ht="14.25" customHeight="1">
      <c r="A9" s="3"/>
      <c r="B9" s="3"/>
      <c r="C9" s="3"/>
      <c r="D9" s="1553" t="s">
        <v>44</v>
      </c>
      <c r="E9" s="1553"/>
      <c r="F9" s="1553"/>
      <c r="G9" s="1553"/>
      <c r="H9" s="1553"/>
      <c r="I9" s="1599" t="s">
        <v>1505</v>
      </c>
      <c r="J9" s="1600"/>
      <c r="K9" s="1600"/>
      <c r="L9" s="1600"/>
      <c r="M9" s="1600"/>
      <c r="N9" s="1600"/>
      <c r="O9" s="1600"/>
      <c r="P9" s="1600"/>
      <c r="Q9" s="3"/>
      <c r="R9" s="3"/>
      <c r="S9" s="3"/>
      <c r="T9" s="3"/>
      <c r="U9" s="3"/>
      <c r="V9" s="3"/>
      <c r="W9" s="3"/>
      <c r="X9" s="3"/>
      <c r="Y9" s="3"/>
      <c r="Z9" s="3"/>
      <c r="AA9" s="3"/>
      <c r="AB9" s="3"/>
      <c r="AC9" s="3"/>
      <c r="AD9" s="3"/>
      <c r="AE9" s="3"/>
      <c r="AF9" s="3"/>
      <c r="AG9" s="3"/>
    </row>
    <row r="10" spans="1:62" s="1" customFormat="1" ht="12.75" customHeight="1">
      <c r="A10" s="3"/>
      <c r="B10" s="3"/>
      <c r="C10" s="5"/>
      <c r="D10" s="1553" t="s">
        <v>46</v>
      </c>
      <c r="E10" s="1553"/>
      <c r="F10" s="1553"/>
      <c r="G10" s="1553"/>
      <c r="H10" s="1553"/>
      <c r="I10" s="1601" t="s">
        <v>1506</v>
      </c>
      <c r="J10" s="1600"/>
      <c r="K10" s="1600"/>
      <c r="L10" s="1600"/>
      <c r="M10" s="1600"/>
      <c r="N10" s="1600"/>
      <c r="O10" s="1600"/>
      <c r="P10" s="1600"/>
      <c r="Q10" s="3"/>
      <c r="R10" s="3"/>
      <c r="S10" s="3"/>
      <c r="T10" s="3"/>
      <c r="U10" s="3"/>
      <c r="V10" s="3"/>
      <c r="W10" s="3"/>
      <c r="X10" s="3"/>
      <c r="Y10" s="3"/>
      <c r="Z10" s="3"/>
      <c r="AA10" s="3"/>
      <c r="AB10" s="3"/>
      <c r="AC10" s="3"/>
      <c r="AD10" s="3"/>
      <c r="AE10" s="3"/>
      <c r="AF10" s="3"/>
      <c r="AG10" s="3"/>
    </row>
    <row r="11" spans="1:62" s="1" customFormat="1" ht="15">
      <c r="A11" s="3"/>
      <c r="B11" s="3"/>
      <c r="C11" s="3"/>
      <c r="D11" s="3"/>
      <c r="E11" s="878" t="s">
        <v>55</v>
      </c>
      <c r="F11" s="879" t="s">
        <v>12</v>
      </c>
      <c r="G11" s="7"/>
      <c r="H11" s="7"/>
      <c r="I11" s="3"/>
      <c r="J11" s="972"/>
      <c r="K11" s="756"/>
      <c r="M11" s="741"/>
      <c r="N11" s="741"/>
      <c r="O11" s="741"/>
      <c r="P11" s="741"/>
      <c r="Q11" s="3"/>
      <c r="R11" s="3"/>
      <c r="S11" s="3"/>
      <c r="T11" s="3"/>
      <c r="U11" s="3"/>
      <c r="V11" s="3"/>
      <c r="W11" s="3"/>
      <c r="X11" s="3"/>
      <c r="Y11" s="3"/>
      <c r="Z11" s="3"/>
      <c r="AA11" s="3"/>
      <c r="AB11" s="3"/>
      <c r="AC11" s="3"/>
      <c r="AD11" s="3"/>
      <c r="AE11" s="3"/>
      <c r="AF11" s="3"/>
      <c r="AG11" s="3"/>
    </row>
    <row r="12" spans="1:62" s="1" customFormat="1" ht="15">
      <c r="A12" s="3"/>
      <c r="B12" s="3"/>
      <c r="C12" s="3"/>
      <c r="D12" s="3"/>
      <c r="E12" s="878" t="s">
        <v>58</v>
      </c>
      <c r="F12" s="879" t="s">
        <v>64</v>
      </c>
      <c r="G12" s="7"/>
      <c r="H12" s="7"/>
      <c r="I12" s="3"/>
      <c r="J12" s="895"/>
      <c r="K12" s="756"/>
      <c r="M12" s="741"/>
      <c r="N12" s="741"/>
      <c r="O12" s="741"/>
      <c r="P12" s="741"/>
      <c r="Q12" s="3"/>
      <c r="R12" s="3"/>
      <c r="S12" s="3"/>
      <c r="T12" s="3"/>
      <c r="U12" s="3"/>
      <c r="V12" s="3"/>
      <c r="W12" s="3"/>
      <c r="X12" s="3"/>
      <c r="Y12" s="3"/>
      <c r="Z12" s="3"/>
      <c r="AA12" s="3"/>
      <c r="AB12" s="3"/>
      <c r="AC12" s="3"/>
      <c r="AD12" s="3"/>
      <c r="AE12" s="3"/>
      <c r="AF12" s="3"/>
      <c r="AG12" s="3"/>
    </row>
    <row r="13" spans="1:62" ht="16.5" thickBot="1">
      <c r="B13" s="541"/>
      <c r="C13" s="1520"/>
      <c r="D13" s="444"/>
      <c r="E13" s="444"/>
      <c r="F13" s="1521"/>
      <c r="G13" s="444"/>
      <c r="H13" s="444"/>
      <c r="I13" s="1520"/>
      <c r="J13" s="1522"/>
      <c r="K13" s="1523"/>
      <c r="L13" s="570"/>
      <c r="M13" s="570"/>
      <c r="N13" s="1087"/>
      <c r="O13" s="1524"/>
    </row>
    <row r="14" spans="1:62" s="309" customFormat="1" ht="60" customHeight="1" thickBot="1">
      <c r="A14" s="1519" t="s">
        <v>48</v>
      </c>
      <c r="B14" s="1525" t="s">
        <v>435</v>
      </c>
      <c r="C14" s="1526" t="s">
        <v>57</v>
      </c>
      <c r="D14" s="1527" t="s">
        <v>69</v>
      </c>
      <c r="E14" s="1528" t="s">
        <v>55</v>
      </c>
      <c r="F14" s="1529" t="s">
        <v>56</v>
      </c>
      <c r="G14" s="1526" t="s">
        <v>434</v>
      </c>
      <c r="H14" s="1530" t="s">
        <v>58</v>
      </c>
      <c r="I14" s="1528" t="s">
        <v>59</v>
      </c>
      <c r="J14" s="1531" t="s">
        <v>61</v>
      </c>
      <c r="K14" s="1532" t="s">
        <v>68</v>
      </c>
      <c r="L14" s="1533" t="s">
        <v>1457</v>
      </c>
      <c r="M14" s="1534" t="s">
        <v>1455</v>
      </c>
      <c r="N14" s="1533" t="s">
        <v>432</v>
      </c>
      <c r="O14" s="1535" t="s">
        <v>61</v>
      </c>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row>
    <row r="15" spans="1:62" s="686" customFormat="1" ht="12.75" customHeight="1">
      <c r="A15" s="338">
        <v>1</v>
      </c>
      <c r="B15" s="1717" t="s">
        <v>731</v>
      </c>
      <c r="C15" s="1719" t="s">
        <v>9</v>
      </c>
      <c r="D15" s="1178" t="s">
        <v>32</v>
      </c>
      <c r="E15" s="1136" t="s">
        <v>12</v>
      </c>
      <c r="F15" s="1199" t="s">
        <v>1163</v>
      </c>
      <c r="G15" s="1200">
        <v>1976</v>
      </c>
      <c r="H15" s="1200" t="s">
        <v>64</v>
      </c>
      <c r="I15" s="1200" t="s">
        <v>5</v>
      </c>
      <c r="J15" s="1136" t="s">
        <v>1206</v>
      </c>
      <c r="K15" s="1351">
        <v>73</v>
      </c>
      <c r="L15" s="1184">
        <v>92</v>
      </c>
      <c r="M15" s="1111">
        <v>1</v>
      </c>
      <c r="N15" s="1185">
        <v>20</v>
      </c>
      <c r="O15" s="1257" t="s">
        <v>1206</v>
      </c>
    </row>
    <row r="16" spans="1:62" s="686" customFormat="1" ht="12.75" customHeight="1">
      <c r="A16" s="338">
        <v>2</v>
      </c>
      <c r="B16" s="1718"/>
      <c r="C16" s="1720"/>
      <c r="D16" s="549" t="s">
        <v>26</v>
      </c>
      <c r="E16" s="590" t="s">
        <v>12</v>
      </c>
      <c r="F16" s="875" t="s">
        <v>1366</v>
      </c>
      <c r="G16" s="589">
        <v>1974</v>
      </c>
      <c r="H16" s="589" t="s">
        <v>64</v>
      </c>
      <c r="I16" s="589" t="s">
        <v>5</v>
      </c>
      <c r="J16" s="590" t="s">
        <v>1356</v>
      </c>
      <c r="K16" s="906">
        <v>70.7</v>
      </c>
      <c r="L16" s="595">
        <v>90</v>
      </c>
      <c r="M16" s="1214">
        <v>2</v>
      </c>
      <c r="N16" s="1326">
        <v>18</v>
      </c>
      <c r="O16" s="1240" t="s">
        <v>1356</v>
      </c>
    </row>
    <row r="17" spans="1:62" s="686" customFormat="1" ht="12.75" customHeight="1" thickBot="1">
      <c r="A17" s="338">
        <v>3</v>
      </c>
      <c r="B17" s="1718"/>
      <c r="C17" s="1721"/>
      <c r="D17" s="1175" t="s">
        <v>26</v>
      </c>
      <c r="E17" s="1113" t="s">
        <v>12</v>
      </c>
      <c r="F17" s="1114" t="s">
        <v>1440</v>
      </c>
      <c r="G17" s="1010">
        <v>1976</v>
      </c>
      <c r="H17" s="1078" t="s">
        <v>64</v>
      </c>
      <c r="I17" s="1078" t="s">
        <v>5</v>
      </c>
      <c r="J17" s="1113" t="s">
        <v>1439</v>
      </c>
      <c r="K17" s="1207">
        <v>69.7</v>
      </c>
      <c r="L17" s="1008">
        <v>20</v>
      </c>
      <c r="M17" s="1058">
        <v>3</v>
      </c>
      <c r="N17" s="1070">
        <v>16</v>
      </c>
      <c r="O17" s="1246" t="s">
        <v>1439</v>
      </c>
    </row>
    <row r="18" spans="1:62" s="325" customFormat="1" ht="12.75" customHeight="1">
      <c r="A18" s="338">
        <v>4</v>
      </c>
      <c r="B18" s="1718"/>
      <c r="C18" s="1722" t="s">
        <v>17</v>
      </c>
      <c r="D18" s="1049" t="s">
        <v>11</v>
      </c>
      <c r="E18" s="1050" t="s">
        <v>12</v>
      </c>
      <c r="F18" s="1051" t="s">
        <v>451</v>
      </c>
      <c r="G18" s="1052">
        <v>1973</v>
      </c>
      <c r="H18" s="1052" t="s">
        <v>64</v>
      </c>
      <c r="I18" s="1052" t="s">
        <v>5</v>
      </c>
      <c r="J18" s="1050" t="s">
        <v>459</v>
      </c>
      <c r="K18" s="1343">
        <v>82.7</v>
      </c>
      <c r="L18" s="1171">
        <v>58</v>
      </c>
      <c r="M18" s="1065">
        <v>1</v>
      </c>
      <c r="N18" s="1054">
        <v>20</v>
      </c>
      <c r="O18" s="1244" t="s">
        <v>459</v>
      </c>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row>
    <row r="19" spans="1:62" s="325" customFormat="1" ht="12.75" customHeight="1">
      <c r="A19" s="338">
        <v>5</v>
      </c>
      <c r="B19" s="1718"/>
      <c r="C19" s="1723"/>
      <c r="D19" s="549" t="s">
        <v>37</v>
      </c>
      <c r="E19" s="590" t="s">
        <v>12</v>
      </c>
      <c r="F19" s="876" t="s">
        <v>1275</v>
      </c>
      <c r="G19" s="589">
        <v>1976</v>
      </c>
      <c r="H19" s="589" t="s">
        <v>64</v>
      </c>
      <c r="I19" s="589" t="s">
        <v>5</v>
      </c>
      <c r="J19" s="590" t="s">
        <v>1208</v>
      </c>
      <c r="K19" s="1342">
        <v>84.9</v>
      </c>
      <c r="L19" s="451">
        <v>42</v>
      </c>
      <c r="M19" s="656">
        <v>2</v>
      </c>
      <c r="N19" s="818">
        <v>18</v>
      </c>
      <c r="O19" s="1240" t="s">
        <v>1208</v>
      </c>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row>
    <row r="20" spans="1:62" s="325" customFormat="1" ht="12.75" customHeight="1" thickBot="1">
      <c r="A20" s="338">
        <v>6</v>
      </c>
      <c r="B20" s="1718"/>
      <c r="C20" s="1724"/>
      <c r="D20" s="1112" t="s">
        <v>31</v>
      </c>
      <c r="E20" s="1113" t="s">
        <v>12</v>
      </c>
      <c r="F20" s="1114" t="s">
        <v>1122</v>
      </c>
      <c r="G20" s="1078">
        <v>1976</v>
      </c>
      <c r="H20" s="1078" t="s">
        <v>64</v>
      </c>
      <c r="I20" s="1078" t="s">
        <v>5</v>
      </c>
      <c r="J20" s="1113" t="s">
        <v>1123</v>
      </c>
      <c r="K20" s="1207">
        <v>77.5</v>
      </c>
      <c r="L20" s="1300">
        <v>35</v>
      </c>
      <c r="M20" s="1058">
        <v>3</v>
      </c>
      <c r="N20" s="1070">
        <v>16</v>
      </c>
      <c r="O20" s="1246" t="s">
        <v>1123</v>
      </c>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row>
    <row r="21" spans="1:62" s="686" customFormat="1" ht="12.75" customHeight="1">
      <c r="A21" s="338">
        <v>7</v>
      </c>
      <c r="B21" s="1718"/>
      <c r="C21" s="1725" t="s">
        <v>487</v>
      </c>
      <c r="D21" s="1049" t="s">
        <v>32</v>
      </c>
      <c r="E21" s="1050" t="s">
        <v>12</v>
      </c>
      <c r="F21" s="1051" t="s">
        <v>1184</v>
      </c>
      <c r="G21" s="1052">
        <v>1973</v>
      </c>
      <c r="H21" s="1052" t="s">
        <v>64</v>
      </c>
      <c r="I21" s="1052" t="s">
        <v>5</v>
      </c>
      <c r="J21" s="1050" t="s">
        <v>1214</v>
      </c>
      <c r="K21" s="1343">
        <v>100</v>
      </c>
      <c r="L21" s="975">
        <v>110</v>
      </c>
      <c r="M21" s="1209">
        <v>1</v>
      </c>
      <c r="N21" s="1352">
        <v>20</v>
      </c>
      <c r="O21" s="1244" t="s">
        <v>1214</v>
      </c>
    </row>
    <row r="22" spans="1:62" s="686" customFormat="1" ht="12.75" customHeight="1">
      <c r="A22" s="338">
        <v>8</v>
      </c>
      <c r="B22" s="1718"/>
      <c r="C22" s="1720"/>
      <c r="D22" s="654" t="s">
        <v>10</v>
      </c>
      <c r="E22" s="590" t="s">
        <v>12</v>
      </c>
      <c r="F22" s="1074" t="s">
        <v>448</v>
      </c>
      <c r="G22" s="589">
        <v>1974</v>
      </c>
      <c r="H22" s="589" t="s">
        <v>64</v>
      </c>
      <c r="I22" s="589" t="s">
        <v>5</v>
      </c>
      <c r="J22" s="907" t="s">
        <v>1313</v>
      </c>
      <c r="K22" s="1342">
        <v>97.1</v>
      </c>
      <c r="L22" s="595">
        <v>88</v>
      </c>
      <c r="M22" s="1214">
        <v>2</v>
      </c>
      <c r="N22" s="1326">
        <v>18</v>
      </c>
      <c r="O22" s="1344" t="s">
        <v>1313</v>
      </c>
    </row>
    <row r="23" spans="1:62" s="686" customFormat="1" ht="12.75" customHeight="1">
      <c r="A23" s="338">
        <v>9</v>
      </c>
      <c r="B23" s="1718"/>
      <c r="C23" s="1720"/>
      <c r="D23" s="654" t="s">
        <v>36</v>
      </c>
      <c r="E23" s="590" t="s">
        <v>12</v>
      </c>
      <c r="F23" s="876" t="s">
        <v>568</v>
      </c>
      <c r="G23" s="589">
        <v>1977</v>
      </c>
      <c r="H23" s="589" t="s">
        <v>64</v>
      </c>
      <c r="I23" s="589" t="s">
        <v>5</v>
      </c>
      <c r="J23" s="590" t="s">
        <v>589</v>
      </c>
      <c r="K23" s="1341">
        <v>97.9</v>
      </c>
      <c r="L23" s="595">
        <v>87</v>
      </c>
      <c r="M23" s="1214">
        <v>3</v>
      </c>
      <c r="N23" s="818">
        <v>16</v>
      </c>
      <c r="O23" s="1240" t="s">
        <v>589</v>
      </c>
    </row>
    <row r="24" spans="1:62" s="556" customFormat="1" ht="12.75" customHeight="1">
      <c r="A24" s="338">
        <v>10</v>
      </c>
      <c r="B24" s="1718"/>
      <c r="C24" s="1720"/>
      <c r="D24" s="654" t="s">
        <v>32</v>
      </c>
      <c r="E24" s="590" t="s">
        <v>12</v>
      </c>
      <c r="F24" s="876" t="s">
        <v>1172</v>
      </c>
      <c r="G24" s="589">
        <v>1975</v>
      </c>
      <c r="H24" s="589" t="s">
        <v>64</v>
      </c>
      <c r="I24" s="589" t="s">
        <v>5</v>
      </c>
      <c r="J24" s="590" t="s">
        <v>1208</v>
      </c>
      <c r="K24" s="1341">
        <v>111</v>
      </c>
      <c r="L24" s="595">
        <v>81</v>
      </c>
      <c r="M24" s="1214">
        <v>4</v>
      </c>
      <c r="N24" s="1326">
        <v>15</v>
      </c>
      <c r="O24" s="1240" t="s">
        <v>1208</v>
      </c>
    </row>
    <row r="25" spans="1:62" s="556" customFormat="1" ht="12.75" customHeight="1">
      <c r="A25" s="338">
        <v>11</v>
      </c>
      <c r="B25" s="1718"/>
      <c r="C25" s="1720"/>
      <c r="D25" s="654" t="s">
        <v>14</v>
      </c>
      <c r="E25" s="590" t="s">
        <v>12</v>
      </c>
      <c r="F25" s="876" t="s">
        <v>1087</v>
      </c>
      <c r="G25" s="589">
        <v>1973</v>
      </c>
      <c r="H25" s="589" t="s">
        <v>64</v>
      </c>
      <c r="I25" s="589" t="s">
        <v>5</v>
      </c>
      <c r="J25" s="590" t="s">
        <v>1094</v>
      </c>
      <c r="K25" s="1342">
        <v>110.7</v>
      </c>
      <c r="L25" s="595">
        <v>45</v>
      </c>
      <c r="M25" s="1214">
        <v>5</v>
      </c>
      <c r="N25" s="1326">
        <v>14</v>
      </c>
      <c r="O25" s="1240" t="s">
        <v>1094</v>
      </c>
    </row>
    <row r="26" spans="1:62" s="686" customFormat="1" ht="12.75" customHeight="1">
      <c r="A26" s="338">
        <v>12</v>
      </c>
      <c r="B26" s="1718"/>
      <c r="C26" s="1720"/>
      <c r="D26" s="654" t="s">
        <v>23</v>
      </c>
      <c r="E26" s="590" t="s">
        <v>12</v>
      </c>
      <c r="F26" s="876" t="s">
        <v>1096</v>
      </c>
      <c r="G26" s="589">
        <v>1974</v>
      </c>
      <c r="H26" s="589" t="s">
        <v>64</v>
      </c>
      <c r="I26" s="589" t="s">
        <v>5</v>
      </c>
      <c r="J26" s="590" t="s">
        <v>132</v>
      </c>
      <c r="K26" s="1341">
        <v>98.4</v>
      </c>
      <c r="L26" s="595">
        <v>41</v>
      </c>
      <c r="M26" s="1214">
        <v>6</v>
      </c>
      <c r="N26" s="818">
        <v>13</v>
      </c>
      <c r="O26" s="1240" t="s">
        <v>132</v>
      </c>
    </row>
    <row r="27" spans="1:62" s="686" customFormat="1" ht="12.75" customHeight="1" thickBot="1">
      <c r="A27" s="338">
        <v>13</v>
      </c>
      <c r="B27" s="1664"/>
      <c r="C27" s="1721"/>
      <c r="D27" s="1112" t="s">
        <v>1035</v>
      </c>
      <c r="E27" s="1345" t="s">
        <v>12</v>
      </c>
      <c r="F27" s="1346" t="s">
        <v>1048</v>
      </c>
      <c r="G27" s="1347">
        <v>1977</v>
      </c>
      <c r="H27" s="1348" t="s">
        <v>64</v>
      </c>
      <c r="I27" s="1078" t="s">
        <v>5</v>
      </c>
      <c r="J27" s="1345" t="s">
        <v>1060</v>
      </c>
      <c r="K27" s="1349">
        <v>91.5</v>
      </c>
      <c r="L27" s="1008">
        <v>23</v>
      </c>
      <c r="M27" s="1216">
        <v>7</v>
      </c>
      <c r="N27" s="1070">
        <v>12</v>
      </c>
      <c r="O27" s="1350" t="s">
        <v>1060</v>
      </c>
    </row>
    <row r="28" spans="1:62" s="325" customFormat="1" ht="12.75" customHeight="1" thickBot="1">
      <c r="A28" s="338"/>
      <c r="B28" s="1353"/>
      <c r="C28" s="1307"/>
      <c r="D28" s="1354"/>
      <c r="E28" s="1355"/>
      <c r="F28" s="1356"/>
      <c r="G28" s="1307"/>
      <c r="H28" s="1307"/>
      <c r="I28" s="1307"/>
      <c r="J28" s="1304"/>
      <c r="K28" s="1308"/>
      <c r="L28" s="1309"/>
      <c r="M28" s="1357"/>
      <c r="N28" s="1358"/>
      <c r="O28" s="1304"/>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row>
    <row r="29" spans="1:62" s="325" customFormat="1" ht="12.75" customHeight="1" thickBot="1">
      <c r="A29" s="338">
        <v>1</v>
      </c>
      <c r="B29" s="1638" t="s">
        <v>732</v>
      </c>
      <c r="C29" s="1369" t="s">
        <v>9</v>
      </c>
      <c r="D29" s="1370" t="s">
        <v>1111</v>
      </c>
      <c r="E29" s="1371" t="s">
        <v>12</v>
      </c>
      <c r="F29" s="1372" t="s">
        <v>1103</v>
      </c>
      <c r="G29" s="1373">
        <v>1968</v>
      </c>
      <c r="H29" s="1373" t="s">
        <v>64</v>
      </c>
      <c r="I29" s="1373" t="s">
        <v>5</v>
      </c>
      <c r="J29" s="1374" t="s">
        <v>1100</v>
      </c>
      <c r="K29" s="1375">
        <v>67.400000000000006</v>
      </c>
      <c r="L29" s="1376">
        <v>36</v>
      </c>
      <c r="M29" s="1377">
        <v>1</v>
      </c>
      <c r="N29" s="1378">
        <v>20</v>
      </c>
      <c r="O29" s="1379" t="s">
        <v>1100</v>
      </c>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row>
    <row r="30" spans="1:62" s="325" customFormat="1" ht="12.75" customHeight="1">
      <c r="A30" s="338">
        <v>2</v>
      </c>
      <c r="B30" s="1620"/>
      <c r="C30" s="1635" t="s">
        <v>17</v>
      </c>
      <c r="D30" s="1049" t="s">
        <v>32</v>
      </c>
      <c r="E30" s="1382" t="s">
        <v>12</v>
      </c>
      <c r="F30" s="1383" t="s">
        <v>1182</v>
      </c>
      <c r="G30" s="987">
        <v>1971</v>
      </c>
      <c r="H30" s="987" t="s">
        <v>64</v>
      </c>
      <c r="I30" s="987" t="s">
        <v>5</v>
      </c>
      <c r="J30" s="984" t="s">
        <v>1208</v>
      </c>
      <c r="K30" s="1053">
        <v>78</v>
      </c>
      <c r="L30" s="989">
        <v>95</v>
      </c>
      <c r="M30" s="1065">
        <v>1</v>
      </c>
      <c r="N30" s="1054">
        <v>20</v>
      </c>
      <c r="O30" s="1258" t="s">
        <v>1208</v>
      </c>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row>
    <row r="31" spans="1:62" s="325" customFormat="1" ht="12.75" customHeight="1">
      <c r="A31" s="338">
        <v>3</v>
      </c>
      <c r="B31" s="1620"/>
      <c r="C31" s="1643"/>
      <c r="D31" s="549" t="s">
        <v>37</v>
      </c>
      <c r="E31" s="585" t="s">
        <v>12</v>
      </c>
      <c r="F31" s="1335" t="s">
        <v>1286</v>
      </c>
      <c r="G31" s="550">
        <v>1971</v>
      </c>
      <c r="H31" s="550" t="s">
        <v>64</v>
      </c>
      <c r="I31" s="550" t="s">
        <v>5</v>
      </c>
      <c r="J31" s="558" t="s">
        <v>1208</v>
      </c>
      <c r="K31" s="853">
        <v>84.9</v>
      </c>
      <c r="L31" s="592">
        <v>81</v>
      </c>
      <c r="M31" s="656">
        <v>2</v>
      </c>
      <c r="N31" s="818">
        <v>18</v>
      </c>
      <c r="O31" s="1251" t="s">
        <v>1208</v>
      </c>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row>
    <row r="32" spans="1:62" s="325" customFormat="1" ht="12.75" customHeight="1">
      <c r="A32" s="338">
        <v>4</v>
      </c>
      <c r="B32" s="1620"/>
      <c r="C32" s="1643"/>
      <c r="D32" s="549" t="s">
        <v>26</v>
      </c>
      <c r="E32" s="585" t="s">
        <v>12</v>
      </c>
      <c r="F32" s="1059" t="s">
        <v>1362</v>
      </c>
      <c r="G32" s="550">
        <v>1971</v>
      </c>
      <c r="H32" s="550" t="s">
        <v>64</v>
      </c>
      <c r="I32" s="550" t="s">
        <v>5</v>
      </c>
      <c r="J32" s="558" t="s">
        <v>1357</v>
      </c>
      <c r="K32" s="568">
        <v>78.900000000000006</v>
      </c>
      <c r="L32" s="592">
        <v>76</v>
      </c>
      <c r="M32" s="656">
        <v>3</v>
      </c>
      <c r="N32" s="818">
        <v>16</v>
      </c>
      <c r="O32" s="1251" t="s">
        <v>1357</v>
      </c>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row>
    <row r="33" spans="1:62" s="325" customFormat="1" ht="12.75" customHeight="1">
      <c r="A33" s="338">
        <v>5</v>
      </c>
      <c r="B33" s="1620"/>
      <c r="C33" s="1643"/>
      <c r="D33" s="549" t="s">
        <v>37</v>
      </c>
      <c r="E33" s="585" t="s">
        <v>12</v>
      </c>
      <c r="F33" s="1335" t="s">
        <v>1282</v>
      </c>
      <c r="G33" s="550">
        <v>1971</v>
      </c>
      <c r="H33" s="550" t="s">
        <v>64</v>
      </c>
      <c r="I33" s="550" t="s">
        <v>5</v>
      </c>
      <c r="J33" s="558" t="s">
        <v>1208</v>
      </c>
      <c r="K33" s="853">
        <v>73.900000000000006</v>
      </c>
      <c r="L33" s="592">
        <v>60</v>
      </c>
      <c r="M33" s="656">
        <v>4</v>
      </c>
      <c r="N33" s="1326">
        <v>15</v>
      </c>
      <c r="O33" s="1251" t="s">
        <v>1208</v>
      </c>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row>
    <row r="34" spans="1:62" s="325" customFormat="1" ht="12.75" customHeight="1">
      <c r="A34" s="338">
        <v>6</v>
      </c>
      <c r="B34" s="1620"/>
      <c r="C34" s="1643"/>
      <c r="D34" s="654" t="s">
        <v>11</v>
      </c>
      <c r="E34" s="585" t="s">
        <v>12</v>
      </c>
      <c r="F34" s="1335" t="s">
        <v>454</v>
      </c>
      <c r="G34" s="550">
        <v>1968</v>
      </c>
      <c r="H34" s="550" t="s">
        <v>64</v>
      </c>
      <c r="I34" s="550" t="s">
        <v>5</v>
      </c>
      <c r="J34" s="558" t="s">
        <v>463</v>
      </c>
      <c r="K34" s="862">
        <v>74.5</v>
      </c>
      <c r="L34" s="592">
        <v>41</v>
      </c>
      <c r="M34" s="656">
        <v>5</v>
      </c>
      <c r="N34" s="1326">
        <v>14</v>
      </c>
      <c r="O34" s="1251" t="s">
        <v>463</v>
      </c>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row>
    <row r="35" spans="1:62" s="325" customFormat="1" ht="12.75" customHeight="1" thickBot="1">
      <c r="A35" s="338">
        <v>7</v>
      </c>
      <c r="B35" s="1620"/>
      <c r="C35" s="1644"/>
      <c r="D35" s="1112" t="s">
        <v>32</v>
      </c>
      <c r="E35" s="1226" t="s">
        <v>12</v>
      </c>
      <c r="F35" s="1227" t="s">
        <v>1420</v>
      </c>
      <c r="G35" s="1206">
        <v>1970</v>
      </c>
      <c r="H35" s="1206" t="s">
        <v>64</v>
      </c>
      <c r="I35" s="1206" t="s">
        <v>5</v>
      </c>
      <c r="J35" s="1156" t="s">
        <v>1208</v>
      </c>
      <c r="K35" s="1069">
        <v>82.7</v>
      </c>
      <c r="L35" s="1010">
        <v>26</v>
      </c>
      <c r="M35" s="1058">
        <v>6</v>
      </c>
      <c r="N35" s="1384">
        <v>13</v>
      </c>
      <c r="O35" s="1253" t="s">
        <v>1208</v>
      </c>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row>
    <row r="36" spans="1:62" s="325" customFormat="1" ht="12.75" customHeight="1">
      <c r="A36" s="338">
        <v>8</v>
      </c>
      <c r="B36" s="1620"/>
      <c r="C36" s="1635" t="s">
        <v>487</v>
      </c>
      <c r="D36" s="1049" t="s">
        <v>32</v>
      </c>
      <c r="E36" s="1382" t="s">
        <v>12</v>
      </c>
      <c r="F36" s="1383" t="s">
        <v>1190</v>
      </c>
      <c r="G36" s="1385">
        <v>1972</v>
      </c>
      <c r="H36" s="987" t="s">
        <v>64</v>
      </c>
      <c r="I36" s="987" t="s">
        <v>5</v>
      </c>
      <c r="J36" s="984"/>
      <c r="K36" s="1053">
        <v>98.7</v>
      </c>
      <c r="L36" s="975">
        <v>102</v>
      </c>
      <c r="M36" s="1065">
        <v>1</v>
      </c>
      <c r="N36" s="1054">
        <v>20</v>
      </c>
      <c r="O36" s="1258"/>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row>
    <row r="37" spans="1:62" s="325" customFormat="1" ht="12.75" customHeight="1">
      <c r="A37" s="338">
        <v>9</v>
      </c>
      <c r="B37" s="1620"/>
      <c r="C37" s="1643"/>
      <c r="D37" s="654" t="s">
        <v>1035</v>
      </c>
      <c r="E37" s="1386" t="s">
        <v>12</v>
      </c>
      <c r="F37" s="1387" t="s">
        <v>1042</v>
      </c>
      <c r="G37" s="852">
        <v>1968</v>
      </c>
      <c r="H37" s="851" t="s">
        <v>64</v>
      </c>
      <c r="I37" s="1388" t="s">
        <v>5</v>
      </c>
      <c r="J37" s="847" t="s">
        <v>1058</v>
      </c>
      <c r="K37" s="853">
        <v>106</v>
      </c>
      <c r="L37" s="595">
        <v>88</v>
      </c>
      <c r="M37" s="656">
        <v>2</v>
      </c>
      <c r="N37" s="818">
        <v>18</v>
      </c>
      <c r="O37" s="1389" t="s">
        <v>1058</v>
      </c>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row>
    <row r="38" spans="1:62" s="325" customFormat="1" ht="12.75" customHeight="1">
      <c r="A38" s="338">
        <v>10</v>
      </c>
      <c r="B38" s="1620"/>
      <c r="C38" s="1643"/>
      <c r="D38" s="654" t="s">
        <v>31</v>
      </c>
      <c r="E38" s="585" t="s">
        <v>12</v>
      </c>
      <c r="F38" s="1335" t="s">
        <v>1120</v>
      </c>
      <c r="G38" s="550">
        <v>1970</v>
      </c>
      <c r="H38" s="550" t="s">
        <v>64</v>
      </c>
      <c r="I38" s="550" t="s">
        <v>5</v>
      </c>
      <c r="J38" s="558" t="s">
        <v>1124</v>
      </c>
      <c r="K38" s="862">
        <v>99.3</v>
      </c>
      <c r="L38" s="595">
        <v>82</v>
      </c>
      <c r="M38" s="656">
        <v>3</v>
      </c>
      <c r="N38" s="818">
        <v>16</v>
      </c>
      <c r="O38" s="1251" t="s">
        <v>1124</v>
      </c>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row>
    <row r="39" spans="1:62" s="325" customFormat="1" ht="12.75" customHeight="1">
      <c r="A39" s="338">
        <v>11</v>
      </c>
      <c r="B39" s="1620"/>
      <c r="C39" s="1643"/>
      <c r="D39" s="549" t="s">
        <v>37</v>
      </c>
      <c r="E39" s="585" t="s">
        <v>12</v>
      </c>
      <c r="F39" s="1335" t="s">
        <v>1276</v>
      </c>
      <c r="G39" s="550">
        <v>1968</v>
      </c>
      <c r="H39" s="550" t="s">
        <v>64</v>
      </c>
      <c r="I39" s="550" t="s">
        <v>5</v>
      </c>
      <c r="J39" s="558" t="s">
        <v>1208</v>
      </c>
      <c r="K39" s="853">
        <v>114.3</v>
      </c>
      <c r="L39" s="595">
        <v>66</v>
      </c>
      <c r="M39" s="656">
        <v>4</v>
      </c>
      <c r="N39" s="818">
        <v>15</v>
      </c>
      <c r="O39" s="1251" t="s">
        <v>1208</v>
      </c>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row>
    <row r="40" spans="1:62" s="328" customFormat="1" ht="12.75" customHeight="1" thickBot="1">
      <c r="A40" s="338">
        <v>12</v>
      </c>
      <c r="B40" s="1639"/>
      <c r="C40" s="1644"/>
      <c r="D40" s="1112" t="s">
        <v>32</v>
      </c>
      <c r="E40" s="1226" t="s">
        <v>12</v>
      </c>
      <c r="F40" s="1227" t="s">
        <v>1422</v>
      </c>
      <c r="G40" s="1206">
        <v>1970</v>
      </c>
      <c r="H40" s="1206" t="s">
        <v>64</v>
      </c>
      <c r="I40" s="1206" t="s">
        <v>5</v>
      </c>
      <c r="J40" s="1156" t="s">
        <v>1208</v>
      </c>
      <c r="K40" s="1069">
        <v>104.9</v>
      </c>
      <c r="L40" s="1008">
        <v>12</v>
      </c>
      <c r="M40" s="1058">
        <v>5</v>
      </c>
      <c r="N40" s="1070">
        <v>14</v>
      </c>
      <c r="O40" s="1253" t="s">
        <v>1208</v>
      </c>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row>
    <row r="41" spans="1:62" s="37" customFormat="1" ht="15">
      <c r="A41" s="313"/>
      <c r="B41" s="313"/>
      <c r="C41" s="313"/>
      <c r="D41" s="313"/>
      <c r="E41" s="134"/>
      <c r="F41" s="134"/>
      <c r="G41" s="21"/>
      <c r="H41" s="313"/>
      <c r="I41" s="31"/>
      <c r="J41" s="134"/>
      <c r="K41" s="134"/>
      <c r="L41" s="774"/>
      <c r="M41" s="134"/>
      <c r="N41" s="134"/>
      <c r="O41" s="774"/>
      <c r="P41" s="134"/>
      <c r="Q41" s="313"/>
    </row>
    <row r="42" spans="1:62" s="37" customFormat="1" ht="15">
      <c r="A42" s="313" t="s">
        <v>1508</v>
      </c>
      <c r="B42" s="313"/>
      <c r="C42" s="313"/>
      <c r="D42" s="313"/>
      <c r="E42" s="134"/>
      <c r="F42" s="134"/>
      <c r="G42" s="21"/>
      <c r="H42" s="313"/>
      <c r="I42" s="31"/>
      <c r="J42" s="134"/>
      <c r="K42" s="134"/>
      <c r="L42" s="774"/>
      <c r="M42" s="134"/>
      <c r="N42" s="134"/>
      <c r="O42" s="774"/>
      <c r="P42" s="134"/>
      <c r="Q42" s="313"/>
    </row>
    <row r="43" spans="1:62" s="37" customFormat="1" ht="15">
      <c r="A43" s="313"/>
      <c r="B43" s="313"/>
      <c r="C43" s="313"/>
      <c r="D43" s="313"/>
      <c r="E43" s="134"/>
      <c r="F43" s="134"/>
      <c r="G43" s="21"/>
      <c r="H43" s="313"/>
      <c r="I43" s="31"/>
      <c r="J43" s="134"/>
      <c r="K43" s="134"/>
      <c r="L43" s="774"/>
      <c r="M43" s="134"/>
      <c r="N43" s="134"/>
      <c r="O43" s="774"/>
      <c r="P43" s="134"/>
      <c r="Q43" s="313"/>
    </row>
    <row r="44" spans="1:62" s="37" customFormat="1" ht="15">
      <c r="A44" s="313" t="s">
        <v>1509</v>
      </c>
      <c r="B44" s="313"/>
      <c r="C44" s="313"/>
      <c r="D44" s="313"/>
      <c r="E44" s="134"/>
      <c r="F44" s="134"/>
      <c r="G44" s="21"/>
      <c r="H44" s="313"/>
      <c r="I44" s="31"/>
      <c r="J44" s="134"/>
      <c r="K44" s="134"/>
      <c r="L44" s="774"/>
      <c r="M44" s="134"/>
      <c r="N44" s="134"/>
      <c r="O44" s="774"/>
      <c r="P44" s="134"/>
      <c r="Q44" s="313"/>
    </row>
    <row r="45" spans="1:62" s="1" customFormat="1" ht="12">
      <c r="A45" s="3"/>
      <c r="B45" s="3"/>
      <c r="C45" s="3"/>
      <c r="D45" s="3"/>
      <c r="E45" s="3"/>
      <c r="F45" s="3"/>
      <c r="G45" s="7"/>
      <c r="H45" s="7"/>
      <c r="I45" s="3"/>
      <c r="J45" s="756"/>
      <c r="K45" s="756"/>
      <c r="L45" s="741"/>
      <c r="M45" s="741"/>
      <c r="N45" s="741"/>
      <c r="O45" s="741"/>
      <c r="P45" s="741"/>
      <c r="Q45" s="3"/>
      <c r="R45" s="3"/>
      <c r="S45" s="3"/>
      <c r="T45" s="3"/>
      <c r="U45" s="3"/>
      <c r="V45" s="3"/>
      <c r="W45" s="3"/>
      <c r="X45" s="3"/>
      <c r="Y45" s="3"/>
      <c r="Z45" s="3"/>
      <c r="AA45" s="3"/>
      <c r="AB45" s="3"/>
      <c r="AC45" s="3"/>
      <c r="AD45" s="3"/>
      <c r="AE45" s="3"/>
      <c r="AF45" s="3"/>
      <c r="AG45" s="3"/>
    </row>
    <row r="46" spans="1:62" s="1" customFormat="1" ht="12">
      <c r="A46" s="3"/>
      <c r="B46" s="3"/>
      <c r="C46" s="3"/>
      <c r="D46" s="3"/>
      <c r="E46" s="3"/>
      <c r="F46" s="3"/>
      <c r="G46" s="7"/>
      <c r="H46" s="7"/>
      <c r="I46" s="3"/>
      <c r="J46" s="756"/>
      <c r="K46" s="756"/>
      <c r="L46" s="741"/>
      <c r="M46" s="741"/>
      <c r="N46" s="741"/>
      <c r="O46" s="741"/>
      <c r="P46" s="741"/>
      <c r="Q46" s="3"/>
      <c r="R46" s="3"/>
      <c r="S46" s="3"/>
      <c r="T46" s="3"/>
      <c r="U46" s="3"/>
      <c r="V46" s="3"/>
      <c r="W46" s="3"/>
      <c r="X46" s="3"/>
      <c r="Y46" s="3"/>
      <c r="Z46" s="3"/>
      <c r="AA46" s="3"/>
      <c r="AB46" s="3"/>
      <c r="AC46" s="3"/>
      <c r="AD46" s="3"/>
      <c r="AE46" s="3"/>
      <c r="AF46" s="3"/>
      <c r="AG46" s="3"/>
    </row>
    <row r="47" spans="1:62" s="1" customFormat="1" ht="12.75" customHeight="1">
      <c r="A47" s="3"/>
      <c r="B47" s="3"/>
      <c r="C47" s="4"/>
      <c r="D47" s="1553" t="s">
        <v>38</v>
      </c>
      <c r="E47" s="1553"/>
      <c r="F47" s="1553"/>
      <c r="G47" s="1553"/>
      <c r="H47" s="1553"/>
      <c r="I47" s="1602" t="s">
        <v>1503</v>
      </c>
      <c r="J47" s="1554"/>
      <c r="K47" s="1554"/>
      <c r="L47" s="1554"/>
      <c r="M47" s="1554"/>
      <c r="N47" s="1554"/>
      <c r="O47" s="1554"/>
      <c r="P47" s="1554"/>
      <c r="Q47" s="3"/>
      <c r="R47" s="3"/>
      <c r="S47" s="3"/>
      <c r="T47" s="3"/>
      <c r="U47" s="3"/>
      <c r="V47" s="3"/>
      <c r="W47" s="3"/>
      <c r="X47" s="3"/>
      <c r="Y47" s="3"/>
      <c r="Z47" s="3"/>
      <c r="AA47" s="3"/>
      <c r="AB47" s="3"/>
      <c r="AC47" s="3"/>
      <c r="AD47" s="3"/>
      <c r="AE47" s="3"/>
      <c r="AF47" s="3"/>
      <c r="AG47" s="3"/>
    </row>
    <row r="48" spans="1:62" s="1" customFormat="1" ht="12.75" customHeight="1">
      <c r="A48" s="3"/>
      <c r="B48" s="3"/>
      <c r="C48" s="4"/>
      <c r="D48" s="1553" t="s">
        <v>40</v>
      </c>
      <c r="E48" s="1553"/>
      <c r="F48" s="1553"/>
      <c r="G48" s="1553"/>
      <c r="H48" s="1553"/>
      <c r="I48" s="1554"/>
      <c r="J48" s="1554"/>
      <c r="K48" s="1554"/>
      <c r="L48" s="1554"/>
      <c r="M48" s="1554"/>
      <c r="N48" s="1554"/>
      <c r="O48" s="1554"/>
      <c r="P48" s="1554"/>
      <c r="Q48" s="3"/>
      <c r="R48" s="3"/>
      <c r="S48" s="3"/>
      <c r="T48" s="3"/>
      <c r="U48" s="3"/>
      <c r="V48" s="3"/>
      <c r="W48" s="3"/>
      <c r="X48" s="3"/>
      <c r="Y48" s="3"/>
      <c r="Z48" s="3"/>
      <c r="AA48" s="3"/>
      <c r="AB48" s="3"/>
      <c r="AC48" s="3"/>
      <c r="AD48" s="3"/>
      <c r="AE48" s="3"/>
      <c r="AF48" s="3"/>
      <c r="AG48" s="3"/>
    </row>
    <row r="49" spans="1:62" s="1" customFormat="1" ht="12.75" customHeight="1">
      <c r="A49" s="3"/>
      <c r="B49" s="3"/>
      <c r="C49" s="4"/>
      <c r="D49" s="1553"/>
      <c r="E49" s="1553"/>
      <c r="F49" s="1028"/>
      <c r="G49" s="1028"/>
      <c r="H49" s="1028"/>
      <c r="J49" s="773"/>
      <c r="K49" s="773"/>
      <c r="L49" s="6"/>
      <c r="M49" s="6"/>
      <c r="N49" s="6"/>
      <c r="O49" s="743"/>
      <c r="P49" s="743"/>
      <c r="Q49" s="3"/>
      <c r="R49" s="3"/>
      <c r="S49" s="3"/>
      <c r="T49" s="3"/>
      <c r="U49" s="3"/>
      <c r="V49" s="3"/>
      <c r="W49" s="3"/>
      <c r="X49" s="3"/>
      <c r="Y49" s="3"/>
      <c r="Z49" s="3"/>
      <c r="AA49" s="3"/>
      <c r="AB49" s="3"/>
      <c r="AC49" s="3"/>
      <c r="AD49" s="3"/>
      <c r="AE49" s="3"/>
      <c r="AF49" s="3"/>
      <c r="AG49" s="3"/>
    </row>
    <row r="50" spans="1:62" s="1" customFormat="1" ht="12.75" customHeight="1">
      <c r="A50" s="3"/>
      <c r="B50" s="3"/>
      <c r="C50" s="3"/>
      <c r="D50" s="1553" t="s">
        <v>41</v>
      </c>
      <c r="E50" s="1553"/>
      <c r="F50" s="1553"/>
      <c r="G50" s="1553"/>
      <c r="H50" s="1553"/>
      <c r="I50" s="1603" t="s">
        <v>1504</v>
      </c>
      <c r="J50" s="1554"/>
      <c r="K50" s="1554"/>
      <c r="L50" s="1554"/>
      <c r="M50" s="1554"/>
      <c r="N50" s="1554"/>
      <c r="O50" s="1554"/>
      <c r="P50" s="1554"/>
      <c r="Q50" s="3"/>
      <c r="R50" s="3"/>
      <c r="S50" s="3"/>
      <c r="T50" s="3"/>
      <c r="U50" s="3"/>
      <c r="V50" s="3"/>
      <c r="W50" s="3"/>
      <c r="X50" s="3"/>
      <c r="Y50" s="3"/>
      <c r="Z50" s="3"/>
      <c r="AA50" s="3"/>
      <c r="AB50" s="3"/>
      <c r="AC50" s="3"/>
      <c r="AD50" s="3"/>
      <c r="AE50" s="3"/>
      <c r="AF50" s="3"/>
      <c r="AG50" s="3"/>
    </row>
    <row r="51" spans="1:62" s="1" customFormat="1" ht="12.75" customHeight="1">
      <c r="A51" s="3"/>
      <c r="B51" s="3"/>
      <c r="C51" s="3"/>
      <c r="D51" s="1553" t="s">
        <v>43</v>
      </c>
      <c r="E51" s="1553"/>
      <c r="F51" s="1553"/>
      <c r="G51" s="1553"/>
      <c r="H51" s="1553"/>
      <c r="I51" s="1554"/>
      <c r="J51" s="1554"/>
      <c r="K51" s="1554"/>
      <c r="L51" s="1554"/>
      <c r="M51" s="1554"/>
      <c r="N51" s="1554"/>
      <c r="O51" s="1554"/>
      <c r="P51" s="1554"/>
      <c r="Q51" s="3"/>
      <c r="R51" s="3"/>
      <c r="S51" s="3"/>
      <c r="T51" s="3"/>
      <c r="U51" s="3"/>
      <c r="V51" s="3"/>
      <c r="W51" s="3"/>
      <c r="X51" s="3"/>
      <c r="Y51" s="3"/>
      <c r="Z51" s="3"/>
      <c r="AA51" s="3"/>
      <c r="AB51" s="3"/>
      <c r="AC51" s="3"/>
      <c r="AD51" s="3"/>
      <c r="AE51" s="3"/>
      <c r="AF51" s="3"/>
      <c r="AG51" s="3"/>
    </row>
    <row r="52" spans="1:62" s="1" customFormat="1" ht="12.75" customHeight="1">
      <c r="A52" s="3"/>
      <c r="B52" s="3"/>
      <c r="C52" s="3"/>
      <c r="D52" s="1553"/>
      <c r="E52" s="1553"/>
      <c r="F52" s="1028"/>
      <c r="G52" s="1028"/>
      <c r="H52" s="1028"/>
      <c r="J52" s="773"/>
      <c r="K52" s="773"/>
      <c r="L52" s="2"/>
      <c r="M52" s="744"/>
      <c r="N52" s="2"/>
      <c r="O52" s="743"/>
      <c r="P52" s="743"/>
      <c r="Q52" s="3"/>
      <c r="R52" s="3"/>
      <c r="S52" s="3"/>
      <c r="T52" s="3"/>
      <c r="U52" s="3"/>
      <c r="V52" s="3"/>
      <c r="W52" s="3"/>
      <c r="X52" s="3"/>
      <c r="Y52" s="3"/>
      <c r="Z52" s="3"/>
      <c r="AA52" s="3"/>
      <c r="AB52" s="3"/>
      <c r="AC52" s="3"/>
      <c r="AD52" s="3"/>
      <c r="AE52" s="3"/>
      <c r="AF52" s="3"/>
      <c r="AG52" s="3"/>
    </row>
    <row r="53" spans="1:62" s="1" customFormat="1" ht="14.25" customHeight="1">
      <c r="A53" s="3"/>
      <c r="B53" s="3"/>
      <c r="C53" s="3"/>
      <c r="D53" s="1553" t="s">
        <v>44</v>
      </c>
      <c r="E53" s="1553"/>
      <c r="F53" s="1553"/>
      <c r="G53" s="1553"/>
      <c r="H53" s="1553"/>
      <c r="I53" s="1599" t="s">
        <v>1505</v>
      </c>
      <c r="J53" s="1600"/>
      <c r="K53" s="1600"/>
      <c r="L53" s="1600"/>
      <c r="M53" s="1600"/>
      <c r="N53" s="1600"/>
      <c r="O53" s="1600"/>
      <c r="P53" s="1600"/>
      <c r="Q53" s="3"/>
      <c r="R53" s="3"/>
      <c r="S53" s="3"/>
      <c r="T53" s="3"/>
      <c r="U53" s="3"/>
      <c r="V53" s="3"/>
      <c r="W53" s="3"/>
      <c r="X53" s="3"/>
      <c r="Y53" s="3"/>
      <c r="Z53" s="3"/>
      <c r="AA53" s="3"/>
      <c r="AB53" s="3"/>
      <c r="AC53" s="3"/>
      <c r="AD53" s="3"/>
      <c r="AE53" s="3"/>
      <c r="AF53" s="3"/>
      <c r="AG53" s="3"/>
    </row>
    <row r="54" spans="1:62" s="1" customFormat="1" ht="12.75" customHeight="1">
      <c r="A54" s="3"/>
      <c r="B54" s="3"/>
      <c r="C54" s="5"/>
      <c r="D54" s="1553" t="s">
        <v>46</v>
      </c>
      <c r="E54" s="1553"/>
      <c r="F54" s="1553"/>
      <c r="G54" s="1553"/>
      <c r="H54" s="1553"/>
      <c r="I54" s="1601" t="s">
        <v>1506</v>
      </c>
      <c r="J54" s="1600"/>
      <c r="K54" s="1600"/>
      <c r="L54" s="1600"/>
      <c r="M54" s="1600"/>
      <c r="N54" s="1600"/>
      <c r="O54" s="1600"/>
      <c r="P54" s="1600"/>
      <c r="Q54" s="3"/>
      <c r="R54" s="3"/>
      <c r="S54" s="3"/>
      <c r="T54" s="3"/>
      <c r="U54" s="3"/>
      <c r="V54" s="3"/>
      <c r="W54" s="3"/>
      <c r="X54" s="3"/>
      <c r="Y54" s="3"/>
      <c r="Z54" s="3"/>
      <c r="AA54" s="3"/>
      <c r="AB54" s="3"/>
      <c r="AC54" s="3"/>
      <c r="AD54" s="3"/>
      <c r="AE54" s="3"/>
      <c r="AF54" s="3"/>
      <c r="AG54" s="3"/>
    </row>
    <row r="55" spans="1:62" s="1" customFormat="1" ht="15">
      <c r="A55" s="3"/>
      <c r="B55" s="3"/>
      <c r="C55" s="3"/>
      <c r="D55" s="3"/>
      <c r="E55" s="878" t="s">
        <v>55</v>
      </c>
      <c r="F55" s="879" t="s">
        <v>12</v>
      </c>
      <c r="G55" s="7"/>
      <c r="H55" s="7"/>
      <c r="I55" s="3"/>
      <c r="J55" s="972"/>
      <c r="K55" s="756"/>
      <c r="M55" s="741"/>
      <c r="N55" s="741"/>
      <c r="O55" s="741"/>
      <c r="P55" s="741"/>
      <c r="Q55" s="3"/>
      <c r="R55" s="3"/>
      <c r="S55" s="3"/>
      <c r="T55" s="3"/>
      <c r="U55" s="3"/>
      <c r="V55" s="3"/>
      <c r="W55" s="3"/>
      <c r="X55" s="3"/>
      <c r="Y55" s="3"/>
      <c r="Z55" s="3"/>
      <c r="AA55" s="3"/>
      <c r="AB55" s="3"/>
      <c r="AC55" s="3"/>
      <c r="AD55" s="3"/>
      <c r="AE55" s="3"/>
      <c r="AF55" s="3"/>
      <c r="AG55" s="3"/>
    </row>
    <row r="56" spans="1:62" s="1" customFormat="1" ht="15">
      <c r="A56" s="3"/>
      <c r="B56" s="3"/>
      <c r="C56" s="3"/>
      <c r="D56" s="3"/>
      <c r="E56" s="878" t="s">
        <v>58</v>
      </c>
      <c r="F56" s="879" t="s">
        <v>64</v>
      </c>
      <c r="G56" s="7"/>
      <c r="H56" s="7"/>
      <c r="I56" s="3"/>
      <c r="J56" s="895"/>
      <c r="K56" s="756"/>
      <c r="M56" s="741"/>
      <c r="N56" s="741"/>
      <c r="O56" s="741"/>
      <c r="P56" s="741"/>
      <c r="Q56" s="3"/>
      <c r="R56" s="3"/>
      <c r="S56" s="3"/>
      <c r="T56" s="3"/>
      <c r="U56" s="3"/>
      <c r="V56" s="3"/>
      <c r="W56" s="3"/>
      <c r="X56" s="3"/>
      <c r="Y56" s="3"/>
      <c r="Z56" s="3"/>
      <c r="AA56" s="3"/>
      <c r="AB56" s="3"/>
      <c r="AC56" s="3"/>
      <c r="AD56" s="3"/>
      <c r="AE56" s="3"/>
      <c r="AF56" s="3"/>
      <c r="AG56" s="3"/>
    </row>
    <row r="57" spans="1:62" s="1" customFormat="1" thickBot="1">
      <c r="A57" s="3"/>
      <c r="B57" s="3"/>
      <c r="C57" s="3"/>
      <c r="D57" s="3"/>
      <c r="E57" s="878"/>
      <c r="F57" s="879"/>
      <c r="G57" s="7"/>
      <c r="H57" s="7"/>
      <c r="I57" s="3"/>
      <c r="J57" s="895"/>
      <c r="K57" s="756"/>
      <c r="M57" s="741"/>
      <c r="N57" s="741"/>
      <c r="O57" s="741"/>
      <c r="P57" s="741"/>
      <c r="Q57" s="3"/>
      <c r="R57" s="3"/>
      <c r="S57" s="3"/>
      <c r="T57" s="3"/>
      <c r="U57" s="3"/>
      <c r="V57" s="3"/>
      <c r="W57" s="3"/>
      <c r="X57" s="3"/>
      <c r="Y57" s="3"/>
      <c r="Z57" s="3"/>
      <c r="AA57" s="3"/>
      <c r="AB57" s="3"/>
      <c r="AC57" s="3"/>
      <c r="AD57" s="3"/>
      <c r="AE57" s="3"/>
      <c r="AF57" s="3"/>
      <c r="AG57" s="3"/>
    </row>
    <row r="58" spans="1:62" s="309" customFormat="1" ht="60" customHeight="1" thickBot="1">
      <c r="A58" s="1519" t="s">
        <v>48</v>
      </c>
      <c r="B58" s="1525" t="s">
        <v>435</v>
      </c>
      <c r="C58" s="1526" t="s">
        <v>57</v>
      </c>
      <c r="D58" s="1527" t="s">
        <v>69</v>
      </c>
      <c r="E58" s="1528" t="s">
        <v>55</v>
      </c>
      <c r="F58" s="1529" t="s">
        <v>56</v>
      </c>
      <c r="G58" s="1526" t="s">
        <v>434</v>
      </c>
      <c r="H58" s="1530" t="s">
        <v>58</v>
      </c>
      <c r="I58" s="1528" t="s">
        <v>59</v>
      </c>
      <c r="J58" s="1531" t="s">
        <v>61</v>
      </c>
      <c r="K58" s="1532" t="s">
        <v>68</v>
      </c>
      <c r="L58" s="1533" t="s">
        <v>1457</v>
      </c>
      <c r="M58" s="1534" t="s">
        <v>1455</v>
      </c>
      <c r="N58" s="1533" t="s">
        <v>432</v>
      </c>
      <c r="O58" s="1535" t="s">
        <v>61</v>
      </c>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row>
    <row r="59" spans="1:62" s="325" customFormat="1" ht="12.75" customHeight="1" thickBot="1">
      <c r="A59" s="338"/>
      <c r="B59" s="1390"/>
      <c r="C59" s="396"/>
      <c r="D59" s="1391"/>
      <c r="E59" s="1392"/>
      <c r="F59" s="1393"/>
      <c r="G59" s="396"/>
      <c r="H59" s="396"/>
      <c r="I59" s="396"/>
      <c r="J59" s="632"/>
      <c r="K59" s="1394"/>
      <c r="L59" s="1395"/>
      <c r="M59" s="1395"/>
      <c r="N59" s="1396"/>
      <c r="O59" s="632"/>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row>
    <row r="60" spans="1:62" s="325" customFormat="1" ht="12.75" customHeight="1">
      <c r="A60" s="338">
        <v>1</v>
      </c>
      <c r="B60" s="1628" t="s">
        <v>729</v>
      </c>
      <c r="C60" s="1727" t="s">
        <v>9</v>
      </c>
      <c r="D60" s="1397" t="s">
        <v>32</v>
      </c>
      <c r="E60" s="1360" t="s">
        <v>12</v>
      </c>
      <c r="F60" s="1361" t="s">
        <v>1161</v>
      </c>
      <c r="G60" s="1359">
        <v>1963</v>
      </c>
      <c r="H60" s="1359" t="s">
        <v>64</v>
      </c>
      <c r="I60" s="1359" t="s">
        <v>5</v>
      </c>
      <c r="J60" s="1362" t="s">
        <v>1205</v>
      </c>
      <c r="K60" s="1032">
        <v>73</v>
      </c>
      <c r="L60" s="1033">
        <v>78</v>
      </c>
      <c r="M60" s="1398">
        <v>1</v>
      </c>
      <c r="N60" s="1399">
        <v>20</v>
      </c>
      <c r="O60" s="1363" t="s">
        <v>1205</v>
      </c>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row>
    <row r="61" spans="1:62" s="325" customFormat="1" ht="12.75" customHeight="1">
      <c r="A61" s="338">
        <v>2</v>
      </c>
      <c r="B61" s="1709"/>
      <c r="C61" s="1728"/>
      <c r="D61" s="1400" t="s">
        <v>32</v>
      </c>
      <c r="E61" s="419" t="s">
        <v>12</v>
      </c>
      <c r="F61" s="1337" t="s">
        <v>1421</v>
      </c>
      <c r="G61" s="420">
        <v>1963</v>
      </c>
      <c r="H61" s="420" t="s">
        <v>64</v>
      </c>
      <c r="I61" s="420" t="s">
        <v>5</v>
      </c>
      <c r="J61" s="460" t="s">
        <v>1208</v>
      </c>
      <c r="K61" s="476">
        <v>62.4</v>
      </c>
      <c r="L61" s="363">
        <v>40</v>
      </c>
      <c r="M61" s="581">
        <v>2</v>
      </c>
      <c r="N61" s="813">
        <v>18</v>
      </c>
      <c r="O61" s="1365" t="s">
        <v>1208</v>
      </c>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row>
    <row r="62" spans="1:62" s="325" customFormat="1" ht="12.75" customHeight="1" thickBot="1">
      <c r="A62" s="338">
        <v>3</v>
      </c>
      <c r="B62" s="1709"/>
      <c r="C62" s="1728"/>
      <c r="D62" s="1401" t="s">
        <v>26</v>
      </c>
      <c r="E62" s="981" t="s">
        <v>12</v>
      </c>
      <c r="F62" s="1402" t="s">
        <v>1365</v>
      </c>
      <c r="G62" s="978">
        <v>1964</v>
      </c>
      <c r="H62" s="978" t="s">
        <v>64</v>
      </c>
      <c r="I62" s="978" t="s">
        <v>5</v>
      </c>
      <c r="J62" s="977" t="s">
        <v>1373</v>
      </c>
      <c r="K62" s="1367">
        <v>72.900000000000006</v>
      </c>
      <c r="L62" s="1036">
        <v>30</v>
      </c>
      <c r="M62" s="1403">
        <v>3</v>
      </c>
      <c r="N62" s="1037">
        <v>16</v>
      </c>
      <c r="O62" s="1404" t="s">
        <v>1373</v>
      </c>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row>
    <row r="63" spans="1:62" s="325" customFormat="1" ht="12.75" customHeight="1">
      <c r="A63" s="338">
        <v>4</v>
      </c>
      <c r="B63" s="1709"/>
      <c r="C63" s="1727" t="s">
        <v>17</v>
      </c>
      <c r="D63" s="1397" t="s">
        <v>16</v>
      </c>
      <c r="E63" s="1360" t="s">
        <v>12</v>
      </c>
      <c r="F63" s="1405" t="s">
        <v>483</v>
      </c>
      <c r="G63" s="1359">
        <v>1964</v>
      </c>
      <c r="H63" s="1359" t="s">
        <v>64</v>
      </c>
      <c r="I63" s="1359" t="s">
        <v>5</v>
      </c>
      <c r="J63" s="1362" t="s">
        <v>1208</v>
      </c>
      <c r="K63" s="1406">
        <v>77</v>
      </c>
      <c r="L63" s="1380">
        <v>73</v>
      </c>
      <c r="M63" s="1398">
        <v>1</v>
      </c>
      <c r="N63" s="1399">
        <v>20</v>
      </c>
      <c r="O63" s="1363" t="s">
        <v>1208</v>
      </c>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row>
    <row r="64" spans="1:62" s="325" customFormat="1" ht="12.75" customHeight="1" thickBot="1">
      <c r="A64" s="338">
        <v>5</v>
      </c>
      <c r="B64" s="1709"/>
      <c r="C64" s="1729"/>
      <c r="D64" s="1407" t="s">
        <v>32</v>
      </c>
      <c r="E64" s="981" t="s">
        <v>12</v>
      </c>
      <c r="F64" s="1056" t="s">
        <v>1166</v>
      </c>
      <c r="G64" s="978">
        <v>1965</v>
      </c>
      <c r="H64" s="978" t="s">
        <v>64</v>
      </c>
      <c r="I64" s="978" t="s">
        <v>5</v>
      </c>
      <c r="J64" s="977" t="s">
        <v>1208</v>
      </c>
      <c r="K64" s="982">
        <v>80</v>
      </c>
      <c r="L64" s="979">
        <v>52</v>
      </c>
      <c r="M64" s="1403">
        <v>2</v>
      </c>
      <c r="N64" s="1381">
        <v>18</v>
      </c>
      <c r="O64" s="1404" t="s">
        <v>1208</v>
      </c>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row>
    <row r="65" spans="1:62" s="325" customFormat="1" ht="12.75" customHeight="1">
      <c r="A65" s="338">
        <v>6</v>
      </c>
      <c r="B65" s="1709"/>
      <c r="C65" s="1709" t="s">
        <v>487</v>
      </c>
      <c r="D65" s="1397" t="s">
        <v>32</v>
      </c>
      <c r="E65" s="1408" t="s">
        <v>12</v>
      </c>
      <c r="F65" s="1409" t="s">
        <v>1419</v>
      </c>
      <c r="G65" s="1410">
        <v>1964</v>
      </c>
      <c r="H65" s="1410" t="s">
        <v>64</v>
      </c>
      <c r="I65" s="1410" t="s">
        <v>5</v>
      </c>
      <c r="J65" s="1411" t="s">
        <v>1208</v>
      </c>
      <c r="K65" s="1412">
        <v>96</v>
      </c>
      <c r="L65" s="1033">
        <v>75</v>
      </c>
      <c r="M65" s="1035">
        <v>1</v>
      </c>
      <c r="N65" s="1034">
        <v>20</v>
      </c>
      <c r="O65" s="1413" t="s">
        <v>1208</v>
      </c>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row>
    <row r="66" spans="1:62" s="325" customFormat="1" ht="12.75" customHeight="1">
      <c r="A66" s="338">
        <v>7</v>
      </c>
      <c r="B66" s="1709"/>
      <c r="C66" s="1709"/>
      <c r="D66" s="1400" t="s">
        <v>32</v>
      </c>
      <c r="E66" s="419" t="s">
        <v>12</v>
      </c>
      <c r="F66" s="1338" t="s">
        <v>1188</v>
      </c>
      <c r="G66" s="420">
        <v>1967</v>
      </c>
      <c r="H66" s="420" t="s">
        <v>64</v>
      </c>
      <c r="I66" s="420" t="s">
        <v>5</v>
      </c>
      <c r="J66" s="460" t="s">
        <v>1208</v>
      </c>
      <c r="K66" s="478">
        <v>97</v>
      </c>
      <c r="L66" s="363">
        <v>69</v>
      </c>
      <c r="M66" s="635">
        <v>2</v>
      </c>
      <c r="N66" s="813">
        <v>18</v>
      </c>
      <c r="O66" s="1365" t="s">
        <v>1208</v>
      </c>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row>
    <row r="67" spans="1:62" s="325" customFormat="1" ht="12.75" customHeight="1">
      <c r="A67" s="338">
        <v>8</v>
      </c>
      <c r="B67" s="1709"/>
      <c r="C67" s="1709"/>
      <c r="D67" s="1400" t="s">
        <v>16</v>
      </c>
      <c r="E67" s="341" t="s">
        <v>12</v>
      </c>
      <c r="F67" s="1336" t="s">
        <v>484</v>
      </c>
      <c r="G67" s="343">
        <v>1965</v>
      </c>
      <c r="H67" s="343" t="s">
        <v>64</v>
      </c>
      <c r="I67" s="343" t="s">
        <v>5</v>
      </c>
      <c r="J67" s="411" t="s">
        <v>1208</v>
      </c>
      <c r="K67" s="477">
        <v>102.2</v>
      </c>
      <c r="L67" s="363">
        <v>55</v>
      </c>
      <c r="M67" s="635">
        <v>3</v>
      </c>
      <c r="N67" s="813">
        <v>16</v>
      </c>
      <c r="O67" s="1364" t="s">
        <v>1208</v>
      </c>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row>
    <row r="68" spans="1:62" s="556" customFormat="1" ht="12.75" customHeight="1" thickBot="1">
      <c r="A68" s="338">
        <v>9</v>
      </c>
      <c r="B68" s="1629"/>
      <c r="C68" s="1629"/>
      <c r="D68" s="1414" t="s">
        <v>37</v>
      </c>
      <c r="E68" s="1067" t="s">
        <v>12</v>
      </c>
      <c r="F68" s="1149" t="s">
        <v>1278</v>
      </c>
      <c r="G68" s="994">
        <v>1967</v>
      </c>
      <c r="H68" s="994" t="s">
        <v>64</v>
      </c>
      <c r="I68" s="994" t="s">
        <v>5</v>
      </c>
      <c r="J68" s="993" t="s">
        <v>1208</v>
      </c>
      <c r="K68" s="1157">
        <v>132.5</v>
      </c>
      <c r="L68" s="1008">
        <v>52</v>
      </c>
      <c r="M68" s="1058">
        <v>4</v>
      </c>
      <c r="N68" s="1070">
        <v>15</v>
      </c>
      <c r="O68" s="1249" t="s">
        <v>1208</v>
      </c>
    </row>
    <row r="69" spans="1:62" s="556" customFormat="1" ht="12.75" customHeight="1" thickBot="1">
      <c r="A69" s="548"/>
      <c r="B69" s="1434"/>
      <c r="C69" s="1307"/>
      <c r="D69" s="1435"/>
      <c r="E69" s="1355"/>
      <c r="F69" s="1356"/>
      <c r="G69" s="1307"/>
      <c r="H69" s="1307"/>
      <c r="I69" s="1307"/>
      <c r="J69" s="1304"/>
      <c r="K69" s="1436"/>
      <c r="L69" s="1437"/>
      <c r="M69" s="1438"/>
      <c r="N69" s="1439"/>
      <c r="O69" s="1304"/>
    </row>
    <row r="70" spans="1:62" s="324" customFormat="1" ht="12.75" customHeight="1" thickBot="1">
      <c r="A70" s="338">
        <v>1</v>
      </c>
      <c r="B70" s="1628" t="s">
        <v>733</v>
      </c>
      <c r="C70" s="1442" t="s">
        <v>17</v>
      </c>
      <c r="D70" s="1370" t="s">
        <v>32</v>
      </c>
      <c r="E70" s="1371" t="s">
        <v>12</v>
      </c>
      <c r="F70" s="1372" t="s">
        <v>1175</v>
      </c>
      <c r="G70" s="1373">
        <v>1960</v>
      </c>
      <c r="H70" s="1373" t="s">
        <v>64</v>
      </c>
      <c r="I70" s="1373" t="s">
        <v>5</v>
      </c>
      <c r="J70" s="1374" t="s">
        <v>1211</v>
      </c>
      <c r="K70" s="1375">
        <v>84.2</v>
      </c>
      <c r="L70" s="1416">
        <v>43</v>
      </c>
      <c r="M70" s="1417">
        <v>1</v>
      </c>
      <c r="N70" s="1418">
        <v>20</v>
      </c>
      <c r="O70" s="1379" t="s">
        <v>1211</v>
      </c>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row>
    <row r="71" spans="1:62" s="855" customFormat="1" ht="12.75" customHeight="1">
      <c r="A71" s="338">
        <v>2</v>
      </c>
      <c r="B71" s="1709"/>
      <c r="C71" s="986" t="s">
        <v>487</v>
      </c>
      <c r="D71" s="1049" t="s">
        <v>1035</v>
      </c>
      <c r="E71" s="1431" t="s">
        <v>12</v>
      </c>
      <c r="F71" s="1432" t="s">
        <v>1044</v>
      </c>
      <c r="G71" s="1433">
        <v>1961</v>
      </c>
      <c r="H71" s="1296" t="s">
        <v>64</v>
      </c>
      <c r="I71" s="987" t="s">
        <v>5</v>
      </c>
      <c r="J71" s="1293" t="s">
        <v>1444</v>
      </c>
      <c r="K71" s="1147">
        <v>90</v>
      </c>
      <c r="L71" s="1167">
        <v>45</v>
      </c>
      <c r="M71" s="1167">
        <v>1</v>
      </c>
      <c r="N71" s="1168">
        <v>20</v>
      </c>
      <c r="O71" s="1297" t="s">
        <v>1444</v>
      </c>
    </row>
    <row r="72" spans="1:62" s="686" customFormat="1" ht="12.75" customHeight="1" thickBot="1">
      <c r="A72" s="338">
        <v>3</v>
      </c>
      <c r="B72" s="1629"/>
      <c r="C72" s="1443" t="s">
        <v>487</v>
      </c>
      <c r="D72" s="1055" t="s">
        <v>37</v>
      </c>
      <c r="E72" s="981" t="s">
        <v>12</v>
      </c>
      <c r="F72" s="1056" t="s">
        <v>1277</v>
      </c>
      <c r="G72" s="978">
        <v>1962</v>
      </c>
      <c r="H72" s="978" t="s">
        <v>64</v>
      </c>
      <c r="I72" s="978" t="s">
        <v>5</v>
      </c>
      <c r="J72" s="977" t="s">
        <v>1208</v>
      </c>
      <c r="K72" s="1420">
        <v>103.8</v>
      </c>
      <c r="L72" s="1036">
        <v>44</v>
      </c>
      <c r="M72" s="1368">
        <v>2</v>
      </c>
      <c r="N72" s="1037">
        <v>18</v>
      </c>
      <c r="O72" s="1404" t="s">
        <v>1208</v>
      </c>
    </row>
    <row r="73" spans="1:62" s="686" customFormat="1" ht="12.75" customHeight="1" thickBot="1">
      <c r="A73" s="338"/>
      <c r="B73" s="1440"/>
      <c r="C73" s="396"/>
      <c r="D73" s="1391"/>
      <c r="E73" s="1392"/>
      <c r="F73" s="1339"/>
      <c r="G73" s="396"/>
      <c r="H73" s="396"/>
      <c r="I73" s="396"/>
      <c r="J73" s="632"/>
      <c r="K73" s="1394"/>
      <c r="L73" s="1357"/>
      <c r="M73" s="1415"/>
      <c r="N73" s="1358"/>
      <c r="O73" s="1441"/>
    </row>
    <row r="74" spans="1:62" s="324" customFormat="1" ht="12.75" customHeight="1">
      <c r="A74" s="338">
        <v>1</v>
      </c>
      <c r="B74" s="1711" t="s">
        <v>734</v>
      </c>
      <c r="C74" s="1359" t="s">
        <v>17</v>
      </c>
      <c r="D74" s="1030" t="s">
        <v>32</v>
      </c>
      <c r="E74" s="1360" t="s">
        <v>12</v>
      </c>
      <c r="F74" s="1421" t="s">
        <v>1165</v>
      </c>
      <c r="G74" s="1359">
        <v>1953</v>
      </c>
      <c r="H74" s="1359" t="s">
        <v>64</v>
      </c>
      <c r="I74" s="1359" t="s">
        <v>3</v>
      </c>
      <c r="J74" s="1362" t="s">
        <v>1208</v>
      </c>
      <c r="K74" s="1032">
        <v>82</v>
      </c>
      <c r="L74" s="1380">
        <v>113</v>
      </c>
      <c r="M74" s="1035">
        <v>1</v>
      </c>
      <c r="N74" s="1034">
        <v>20</v>
      </c>
      <c r="O74" s="1363" t="s">
        <v>1208</v>
      </c>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row>
    <row r="75" spans="1:62" s="324" customFormat="1" ht="12.75" customHeight="1" thickBot="1">
      <c r="A75" s="338">
        <v>2</v>
      </c>
      <c r="B75" s="1726"/>
      <c r="C75" s="978" t="s">
        <v>17</v>
      </c>
      <c r="D75" s="1366" t="s">
        <v>32</v>
      </c>
      <c r="E75" s="981" t="s">
        <v>12</v>
      </c>
      <c r="F75" s="1422" t="s">
        <v>1541</v>
      </c>
      <c r="G75" s="1423">
        <v>1953</v>
      </c>
      <c r="H75" s="1424" t="s">
        <v>64</v>
      </c>
      <c r="I75" s="1425" t="s">
        <v>3</v>
      </c>
      <c r="J75" s="954" t="s">
        <v>1208</v>
      </c>
      <c r="K75" s="1426">
        <v>70</v>
      </c>
      <c r="L75" s="1036">
        <v>10</v>
      </c>
      <c r="M75" s="1368">
        <v>2</v>
      </c>
      <c r="N75" s="1037">
        <v>18</v>
      </c>
      <c r="O75" s="1427" t="s">
        <v>1208</v>
      </c>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row>
    <row r="76" spans="1:62" s="678" customFormat="1" ht="12.75" customHeight="1">
      <c r="A76" s="338">
        <v>3</v>
      </c>
      <c r="B76" s="1726"/>
      <c r="C76" s="1359" t="s">
        <v>487</v>
      </c>
      <c r="D76" s="1429" t="s">
        <v>26</v>
      </c>
      <c r="E76" s="1360" t="s">
        <v>12</v>
      </c>
      <c r="F76" s="1430" t="s">
        <v>853</v>
      </c>
      <c r="G76" s="1359">
        <v>1956</v>
      </c>
      <c r="H76" s="1359" t="s">
        <v>64</v>
      </c>
      <c r="I76" s="1359" t="s">
        <v>3</v>
      </c>
      <c r="J76" s="1362" t="s">
        <v>193</v>
      </c>
      <c r="K76" s="1412">
        <v>94.1</v>
      </c>
      <c r="L76" s="1033">
        <v>101</v>
      </c>
      <c r="M76" s="1035">
        <v>1</v>
      </c>
      <c r="N76" s="1034">
        <v>20</v>
      </c>
      <c r="O76" s="1363" t="s">
        <v>193</v>
      </c>
    </row>
    <row r="77" spans="1:62" s="678" customFormat="1" ht="12.75" customHeight="1">
      <c r="A77" s="338">
        <v>4</v>
      </c>
      <c r="B77" s="1726"/>
      <c r="C77" s="343" t="s">
        <v>487</v>
      </c>
      <c r="D77" s="339" t="s">
        <v>32</v>
      </c>
      <c r="E77" s="341" t="s">
        <v>12</v>
      </c>
      <c r="F77" s="1334" t="s">
        <v>1178</v>
      </c>
      <c r="G77" s="343">
        <v>1957</v>
      </c>
      <c r="H77" s="343" t="s">
        <v>64</v>
      </c>
      <c r="I77" s="343" t="s">
        <v>3</v>
      </c>
      <c r="J77" s="411" t="s">
        <v>1208</v>
      </c>
      <c r="K77" s="478">
        <v>86</v>
      </c>
      <c r="L77" s="363">
        <v>100</v>
      </c>
      <c r="M77" s="635">
        <v>2</v>
      </c>
      <c r="N77" s="813">
        <v>18</v>
      </c>
      <c r="O77" s="1364" t="s">
        <v>1208</v>
      </c>
    </row>
    <row r="78" spans="1:62" s="324" customFormat="1" ht="12.75" customHeight="1" thickBot="1">
      <c r="A78" s="338">
        <v>5</v>
      </c>
      <c r="B78" s="1712"/>
      <c r="C78" s="978" t="s">
        <v>487</v>
      </c>
      <c r="D78" s="1366" t="s">
        <v>1077</v>
      </c>
      <c r="E78" s="981" t="s">
        <v>12</v>
      </c>
      <c r="F78" s="1056" t="s">
        <v>1074</v>
      </c>
      <c r="G78" s="1423">
        <v>1957</v>
      </c>
      <c r="H78" s="978" t="s">
        <v>64</v>
      </c>
      <c r="I78" s="978" t="s">
        <v>3</v>
      </c>
      <c r="J78" s="977" t="s">
        <v>1083</v>
      </c>
      <c r="K78" s="1367">
        <v>91.4</v>
      </c>
      <c r="L78" s="1036">
        <v>97</v>
      </c>
      <c r="M78" s="1403">
        <v>3</v>
      </c>
      <c r="N78" s="1381">
        <v>16</v>
      </c>
      <c r="O78" s="1404" t="s">
        <v>1083</v>
      </c>
      <c r="P78" s="332"/>
      <c r="Q78" s="332"/>
      <c r="R78" s="332"/>
      <c r="S78" s="332"/>
      <c r="T78" s="332"/>
      <c r="U78" s="332"/>
      <c r="V78" s="332"/>
      <c r="W78" s="332"/>
      <c r="X78" s="332"/>
      <c r="Y78" s="332"/>
      <c r="Z78" s="332"/>
      <c r="AA78" s="332"/>
      <c r="AB78" s="332"/>
      <c r="AC78" s="332"/>
      <c r="AD78" s="332"/>
      <c r="AE78" s="332"/>
      <c r="AF78" s="332"/>
      <c r="AG78" s="332"/>
      <c r="AH78" s="332"/>
      <c r="AI78" s="332"/>
      <c r="AJ78" s="332"/>
      <c r="AK78" s="332"/>
      <c r="AL78" s="332"/>
      <c r="AM78" s="332"/>
      <c r="AN78" s="332"/>
      <c r="AO78" s="332"/>
      <c r="AP78" s="332"/>
      <c r="AQ78" s="332"/>
      <c r="AR78" s="332"/>
      <c r="AS78" s="332"/>
      <c r="AT78" s="332"/>
      <c r="AU78" s="332"/>
      <c r="AV78" s="332"/>
      <c r="AW78" s="332"/>
      <c r="AX78" s="332"/>
      <c r="AY78" s="332"/>
      <c r="AZ78" s="332"/>
      <c r="BA78" s="332"/>
      <c r="BB78" s="332"/>
      <c r="BC78" s="332"/>
      <c r="BD78" s="332"/>
      <c r="BE78" s="332"/>
      <c r="BF78" s="332"/>
      <c r="BG78" s="332"/>
      <c r="BH78" s="332"/>
      <c r="BI78" s="332"/>
      <c r="BJ78" s="332"/>
    </row>
    <row r="79" spans="1:62" s="324" customFormat="1" ht="12.75" customHeight="1" thickBot="1">
      <c r="A79" s="338"/>
      <c r="B79" s="1390"/>
      <c r="C79" s="396"/>
      <c r="D79" s="631"/>
      <c r="E79" s="1392"/>
      <c r="F79" s="1393"/>
      <c r="G79" s="569"/>
      <c r="H79" s="396"/>
      <c r="I79" s="1428"/>
      <c r="J79" s="431"/>
      <c r="K79" s="1444"/>
      <c r="L79" s="1357"/>
      <c r="M79" s="1445"/>
      <c r="N79" s="1396"/>
      <c r="O79" s="431"/>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332"/>
      <c r="AT79" s="332"/>
      <c r="AU79" s="332"/>
      <c r="AV79" s="332"/>
      <c r="AW79" s="332"/>
      <c r="AX79" s="332"/>
      <c r="AY79" s="332"/>
      <c r="AZ79" s="332"/>
      <c r="BA79" s="332"/>
      <c r="BB79" s="332"/>
      <c r="BC79" s="332"/>
      <c r="BD79" s="332"/>
      <c r="BE79" s="332"/>
      <c r="BF79" s="332"/>
      <c r="BG79" s="332"/>
      <c r="BH79" s="332"/>
      <c r="BI79" s="332"/>
      <c r="BJ79" s="332"/>
    </row>
    <row r="80" spans="1:62" s="324" customFormat="1" ht="15" customHeight="1">
      <c r="A80" s="338">
        <v>1</v>
      </c>
      <c r="B80" s="1628" t="s">
        <v>833</v>
      </c>
      <c r="C80" s="1627" t="s">
        <v>17</v>
      </c>
      <c r="D80" s="1030" t="s">
        <v>32</v>
      </c>
      <c r="E80" s="1360" t="s">
        <v>12</v>
      </c>
      <c r="F80" s="1361" t="s">
        <v>1180</v>
      </c>
      <c r="G80" s="1359">
        <v>1952</v>
      </c>
      <c r="H80" s="1359" t="s">
        <v>64</v>
      </c>
      <c r="I80" s="1446" t="s">
        <v>3</v>
      </c>
      <c r="J80" s="1447" t="s">
        <v>1208</v>
      </c>
      <c r="K80" s="1032">
        <v>74</v>
      </c>
      <c r="L80" s="1380">
        <v>124</v>
      </c>
      <c r="M80" s="1448">
        <v>1</v>
      </c>
      <c r="N80" s="1399">
        <v>20</v>
      </c>
      <c r="O80" s="1449" t="s">
        <v>1208</v>
      </c>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c r="BJ80" s="332"/>
    </row>
    <row r="81" spans="1:62" s="678" customFormat="1" ht="15" customHeight="1" thickBot="1">
      <c r="A81" s="338">
        <v>2</v>
      </c>
      <c r="B81" s="1709"/>
      <c r="C81" s="1624"/>
      <c r="D81" s="1366" t="s">
        <v>32</v>
      </c>
      <c r="E81" s="981" t="s">
        <v>12</v>
      </c>
      <c r="F81" s="1056" t="s">
        <v>1174</v>
      </c>
      <c r="G81" s="978">
        <v>1951</v>
      </c>
      <c r="H81" s="978" t="s">
        <v>64</v>
      </c>
      <c r="I81" s="1424" t="s">
        <v>3</v>
      </c>
      <c r="J81" s="1450" t="s">
        <v>1208</v>
      </c>
      <c r="K81" s="982">
        <v>84.7</v>
      </c>
      <c r="L81" s="979">
        <v>43</v>
      </c>
      <c r="M81" s="1451">
        <v>2</v>
      </c>
      <c r="N81" s="1381">
        <v>18</v>
      </c>
      <c r="O81" s="1427" t="s">
        <v>1208</v>
      </c>
    </row>
    <row r="82" spans="1:62" s="324" customFormat="1" ht="12.75" customHeight="1">
      <c r="A82" s="338">
        <v>3</v>
      </c>
      <c r="B82" s="1709"/>
      <c r="C82" s="1627" t="s">
        <v>487</v>
      </c>
      <c r="D82" s="1030" t="s">
        <v>32</v>
      </c>
      <c r="E82" s="1360" t="s">
        <v>12</v>
      </c>
      <c r="F82" s="1361" t="s">
        <v>1183</v>
      </c>
      <c r="G82" s="1359">
        <v>1951</v>
      </c>
      <c r="H82" s="1359" t="s">
        <v>64</v>
      </c>
      <c r="I82" s="1359" t="s">
        <v>3</v>
      </c>
      <c r="J82" s="1453" t="s">
        <v>1208</v>
      </c>
      <c r="K82" s="1032">
        <v>86.6</v>
      </c>
      <c r="L82" s="1033">
        <v>119</v>
      </c>
      <c r="M82" s="1035">
        <v>1</v>
      </c>
      <c r="N82" s="1034">
        <v>20</v>
      </c>
      <c r="O82" s="1454" t="s">
        <v>1208</v>
      </c>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row>
    <row r="83" spans="1:62" s="324" customFormat="1" ht="12.75" customHeight="1">
      <c r="A83" s="338">
        <v>4</v>
      </c>
      <c r="B83" s="1709"/>
      <c r="C83" s="1623"/>
      <c r="D83" s="339" t="s">
        <v>32</v>
      </c>
      <c r="E83" s="419" t="s">
        <v>12</v>
      </c>
      <c r="F83" s="1337" t="s">
        <v>1424</v>
      </c>
      <c r="G83" s="420">
        <v>1952</v>
      </c>
      <c r="H83" s="420" t="s">
        <v>64</v>
      </c>
      <c r="I83" s="420" t="s">
        <v>3</v>
      </c>
      <c r="J83" s="460" t="s">
        <v>1208</v>
      </c>
      <c r="K83" s="476">
        <v>97</v>
      </c>
      <c r="L83" s="363">
        <v>65</v>
      </c>
      <c r="M83" s="635">
        <v>2</v>
      </c>
      <c r="N83" s="813">
        <v>18</v>
      </c>
      <c r="O83" s="1365" t="s">
        <v>1208</v>
      </c>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c r="BJ83" s="332"/>
    </row>
    <row r="84" spans="1:62" s="324" customFormat="1" ht="12.75" customHeight="1" thickBot="1">
      <c r="A84" s="338">
        <v>5</v>
      </c>
      <c r="B84" s="1629"/>
      <c r="C84" s="1710"/>
      <c r="D84" s="1366" t="s">
        <v>32</v>
      </c>
      <c r="E84" s="981" t="s">
        <v>12</v>
      </c>
      <c r="F84" s="1056" t="s">
        <v>1169</v>
      </c>
      <c r="G84" s="978">
        <v>1952</v>
      </c>
      <c r="H84" s="978" t="s">
        <v>64</v>
      </c>
      <c r="I84" s="1424" t="s">
        <v>3</v>
      </c>
      <c r="J84" s="1450" t="s">
        <v>1208</v>
      </c>
      <c r="K84" s="982">
        <v>87</v>
      </c>
      <c r="L84" s="1036">
        <v>34</v>
      </c>
      <c r="M84" s="1368">
        <v>3</v>
      </c>
      <c r="N84" s="1037">
        <v>16</v>
      </c>
      <c r="O84" s="1427" t="s">
        <v>1208</v>
      </c>
      <c r="P84" s="332"/>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c r="BJ84" s="332"/>
    </row>
    <row r="85" spans="1:62" s="324" customFormat="1" ht="12.75" customHeight="1" thickBot="1">
      <c r="A85" s="338"/>
      <c r="B85" s="1390"/>
      <c r="C85" s="396"/>
      <c r="D85" s="631"/>
      <c r="E85" s="1392"/>
      <c r="F85" s="1339"/>
      <c r="G85" s="569"/>
      <c r="H85" s="1428"/>
      <c r="I85" s="569"/>
      <c r="J85" s="1452"/>
      <c r="K85" s="634"/>
      <c r="L85" s="1357"/>
      <c r="M85" s="1415"/>
      <c r="N85" s="1358"/>
      <c r="O85" s="145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row>
    <row r="86" spans="1:62" s="324" customFormat="1" ht="12.75" customHeight="1" thickBot="1">
      <c r="A86" s="338">
        <v>1</v>
      </c>
      <c r="B86" s="1628" t="s">
        <v>770</v>
      </c>
      <c r="C86" s="1369" t="s">
        <v>17</v>
      </c>
      <c r="D86" s="1467" t="s">
        <v>26</v>
      </c>
      <c r="E86" s="1468" t="s">
        <v>12</v>
      </c>
      <c r="F86" s="1469" t="s">
        <v>855</v>
      </c>
      <c r="G86" s="1470">
        <v>1943</v>
      </c>
      <c r="H86" s="1471" t="s">
        <v>63</v>
      </c>
      <c r="I86" s="1470" t="s">
        <v>460</v>
      </c>
      <c r="J86" s="1472" t="s">
        <v>1208</v>
      </c>
      <c r="K86" s="1473">
        <v>80.599999999999994</v>
      </c>
      <c r="L86" s="1376">
        <v>51</v>
      </c>
      <c r="M86" s="1377">
        <v>1</v>
      </c>
      <c r="N86" s="1378">
        <v>20</v>
      </c>
      <c r="O86" s="1474" t="s">
        <v>1208</v>
      </c>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c r="BJ86" s="332"/>
    </row>
    <row r="87" spans="1:62" s="324" customFormat="1" ht="15" customHeight="1" thickBot="1">
      <c r="A87" s="338">
        <v>2</v>
      </c>
      <c r="B87" s="1629"/>
      <c r="C87" s="1459" t="s">
        <v>487</v>
      </c>
      <c r="D87" s="1460" t="s">
        <v>16</v>
      </c>
      <c r="E87" s="1461" t="s">
        <v>12</v>
      </c>
      <c r="F87" s="1462" t="s">
        <v>475</v>
      </c>
      <c r="G87" s="1463">
        <v>1947</v>
      </c>
      <c r="H87" s="1463" t="s">
        <v>64</v>
      </c>
      <c r="I87" s="1464" t="s">
        <v>460</v>
      </c>
      <c r="J87" s="1042" t="s">
        <v>1208</v>
      </c>
      <c r="K87" s="1465">
        <v>89.1</v>
      </c>
      <c r="L87" s="1043">
        <v>92</v>
      </c>
      <c r="M87" s="1045">
        <v>1</v>
      </c>
      <c r="N87" s="1044">
        <v>20</v>
      </c>
      <c r="O87" s="1466" t="s">
        <v>1208</v>
      </c>
      <c r="P87" s="332"/>
      <c r="Q87" s="332"/>
      <c r="R87" s="332"/>
      <c r="S87" s="332"/>
      <c r="T87" s="332"/>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c r="AR87" s="332"/>
      <c r="AS87" s="332"/>
      <c r="AT87" s="332"/>
      <c r="AU87" s="332"/>
      <c r="AV87" s="332"/>
      <c r="AW87" s="332"/>
      <c r="AX87" s="332"/>
      <c r="AY87" s="332"/>
      <c r="AZ87" s="332"/>
      <c r="BA87" s="332"/>
      <c r="BB87" s="332"/>
      <c r="BC87" s="332"/>
      <c r="BD87" s="332"/>
      <c r="BE87" s="332"/>
      <c r="BF87" s="332"/>
      <c r="BG87" s="332"/>
      <c r="BH87" s="332"/>
      <c r="BI87" s="332"/>
      <c r="BJ87" s="332"/>
    </row>
    <row r="88" spans="1:62" s="324" customFormat="1" ht="15" customHeight="1" thickBot="1">
      <c r="A88" s="338"/>
      <c r="B88" s="1390"/>
      <c r="C88" s="396"/>
      <c r="D88" s="631"/>
      <c r="E88" s="1392"/>
      <c r="F88" s="1419"/>
      <c r="G88" s="396"/>
      <c r="H88" s="396"/>
      <c r="I88" s="1428"/>
      <c r="J88" s="1452"/>
      <c r="K88" s="1394"/>
      <c r="L88" s="1357"/>
      <c r="M88" s="1415"/>
      <c r="N88" s="1358"/>
      <c r="O88" s="145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c r="BJ88" s="332"/>
    </row>
    <row r="89" spans="1:62" s="324" customFormat="1" ht="15" customHeight="1">
      <c r="A89" s="338">
        <v>1</v>
      </c>
      <c r="B89" s="1711" t="s">
        <v>769</v>
      </c>
      <c r="C89" s="1713" t="s">
        <v>1217</v>
      </c>
      <c r="D89" s="1030" t="s">
        <v>32</v>
      </c>
      <c r="E89" s="1360" t="s">
        <v>12</v>
      </c>
      <c r="F89" s="1361" t="s">
        <v>1177</v>
      </c>
      <c r="G89" s="1359">
        <v>1941</v>
      </c>
      <c r="H89" s="1359" t="s">
        <v>64</v>
      </c>
      <c r="I89" s="1446" t="s">
        <v>460</v>
      </c>
      <c r="J89" s="1447" t="s">
        <v>1208</v>
      </c>
      <c r="K89" s="1032">
        <v>77</v>
      </c>
      <c r="L89" s="1380">
        <v>100</v>
      </c>
      <c r="M89" s="1448">
        <v>1</v>
      </c>
      <c r="N89" s="1399">
        <v>20</v>
      </c>
      <c r="O89" s="1449" t="s">
        <v>1208</v>
      </c>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c r="BJ89" s="332"/>
    </row>
    <row r="90" spans="1:62" s="324" customFormat="1" ht="15" customHeight="1" thickBot="1">
      <c r="A90" s="338">
        <v>2</v>
      </c>
      <c r="B90" s="1712"/>
      <c r="C90" s="1714"/>
      <c r="D90" s="1366" t="s">
        <v>32</v>
      </c>
      <c r="E90" s="981" t="s">
        <v>12</v>
      </c>
      <c r="F90" s="1056" t="s">
        <v>1179</v>
      </c>
      <c r="G90" s="978">
        <v>1937</v>
      </c>
      <c r="H90" s="978" t="s">
        <v>64</v>
      </c>
      <c r="I90" s="1424" t="s">
        <v>460</v>
      </c>
      <c r="J90" s="1450" t="s">
        <v>1208</v>
      </c>
      <c r="K90" s="982">
        <v>78</v>
      </c>
      <c r="L90" s="979">
        <v>78</v>
      </c>
      <c r="M90" s="1451">
        <v>2</v>
      </c>
      <c r="N90" s="1381">
        <v>16</v>
      </c>
      <c r="O90" s="1427" t="s">
        <v>1208</v>
      </c>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c r="BJ90" s="332"/>
    </row>
    <row r="91" spans="1:62" s="37" customFormat="1" ht="15">
      <c r="A91" s="313"/>
      <c r="B91" s="313"/>
      <c r="C91" s="313"/>
      <c r="D91" s="313"/>
      <c r="E91" s="134"/>
      <c r="F91" s="134"/>
      <c r="G91" s="21"/>
      <c r="H91" s="313"/>
      <c r="I91" s="31"/>
      <c r="J91" s="134"/>
      <c r="K91" s="134"/>
      <c r="L91" s="774"/>
      <c r="M91" s="134"/>
      <c r="N91" s="134"/>
      <c r="O91" s="774"/>
      <c r="P91" s="134"/>
      <c r="Q91" s="313"/>
    </row>
    <row r="92" spans="1:62" s="37" customFormat="1" ht="15">
      <c r="A92" s="313" t="s">
        <v>1508</v>
      </c>
      <c r="B92" s="313"/>
      <c r="C92" s="313"/>
      <c r="D92" s="313"/>
      <c r="E92" s="134"/>
      <c r="F92" s="134"/>
      <c r="G92" s="21"/>
      <c r="H92" s="313"/>
      <c r="I92" s="31"/>
      <c r="J92" s="134"/>
      <c r="K92" s="134"/>
      <c r="L92" s="774"/>
      <c r="M92" s="134"/>
      <c r="N92" s="134"/>
      <c r="O92" s="774"/>
      <c r="P92" s="134"/>
      <c r="Q92" s="313"/>
    </row>
    <row r="93" spans="1:62" s="37" customFormat="1" ht="15">
      <c r="A93" s="313"/>
      <c r="B93" s="313"/>
      <c r="C93" s="313"/>
      <c r="D93" s="313"/>
      <c r="E93" s="134"/>
      <c r="F93" s="134"/>
      <c r="G93" s="21"/>
      <c r="H93" s="313"/>
      <c r="I93" s="31"/>
      <c r="J93" s="134"/>
      <c r="K93" s="134"/>
      <c r="L93" s="774"/>
      <c r="M93" s="134"/>
      <c r="N93" s="134"/>
      <c r="O93" s="774"/>
      <c r="P93" s="134"/>
      <c r="Q93" s="313"/>
    </row>
    <row r="94" spans="1:62" s="37" customFormat="1" ht="15">
      <c r="A94" s="313" t="s">
        <v>1509</v>
      </c>
      <c r="B94" s="313"/>
      <c r="C94" s="313"/>
      <c r="D94" s="313"/>
      <c r="E94" s="134"/>
      <c r="F94" s="134"/>
      <c r="G94" s="21"/>
      <c r="H94" s="313"/>
      <c r="I94" s="31"/>
      <c r="J94" s="134"/>
      <c r="K94" s="134"/>
      <c r="L94" s="774"/>
      <c r="M94" s="134"/>
      <c r="N94" s="134"/>
      <c r="O94" s="774"/>
      <c r="P94" s="134"/>
      <c r="Q94" s="313"/>
    </row>
    <row r="95" spans="1:62" s="1" customFormat="1" ht="12">
      <c r="A95" s="3"/>
      <c r="B95" s="3"/>
      <c r="C95" s="3"/>
      <c r="D95" s="3"/>
      <c r="E95" s="3"/>
      <c r="F95" s="3"/>
      <c r="G95" s="7"/>
      <c r="H95" s="7"/>
      <c r="I95" s="3"/>
      <c r="J95" s="756"/>
      <c r="K95" s="756"/>
      <c r="L95" s="741"/>
      <c r="M95" s="741"/>
      <c r="N95" s="741"/>
      <c r="O95" s="741"/>
      <c r="P95" s="741"/>
      <c r="Q95" s="3"/>
      <c r="R95" s="3"/>
      <c r="S95" s="3"/>
      <c r="T95" s="3"/>
      <c r="U95" s="3"/>
      <c r="V95" s="3"/>
      <c r="W95" s="3"/>
      <c r="X95" s="3"/>
      <c r="Y95" s="3"/>
      <c r="Z95" s="3"/>
      <c r="AA95" s="3"/>
      <c r="AB95" s="3"/>
      <c r="AC95" s="3"/>
      <c r="AD95" s="3"/>
      <c r="AE95" s="3"/>
      <c r="AF95" s="3"/>
      <c r="AG95" s="3"/>
    </row>
    <row r="96" spans="1:62" s="1" customFormat="1" ht="12">
      <c r="A96" s="3"/>
      <c r="B96" s="3"/>
      <c r="C96" s="3"/>
      <c r="D96" s="3"/>
      <c r="E96" s="3"/>
      <c r="F96" s="3"/>
      <c r="G96" s="7"/>
      <c r="H96" s="7"/>
      <c r="I96" s="3"/>
      <c r="J96" s="756"/>
      <c r="K96" s="756"/>
      <c r="L96" s="741"/>
      <c r="M96" s="741"/>
      <c r="N96" s="741"/>
      <c r="O96" s="741"/>
      <c r="P96" s="741"/>
      <c r="Q96" s="3"/>
      <c r="R96" s="3"/>
      <c r="S96" s="3"/>
      <c r="T96" s="3"/>
      <c r="U96" s="3"/>
      <c r="V96" s="3"/>
      <c r="W96" s="3"/>
      <c r="X96" s="3"/>
      <c r="Y96" s="3"/>
      <c r="Z96" s="3"/>
      <c r="AA96" s="3"/>
      <c r="AB96" s="3"/>
      <c r="AC96" s="3"/>
      <c r="AD96" s="3"/>
      <c r="AE96" s="3"/>
      <c r="AF96" s="3"/>
      <c r="AG96" s="3"/>
    </row>
    <row r="97" spans="1:62" s="1" customFormat="1" ht="12.75" customHeight="1">
      <c r="A97" s="3"/>
      <c r="B97" s="3"/>
      <c r="C97" s="4"/>
      <c r="D97" s="1553" t="s">
        <v>38</v>
      </c>
      <c r="E97" s="1553"/>
      <c r="F97" s="1553"/>
      <c r="G97" s="1553"/>
      <c r="H97" s="1553"/>
      <c r="I97" s="1602" t="s">
        <v>1503</v>
      </c>
      <c r="J97" s="1554"/>
      <c r="K97" s="1554"/>
      <c r="L97" s="1554"/>
      <c r="M97" s="1554"/>
      <c r="N97" s="1554"/>
      <c r="O97" s="1554"/>
      <c r="P97" s="1554"/>
      <c r="Q97" s="3"/>
      <c r="R97" s="3"/>
      <c r="S97" s="3"/>
      <c r="T97" s="3"/>
      <c r="U97" s="3"/>
      <c r="V97" s="3"/>
      <c r="W97" s="3"/>
      <c r="X97" s="3"/>
      <c r="Y97" s="3"/>
      <c r="Z97" s="3"/>
      <c r="AA97" s="3"/>
      <c r="AB97" s="3"/>
      <c r="AC97" s="3"/>
      <c r="AD97" s="3"/>
      <c r="AE97" s="3"/>
      <c r="AF97" s="3"/>
      <c r="AG97" s="3"/>
    </row>
    <row r="98" spans="1:62" s="1" customFormat="1" ht="12.75" customHeight="1">
      <c r="A98" s="3"/>
      <c r="B98" s="3"/>
      <c r="C98" s="4"/>
      <c r="D98" s="1553" t="s">
        <v>40</v>
      </c>
      <c r="E98" s="1553"/>
      <c r="F98" s="1553"/>
      <c r="G98" s="1553"/>
      <c r="H98" s="1553"/>
      <c r="I98" s="1554"/>
      <c r="J98" s="1554"/>
      <c r="K98" s="1554"/>
      <c r="L98" s="1554"/>
      <c r="M98" s="1554"/>
      <c r="N98" s="1554"/>
      <c r="O98" s="1554"/>
      <c r="P98" s="1554"/>
      <c r="Q98" s="3"/>
      <c r="R98" s="3"/>
      <c r="S98" s="3"/>
      <c r="T98" s="3"/>
      <c r="U98" s="3"/>
      <c r="V98" s="3"/>
      <c r="W98" s="3"/>
      <c r="X98" s="3"/>
      <c r="Y98" s="3"/>
      <c r="Z98" s="3"/>
      <c r="AA98" s="3"/>
      <c r="AB98" s="3"/>
      <c r="AC98" s="3"/>
      <c r="AD98" s="3"/>
      <c r="AE98" s="3"/>
      <c r="AF98" s="3"/>
      <c r="AG98" s="3"/>
    </row>
    <row r="99" spans="1:62" s="1" customFormat="1" ht="12.75" customHeight="1">
      <c r="A99" s="3"/>
      <c r="B99" s="3"/>
      <c r="C99" s="4"/>
      <c r="D99" s="1553"/>
      <c r="E99" s="1553"/>
      <c r="F99" s="1028"/>
      <c r="G99" s="1028"/>
      <c r="H99" s="1028"/>
      <c r="J99" s="773"/>
      <c r="K99" s="773"/>
      <c r="L99" s="6"/>
      <c r="M99" s="6"/>
      <c r="N99" s="6"/>
      <c r="O99" s="743"/>
      <c r="P99" s="743"/>
      <c r="Q99" s="3"/>
      <c r="R99" s="3"/>
      <c r="S99" s="3"/>
      <c r="T99" s="3"/>
      <c r="U99" s="3"/>
      <c r="V99" s="3"/>
      <c r="W99" s="3"/>
      <c r="X99" s="3"/>
      <c r="Y99" s="3"/>
      <c r="Z99" s="3"/>
      <c r="AA99" s="3"/>
      <c r="AB99" s="3"/>
      <c r="AC99" s="3"/>
      <c r="AD99" s="3"/>
      <c r="AE99" s="3"/>
      <c r="AF99" s="3"/>
      <c r="AG99" s="3"/>
    </row>
    <row r="100" spans="1:62" s="1" customFormat="1" ht="12.75" customHeight="1">
      <c r="A100" s="3"/>
      <c r="B100" s="3"/>
      <c r="C100" s="3"/>
      <c r="D100" s="1553" t="s">
        <v>41</v>
      </c>
      <c r="E100" s="1553"/>
      <c r="F100" s="1553"/>
      <c r="G100" s="1553"/>
      <c r="H100" s="1553"/>
      <c r="I100" s="1603" t="s">
        <v>1504</v>
      </c>
      <c r="J100" s="1554"/>
      <c r="K100" s="1554"/>
      <c r="L100" s="1554"/>
      <c r="M100" s="1554"/>
      <c r="N100" s="1554"/>
      <c r="O100" s="1554"/>
      <c r="P100" s="1554"/>
      <c r="Q100" s="3"/>
      <c r="R100" s="3"/>
      <c r="S100" s="3"/>
      <c r="T100" s="3"/>
      <c r="U100" s="3"/>
      <c r="V100" s="3"/>
      <c r="W100" s="3"/>
      <c r="X100" s="3"/>
      <c r="Y100" s="3"/>
      <c r="Z100" s="3"/>
      <c r="AA100" s="3"/>
      <c r="AB100" s="3"/>
      <c r="AC100" s="3"/>
      <c r="AD100" s="3"/>
      <c r="AE100" s="3"/>
      <c r="AF100" s="3"/>
      <c r="AG100" s="3"/>
    </row>
    <row r="101" spans="1:62" s="1" customFormat="1" ht="12.75" customHeight="1">
      <c r="A101" s="3"/>
      <c r="B101" s="3"/>
      <c r="C101" s="3"/>
      <c r="D101" s="1553" t="s">
        <v>43</v>
      </c>
      <c r="E101" s="1553"/>
      <c r="F101" s="1553"/>
      <c r="G101" s="1553"/>
      <c r="H101" s="1553"/>
      <c r="I101" s="1554"/>
      <c r="J101" s="1554"/>
      <c r="K101" s="1554"/>
      <c r="L101" s="1554"/>
      <c r="M101" s="1554"/>
      <c r="N101" s="1554"/>
      <c r="O101" s="1554"/>
      <c r="P101" s="1554"/>
      <c r="Q101" s="3"/>
      <c r="R101" s="3"/>
      <c r="S101" s="3"/>
      <c r="T101" s="3"/>
      <c r="U101" s="3"/>
      <c r="V101" s="3"/>
      <c r="W101" s="3"/>
      <c r="X101" s="3"/>
      <c r="Y101" s="3"/>
      <c r="Z101" s="3"/>
      <c r="AA101" s="3"/>
      <c r="AB101" s="3"/>
      <c r="AC101" s="3"/>
      <c r="AD101" s="3"/>
      <c r="AE101" s="3"/>
      <c r="AF101" s="3"/>
      <c r="AG101" s="3"/>
    </row>
    <row r="102" spans="1:62" s="1" customFormat="1" ht="12.75" customHeight="1">
      <c r="A102" s="3"/>
      <c r="B102" s="3"/>
      <c r="C102" s="3"/>
      <c r="D102" s="1553"/>
      <c r="E102" s="1553"/>
      <c r="F102" s="1028"/>
      <c r="G102" s="1028"/>
      <c r="H102" s="1028"/>
      <c r="J102" s="773"/>
      <c r="K102" s="773"/>
      <c r="L102" s="2"/>
      <c r="M102" s="744"/>
      <c r="N102" s="2"/>
      <c r="O102" s="743"/>
      <c r="P102" s="743"/>
      <c r="Q102" s="3"/>
      <c r="R102" s="3"/>
      <c r="S102" s="3"/>
      <c r="T102" s="3"/>
      <c r="U102" s="3"/>
      <c r="V102" s="3"/>
      <c r="W102" s="3"/>
      <c r="X102" s="3"/>
      <c r="Y102" s="3"/>
      <c r="Z102" s="3"/>
      <c r="AA102" s="3"/>
      <c r="AB102" s="3"/>
      <c r="AC102" s="3"/>
      <c r="AD102" s="3"/>
      <c r="AE102" s="3"/>
      <c r="AF102" s="3"/>
      <c r="AG102" s="3"/>
    </row>
    <row r="103" spans="1:62" s="1" customFormat="1" ht="14.25" customHeight="1">
      <c r="A103" s="3"/>
      <c r="B103" s="3"/>
      <c r="C103" s="3"/>
      <c r="D103" s="1553" t="s">
        <v>44</v>
      </c>
      <c r="E103" s="1553"/>
      <c r="F103" s="1553"/>
      <c r="G103" s="1553"/>
      <c r="H103" s="1553"/>
      <c r="I103" s="1599" t="s">
        <v>1505</v>
      </c>
      <c r="J103" s="1600"/>
      <c r="K103" s="1600"/>
      <c r="L103" s="1600"/>
      <c r="M103" s="1600"/>
      <c r="N103" s="1600"/>
      <c r="O103" s="1600"/>
      <c r="P103" s="1600"/>
      <c r="Q103" s="3"/>
      <c r="R103" s="3"/>
      <c r="S103" s="3"/>
      <c r="T103" s="3"/>
      <c r="U103" s="3"/>
      <c r="V103" s="3"/>
      <c r="W103" s="3"/>
      <c r="X103" s="3"/>
      <c r="Y103" s="3"/>
      <c r="Z103" s="3"/>
      <c r="AA103" s="3"/>
      <c r="AB103" s="3"/>
      <c r="AC103" s="3"/>
      <c r="AD103" s="3"/>
      <c r="AE103" s="3"/>
      <c r="AF103" s="3"/>
      <c r="AG103" s="3"/>
    </row>
    <row r="104" spans="1:62" s="1" customFormat="1" ht="12.75" customHeight="1">
      <c r="A104" s="3"/>
      <c r="B104" s="3"/>
      <c r="C104" s="5"/>
      <c r="D104" s="1553" t="s">
        <v>46</v>
      </c>
      <c r="E104" s="1553"/>
      <c r="F104" s="1553"/>
      <c r="G104" s="1553"/>
      <c r="H104" s="1553"/>
      <c r="I104" s="1601" t="s">
        <v>1506</v>
      </c>
      <c r="J104" s="1600"/>
      <c r="K104" s="1600"/>
      <c r="L104" s="1600"/>
      <c r="M104" s="1600"/>
      <c r="N104" s="1600"/>
      <c r="O104" s="1600"/>
      <c r="P104" s="1600"/>
      <c r="Q104" s="3"/>
      <c r="R104" s="3"/>
      <c r="S104" s="3"/>
      <c r="T104" s="3"/>
      <c r="U104" s="3"/>
      <c r="V104" s="3"/>
      <c r="W104" s="3"/>
      <c r="X104" s="3"/>
      <c r="Y104" s="3"/>
      <c r="Z104" s="3"/>
      <c r="AA104" s="3"/>
      <c r="AB104" s="3"/>
      <c r="AC104" s="3"/>
      <c r="AD104" s="3"/>
      <c r="AE104" s="3"/>
      <c r="AF104" s="3"/>
      <c r="AG104" s="3"/>
    </row>
    <row r="105" spans="1:62" s="1" customFormat="1" ht="15">
      <c r="A105" s="3"/>
      <c r="B105" s="3"/>
      <c r="C105" s="3"/>
      <c r="D105" s="3"/>
      <c r="E105" s="878" t="s">
        <v>55</v>
      </c>
      <c r="F105" s="879" t="s">
        <v>15</v>
      </c>
      <c r="G105" s="7"/>
      <c r="H105" s="7"/>
      <c r="I105" s="3"/>
      <c r="J105" s="972"/>
      <c r="K105" s="756"/>
      <c r="M105" s="741"/>
      <c r="N105" s="741"/>
      <c r="O105" s="741"/>
      <c r="P105" s="741"/>
      <c r="Q105" s="3"/>
      <c r="R105" s="3"/>
      <c r="S105" s="3"/>
      <c r="T105" s="3"/>
      <c r="U105" s="3"/>
      <c r="V105" s="3"/>
      <c r="W105" s="3"/>
      <c r="X105" s="3"/>
      <c r="Y105" s="3"/>
      <c r="Z105" s="3"/>
      <c r="AA105" s="3"/>
      <c r="AB105" s="3"/>
      <c r="AC105" s="3"/>
      <c r="AD105" s="3"/>
      <c r="AE105" s="3"/>
      <c r="AF105" s="3"/>
      <c r="AG105" s="3"/>
    </row>
    <row r="106" spans="1:62" s="1" customFormat="1" ht="15">
      <c r="A106" s="3"/>
      <c r="B106" s="3"/>
      <c r="C106" s="3"/>
      <c r="D106" s="3"/>
      <c r="E106" s="878" t="s">
        <v>58</v>
      </c>
      <c r="F106" s="879" t="s">
        <v>64</v>
      </c>
      <c r="G106" s="7"/>
      <c r="H106" s="7"/>
      <c r="I106" s="3"/>
      <c r="J106" s="895"/>
      <c r="K106" s="756"/>
      <c r="M106" s="741"/>
      <c r="N106" s="741"/>
      <c r="O106" s="741"/>
      <c r="P106" s="741"/>
      <c r="Q106" s="3"/>
      <c r="R106" s="3"/>
      <c r="S106" s="3"/>
      <c r="T106" s="3"/>
      <c r="U106" s="3"/>
      <c r="V106" s="3"/>
      <c r="W106" s="3"/>
      <c r="X106" s="3"/>
      <c r="Y106" s="3"/>
      <c r="Z106" s="3"/>
      <c r="AA106" s="3"/>
      <c r="AB106" s="3"/>
      <c r="AC106" s="3"/>
      <c r="AD106" s="3"/>
      <c r="AE106" s="3"/>
      <c r="AF106" s="3"/>
      <c r="AG106" s="3"/>
    </row>
    <row r="107" spans="1:62" s="1" customFormat="1" ht="12">
      <c r="A107" s="1025"/>
      <c r="B107" s="1025"/>
      <c r="C107" s="1025"/>
      <c r="D107" s="1025"/>
      <c r="E107" s="1025" t="s">
        <v>1432</v>
      </c>
      <c r="F107" s="1025"/>
      <c r="G107" s="1026" t="s">
        <v>1432</v>
      </c>
      <c r="H107" s="1026"/>
      <c r="I107" s="1025"/>
      <c r="J107" s="756"/>
      <c r="K107" s="756"/>
      <c r="L107" s="756"/>
      <c r="M107" s="756"/>
      <c r="N107" s="741"/>
      <c r="O107" s="741"/>
      <c r="P107" s="741"/>
      <c r="Q107" s="3"/>
      <c r="R107" s="3"/>
      <c r="S107" s="3"/>
      <c r="T107" s="3"/>
      <c r="U107" s="3"/>
      <c r="V107" s="3"/>
      <c r="W107" s="3"/>
      <c r="X107" s="3"/>
      <c r="Y107" s="3"/>
      <c r="Z107" s="3"/>
      <c r="AA107" s="3"/>
      <c r="AB107" s="3"/>
      <c r="AC107" s="3"/>
      <c r="AD107" s="3"/>
      <c r="AE107" s="3"/>
      <c r="AF107" s="3"/>
      <c r="AG107" s="3"/>
    </row>
    <row r="108" spans="1:62" ht="16.5" thickBot="1">
      <c r="B108" s="541"/>
      <c r="C108" s="1520"/>
      <c r="D108" s="444"/>
      <c r="E108" s="444"/>
      <c r="F108" s="1521"/>
      <c r="G108" s="444"/>
      <c r="H108" s="444"/>
      <c r="I108" s="1520"/>
      <c r="J108" s="1522"/>
      <c r="K108" s="1523"/>
      <c r="L108" s="570"/>
      <c r="M108" s="570"/>
      <c r="N108" s="1087"/>
      <c r="O108" s="1524"/>
    </row>
    <row r="109" spans="1:62" s="309" customFormat="1" ht="60" customHeight="1" thickBot="1">
      <c r="A109" s="1519" t="s">
        <v>48</v>
      </c>
      <c r="B109" s="1525" t="s">
        <v>435</v>
      </c>
      <c r="C109" s="1526" t="s">
        <v>57</v>
      </c>
      <c r="D109" s="1527" t="s">
        <v>69</v>
      </c>
      <c r="E109" s="1528" t="s">
        <v>55</v>
      </c>
      <c r="F109" s="1529" t="s">
        <v>56</v>
      </c>
      <c r="G109" s="1526" t="s">
        <v>434</v>
      </c>
      <c r="H109" s="1530" t="s">
        <v>58</v>
      </c>
      <c r="I109" s="1528" t="s">
        <v>59</v>
      </c>
      <c r="J109" s="1531" t="s">
        <v>61</v>
      </c>
      <c r="K109" s="1532" t="s">
        <v>68</v>
      </c>
      <c r="L109" s="1533" t="s">
        <v>1457</v>
      </c>
      <c r="M109" s="1534" t="s">
        <v>1455</v>
      </c>
      <c r="N109" s="1533" t="s">
        <v>432</v>
      </c>
      <c r="O109" s="1535" t="s">
        <v>61</v>
      </c>
      <c r="P109" s="331"/>
      <c r="Q109" s="331"/>
      <c r="R109" s="331"/>
      <c r="S109" s="331"/>
      <c r="T109" s="331"/>
      <c r="U109" s="331"/>
      <c r="V109" s="331"/>
      <c r="W109" s="331"/>
      <c r="X109" s="331"/>
      <c r="Y109" s="331"/>
      <c r="Z109" s="331"/>
      <c r="AA109" s="331"/>
      <c r="AB109" s="331"/>
      <c r="AC109" s="331"/>
      <c r="AD109" s="331"/>
      <c r="AE109" s="331"/>
      <c r="AF109" s="331"/>
      <c r="AG109" s="331"/>
      <c r="AH109" s="331"/>
      <c r="AI109" s="331"/>
      <c r="AJ109" s="331"/>
      <c r="AK109" s="331"/>
      <c r="AL109" s="331"/>
      <c r="AM109" s="331"/>
      <c r="AN109" s="331"/>
      <c r="AO109" s="331"/>
      <c r="AP109" s="331"/>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row>
    <row r="110" spans="1:62" s="648" customFormat="1" ht="17.25" customHeight="1" thickBot="1">
      <c r="A110" s="903"/>
      <c r="B110" s="904"/>
      <c r="C110" s="904"/>
      <c r="D110" s="904"/>
      <c r="E110" s="904"/>
      <c r="F110" s="1537"/>
      <c r="G110" s="904"/>
      <c r="H110" s="904"/>
      <c r="I110" s="904"/>
      <c r="J110" s="904"/>
      <c r="K110" s="904"/>
      <c r="L110" s="904"/>
      <c r="M110" s="904"/>
      <c r="N110" s="904"/>
      <c r="O110" s="904"/>
    </row>
    <row r="111" spans="1:62" s="648" customFormat="1" ht="17.25" customHeight="1">
      <c r="A111" s="1536">
        <v>1</v>
      </c>
      <c r="B111" s="1628" t="s">
        <v>730</v>
      </c>
      <c r="C111" s="1727" t="s">
        <v>4</v>
      </c>
      <c r="D111" s="1475" t="s">
        <v>22</v>
      </c>
      <c r="E111" s="1455" t="s">
        <v>15</v>
      </c>
      <c r="F111" s="1476" t="s">
        <v>491</v>
      </c>
      <c r="G111" s="1456">
        <v>1978</v>
      </c>
      <c r="H111" s="1456" t="s">
        <v>64</v>
      </c>
      <c r="I111" s="1456" t="s">
        <v>3</v>
      </c>
      <c r="J111" s="1477" t="s">
        <v>122</v>
      </c>
      <c r="K111" s="1457">
        <v>56</v>
      </c>
      <c r="L111" s="1033">
        <v>130</v>
      </c>
      <c r="M111" s="1478">
        <v>1</v>
      </c>
      <c r="N111" s="1479">
        <v>20</v>
      </c>
      <c r="O111" s="1480" t="s">
        <v>122</v>
      </c>
      <c r="P111" s="1327"/>
    </row>
    <row r="112" spans="1:62" s="325" customFormat="1" ht="12.75" customHeight="1" thickBot="1">
      <c r="A112" s="1536">
        <v>2</v>
      </c>
      <c r="B112" s="1709"/>
      <c r="C112" s="1729"/>
      <c r="D112" s="1481" t="s">
        <v>1375</v>
      </c>
      <c r="E112" s="1461" t="s">
        <v>1389</v>
      </c>
      <c r="F112" s="1462" t="s">
        <v>1388</v>
      </c>
      <c r="G112" s="1463">
        <v>1978</v>
      </c>
      <c r="H112" s="1463" t="s">
        <v>1397</v>
      </c>
      <c r="I112" s="1463" t="s">
        <v>1401</v>
      </c>
      <c r="J112" s="1482" t="s">
        <v>1393</v>
      </c>
      <c r="K112" s="1483">
        <v>48.3</v>
      </c>
      <c r="L112" s="1043">
        <v>60</v>
      </c>
      <c r="M112" s="1045">
        <v>2</v>
      </c>
      <c r="N112" s="1044">
        <v>18</v>
      </c>
      <c r="O112" s="1484" t="s">
        <v>1393</v>
      </c>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row>
    <row r="113" spans="1:62" s="686" customFormat="1" ht="12.75" customHeight="1" thickBot="1">
      <c r="A113" s="1536">
        <v>3</v>
      </c>
      <c r="B113" s="1709"/>
      <c r="C113" s="1493" t="s">
        <v>8</v>
      </c>
      <c r="D113" s="1496" t="s">
        <v>23</v>
      </c>
      <c r="E113" s="1371" t="s">
        <v>15</v>
      </c>
      <c r="F113" s="1372" t="s">
        <v>1095</v>
      </c>
      <c r="G113" s="1373">
        <v>1979</v>
      </c>
      <c r="H113" s="1442" t="s">
        <v>64</v>
      </c>
      <c r="I113" s="1373" t="s">
        <v>3</v>
      </c>
      <c r="J113" s="1374" t="s">
        <v>132</v>
      </c>
      <c r="K113" s="1375">
        <v>67.8</v>
      </c>
      <c r="L113" s="1376">
        <v>133</v>
      </c>
      <c r="M113" s="1377">
        <v>1</v>
      </c>
      <c r="N113" s="1378">
        <v>20</v>
      </c>
      <c r="O113" s="1379" t="s">
        <v>132</v>
      </c>
    </row>
    <row r="114" spans="1:62" s="686" customFormat="1" ht="12.75" customHeight="1" thickBot="1">
      <c r="A114" s="1536">
        <v>4</v>
      </c>
      <c r="B114" s="1629"/>
      <c r="C114" s="1493" t="s">
        <v>6</v>
      </c>
      <c r="D114" s="1496" t="s">
        <v>33</v>
      </c>
      <c r="E114" s="1371" t="s">
        <v>15</v>
      </c>
      <c r="F114" s="1372" t="s">
        <v>1238</v>
      </c>
      <c r="G114" s="1373">
        <v>1979</v>
      </c>
      <c r="H114" s="1373" t="s">
        <v>64</v>
      </c>
      <c r="I114" s="1373" t="s">
        <v>3</v>
      </c>
      <c r="J114" s="1374" t="s">
        <v>349</v>
      </c>
      <c r="K114" s="1375">
        <v>74.7</v>
      </c>
      <c r="L114" s="1376">
        <v>119</v>
      </c>
      <c r="M114" s="1377">
        <v>1</v>
      </c>
      <c r="N114" s="1378">
        <v>20</v>
      </c>
      <c r="O114" s="1379" t="s">
        <v>349</v>
      </c>
    </row>
    <row r="115" spans="1:62" s="686" customFormat="1" ht="12.75" customHeight="1" thickBot="1">
      <c r="A115" s="338"/>
      <c r="B115" s="1486"/>
      <c r="C115" s="569"/>
      <c r="D115" s="631"/>
      <c r="E115" s="1392"/>
      <c r="F115" s="1393"/>
      <c r="G115" s="396"/>
      <c r="H115" s="1485"/>
      <c r="I115" s="396"/>
      <c r="J115" s="632"/>
      <c r="K115" s="634"/>
      <c r="L115" s="1357"/>
      <c r="M115" s="1415"/>
      <c r="N115" s="1358"/>
      <c r="O115" s="632"/>
    </row>
    <row r="116" spans="1:62" s="325" customFormat="1" ht="12.75" customHeight="1">
      <c r="A116" s="338">
        <v>1</v>
      </c>
      <c r="B116" s="1638" t="s">
        <v>731</v>
      </c>
      <c r="C116" s="1727" t="s">
        <v>4</v>
      </c>
      <c r="D116" s="1494" t="s">
        <v>24</v>
      </c>
      <c r="E116" s="1360" t="s">
        <v>15</v>
      </c>
      <c r="F116" s="1405" t="s">
        <v>1327</v>
      </c>
      <c r="G116" s="1359">
        <v>1974</v>
      </c>
      <c r="H116" s="1359" t="s">
        <v>64</v>
      </c>
      <c r="I116" s="1359" t="s">
        <v>3</v>
      </c>
      <c r="J116" s="1487" t="s">
        <v>1333</v>
      </c>
      <c r="K116" s="1406">
        <v>60.6</v>
      </c>
      <c r="L116" s="1033">
        <v>142</v>
      </c>
      <c r="M116" s="1035">
        <v>1</v>
      </c>
      <c r="N116" s="1034">
        <v>20</v>
      </c>
      <c r="O116" s="1488" t="s">
        <v>1333</v>
      </c>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row>
    <row r="117" spans="1:62" s="556" customFormat="1" ht="12.75" customHeight="1">
      <c r="A117" s="338">
        <v>2</v>
      </c>
      <c r="B117" s="1620"/>
      <c r="C117" s="1728"/>
      <c r="D117" s="752" t="s">
        <v>22</v>
      </c>
      <c r="E117" s="341" t="s">
        <v>15</v>
      </c>
      <c r="F117" s="1336" t="s">
        <v>489</v>
      </c>
      <c r="G117" s="343">
        <v>1977</v>
      </c>
      <c r="H117" s="343" t="s">
        <v>64</v>
      </c>
      <c r="I117" s="343" t="s">
        <v>3</v>
      </c>
      <c r="J117" s="460" t="s">
        <v>1208</v>
      </c>
      <c r="K117" s="476">
        <v>60.7</v>
      </c>
      <c r="L117" s="363">
        <v>142</v>
      </c>
      <c r="M117" s="635">
        <v>2</v>
      </c>
      <c r="N117" s="813">
        <v>18</v>
      </c>
      <c r="O117" s="1365" t="s">
        <v>1208</v>
      </c>
    </row>
    <row r="118" spans="1:62" s="325" customFormat="1" ht="12.75" customHeight="1" thickBot="1">
      <c r="A118" s="338">
        <v>3</v>
      </c>
      <c r="B118" s="1620"/>
      <c r="C118" s="1729"/>
      <c r="D118" s="1495" t="s">
        <v>1077</v>
      </c>
      <c r="E118" s="981" t="s">
        <v>15</v>
      </c>
      <c r="F118" s="1056" t="s">
        <v>1073</v>
      </c>
      <c r="G118" s="978">
        <v>1977</v>
      </c>
      <c r="H118" s="1443" t="s">
        <v>64</v>
      </c>
      <c r="I118" s="978" t="s">
        <v>3</v>
      </c>
      <c r="J118" s="977" t="s">
        <v>1084</v>
      </c>
      <c r="K118" s="1367">
        <v>61.6</v>
      </c>
      <c r="L118" s="1036">
        <v>131</v>
      </c>
      <c r="M118" s="1368">
        <v>3</v>
      </c>
      <c r="N118" s="1037">
        <v>16</v>
      </c>
      <c r="O118" s="1404" t="s">
        <v>1084</v>
      </c>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row>
    <row r="119" spans="1:62" s="325" customFormat="1" ht="12.75" customHeight="1" thickBot="1">
      <c r="A119" s="338">
        <v>4</v>
      </c>
      <c r="B119" s="1639"/>
      <c r="C119" s="1493" t="s">
        <v>8</v>
      </c>
      <c r="D119" s="1492" t="s">
        <v>23</v>
      </c>
      <c r="E119" s="1461" t="s">
        <v>15</v>
      </c>
      <c r="F119" s="1489" t="s">
        <v>499</v>
      </c>
      <c r="G119" s="1463">
        <v>1977</v>
      </c>
      <c r="H119" s="1463" t="s">
        <v>64</v>
      </c>
      <c r="I119" s="1463" t="s">
        <v>3</v>
      </c>
      <c r="J119" s="1490" t="s">
        <v>132</v>
      </c>
      <c r="K119" s="1022">
        <v>66.400000000000006</v>
      </c>
      <c r="L119" s="1043">
        <v>139</v>
      </c>
      <c r="M119" s="1045">
        <v>1</v>
      </c>
      <c r="N119" s="1044">
        <v>20</v>
      </c>
      <c r="O119" s="1491" t="s">
        <v>132</v>
      </c>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row>
    <row r="120" spans="1:62" s="325" customFormat="1" ht="12.75" customHeight="1" thickBot="1">
      <c r="A120" s="338"/>
      <c r="B120" s="1486"/>
      <c r="C120" s="396"/>
      <c r="D120" s="631"/>
      <c r="E120" s="1392"/>
      <c r="F120" s="1393"/>
      <c r="G120" s="396"/>
      <c r="H120" s="396"/>
      <c r="I120" s="396"/>
      <c r="J120" s="632"/>
      <c r="K120" s="634"/>
      <c r="L120" s="1357"/>
      <c r="M120" s="1415"/>
      <c r="N120" s="1358"/>
      <c r="O120" s="632"/>
      <c r="P120" s="326"/>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row>
    <row r="121" spans="1:62" s="325" customFormat="1" ht="12.75" customHeight="1">
      <c r="A121" s="338">
        <v>1</v>
      </c>
      <c r="B121" s="1638" t="s">
        <v>732</v>
      </c>
      <c r="C121" s="1727" t="s">
        <v>6</v>
      </c>
      <c r="D121" s="1494" t="s">
        <v>18</v>
      </c>
      <c r="E121" s="1360" t="s">
        <v>15</v>
      </c>
      <c r="F121" s="1361" t="s">
        <v>605</v>
      </c>
      <c r="G121" s="1359">
        <v>1969</v>
      </c>
      <c r="H121" s="1359" t="s">
        <v>64</v>
      </c>
      <c r="I121" s="1359" t="s">
        <v>3</v>
      </c>
      <c r="J121" s="1411" t="s">
        <v>1208</v>
      </c>
      <c r="K121" s="1412">
        <v>87.2</v>
      </c>
      <c r="L121" s="1033">
        <v>137</v>
      </c>
      <c r="M121" s="1035">
        <v>1</v>
      </c>
      <c r="N121" s="1034">
        <v>20</v>
      </c>
      <c r="O121" s="1413" t="s">
        <v>1208</v>
      </c>
      <c r="P121" s="326"/>
      <c r="Q121" s="326"/>
      <c r="R121" s="326"/>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row>
    <row r="122" spans="1:62" s="686" customFormat="1" ht="12.75" customHeight="1" thickBot="1">
      <c r="A122" s="338">
        <v>2</v>
      </c>
      <c r="B122" s="1639"/>
      <c r="C122" s="1729"/>
      <c r="D122" s="1495" t="s">
        <v>16</v>
      </c>
      <c r="E122" s="981" t="s">
        <v>15</v>
      </c>
      <c r="F122" s="1458" t="s">
        <v>481</v>
      </c>
      <c r="G122" s="978">
        <v>1969</v>
      </c>
      <c r="H122" s="978" t="s">
        <v>64</v>
      </c>
      <c r="I122" s="978" t="s">
        <v>3</v>
      </c>
      <c r="J122" s="1497" t="s">
        <v>1311</v>
      </c>
      <c r="K122" s="1420">
        <v>97.4</v>
      </c>
      <c r="L122" s="1036">
        <v>116</v>
      </c>
      <c r="M122" s="1368">
        <v>2</v>
      </c>
      <c r="N122" s="1037">
        <v>18</v>
      </c>
      <c r="O122" s="1498" t="s">
        <v>1311</v>
      </c>
    </row>
    <row r="123" spans="1:62" s="686" customFormat="1" ht="12.75" customHeight="1" thickBot="1">
      <c r="A123" s="338"/>
      <c r="B123" s="1486"/>
      <c r="C123" s="569"/>
      <c r="D123" s="631"/>
      <c r="E123" s="1392"/>
      <c r="F123" s="1419"/>
      <c r="G123" s="396"/>
      <c r="H123" s="1485"/>
      <c r="I123" s="396"/>
      <c r="J123" s="1499"/>
      <c r="K123" s="1394"/>
      <c r="L123" s="1357"/>
      <c r="M123" s="1415"/>
      <c r="N123" s="1500"/>
      <c r="O123" s="1499"/>
    </row>
    <row r="124" spans="1:62" s="325" customFormat="1" ht="12.75" customHeight="1" thickBot="1">
      <c r="A124" s="338">
        <v>1</v>
      </c>
      <c r="B124" s="1628" t="s">
        <v>729</v>
      </c>
      <c r="C124" s="1509" t="s">
        <v>4</v>
      </c>
      <c r="D124" s="1467" t="s">
        <v>37</v>
      </c>
      <c r="E124" s="1371" t="s">
        <v>15</v>
      </c>
      <c r="F124" s="1372" t="s">
        <v>1258</v>
      </c>
      <c r="G124" s="1373">
        <v>1964</v>
      </c>
      <c r="H124" s="1442" t="s">
        <v>64</v>
      </c>
      <c r="I124" s="1373" t="s">
        <v>460</v>
      </c>
      <c r="J124" s="1374" t="s">
        <v>1208</v>
      </c>
      <c r="K124" s="1501">
        <v>62.7</v>
      </c>
      <c r="L124" s="1376">
        <v>138</v>
      </c>
      <c r="M124" s="1377">
        <v>1</v>
      </c>
      <c r="N124" s="1378">
        <v>20</v>
      </c>
      <c r="O124" s="1379" t="s">
        <v>1208</v>
      </c>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row>
    <row r="125" spans="1:62" s="325" customFormat="1" ht="12.75" customHeight="1">
      <c r="A125" s="338">
        <v>2</v>
      </c>
      <c r="B125" s="1709"/>
      <c r="C125" s="1715" t="s">
        <v>8</v>
      </c>
      <c r="D125" s="1030" t="s">
        <v>1111</v>
      </c>
      <c r="E125" s="1360" t="s">
        <v>15</v>
      </c>
      <c r="F125" s="1361" t="s">
        <v>1106</v>
      </c>
      <c r="G125" s="1359">
        <v>1966</v>
      </c>
      <c r="H125" s="1359" t="s">
        <v>64</v>
      </c>
      <c r="I125" s="1359" t="s">
        <v>460</v>
      </c>
      <c r="J125" s="1362" t="s">
        <v>1110</v>
      </c>
      <c r="K125" s="1032">
        <v>64.599999999999994</v>
      </c>
      <c r="L125" s="1503">
        <v>162</v>
      </c>
      <c r="M125" s="1504">
        <v>1</v>
      </c>
      <c r="N125" s="1505">
        <v>20</v>
      </c>
      <c r="O125" s="1363" t="s">
        <v>1110</v>
      </c>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row>
    <row r="126" spans="1:62" s="325" customFormat="1" ht="12.75" customHeight="1" thickBot="1">
      <c r="A126" s="338">
        <v>3</v>
      </c>
      <c r="B126" s="1709"/>
      <c r="C126" s="1716"/>
      <c r="D126" s="1055" t="s">
        <v>37</v>
      </c>
      <c r="E126" s="1506" t="s">
        <v>15</v>
      </c>
      <c r="F126" s="1056" t="s">
        <v>1271</v>
      </c>
      <c r="G126" s="978">
        <v>1963</v>
      </c>
      <c r="H126" s="978" t="s">
        <v>64</v>
      </c>
      <c r="I126" s="978" t="s">
        <v>460</v>
      </c>
      <c r="J126" s="977" t="s">
        <v>1208</v>
      </c>
      <c r="K126" s="1420">
        <v>66.3</v>
      </c>
      <c r="L126" s="1036">
        <v>147</v>
      </c>
      <c r="M126" s="1507">
        <v>2</v>
      </c>
      <c r="N126" s="1508">
        <v>18</v>
      </c>
      <c r="O126" s="1404" t="s">
        <v>1208</v>
      </c>
      <c r="P126" s="326"/>
      <c r="Q126" s="326"/>
      <c r="R126" s="326"/>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row>
    <row r="127" spans="1:62" s="325" customFormat="1" ht="12.75" customHeight="1" thickBot="1">
      <c r="A127" s="338">
        <v>4</v>
      </c>
      <c r="B127" s="1629"/>
      <c r="C127" s="1459" t="s">
        <v>6</v>
      </c>
      <c r="D127" s="1038" t="s">
        <v>37</v>
      </c>
      <c r="E127" s="1461" t="s">
        <v>15</v>
      </c>
      <c r="F127" s="1489" t="s">
        <v>1272</v>
      </c>
      <c r="G127" s="1463">
        <v>1966</v>
      </c>
      <c r="H127" s="1463" t="s">
        <v>64</v>
      </c>
      <c r="I127" s="1463" t="s">
        <v>460</v>
      </c>
      <c r="J127" s="1490" t="s">
        <v>1208</v>
      </c>
      <c r="K127" s="1465">
        <v>82.9</v>
      </c>
      <c r="L127" s="1502">
        <v>143</v>
      </c>
      <c r="M127" s="1045">
        <v>1</v>
      </c>
      <c r="N127" s="1044">
        <v>20</v>
      </c>
      <c r="O127" s="1491" t="s">
        <v>1208</v>
      </c>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row>
    <row r="128" spans="1:62" s="325" customFormat="1" ht="12.75" customHeight="1" thickBot="1">
      <c r="A128" s="338"/>
      <c r="B128" s="1486"/>
      <c r="C128" s="396"/>
      <c r="D128" s="1391"/>
      <c r="E128" s="431"/>
      <c r="F128" s="1393"/>
      <c r="G128" s="396"/>
      <c r="H128" s="396"/>
      <c r="I128" s="396"/>
      <c r="J128" s="632"/>
      <c r="K128" s="1394"/>
      <c r="L128" s="1357"/>
      <c r="M128" s="1510"/>
      <c r="N128" s="1511"/>
      <c r="O128" s="632"/>
      <c r="P128" s="326"/>
      <c r="Q128" s="326"/>
      <c r="R128" s="326"/>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row>
    <row r="129" spans="1:62" s="325" customFormat="1" ht="12.75" customHeight="1">
      <c r="A129" s="338">
        <v>1</v>
      </c>
      <c r="B129" s="1638" t="s">
        <v>733</v>
      </c>
      <c r="C129" s="1727" t="s">
        <v>8</v>
      </c>
      <c r="D129" s="1494" t="s">
        <v>14</v>
      </c>
      <c r="E129" s="1360" t="s">
        <v>15</v>
      </c>
      <c r="F129" s="1361" t="s">
        <v>1091</v>
      </c>
      <c r="G129" s="1512">
        <v>1962</v>
      </c>
      <c r="H129" s="1359" t="s">
        <v>64</v>
      </c>
      <c r="I129" s="1359" t="s">
        <v>460</v>
      </c>
      <c r="J129" s="1362" t="s">
        <v>471</v>
      </c>
      <c r="K129" s="1412">
        <v>62.2</v>
      </c>
      <c r="L129" s="1033">
        <v>142</v>
      </c>
      <c r="M129" s="1035">
        <v>1</v>
      </c>
      <c r="N129" s="1034">
        <v>20</v>
      </c>
      <c r="O129" s="1363" t="s">
        <v>471</v>
      </c>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row>
    <row r="130" spans="1:62" s="325" customFormat="1" ht="12.75" customHeight="1">
      <c r="A130" s="338">
        <v>2</v>
      </c>
      <c r="B130" s="1620"/>
      <c r="C130" s="1728"/>
      <c r="D130" s="751" t="s">
        <v>14</v>
      </c>
      <c r="E130" s="341" t="s">
        <v>15</v>
      </c>
      <c r="F130" s="1334" t="s">
        <v>1092</v>
      </c>
      <c r="G130" s="412">
        <v>1961</v>
      </c>
      <c r="H130" s="343" t="s">
        <v>64</v>
      </c>
      <c r="I130" s="343" t="s">
        <v>460</v>
      </c>
      <c r="J130" s="411" t="s">
        <v>472</v>
      </c>
      <c r="K130" s="476">
        <v>59.6</v>
      </c>
      <c r="L130" s="363">
        <v>139</v>
      </c>
      <c r="M130" s="635">
        <v>2</v>
      </c>
      <c r="N130" s="813">
        <v>18</v>
      </c>
      <c r="O130" s="1364" t="s">
        <v>472</v>
      </c>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row>
    <row r="131" spans="1:62" s="325" customFormat="1" ht="12.75" customHeight="1" thickBot="1">
      <c r="A131" s="338">
        <v>3</v>
      </c>
      <c r="B131" s="1639"/>
      <c r="C131" s="1729"/>
      <c r="D131" s="1495" t="s">
        <v>1035</v>
      </c>
      <c r="E131" s="1513" t="s">
        <v>15</v>
      </c>
      <c r="F131" s="1514" t="s">
        <v>1050</v>
      </c>
      <c r="G131" s="1515">
        <v>1962</v>
      </c>
      <c r="H131" s="1516" t="s">
        <v>64</v>
      </c>
      <c r="I131" s="1516" t="s">
        <v>460</v>
      </c>
      <c r="J131" s="1517" t="s">
        <v>1060</v>
      </c>
      <c r="K131" s="1420">
        <v>62.4</v>
      </c>
      <c r="L131" s="1036">
        <v>131</v>
      </c>
      <c r="M131" s="1368">
        <v>3</v>
      </c>
      <c r="N131" s="1037">
        <v>16</v>
      </c>
      <c r="O131" s="1518" t="s">
        <v>1060</v>
      </c>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row>
    <row r="132" spans="1:62" s="934" customFormat="1" ht="12.75" customHeight="1">
      <c r="A132" s="627"/>
      <c r="B132" s="1331"/>
      <c r="C132" s="1331"/>
      <c r="D132" s="1331"/>
      <c r="E132" s="1331"/>
      <c r="F132" s="1340"/>
      <c r="G132" s="1331"/>
      <c r="H132" s="1331"/>
      <c r="I132" s="1331"/>
      <c r="J132" s="1331"/>
      <c r="K132" s="1331"/>
      <c r="L132" s="1331"/>
      <c r="M132" s="1332"/>
      <c r="N132" s="1333"/>
      <c r="O132" s="1331"/>
      <c r="P132" s="587"/>
      <c r="Q132" s="587"/>
      <c r="R132" s="587"/>
      <c r="S132" s="587"/>
      <c r="T132" s="587"/>
      <c r="U132" s="587"/>
      <c r="V132" s="587"/>
      <c r="W132" s="587"/>
      <c r="X132" s="587"/>
      <c r="Y132" s="587"/>
      <c r="Z132" s="587"/>
      <c r="AA132" s="587"/>
      <c r="AB132" s="587"/>
      <c r="AC132" s="587"/>
      <c r="AD132" s="587"/>
      <c r="AE132" s="587"/>
      <c r="AF132" s="587"/>
      <c r="AG132" s="587"/>
      <c r="AH132" s="587"/>
      <c r="AI132" s="587"/>
      <c r="AJ132" s="587"/>
      <c r="AK132" s="587"/>
      <c r="AL132" s="587"/>
      <c r="AM132" s="587"/>
      <c r="AN132" s="587"/>
      <c r="AO132" s="587"/>
      <c r="AP132" s="587"/>
      <c r="AQ132" s="587"/>
      <c r="AR132" s="587"/>
      <c r="AS132" s="587"/>
      <c r="AT132" s="587"/>
      <c r="AU132" s="587"/>
      <c r="AV132" s="587"/>
      <c r="AW132" s="587"/>
      <c r="AX132" s="587"/>
      <c r="AY132" s="587"/>
      <c r="AZ132" s="587"/>
      <c r="BA132" s="587"/>
      <c r="BB132" s="587"/>
      <c r="BC132" s="587"/>
      <c r="BD132" s="587"/>
      <c r="BE132" s="587"/>
      <c r="BF132" s="587"/>
      <c r="BG132" s="587"/>
      <c r="BH132" s="587"/>
      <c r="BI132" s="587"/>
      <c r="BJ132" s="587"/>
    </row>
    <row r="133" spans="1:62" s="37" customFormat="1" ht="15">
      <c r="A133" s="313"/>
      <c r="B133" s="313"/>
      <c r="C133" s="313"/>
      <c r="D133" s="313"/>
      <c r="E133" s="134"/>
      <c r="F133" s="134"/>
      <c r="G133" s="21"/>
      <c r="H133" s="313"/>
      <c r="I133" s="31"/>
      <c r="J133" s="134"/>
      <c r="K133" s="134"/>
      <c r="L133" s="774"/>
      <c r="M133" s="134"/>
      <c r="N133" s="134"/>
      <c r="O133" s="774"/>
      <c r="P133" s="134"/>
      <c r="Q133" s="313"/>
    </row>
    <row r="134" spans="1:62" s="37" customFormat="1" ht="15">
      <c r="A134" s="313" t="s">
        <v>1508</v>
      </c>
      <c r="B134" s="313"/>
      <c r="C134" s="313"/>
      <c r="D134" s="313"/>
      <c r="E134" s="134"/>
      <c r="F134" s="134"/>
      <c r="G134" s="21"/>
      <c r="H134" s="313"/>
      <c r="I134" s="31"/>
      <c r="J134" s="134"/>
      <c r="K134" s="134"/>
      <c r="L134" s="774"/>
      <c r="M134" s="134"/>
      <c r="N134" s="134"/>
      <c r="O134" s="774"/>
      <c r="P134" s="134"/>
      <c r="Q134" s="313"/>
    </row>
    <row r="135" spans="1:62" s="37" customFormat="1" ht="15">
      <c r="A135" s="313"/>
      <c r="B135" s="313"/>
      <c r="C135" s="313"/>
      <c r="D135" s="313"/>
      <c r="E135" s="134"/>
      <c r="F135" s="134"/>
      <c r="G135" s="21"/>
      <c r="H135" s="313"/>
      <c r="I135" s="31"/>
      <c r="J135" s="134"/>
      <c r="K135" s="134"/>
      <c r="L135" s="774"/>
      <c r="M135" s="134"/>
      <c r="N135" s="134"/>
      <c r="O135" s="774"/>
      <c r="P135" s="134"/>
      <c r="Q135" s="313"/>
    </row>
    <row r="136" spans="1:62" s="37" customFormat="1" ht="15">
      <c r="A136" s="313" t="s">
        <v>1509</v>
      </c>
      <c r="B136" s="313"/>
      <c r="C136" s="313"/>
      <c r="D136" s="313"/>
      <c r="E136" s="134"/>
      <c r="F136" s="134"/>
      <c r="G136" s="21"/>
      <c r="H136" s="313"/>
      <c r="I136" s="31"/>
      <c r="J136" s="134"/>
      <c r="K136" s="134"/>
      <c r="L136" s="774"/>
      <c r="M136" s="134"/>
      <c r="N136" s="134"/>
      <c r="O136" s="774"/>
      <c r="P136" s="134"/>
      <c r="Q136" s="313"/>
    </row>
    <row r="137" spans="1:62" s="888" customFormat="1">
      <c r="A137" s="334"/>
      <c r="B137" s="698"/>
      <c r="C137" s="570"/>
      <c r="D137" s="334"/>
      <c r="E137" s="334"/>
      <c r="F137" s="1100"/>
      <c r="G137" s="334"/>
      <c r="H137" s="334"/>
      <c r="I137" s="570"/>
      <c r="J137" s="649"/>
      <c r="K137" s="644"/>
      <c r="L137" s="570"/>
      <c r="M137" s="570"/>
      <c r="N137" s="1087"/>
      <c r="O137" s="649"/>
      <c r="P137" s="334"/>
      <c r="Q137" s="334"/>
      <c r="R137" s="334"/>
      <c r="S137" s="334"/>
      <c r="T137" s="334"/>
      <c r="U137" s="887"/>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c r="AU137" s="334"/>
      <c r="AV137" s="334"/>
      <c r="AW137" s="334"/>
      <c r="AX137" s="334"/>
      <c r="AY137" s="334"/>
      <c r="AZ137" s="334"/>
      <c r="BA137" s="334"/>
      <c r="BB137" s="334"/>
      <c r="BC137" s="334"/>
      <c r="BD137" s="334"/>
      <c r="BE137" s="334"/>
      <c r="BF137" s="334"/>
      <c r="BG137" s="334"/>
      <c r="BH137" s="334"/>
      <c r="BI137" s="334"/>
      <c r="BJ137" s="334"/>
    </row>
    <row r="138" spans="1:62" s="888" customFormat="1">
      <c r="A138" s="334"/>
      <c r="B138" s="698"/>
      <c r="C138" s="570"/>
      <c r="D138" s="334"/>
      <c r="E138" s="334"/>
      <c r="F138" s="1100"/>
      <c r="G138" s="334"/>
      <c r="H138" s="334"/>
      <c r="I138" s="570"/>
      <c r="J138" s="649"/>
      <c r="K138" s="644"/>
      <c r="L138" s="570"/>
      <c r="M138" s="570"/>
      <c r="N138" s="1087"/>
      <c r="O138" s="649"/>
      <c r="P138" s="334"/>
      <c r="Q138" s="334"/>
      <c r="R138" s="334"/>
      <c r="S138" s="334"/>
      <c r="T138" s="334"/>
      <c r="U138" s="887"/>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c r="AU138" s="334"/>
      <c r="AV138" s="334"/>
      <c r="AW138" s="334"/>
      <c r="AX138" s="334"/>
      <c r="AY138" s="334"/>
      <c r="AZ138" s="334"/>
      <c r="BA138" s="334"/>
      <c r="BB138" s="334"/>
      <c r="BC138" s="334"/>
      <c r="BD138" s="334"/>
      <c r="BE138" s="334"/>
      <c r="BF138" s="334"/>
      <c r="BG138" s="334"/>
      <c r="BH138" s="334"/>
      <c r="BI138" s="334"/>
      <c r="BJ138" s="334"/>
    </row>
    <row r="139" spans="1:62" s="888" customFormat="1">
      <c r="A139" s="334"/>
      <c r="B139" s="698"/>
      <c r="C139" s="570"/>
      <c r="D139" s="334"/>
      <c r="E139" s="334"/>
      <c r="F139" s="1100"/>
      <c r="G139" s="334"/>
      <c r="H139" s="334"/>
      <c r="I139" s="570"/>
      <c r="J139" s="649"/>
      <c r="K139" s="644"/>
      <c r="L139" s="570"/>
      <c r="M139" s="570"/>
      <c r="N139" s="1087"/>
      <c r="O139" s="649"/>
      <c r="P139" s="334"/>
      <c r="Q139" s="334"/>
      <c r="R139" s="334"/>
      <c r="S139" s="334"/>
      <c r="T139" s="334"/>
      <c r="U139" s="887"/>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c r="BJ139" s="334"/>
    </row>
    <row r="140" spans="1:62" s="888" customFormat="1">
      <c r="A140" s="334"/>
      <c r="B140" s="698"/>
      <c r="C140" s="570"/>
      <c r="D140" s="334"/>
      <c r="E140" s="334"/>
      <c r="F140" s="1100"/>
      <c r="G140" s="334"/>
      <c r="H140" s="334"/>
      <c r="I140" s="570"/>
      <c r="J140" s="649"/>
      <c r="K140" s="644"/>
      <c r="L140" s="570"/>
      <c r="M140" s="570"/>
      <c r="N140" s="1087"/>
      <c r="O140" s="649"/>
      <c r="P140" s="334"/>
      <c r="Q140" s="334"/>
      <c r="R140" s="334"/>
      <c r="S140" s="334"/>
      <c r="T140" s="334"/>
      <c r="U140" s="887"/>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34"/>
    </row>
    <row r="141" spans="1:62" s="888" customFormat="1">
      <c r="A141" s="334"/>
      <c r="B141" s="698"/>
      <c r="C141" s="570"/>
      <c r="D141" s="334"/>
      <c r="E141" s="334"/>
      <c r="F141" s="1100"/>
      <c r="G141" s="334"/>
      <c r="H141" s="334"/>
      <c r="I141" s="570"/>
      <c r="J141" s="649"/>
      <c r="K141" s="644"/>
      <c r="L141" s="570"/>
      <c r="M141" s="570"/>
      <c r="N141" s="1087"/>
      <c r="O141" s="649"/>
      <c r="P141" s="334"/>
      <c r="Q141" s="334"/>
      <c r="R141" s="334"/>
      <c r="S141" s="334"/>
      <c r="T141" s="334"/>
      <c r="U141" s="887"/>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334"/>
      <c r="BH141" s="334"/>
      <c r="BI141" s="334"/>
      <c r="BJ141" s="334"/>
    </row>
    <row r="142" spans="1:62" s="888" customFormat="1">
      <c r="A142" s="334"/>
      <c r="B142" s="698"/>
      <c r="C142" s="570"/>
      <c r="D142" s="334"/>
      <c r="E142" s="334"/>
      <c r="F142" s="1100"/>
      <c r="G142" s="334"/>
      <c r="H142" s="334"/>
      <c r="I142" s="570"/>
      <c r="J142" s="649"/>
      <c r="K142" s="644"/>
      <c r="L142" s="570"/>
      <c r="M142" s="570"/>
      <c r="N142" s="1087"/>
      <c r="O142" s="649"/>
      <c r="P142" s="334"/>
      <c r="Q142" s="334"/>
      <c r="R142" s="334"/>
      <c r="S142" s="334"/>
      <c r="T142" s="334"/>
      <c r="U142" s="887"/>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row>
    <row r="143" spans="1:62" s="888" customFormat="1">
      <c r="A143" s="334"/>
      <c r="B143" s="698"/>
      <c r="C143" s="570"/>
      <c r="D143" s="334"/>
      <c r="E143" s="334"/>
      <c r="F143" s="1100"/>
      <c r="G143" s="334"/>
      <c r="H143" s="334"/>
      <c r="I143" s="570"/>
      <c r="J143" s="649"/>
      <c r="K143" s="644"/>
      <c r="L143" s="570"/>
      <c r="M143" s="570"/>
      <c r="N143" s="1087"/>
      <c r="O143" s="649"/>
      <c r="P143" s="334"/>
      <c r="Q143" s="334"/>
      <c r="R143" s="334"/>
      <c r="S143" s="334"/>
      <c r="T143" s="334"/>
      <c r="U143" s="887"/>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c r="BJ143" s="334"/>
    </row>
    <row r="144" spans="1:62" s="888" customFormat="1">
      <c r="A144" s="334"/>
      <c r="B144" s="698"/>
      <c r="C144" s="570"/>
      <c r="D144" s="334"/>
      <c r="E144" s="334"/>
      <c r="F144" s="1100"/>
      <c r="G144" s="334"/>
      <c r="H144" s="334"/>
      <c r="I144" s="570"/>
      <c r="J144" s="649"/>
      <c r="K144" s="644"/>
      <c r="L144" s="570"/>
      <c r="M144" s="570"/>
      <c r="N144" s="1087"/>
      <c r="O144" s="649"/>
      <c r="P144" s="334"/>
      <c r="Q144" s="334"/>
      <c r="R144" s="334"/>
      <c r="S144" s="334"/>
      <c r="T144" s="334"/>
      <c r="U144" s="887"/>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row>
    <row r="145" spans="1:62" s="888" customFormat="1">
      <c r="A145" s="334"/>
      <c r="B145" s="698"/>
      <c r="C145" s="570"/>
      <c r="D145" s="334"/>
      <c r="E145" s="334"/>
      <c r="F145" s="1100"/>
      <c r="G145" s="334"/>
      <c r="H145" s="334"/>
      <c r="I145" s="570"/>
      <c r="J145" s="649"/>
      <c r="K145" s="644"/>
      <c r="L145" s="570"/>
      <c r="M145" s="570"/>
      <c r="N145" s="1087"/>
      <c r="O145" s="649"/>
      <c r="P145" s="334"/>
      <c r="Q145" s="334"/>
      <c r="R145" s="334"/>
      <c r="S145" s="334"/>
      <c r="T145" s="334"/>
      <c r="U145" s="887"/>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c r="AU145" s="334"/>
      <c r="AV145" s="334"/>
      <c r="AW145" s="334"/>
      <c r="AX145" s="334"/>
      <c r="AY145" s="334"/>
      <c r="AZ145" s="334"/>
      <c r="BA145" s="334"/>
      <c r="BB145" s="334"/>
      <c r="BC145" s="334"/>
      <c r="BD145" s="334"/>
      <c r="BE145" s="334"/>
      <c r="BF145" s="334"/>
      <c r="BG145" s="334"/>
      <c r="BH145" s="334"/>
      <c r="BI145" s="334"/>
      <c r="BJ145" s="334"/>
    </row>
    <row r="146" spans="1:62" s="888" customFormat="1">
      <c r="A146" s="334"/>
      <c r="B146" s="698"/>
      <c r="C146" s="570"/>
      <c r="D146" s="334"/>
      <c r="E146" s="334"/>
      <c r="F146" s="1100"/>
      <c r="G146" s="334"/>
      <c r="H146" s="334"/>
      <c r="I146" s="570"/>
      <c r="J146" s="649"/>
      <c r="K146" s="644"/>
      <c r="L146" s="570"/>
      <c r="M146" s="570"/>
      <c r="N146" s="1087"/>
      <c r="O146" s="649"/>
      <c r="P146" s="334"/>
      <c r="Q146" s="334"/>
      <c r="R146" s="334"/>
      <c r="S146" s="334"/>
      <c r="T146" s="334"/>
      <c r="U146" s="887"/>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c r="BI146" s="334"/>
      <c r="BJ146" s="334"/>
    </row>
    <row r="147" spans="1:62" s="888" customFormat="1">
      <c r="A147" s="334"/>
      <c r="B147" s="698"/>
      <c r="C147" s="570"/>
      <c r="D147" s="334"/>
      <c r="E147" s="334"/>
      <c r="F147" s="1100"/>
      <c r="G147" s="334"/>
      <c r="H147" s="334"/>
      <c r="I147" s="570"/>
      <c r="J147" s="649"/>
      <c r="K147" s="644"/>
      <c r="L147" s="570"/>
      <c r="M147" s="570"/>
      <c r="N147" s="1087"/>
      <c r="O147" s="649"/>
      <c r="P147" s="334"/>
      <c r="Q147" s="334"/>
      <c r="R147" s="334"/>
      <c r="S147" s="334"/>
      <c r="T147" s="334"/>
      <c r="U147" s="887"/>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c r="BI147" s="334"/>
      <c r="BJ147" s="334"/>
    </row>
    <row r="148" spans="1:62" s="888" customFormat="1">
      <c r="A148" s="334"/>
      <c r="B148" s="698"/>
      <c r="C148" s="570"/>
      <c r="D148" s="334"/>
      <c r="E148" s="334"/>
      <c r="F148" s="1100"/>
      <c r="G148" s="334"/>
      <c r="H148" s="334"/>
      <c r="I148" s="570"/>
      <c r="J148" s="649"/>
      <c r="K148" s="644"/>
      <c r="L148" s="570"/>
      <c r="M148" s="570"/>
      <c r="N148" s="1087"/>
      <c r="O148" s="649"/>
      <c r="P148" s="334"/>
      <c r="Q148" s="334"/>
      <c r="R148" s="334"/>
      <c r="S148" s="334"/>
      <c r="T148" s="334"/>
      <c r="U148" s="887"/>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c r="BI148" s="334"/>
      <c r="BJ148" s="334"/>
    </row>
    <row r="149" spans="1:62" s="888" customFormat="1">
      <c r="A149" s="334"/>
      <c r="B149" s="698"/>
      <c r="C149" s="570"/>
      <c r="D149" s="334"/>
      <c r="E149" s="334"/>
      <c r="F149" s="1100"/>
      <c r="G149" s="334"/>
      <c r="H149" s="334"/>
      <c r="I149" s="570"/>
      <c r="J149" s="649"/>
      <c r="K149" s="644"/>
      <c r="L149" s="570"/>
      <c r="M149" s="570"/>
      <c r="N149" s="1087"/>
      <c r="O149" s="649"/>
      <c r="P149" s="334"/>
      <c r="Q149" s="334"/>
      <c r="R149" s="334"/>
      <c r="S149" s="334"/>
      <c r="T149" s="334"/>
      <c r="U149" s="887"/>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AZ149" s="334"/>
      <c r="BA149" s="334"/>
      <c r="BB149" s="334"/>
      <c r="BC149" s="334"/>
      <c r="BD149" s="334"/>
      <c r="BE149" s="334"/>
      <c r="BF149" s="334"/>
      <c r="BG149" s="334"/>
      <c r="BH149" s="334"/>
      <c r="BI149" s="334"/>
      <c r="BJ149" s="334"/>
    </row>
    <row r="150" spans="1:62" s="888" customFormat="1">
      <c r="A150" s="334"/>
      <c r="B150" s="698"/>
      <c r="C150" s="570"/>
      <c r="D150" s="334"/>
      <c r="E150" s="334"/>
      <c r="F150" s="1100"/>
      <c r="G150" s="334"/>
      <c r="H150" s="334"/>
      <c r="I150" s="570"/>
      <c r="J150" s="649"/>
      <c r="K150" s="644"/>
      <c r="L150" s="570"/>
      <c r="M150" s="570"/>
      <c r="N150" s="1087"/>
      <c r="O150" s="649"/>
      <c r="P150" s="334"/>
      <c r="Q150" s="334"/>
      <c r="R150" s="334"/>
      <c r="S150" s="334"/>
      <c r="T150" s="334"/>
      <c r="U150" s="887"/>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334"/>
      <c r="BC150" s="334"/>
      <c r="BD150" s="334"/>
      <c r="BE150" s="334"/>
      <c r="BF150" s="334"/>
      <c r="BG150" s="334"/>
      <c r="BH150" s="334"/>
      <c r="BI150" s="334"/>
      <c r="BJ150" s="334"/>
    </row>
    <row r="151" spans="1:62" s="888" customFormat="1">
      <c r="A151" s="334"/>
      <c r="B151" s="698"/>
      <c r="C151" s="570"/>
      <c r="D151" s="334"/>
      <c r="E151" s="334"/>
      <c r="F151" s="1100"/>
      <c r="G151" s="334"/>
      <c r="H151" s="334"/>
      <c r="I151" s="570"/>
      <c r="J151" s="649"/>
      <c r="K151" s="644"/>
      <c r="L151" s="570"/>
      <c r="M151" s="570"/>
      <c r="N151" s="1087"/>
      <c r="O151" s="649"/>
      <c r="P151" s="334"/>
      <c r="Q151" s="334"/>
      <c r="R151" s="334"/>
      <c r="S151" s="334"/>
      <c r="T151" s="334"/>
      <c r="U151" s="887"/>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c r="BI151" s="334"/>
      <c r="BJ151" s="334"/>
    </row>
    <row r="152" spans="1:62" s="888" customFormat="1">
      <c r="A152" s="334"/>
      <c r="B152" s="698"/>
      <c r="C152" s="570"/>
      <c r="D152" s="334"/>
      <c r="E152" s="334"/>
      <c r="F152" s="1100"/>
      <c r="G152" s="334"/>
      <c r="H152" s="334"/>
      <c r="I152" s="570"/>
      <c r="J152" s="649"/>
      <c r="K152" s="644"/>
      <c r="L152" s="570"/>
      <c r="M152" s="570"/>
      <c r="N152" s="1087"/>
      <c r="O152" s="649"/>
      <c r="P152" s="334"/>
      <c r="Q152" s="334"/>
      <c r="R152" s="334"/>
      <c r="S152" s="334"/>
      <c r="T152" s="334"/>
      <c r="U152" s="887"/>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row>
    <row r="153" spans="1:62" s="888" customFormat="1">
      <c r="A153" s="334"/>
      <c r="B153" s="698"/>
      <c r="C153" s="570"/>
      <c r="D153" s="334"/>
      <c r="E153" s="334"/>
      <c r="F153" s="1100"/>
      <c r="G153" s="334"/>
      <c r="H153" s="334"/>
      <c r="I153" s="570"/>
      <c r="J153" s="649"/>
      <c r="K153" s="644"/>
      <c r="L153" s="570"/>
      <c r="M153" s="570"/>
      <c r="N153" s="1087"/>
      <c r="O153" s="649"/>
      <c r="P153" s="334"/>
      <c r="Q153" s="334"/>
      <c r="R153" s="334"/>
      <c r="S153" s="334"/>
      <c r="T153" s="334"/>
      <c r="U153" s="887"/>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row>
    <row r="154" spans="1:62" s="888" customFormat="1">
      <c r="A154" s="334"/>
      <c r="B154" s="698"/>
      <c r="C154" s="570"/>
      <c r="D154" s="334"/>
      <c r="E154" s="334"/>
      <c r="F154" s="1100"/>
      <c r="G154" s="334"/>
      <c r="H154" s="334"/>
      <c r="I154" s="570"/>
      <c r="J154" s="649"/>
      <c r="K154" s="644"/>
      <c r="L154" s="570"/>
      <c r="M154" s="570"/>
      <c r="N154" s="1087"/>
      <c r="O154" s="649"/>
      <c r="P154" s="334"/>
      <c r="Q154" s="334"/>
      <c r="R154" s="334"/>
      <c r="S154" s="334"/>
      <c r="T154" s="334"/>
      <c r="U154" s="887"/>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row>
    <row r="155" spans="1:62" s="888" customFormat="1">
      <c r="A155" s="334"/>
      <c r="B155" s="698"/>
      <c r="C155" s="570"/>
      <c r="D155" s="334"/>
      <c r="E155" s="334"/>
      <c r="F155" s="1100"/>
      <c r="G155" s="334"/>
      <c r="H155" s="334"/>
      <c r="I155" s="570"/>
      <c r="J155" s="649"/>
      <c r="K155" s="644"/>
      <c r="L155" s="570"/>
      <c r="M155" s="570"/>
      <c r="N155" s="1087"/>
      <c r="O155" s="649"/>
      <c r="P155" s="334"/>
      <c r="Q155" s="334"/>
      <c r="R155" s="334"/>
      <c r="S155" s="334"/>
      <c r="T155" s="334"/>
      <c r="U155" s="887"/>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row>
    <row r="156" spans="1:62" s="888" customFormat="1">
      <c r="A156" s="334"/>
      <c r="B156" s="698"/>
      <c r="C156" s="570"/>
      <c r="D156" s="334"/>
      <c r="E156" s="334"/>
      <c r="F156" s="1100"/>
      <c r="G156" s="334"/>
      <c r="H156" s="334"/>
      <c r="I156" s="570"/>
      <c r="J156" s="649"/>
      <c r="K156" s="644"/>
      <c r="L156" s="570"/>
      <c r="M156" s="570"/>
      <c r="N156" s="1087"/>
      <c r="O156" s="649"/>
      <c r="P156" s="334"/>
      <c r="Q156" s="334"/>
      <c r="R156" s="334"/>
      <c r="S156" s="334"/>
      <c r="T156" s="334"/>
      <c r="U156" s="887"/>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c r="BI156" s="334"/>
      <c r="BJ156" s="334"/>
    </row>
    <row r="157" spans="1:62" s="888" customFormat="1">
      <c r="A157" s="334"/>
      <c r="B157" s="698"/>
      <c r="C157" s="570"/>
      <c r="D157" s="334"/>
      <c r="E157" s="334"/>
      <c r="F157" s="1100"/>
      <c r="G157" s="334"/>
      <c r="H157" s="334"/>
      <c r="I157" s="570"/>
      <c r="J157" s="649"/>
      <c r="K157" s="644"/>
      <c r="L157" s="570"/>
      <c r="M157" s="570"/>
      <c r="N157" s="1087"/>
      <c r="O157" s="649"/>
      <c r="P157" s="334"/>
      <c r="Q157" s="334"/>
      <c r="R157" s="334"/>
      <c r="S157" s="334"/>
      <c r="T157" s="334"/>
      <c r="U157" s="887"/>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c r="AU157" s="334"/>
      <c r="AV157" s="334"/>
      <c r="AW157" s="334"/>
      <c r="AX157" s="334"/>
      <c r="AY157" s="334"/>
      <c r="AZ157" s="334"/>
      <c r="BA157" s="334"/>
      <c r="BB157" s="334"/>
      <c r="BC157" s="334"/>
      <c r="BD157" s="334"/>
      <c r="BE157" s="334"/>
      <c r="BF157" s="334"/>
      <c r="BG157" s="334"/>
      <c r="BH157" s="334"/>
      <c r="BI157" s="334"/>
      <c r="BJ157" s="334"/>
    </row>
    <row r="158" spans="1:62" s="888" customFormat="1">
      <c r="A158" s="334"/>
      <c r="B158" s="698"/>
      <c r="C158" s="570"/>
      <c r="D158" s="334"/>
      <c r="E158" s="334"/>
      <c r="F158" s="1100"/>
      <c r="G158" s="334"/>
      <c r="H158" s="334"/>
      <c r="I158" s="570"/>
      <c r="J158" s="649"/>
      <c r="K158" s="644"/>
      <c r="L158" s="570"/>
      <c r="M158" s="570"/>
      <c r="N158" s="1087"/>
      <c r="O158" s="649"/>
      <c r="P158" s="334"/>
      <c r="Q158" s="334"/>
      <c r="R158" s="334"/>
      <c r="S158" s="334"/>
      <c r="T158" s="334"/>
      <c r="U158" s="887"/>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row>
    <row r="159" spans="1:62" s="888" customFormat="1">
      <c r="A159" s="334"/>
      <c r="B159" s="698"/>
      <c r="C159" s="570"/>
      <c r="D159" s="334"/>
      <c r="E159" s="334"/>
      <c r="F159" s="1100"/>
      <c r="G159" s="334"/>
      <c r="H159" s="334"/>
      <c r="I159" s="570"/>
      <c r="J159" s="649"/>
      <c r="K159" s="644"/>
      <c r="L159" s="570"/>
      <c r="M159" s="570"/>
      <c r="N159" s="1087"/>
      <c r="O159" s="649"/>
      <c r="P159" s="334"/>
      <c r="Q159" s="334"/>
      <c r="R159" s="334"/>
      <c r="S159" s="334"/>
      <c r="T159" s="334"/>
      <c r="U159" s="887"/>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c r="AU159" s="334"/>
      <c r="AV159" s="334"/>
      <c r="AW159" s="334"/>
      <c r="AX159" s="334"/>
      <c r="AY159" s="334"/>
      <c r="AZ159" s="334"/>
      <c r="BA159" s="334"/>
      <c r="BB159" s="334"/>
      <c r="BC159" s="334"/>
      <c r="BD159" s="334"/>
      <c r="BE159" s="334"/>
      <c r="BF159" s="334"/>
      <c r="BG159" s="334"/>
      <c r="BH159" s="334"/>
      <c r="BI159" s="334"/>
      <c r="BJ159" s="334"/>
    </row>
    <row r="160" spans="1:62" s="888" customFormat="1">
      <c r="A160" s="334"/>
      <c r="B160" s="698"/>
      <c r="C160" s="570"/>
      <c r="D160" s="334"/>
      <c r="E160" s="334"/>
      <c r="F160" s="1100"/>
      <c r="G160" s="334"/>
      <c r="H160" s="334"/>
      <c r="I160" s="570"/>
      <c r="J160" s="649"/>
      <c r="K160" s="644"/>
      <c r="L160" s="570"/>
      <c r="M160" s="570"/>
      <c r="N160" s="1087"/>
      <c r="O160" s="649"/>
      <c r="P160" s="334"/>
      <c r="Q160" s="334"/>
      <c r="R160" s="334"/>
      <c r="S160" s="334"/>
      <c r="T160" s="334"/>
      <c r="U160" s="887"/>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c r="BI160" s="334"/>
      <c r="BJ160" s="334"/>
    </row>
    <row r="161" spans="1:62" s="888" customFormat="1">
      <c r="A161" s="334"/>
      <c r="B161" s="698"/>
      <c r="C161" s="570"/>
      <c r="D161" s="334"/>
      <c r="E161" s="334"/>
      <c r="F161" s="1100"/>
      <c r="G161" s="334"/>
      <c r="H161" s="334"/>
      <c r="I161" s="570"/>
      <c r="J161" s="649"/>
      <c r="K161" s="644"/>
      <c r="L161" s="570"/>
      <c r="M161" s="570"/>
      <c r="N161" s="1087"/>
      <c r="O161" s="649"/>
      <c r="P161" s="334"/>
      <c r="Q161" s="334"/>
      <c r="R161" s="334"/>
      <c r="S161" s="334"/>
      <c r="T161" s="334"/>
      <c r="U161" s="887"/>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4"/>
      <c r="AW161" s="334"/>
      <c r="AX161" s="334"/>
      <c r="AY161" s="334"/>
      <c r="AZ161" s="334"/>
      <c r="BA161" s="334"/>
      <c r="BB161" s="334"/>
      <c r="BC161" s="334"/>
      <c r="BD161" s="334"/>
      <c r="BE161" s="334"/>
      <c r="BF161" s="334"/>
      <c r="BG161" s="334"/>
      <c r="BH161" s="334"/>
      <c r="BI161" s="334"/>
      <c r="BJ161" s="334"/>
    </row>
    <row r="162" spans="1:62" s="888" customFormat="1">
      <c r="A162" s="334"/>
      <c r="B162" s="698"/>
      <c r="C162" s="570"/>
      <c r="D162" s="334"/>
      <c r="E162" s="334"/>
      <c r="F162" s="1100"/>
      <c r="G162" s="334"/>
      <c r="H162" s="334"/>
      <c r="I162" s="570"/>
      <c r="J162" s="649"/>
      <c r="K162" s="644"/>
      <c r="L162" s="570"/>
      <c r="M162" s="570"/>
      <c r="N162" s="1087"/>
      <c r="O162" s="649"/>
      <c r="P162" s="334"/>
      <c r="Q162" s="334"/>
      <c r="R162" s="334"/>
      <c r="S162" s="334"/>
      <c r="T162" s="334"/>
      <c r="U162" s="887"/>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c r="AU162" s="334"/>
      <c r="AV162" s="334"/>
      <c r="AW162" s="334"/>
      <c r="AX162" s="334"/>
      <c r="AY162" s="334"/>
      <c r="AZ162" s="334"/>
      <c r="BA162" s="334"/>
      <c r="BB162" s="334"/>
      <c r="BC162" s="334"/>
      <c r="BD162" s="334"/>
      <c r="BE162" s="334"/>
      <c r="BF162" s="334"/>
      <c r="BG162" s="334"/>
      <c r="BH162" s="334"/>
      <c r="BI162" s="334"/>
      <c r="BJ162" s="334"/>
    </row>
    <row r="163" spans="1:62" s="888" customFormat="1">
      <c r="A163" s="334"/>
      <c r="B163" s="698"/>
      <c r="C163" s="570"/>
      <c r="D163" s="334"/>
      <c r="E163" s="334"/>
      <c r="F163" s="1100"/>
      <c r="G163" s="334"/>
      <c r="H163" s="334"/>
      <c r="I163" s="570"/>
      <c r="J163" s="649"/>
      <c r="K163" s="644"/>
      <c r="L163" s="570"/>
      <c r="M163" s="570"/>
      <c r="N163" s="1087"/>
      <c r="O163" s="649"/>
      <c r="P163" s="334"/>
      <c r="Q163" s="334"/>
      <c r="R163" s="334"/>
      <c r="S163" s="334"/>
      <c r="T163" s="334"/>
      <c r="U163" s="887"/>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c r="BJ163" s="334"/>
    </row>
    <row r="164" spans="1:62" s="888" customFormat="1">
      <c r="A164" s="334"/>
      <c r="B164" s="698"/>
      <c r="C164" s="570"/>
      <c r="D164" s="334"/>
      <c r="E164" s="334"/>
      <c r="F164" s="1100"/>
      <c r="G164" s="334"/>
      <c r="H164" s="334"/>
      <c r="I164" s="570"/>
      <c r="J164" s="649"/>
      <c r="K164" s="644"/>
      <c r="L164" s="570"/>
      <c r="M164" s="570"/>
      <c r="N164" s="1087"/>
      <c r="O164" s="649"/>
      <c r="P164" s="334"/>
      <c r="Q164" s="334"/>
      <c r="R164" s="334"/>
      <c r="S164" s="334"/>
      <c r="T164" s="334"/>
      <c r="U164" s="887"/>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c r="AU164" s="334"/>
      <c r="AV164" s="334"/>
      <c r="AW164" s="334"/>
      <c r="AX164" s="334"/>
      <c r="AY164" s="334"/>
      <c r="AZ164" s="334"/>
      <c r="BA164" s="334"/>
      <c r="BB164" s="334"/>
      <c r="BC164" s="334"/>
      <c r="BD164" s="334"/>
      <c r="BE164" s="334"/>
      <c r="BF164" s="334"/>
      <c r="BG164" s="334"/>
      <c r="BH164" s="334"/>
      <c r="BI164" s="334"/>
      <c r="BJ164" s="334"/>
    </row>
    <row r="165" spans="1:62" s="888" customFormat="1">
      <c r="A165" s="334"/>
      <c r="B165" s="698"/>
      <c r="C165" s="570"/>
      <c r="D165" s="334"/>
      <c r="E165" s="334"/>
      <c r="F165" s="1100"/>
      <c r="G165" s="334"/>
      <c r="H165" s="334"/>
      <c r="I165" s="570"/>
      <c r="J165" s="649"/>
      <c r="K165" s="644"/>
      <c r="L165" s="570"/>
      <c r="M165" s="570"/>
      <c r="N165" s="1087"/>
      <c r="O165" s="649"/>
      <c r="P165" s="334"/>
      <c r="Q165" s="334"/>
      <c r="R165" s="334"/>
      <c r="S165" s="334"/>
      <c r="T165" s="334"/>
      <c r="U165" s="887"/>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c r="AU165" s="334"/>
      <c r="AV165" s="334"/>
      <c r="AW165" s="334"/>
      <c r="AX165" s="334"/>
      <c r="AY165" s="334"/>
      <c r="AZ165" s="334"/>
      <c r="BA165" s="334"/>
      <c r="BB165" s="334"/>
      <c r="BC165" s="334"/>
      <c r="BD165" s="334"/>
      <c r="BE165" s="334"/>
      <c r="BF165" s="334"/>
      <c r="BG165" s="334"/>
      <c r="BH165" s="334"/>
      <c r="BI165" s="334"/>
      <c r="BJ165" s="334"/>
    </row>
    <row r="166" spans="1:62" s="888" customFormat="1">
      <c r="A166" s="334"/>
      <c r="B166" s="698"/>
      <c r="C166" s="570"/>
      <c r="D166" s="334"/>
      <c r="E166" s="334"/>
      <c r="F166" s="1100"/>
      <c r="G166" s="334"/>
      <c r="H166" s="334"/>
      <c r="I166" s="570"/>
      <c r="J166" s="649"/>
      <c r="K166" s="644"/>
      <c r="L166" s="570"/>
      <c r="M166" s="570"/>
      <c r="N166" s="1087"/>
      <c r="O166" s="649"/>
      <c r="P166" s="334"/>
      <c r="Q166" s="334"/>
      <c r="R166" s="334"/>
      <c r="S166" s="334"/>
      <c r="T166" s="334"/>
      <c r="U166" s="887"/>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c r="AU166" s="334"/>
      <c r="AV166" s="334"/>
      <c r="AW166" s="334"/>
      <c r="AX166" s="334"/>
      <c r="AY166" s="334"/>
      <c r="AZ166" s="334"/>
      <c r="BA166" s="334"/>
      <c r="BB166" s="334"/>
      <c r="BC166" s="334"/>
      <c r="BD166" s="334"/>
      <c r="BE166" s="334"/>
      <c r="BF166" s="334"/>
      <c r="BG166" s="334"/>
      <c r="BH166" s="334"/>
      <c r="BI166" s="334"/>
      <c r="BJ166" s="334"/>
    </row>
    <row r="167" spans="1:62" s="888" customFormat="1">
      <c r="A167" s="334"/>
      <c r="B167" s="698"/>
      <c r="C167" s="570"/>
      <c r="D167" s="334"/>
      <c r="E167" s="334"/>
      <c r="F167" s="1100"/>
      <c r="G167" s="334"/>
      <c r="H167" s="334"/>
      <c r="I167" s="570"/>
      <c r="J167" s="649"/>
      <c r="K167" s="644"/>
      <c r="L167" s="570"/>
      <c r="M167" s="570"/>
      <c r="N167" s="1087"/>
      <c r="O167" s="649"/>
      <c r="P167" s="334"/>
      <c r="Q167" s="334"/>
      <c r="R167" s="334"/>
      <c r="S167" s="334"/>
      <c r="T167" s="334"/>
      <c r="U167" s="887"/>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c r="BI167" s="334"/>
      <c r="BJ167" s="334"/>
    </row>
    <row r="168" spans="1:62" s="888" customFormat="1">
      <c r="A168" s="334"/>
      <c r="B168" s="698"/>
      <c r="C168" s="570"/>
      <c r="D168" s="334"/>
      <c r="E168" s="334"/>
      <c r="F168" s="1100"/>
      <c r="G168" s="334"/>
      <c r="H168" s="334"/>
      <c r="I168" s="570"/>
      <c r="J168" s="649"/>
      <c r="K168" s="644"/>
      <c r="L168" s="570"/>
      <c r="M168" s="570"/>
      <c r="N168" s="1087"/>
      <c r="O168" s="649"/>
      <c r="P168" s="334"/>
      <c r="Q168" s="334"/>
      <c r="R168" s="334"/>
      <c r="S168" s="334"/>
      <c r="T168" s="334"/>
      <c r="U168" s="887"/>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row>
    <row r="169" spans="1:62" s="888" customFormat="1">
      <c r="A169" s="334"/>
      <c r="B169" s="698"/>
      <c r="C169" s="570"/>
      <c r="D169" s="334"/>
      <c r="E169" s="334"/>
      <c r="F169" s="1100"/>
      <c r="G169" s="334"/>
      <c r="H169" s="334"/>
      <c r="I169" s="570"/>
      <c r="J169" s="649"/>
      <c r="K169" s="644"/>
      <c r="L169" s="570"/>
      <c r="M169" s="570"/>
      <c r="N169" s="1087"/>
      <c r="O169" s="649"/>
      <c r="P169" s="334"/>
      <c r="Q169" s="334"/>
      <c r="R169" s="334"/>
      <c r="S169" s="334"/>
      <c r="T169" s="334"/>
      <c r="U169" s="887"/>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c r="AU169" s="334"/>
      <c r="AV169" s="334"/>
      <c r="AW169" s="334"/>
      <c r="AX169" s="334"/>
      <c r="AY169" s="334"/>
      <c r="AZ169" s="334"/>
      <c r="BA169" s="334"/>
      <c r="BB169" s="334"/>
      <c r="BC169" s="334"/>
      <c r="BD169" s="334"/>
      <c r="BE169" s="334"/>
      <c r="BF169" s="334"/>
      <c r="BG169" s="334"/>
      <c r="BH169" s="334"/>
      <c r="BI169" s="334"/>
      <c r="BJ169" s="334"/>
    </row>
    <row r="170" spans="1:62" s="888" customFormat="1">
      <c r="A170" s="334"/>
      <c r="B170" s="698"/>
      <c r="C170" s="570"/>
      <c r="D170" s="334"/>
      <c r="E170" s="334"/>
      <c r="F170" s="1100"/>
      <c r="G170" s="334"/>
      <c r="H170" s="334"/>
      <c r="I170" s="570"/>
      <c r="J170" s="649"/>
      <c r="K170" s="644"/>
      <c r="L170" s="570"/>
      <c r="M170" s="570"/>
      <c r="N170" s="1087"/>
      <c r="O170" s="649"/>
      <c r="P170" s="334"/>
      <c r="Q170" s="334"/>
      <c r="R170" s="334"/>
      <c r="S170" s="334"/>
      <c r="T170" s="334"/>
      <c r="U170" s="887"/>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c r="BI170" s="334"/>
      <c r="BJ170" s="334"/>
    </row>
    <row r="171" spans="1:62" s="888" customFormat="1">
      <c r="A171" s="334"/>
      <c r="B171" s="698"/>
      <c r="C171" s="570"/>
      <c r="D171" s="334"/>
      <c r="E171" s="334"/>
      <c r="F171" s="1100"/>
      <c r="G171" s="334"/>
      <c r="H171" s="334"/>
      <c r="I171" s="570"/>
      <c r="J171" s="649"/>
      <c r="K171" s="644"/>
      <c r="L171" s="570"/>
      <c r="M171" s="570"/>
      <c r="N171" s="1087"/>
      <c r="O171" s="649"/>
      <c r="P171" s="334"/>
      <c r="Q171" s="334"/>
      <c r="R171" s="334"/>
      <c r="S171" s="334"/>
      <c r="T171" s="334"/>
      <c r="U171" s="887"/>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c r="BJ171" s="334"/>
    </row>
    <row r="172" spans="1:62" s="888" customFormat="1">
      <c r="A172" s="334"/>
      <c r="B172" s="698"/>
      <c r="C172" s="570"/>
      <c r="D172" s="334"/>
      <c r="E172" s="334"/>
      <c r="F172" s="1100"/>
      <c r="G172" s="334"/>
      <c r="H172" s="334"/>
      <c r="I172" s="570"/>
      <c r="J172" s="649"/>
      <c r="K172" s="644"/>
      <c r="L172" s="570"/>
      <c r="M172" s="570"/>
      <c r="N172" s="1087"/>
      <c r="O172" s="649"/>
      <c r="P172" s="334"/>
      <c r="Q172" s="334"/>
      <c r="R172" s="334"/>
      <c r="S172" s="334"/>
      <c r="T172" s="334"/>
      <c r="U172" s="887"/>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row>
    <row r="173" spans="1:62" s="888" customFormat="1">
      <c r="A173" s="334"/>
      <c r="B173" s="698"/>
      <c r="C173" s="570"/>
      <c r="D173" s="334"/>
      <c r="E173" s="334"/>
      <c r="F173" s="1100"/>
      <c r="G173" s="334"/>
      <c r="H173" s="334"/>
      <c r="I173" s="570"/>
      <c r="J173" s="649"/>
      <c r="K173" s="644"/>
      <c r="L173" s="570"/>
      <c r="M173" s="570"/>
      <c r="N173" s="1087"/>
      <c r="O173" s="649"/>
      <c r="P173" s="334"/>
      <c r="Q173" s="334"/>
      <c r="R173" s="334"/>
      <c r="S173" s="334"/>
      <c r="T173" s="334"/>
      <c r="U173" s="887"/>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row>
    <row r="174" spans="1:62" s="888" customFormat="1">
      <c r="A174" s="334"/>
      <c r="B174" s="698"/>
      <c r="C174" s="570"/>
      <c r="D174" s="334"/>
      <c r="E174" s="334"/>
      <c r="F174" s="1100"/>
      <c r="G174" s="334"/>
      <c r="H174" s="334"/>
      <c r="I174" s="570"/>
      <c r="J174" s="649"/>
      <c r="K174" s="644"/>
      <c r="L174" s="570"/>
      <c r="M174" s="570"/>
      <c r="N174" s="1087"/>
      <c r="O174" s="649"/>
      <c r="P174" s="334"/>
      <c r="Q174" s="334"/>
      <c r="R174" s="334"/>
      <c r="S174" s="334"/>
      <c r="T174" s="334"/>
      <c r="U174" s="887"/>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row>
    <row r="175" spans="1:62" s="888" customFormat="1">
      <c r="A175" s="334"/>
      <c r="B175" s="698"/>
      <c r="C175" s="570"/>
      <c r="D175" s="334"/>
      <c r="E175" s="334"/>
      <c r="F175" s="1100"/>
      <c r="G175" s="334"/>
      <c r="H175" s="334"/>
      <c r="I175" s="570"/>
      <c r="J175" s="649"/>
      <c r="K175" s="644"/>
      <c r="L175" s="570"/>
      <c r="M175" s="570"/>
      <c r="N175" s="1087"/>
      <c r="O175" s="649"/>
      <c r="P175" s="334"/>
      <c r="Q175" s="334"/>
      <c r="R175" s="334"/>
      <c r="S175" s="334"/>
      <c r="T175" s="334"/>
      <c r="U175" s="887"/>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row>
    <row r="176" spans="1:62" s="888" customFormat="1">
      <c r="A176" s="334"/>
      <c r="B176" s="698"/>
      <c r="C176" s="570"/>
      <c r="D176" s="334"/>
      <c r="E176" s="334"/>
      <c r="F176" s="1100"/>
      <c r="G176" s="334"/>
      <c r="H176" s="334"/>
      <c r="I176" s="570"/>
      <c r="J176" s="649"/>
      <c r="K176" s="644"/>
      <c r="L176" s="570"/>
      <c r="M176" s="570"/>
      <c r="N176" s="1087"/>
      <c r="O176" s="649"/>
      <c r="P176" s="334"/>
      <c r="Q176" s="334"/>
      <c r="R176" s="334"/>
      <c r="S176" s="334"/>
      <c r="T176" s="334"/>
      <c r="U176" s="887"/>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c r="AU176" s="334"/>
      <c r="AV176" s="334"/>
      <c r="AW176" s="334"/>
      <c r="AX176" s="334"/>
      <c r="AY176" s="334"/>
      <c r="AZ176" s="334"/>
      <c r="BA176" s="334"/>
      <c r="BB176" s="334"/>
      <c r="BC176" s="334"/>
      <c r="BD176" s="334"/>
      <c r="BE176" s="334"/>
      <c r="BF176" s="334"/>
      <c r="BG176" s="334"/>
      <c r="BH176" s="334"/>
      <c r="BI176" s="334"/>
      <c r="BJ176" s="334"/>
    </row>
    <row r="177" spans="1:62" s="888" customFormat="1">
      <c r="A177" s="334"/>
      <c r="B177" s="698"/>
      <c r="C177" s="570"/>
      <c r="D177" s="334"/>
      <c r="E177" s="334"/>
      <c r="F177" s="1100"/>
      <c r="G177" s="334"/>
      <c r="H177" s="334"/>
      <c r="I177" s="570"/>
      <c r="J177" s="649"/>
      <c r="K177" s="644"/>
      <c r="L177" s="570"/>
      <c r="M177" s="570"/>
      <c r="N177" s="1087"/>
      <c r="O177" s="649"/>
      <c r="P177" s="334"/>
      <c r="Q177" s="334"/>
      <c r="R177" s="334"/>
      <c r="S177" s="334"/>
      <c r="T177" s="334"/>
      <c r="U177" s="887"/>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c r="AU177" s="334"/>
      <c r="AV177" s="334"/>
      <c r="AW177" s="334"/>
      <c r="AX177" s="334"/>
      <c r="AY177" s="334"/>
      <c r="AZ177" s="334"/>
      <c r="BA177" s="334"/>
      <c r="BB177" s="334"/>
      <c r="BC177" s="334"/>
      <c r="BD177" s="334"/>
      <c r="BE177" s="334"/>
      <c r="BF177" s="334"/>
      <c r="BG177" s="334"/>
      <c r="BH177" s="334"/>
      <c r="BI177" s="334"/>
      <c r="BJ177" s="334"/>
    </row>
    <row r="178" spans="1:62" s="888" customFormat="1">
      <c r="A178" s="334"/>
      <c r="B178" s="698"/>
      <c r="C178" s="570"/>
      <c r="D178" s="334"/>
      <c r="E178" s="334"/>
      <c r="F178" s="1100"/>
      <c r="G178" s="334"/>
      <c r="H178" s="334"/>
      <c r="I178" s="570"/>
      <c r="J178" s="649"/>
      <c r="K178" s="644"/>
      <c r="L178" s="570"/>
      <c r="M178" s="570"/>
      <c r="N178" s="1087"/>
      <c r="O178" s="649"/>
      <c r="P178" s="334"/>
      <c r="Q178" s="334"/>
      <c r="R178" s="334"/>
      <c r="S178" s="334"/>
      <c r="T178" s="334"/>
      <c r="U178" s="887"/>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row>
    <row r="179" spans="1:62" s="888" customFormat="1">
      <c r="A179" s="334"/>
      <c r="B179" s="698"/>
      <c r="C179" s="570"/>
      <c r="D179" s="334"/>
      <c r="E179" s="334"/>
      <c r="F179" s="1100"/>
      <c r="G179" s="334"/>
      <c r="H179" s="334"/>
      <c r="I179" s="570"/>
      <c r="J179" s="649"/>
      <c r="K179" s="644"/>
      <c r="L179" s="570"/>
      <c r="M179" s="570"/>
      <c r="N179" s="1087"/>
      <c r="O179" s="649"/>
      <c r="P179" s="334"/>
      <c r="Q179" s="334"/>
      <c r="R179" s="334"/>
      <c r="S179" s="334"/>
      <c r="T179" s="334"/>
      <c r="U179" s="887"/>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c r="BI179" s="334"/>
      <c r="BJ179" s="334"/>
    </row>
    <row r="180" spans="1:62" s="888" customFormat="1">
      <c r="A180" s="334"/>
      <c r="B180" s="698"/>
      <c r="C180" s="570"/>
      <c r="D180" s="334"/>
      <c r="E180" s="334"/>
      <c r="F180" s="1100"/>
      <c r="G180" s="334"/>
      <c r="H180" s="334"/>
      <c r="I180" s="570"/>
      <c r="J180" s="649"/>
      <c r="K180" s="644"/>
      <c r="L180" s="570"/>
      <c r="M180" s="570"/>
      <c r="N180" s="1087"/>
      <c r="O180" s="649"/>
      <c r="P180" s="334"/>
      <c r="Q180" s="334"/>
      <c r="R180" s="334"/>
      <c r="S180" s="334"/>
      <c r="T180" s="334"/>
      <c r="U180" s="887"/>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c r="AU180" s="334"/>
      <c r="AV180" s="334"/>
      <c r="AW180" s="334"/>
      <c r="AX180" s="334"/>
      <c r="AY180" s="334"/>
      <c r="AZ180" s="334"/>
      <c r="BA180" s="334"/>
      <c r="BB180" s="334"/>
      <c r="BC180" s="334"/>
      <c r="BD180" s="334"/>
      <c r="BE180" s="334"/>
      <c r="BF180" s="334"/>
      <c r="BG180" s="334"/>
      <c r="BH180" s="334"/>
      <c r="BI180" s="334"/>
      <c r="BJ180" s="334"/>
    </row>
    <row r="181" spans="1:62" s="888" customFormat="1">
      <c r="A181" s="334"/>
      <c r="B181" s="698"/>
      <c r="C181" s="570"/>
      <c r="D181" s="334"/>
      <c r="E181" s="334"/>
      <c r="F181" s="1100"/>
      <c r="G181" s="334"/>
      <c r="H181" s="334"/>
      <c r="I181" s="570"/>
      <c r="J181" s="649"/>
      <c r="K181" s="644"/>
      <c r="L181" s="570"/>
      <c r="M181" s="570"/>
      <c r="N181" s="1087"/>
      <c r="O181" s="649"/>
      <c r="P181" s="334"/>
      <c r="Q181" s="334"/>
      <c r="R181" s="334"/>
      <c r="S181" s="334"/>
      <c r="T181" s="334"/>
      <c r="U181" s="887"/>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c r="AU181" s="334"/>
      <c r="AV181" s="334"/>
      <c r="AW181" s="334"/>
      <c r="AX181" s="334"/>
      <c r="AY181" s="334"/>
      <c r="AZ181" s="334"/>
      <c r="BA181" s="334"/>
      <c r="BB181" s="334"/>
      <c r="BC181" s="334"/>
      <c r="BD181" s="334"/>
      <c r="BE181" s="334"/>
      <c r="BF181" s="334"/>
      <c r="BG181" s="334"/>
      <c r="BH181" s="334"/>
      <c r="BI181" s="334"/>
      <c r="BJ181" s="334"/>
    </row>
    <row r="182" spans="1:62" s="888" customFormat="1">
      <c r="A182" s="334"/>
      <c r="B182" s="698"/>
      <c r="C182" s="570"/>
      <c r="D182" s="334"/>
      <c r="E182" s="334"/>
      <c r="F182" s="1100"/>
      <c r="G182" s="334"/>
      <c r="H182" s="334"/>
      <c r="I182" s="570"/>
      <c r="J182" s="649"/>
      <c r="K182" s="644"/>
      <c r="L182" s="570"/>
      <c r="M182" s="570"/>
      <c r="N182" s="1087"/>
      <c r="O182" s="649"/>
      <c r="P182" s="334"/>
      <c r="Q182" s="334"/>
      <c r="R182" s="334"/>
      <c r="S182" s="334"/>
      <c r="T182" s="334"/>
      <c r="U182" s="887"/>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c r="AU182" s="334"/>
      <c r="AV182" s="334"/>
      <c r="AW182" s="334"/>
      <c r="AX182" s="334"/>
      <c r="AY182" s="334"/>
      <c r="AZ182" s="334"/>
      <c r="BA182" s="334"/>
      <c r="BB182" s="334"/>
      <c r="BC182" s="334"/>
      <c r="BD182" s="334"/>
      <c r="BE182" s="334"/>
      <c r="BF182" s="334"/>
      <c r="BG182" s="334"/>
      <c r="BH182" s="334"/>
      <c r="BI182" s="334"/>
      <c r="BJ182" s="334"/>
    </row>
    <row r="183" spans="1:62" s="888" customFormat="1">
      <c r="A183" s="334"/>
      <c r="B183" s="698"/>
      <c r="C183" s="570"/>
      <c r="D183" s="334"/>
      <c r="E183" s="334"/>
      <c r="F183" s="1100"/>
      <c r="G183" s="334"/>
      <c r="H183" s="334"/>
      <c r="I183" s="570"/>
      <c r="J183" s="649"/>
      <c r="K183" s="644"/>
      <c r="L183" s="570"/>
      <c r="M183" s="570"/>
      <c r="N183" s="1087"/>
      <c r="O183" s="649"/>
      <c r="P183" s="334"/>
      <c r="Q183" s="334"/>
      <c r="R183" s="334"/>
      <c r="S183" s="334"/>
      <c r="T183" s="334"/>
      <c r="U183" s="887"/>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c r="AU183" s="334"/>
      <c r="AV183" s="334"/>
      <c r="AW183" s="334"/>
      <c r="AX183" s="334"/>
      <c r="AY183" s="334"/>
      <c r="AZ183" s="334"/>
      <c r="BA183" s="334"/>
      <c r="BB183" s="334"/>
      <c r="BC183" s="334"/>
      <c r="BD183" s="334"/>
      <c r="BE183" s="334"/>
      <c r="BF183" s="334"/>
      <c r="BG183" s="334"/>
      <c r="BH183" s="334"/>
      <c r="BI183" s="334"/>
      <c r="BJ183" s="334"/>
    </row>
    <row r="184" spans="1:62" s="888" customFormat="1">
      <c r="A184" s="334"/>
      <c r="B184" s="698"/>
      <c r="C184" s="570"/>
      <c r="D184" s="334"/>
      <c r="E184" s="334"/>
      <c r="F184" s="1100"/>
      <c r="G184" s="334"/>
      <c r="H184" s="334"/>
      <c r="I184" s="570"/>
      <c r="J184" s="649"/>
      <c r="K184" s="644"/>
      <c r="L184" s="570"/>
      <c r="M184" s="570"/>
      <c r="N184" s="1087"/>
      <c r="O184" s="649"/>
      <c r="P184" s="334"/>
      <c r="Q184" s="334"/>
      <c r="R184" s="334"/>
      <c r="S184" s="334"/>
      <c r="T184" s="334"/>
      <c r="U184" s="887"/>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c r="AV184" s="334"/>
      <c r="AW184" s="334"/>
      <c r="AX184" s="334"/>
      <c r="AY184" s="334"/>
      <c r="AZ184" s="334"/>
      <c r="BA184" s="334"/>
      <c r="BB184" s="334"/>
      <c r="BC184" s="334"/>
      <c r="BD184" s="334"/>
      <c r="BE184" s="334"/>
      <c r="BF184" s="334"/>
      <c r="BG184" s="334"/>
      <c r="BH184" s="334"/>
      <c r="BI184" s="334"/>
      <c r="BJ184" s="334"/>
    </row>
    <row r="185" spans="1:62" s="888" customFormat="1">
      <c r="A185" s="334"/>
      <c r="B185" s="698"/>
      <c r="C185" s="570"/>
      <c r="D185" s="334"/>
      <c r="E185" s="334"/>
      <c r="F185" s="1100"/>
      <c r="G185" s="334"/>
      <c r="H185" s="334"/>
      <c r="I185" s="570"/>
      <c r="J185" s="649"/>
      <c r="K185" s="644"/>
      <c r="L185" s="570"/>
      <c r="M185" s="570"/>
      <c r="N185" s="1087"/>
      <c r="O185" s="649"/>
      <c r="P185" s="334"/>
      <c r="Q185" s="334"/>
      <c r="R185" s="334"/>
      <c r="S185" s="334"/>
      <c r="T185" s="334"/>
      <c r="U185" s="887"/>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c r="BI185" s="334"/>
      <c r="BJ185" s="334"/>
    </row>
    <row r="186" spans="1:62" s="888" customFormat="1">
      <c r="A186" s="334"/>
      <c r="B186" s="698"/>
      <c r="C186" s="570"/>
      <c r="D186" s="334"/>
      <c r="E186" s="334"/>
      <c r="F186" s="1100"/>
      <c r="G186" s="334"/>
      <c r="H186" s="334"/>
      <c r="I186" s="570"/>
      <c r="J186" s="649"/>
      <c r="K186" s="644"/>
      <c r="L186" s="570"/>
      <c r="M186" s="570"/>
      <c r="N186" s="1087"/>
      <c r="O186" s="649"/>
      <c r="P186" s="334"/>
      <c r="Q186" s="334"/>
      <c r="R186" s="334"/>
      <c r="S186" s="334"/>
      <c r="T186" s="334"/>
      <c r="U186" s="887"/>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c r="AU186" s="334"/>
      <c r="AV186" s="334"/>
      <c r="AW186" s="334"/>
      <c r="AX186" s="334"/>
      <c r="AY186" s="334"/>
      <c r="AZ186" s="334"/>
      <c r="BA186" s="334"/>
      <c r="BB186" s="334"/>
      <c r="BC186" s="334"/>
      <c r="BD186" s="334"/>
      <c r="BE186" s="334"/>
      <c r="BF186" s="334"/>
      <c r="BG186" s="334"/>
      <c r="BH186" s="334"/>
      <c r="BI186" s="334"/>
      <c r="BJ186" s="334"/>
    </row>
    <row r="187" spans="1:62" s="888" customFormat="1">
      <c r="A187" s="334"/>
      <c r="B187" s="698"/>
      <c r="C187" s="570"/>
      <c r="D187" s="334"/>
      <c r="E187" s="334"/>
      <c r="F187" s="1100"/>
      <c r="G187" s="334"/>
      <c r="H187" s="334"/>
      <c r="I187" s="570"/>
      <c r="J187" s="649"/>
      <c r="K187" s="644"/>
      <c r="L187" s="570"/>
      <c r="M187" s="570"/>
      <c r="N187" s="1087"/>
      <c r="O187" s="649"/>
      <c r="P187" s="334"/>
      <c r="Q187" s="334"/>
      <c r="R187" s="334"/>
      <c r="S187" s="334"/>
      <c r="T187" s="334"/>
      <c r="U187" s="887"/>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c r="AU187" s="334"/>
      <c r="AV187" s="334"/>
      <c r="AW187" s="334"/>
      <c r="AX187" s="334"/>
      <c r="AY187" s="334"/>
      <c r="AZ187" s="334"/>
      <c r="BA187" s="334"/>
      <c r="BB187" s="334"/>
      <c r="BC187" s="334"/>
      <c r="BD187" s="334"/>
      <c r="BE187" s="334"/>
      <c r="BF187" s="334"/>
      <c r="BG187" s="334"/>
      <c r="BH187" s="334"/>
      <c r="BI187" s="334"/>
      <c r="BJ187" s="334"/>
    </row>
    <row r="188" spans="1:62" s="888" customFormat="1">
      <c r="A188" s="334"/>
      <c r="B188" s="698"/>
      <c r="C188" s="570"/>
      <c r="D188" s="334"/>
      <c r="E188" s="334"/>
      <c r="F188" s="1100"/>
      <c r="G188" s="334"/>
      <c r="H188" s="334"/>
      <c r="I188" s="570"/>
      <c r="J188" s="649"/>
      <c r="K188" s="644"/>
      <c r="L188" s="570"/>
      <c r="M188" s="570"/>
      <c r="N188" s="1087"/>
      <c r="O188" s="649"/>
      <c r="P188" s="334"/>
      <c r="Q188" s="334"/>
      <c r="R188" s="334"/>
      <c r="S188" s="334"/>
      <c r="T188" s="334"/>
      <c r="U188" s="887"/>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c r="AU188" s="334"/>
      <c r="AV188" s="334"/>
      <c r="AW188" s="334"/>
      <c r="AX188" s="334"/>
      <c r="AY188" s="334"/>
      <c r="AZ188" s="334"/>
      <c r="BA188" s="334"/>
      <c r="BB188" s="334"/>
      <c r="BC188" s="334"/>
      <c r="BD188" s="334"/>
      <c r="BE188" s="334"/>
      <c r="BF188" s="334"/>
      <c r="BG188" s="334"/>
      <c r="BH188" s="334"/>
      <c r="BI188" s="334"/>
      <c r="BJ188" s="334"/>
    </row>
    <row r="189" spans="1:62" s="888" customFormat="1">
      <c r="A189" s="334"/>
      <c r="B189" s="698"/>
      <c r="C189" s="570"/>
      <c r="D189" s="334"/>
      <c r="E189" s="334"/>
      <c r="F189" s="1100"/>
      <c r="G189" s="334"/>
      <c r="H189" s="334"/>
      <c r="I189" s="570"/>
      <c r="J189" s="649"/>
      <c r="K189" s="644"/>
      <c r="L189" s="570"/>
      <c r="M189" s="570"/>
      <c r="N189" s="1087"/>
      <c r="O189" s="649"/>
      <c r="P189" s="334"/>
      <c r="Q189" s="334"/>
      <c r="R189" s="334"/>
      <c r="S189" s="334"/>
      <c r="T189" s="334"/>
      <c r="U189" s="887"/>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4"/>
      <c r="AW189" s="334"/>
      <c r="AX189" s="334"/>
      <c r="AY189" s="334"/>
      <c r="AZ189" s="334"/>
      <c r="BA189" s="334"/>
      <c r="BB189" s="334"/>
      <c r="BC189" s="334"/>
      <c r="BD189" s="334"/>
      <c r="BE189" s="334"/>
      <c r="BF189" s="334"/>
      <c r="BG189" s="334"/>
      <c r="BH189" s="334"/>
      <c r="BI189" s="334"/>
      <c r="BJ189" s="334"/>
    </row>
    <row r="190" spans="1:62" s="888" customFormat="1">
      <c r="A190" s="334"/>
      <c r="B190" s="698"/>
      <c r="C190" s="570"/>
      <c r="D190" s="334"/>
      <c r="E190" s="334"/>
      <c r="F190" s="1100"/>
      <c r="G190" s="334"/>
      <c r="H190" s="334"/>
      <c r="I190" s="570"/>
      <c r="J190" s="649"/>
      <c r="K190" s="644"/>
      <c r="L190" s="570"/>
      <c r="M190" s="570"/>
      <c r="N190" s="1087"/>
      <c r="O190" s="649"/>
      <c r="P190" s="334"/>
      <c r="Q190" s="334"/>
      <c r="R190" s="334"/>
      <c r="S190" s="334"/>
      <c r="T190" s="334"/>
      <c r="U190" s="887"/>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row>
    <row r="191" spans="1:62" s="888" customFormat="1">
      <c r="A191" s="334"/>
      <c r="B191" s="698"/>
      <c r="C191" s="570"/>
      <c r="D191" s="334"/>
      <c r="E191" s="334"/>
      <c r="F191" s="1100"/>
      <c r="G191" s="334"/>
      <c r="H191" s="334"/>
      <c r="I191" s="570"/>
      <c r="J191" s="649"/>
      <c r="K191" s="644"/>
      <c r="L191" s="570"/>
      <c r="M191" s="570"/>
      <c r="N191" s="1087"/>
      <c r="O191" s="649"/>
      <c r="P191" s="334"/>
      <c r="Q191" s="334"/>
      <c r="R191" s="334"/>
      <c r="S191" s="334"/>
      <c r="T191" s="334"/>
      <c r="U191" s="887"/>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c r="AV191" s="334"/>
      <c r="AW191" s="334"/>
      <c r="AX191" s="334"/>
      <c r="AY191" s="334"/>
      <c r="AZ191" s="334"/>
      <c r="BA191" s="334"/>
      <c r="BB191" s="334"/>
      <c r="BC191" s="334"/>
      <c r="BD191" s="334"/>
      <c r="BE191" s="334"/>
      <c r="BF191" s="334"/>
      <c r="BG191" s="334"/>
      <c r="BH191" s="334"/>
      <c r="BI191" s="334"/>
      <c r="BJ191" s="334"/>
    </row>
    <row r="192" spans="1:62" s="888" customFormat="1">
      <c r="A192" s="334"/>
      <c r="B192" s="698"/>
      <c r="C192" s="570"/>
      <c r="D192" s="334"/>
      <c r="E192" s="334"/>
      <c r="F192" s="1100"/>
      <c r="G192" s="334"/>
      <c r="H192" s="334"/>
      <c r="I192" s="570"/>
      <c r="J192" s="649"/>
      <c r="K192" s="644"/>
      <c r="L192" s="570"/>
      <c r="M192" s="570"/>
      <c r="N192" s="1087"/>
      <c r="O192" s="649"/>
      <c r="P192" s="334"/>
      <c r="Q192" s="334"/>
      <c r="R192" s="334"/>
      <c r="S192" s="334"/>
      <c r="T192" s="334"/>
      <c r="U192" s="887"/>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c r="AV192" s="334"/>
      <c r="AW192" s="334"/>
      <c r="AX192" s="334"/>
      <c r="AY192" s="334"/>
      <c r="AZ192" s="334"/>
      <c r="BA192" s="334"/>
      <c r="BB192" s="334"/>
      <c r="BC192" s="334"/>
      <c r="BD192" s="334"/>
      <c r="BE192" s="334"/>
      <c r="BF192" s="334"/>
      <c r="BG192" s="334"/>
      <c r="BH192" s="334"/>
      <c r="BI192" s="334"/>
      <c r="BJ192" s="334"/>
    </row>
    <row r="193" spans="1:62" s="888" customFormat="1">
      <c r="A193" s="334"/>
      <c r="B193" s="698"/>
      <c r="C193" s="570"/>
      <c r="D193" s="334"/>
      <c r="E193" s="334"/>
      <c r="F193" s="1100"/>
      <c r="G193" s="334"/>
      <c r="H193" s="334"/>
      <c r="I193" s="570"/>
      <c r="J193" s="649"/>
      <c r="K193" s="644"/>
      <c r="L193" s="570"/>
      <c r="M193" s="570"/>
      <c r="N193" s="1087"/>
      <c r="O193" s="649"/>
      <c r="P193" s="334"/>
      <c r="Q193" s="334"/>
      <c r="R193" s="334"/>
      <c r="S193" s="334"/>
      <c r="T193" s="334"/>
      <c r="U193" s="887"/>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4"/>
      <c r="AW193" s="334"/>
      <c r="AX193" s="334"/>
      <c r="AY193" s="334"/>
      <c r="AZ193" s="334"/>
      <c r="BA193" s="334"/>
      <c r="BB193" s="334"/>
      <c r="BC193" s="334"/>
      <c r="BD193" s="334"/>
      <c r="BE193" s="334"/>
      <c r="BF193" s="334"/>
      <c r="BG193" s="334"/>
      <c r="BH193" s="334"/>
      <c r="BI193" s="334"/>
      <c r="BJ193" s="334"/>
    </row>
    <row r="194" spans="1:62" s="888" customFormat="1">
      <c r="A194" s="334"/>
      <c r="B194" s="698"/>
      <c r="C194" s="570"/>
      <c r="D194" s="334"/>
      <c r="E194" s="334"/>
      <c r="F194" s="1100"/>
      <c r="G194" s="334"/>
      <c r="H194" s="334"/>
      <c r="I194" s="570"/>
      <c r="J194" s="649"/>
      <c r="K194" s="644"/>
      <c r="L194" s="570"/>
      <c r="M194" s="570"/>
      <c r="N194" s="1087"/>
      <c r="O194" s="649"/>
      <c r="P194" s="334"/>
      <c r="Q194" s="334"/>
      <c r="R194" s="334"/>
      <c r="S194" s="334"/>
      <c r="T194" s="334"/>
      <c r="U194" s="887"/>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row>
    <row r="195" spans="1:62" s="888" customFormat="1">
      <c r="A195" s="334"/>
      <c r="B195" s="698"/>
      <c r="C195" s="570"/>
      <c r="D195" s="334"/>
      <c r="E195" s="334"/>
      <c r="F195" s="1100"/>
      <c r="G195" s="334"/>
      <c r="H195" s="334"/>
      <c r="I195" s="570"/>
      <c r="J195" s="649"/>
      <c r="K195" s="644"/>
      <c r="L195" s="570"/>
      <c r="M195" s="570"/>
      <c r="N195" s="1087"/>
      <c r="O195" s="649"/>
      <c r="P195" s="334"/>
      <c r="Q195" s="334"/>
      <c r="R195" s="334"/>
      <c r="S195" s="334"/>
      <c r="T195" s="334"/>
      <c r="U195" s="887"/>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c r="AU195" s="334"/>
      <c r="AV195" s="334"/>
      <c r="AW195" s="334"/>
      <c r="AX195" s="334"/>
      <c r="AY195" s="334"/>
      <c r="AZ195" s="334"/>
      <c r="BA195" s="334"/>
      <c r="BB195" s="334"/>
      <c r="BC195" s="334"/>
      <c r="BD195" s="334"/>
      <c r="BE195" s="334"/>
      <c r="BF195" s="334"/>
      <c r="BG195" s="334"/>
      <c r="BH195" s="334"/>
      <c r="BI195" s="334"/>
      <c r="BJ195" s="334"/>
    </row>
    <row r="196" spans="1:62" s="888" customFormat="1">
      <c r="A196" s="334"/>
      <c r="B196" s="698"/>
      <c r="C196" s="570"/>
      <c r="D196" s="334"/>
      <c r="E196" s="334"/>
      <c r="F196" s="1100"/>
      <c r="G196" s="334"/>
      <c r="H196" s="334"/>
      <c r="I196" s="570"/>
      <c r="J196" s="649"/>
      <c r="K196" s="644"/>
      <c r="L196" s="570"/>
      <c r="M196" s="570"/>
      <c r="N196" s="1087"/>
      <c r="O196" s="649"/>
      <c r="P196" s="334"/>
      <c r="Q196" s="334"/>
      <c r="R196" s="334"/>
      <c r="S196" s="334"/>
      <c r="T196" s="334"/>
      <c r="U196" s="887"/>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c r="BI196" s="334"/>
      <c r="BJ196" s="334"/>
    </row>
    <row r="197" spans="1:62" s="888" customFormat="1">
      <c r="A197" s="334"/>
      <c r="B197" s="698"/>
      <c r="C197" s="570"/>
      <c r="D197" s="334"/>
      <c r="E197" s="334"/>
      <c r="F197" s="1100"/>
      <c r="G197" s="334"/>
      <c r="H197" s="334"/>
      <c r="I197" s="570"/>
      <c r="J197" s="649"/>
      <c r="K197" s="644"/>
      <c r="L197" s="570"/>
      <c r="M197" s="570"/>
      <c r="N197" s="1087"/>
      <c r="O197" s="649"/>
      <c r="P197" s="334"/>
      <c r="Q197" s="334"/>
      <c r="R197" s="334"/>
      <c r="S197" s="334"/>
      <c r="T197" s="334"/>
      <c r="U197" s="887"/>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c r="AU197" s="334"/>
      <c r="AV197" s="334"/>
      <c r="AW197" s="334"/>
      <c r="AX197" s="334"/>
      <c r="AY197" s="334"/>
      <c r="AZ197" s="334"/>
      <c r="BA197" s="334"/>
      <c r="BB197" s="334"/>
      <c r="BC197" s="334"/>
      <c r="BD197" s="334"/>
      <c r="BE197" s="334"/>
      <c r="BF197" s="334"/>
      <c r="BG197" s="334"/>
      <c r="BH197" s="334"/>
      <c r="BI197" s="334"/>
      <c r="BJ197" s="334"/>
    </row>
    <row r="198" spans="1:62" s="888" customFormat="1">
      <c r="A198" s="334"/>
      <c r="B198" s="698"/>
      <c r="C198" s="570"/>
      <c r="D198" s="334"/>
      <c r="E198" s="334"/>
      <c r="F198" s="1100"/>
      <c r="G198" s="334"/>
      <c r="H198" s="334"/>
      <c r="I198" s="570"/>
      <c r="J198" s="649"/>
      <c r="K198" s="644"/>
      <c r="L198" s="570"/>
      <c r="M198" s="570"/>
      <c r="N198" s="1087"/>
      <c r="O198" s="649"/>
      <c r="P198" s="334"/>
      <c r="Q198" s="334"/>
      <c r="R198" s="334"/>
      <c r="S198" s="334"/>
      <c r="T198" s="334"/>
      <c r="U198" s="887"/>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row>
    <row r="199" spans="1:62" s="888" customFormat="1">
      <c r="A199" s="334"/>
      <c r="B199" s="698"/>
      <c r="C199" s="570"/>
      <c r="D199" s="334"/>
      <c r="E199" s="334"/>
      <c r="F199" s="1100"/>
      <c r="G199" s="334"/>
      <c r="H199" s="334"/>
      <c r="I199" s="570"/>
      <c r="J199" s="649"/>
      <c r="K199" s="644"/>
      <c r="L199" s="570"/>
      <c r="M199" s="570"/>
      <c r="N199" s="1087"/>
      <c r="O199" s="649"/>
      <c r="P199" s="334"/>
      <c r="Q199" s="334"/>
      <c r="R199" s="334"/>
      <c r="S199" s="334"/>
      <c r="T199" s="334"/>
      <c r="U199" s="887"/>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c r="AU199" s="334"/>
      <c r="AV199" s="334"/>
      <c r="AW199" s="334"/>
      <c r="AX199" s="334"/>
      <c r="AY199" s="334"/>
      <c r="AZ199" s="334"/>
      <c r="BA199" s="334"/>
      <c r="BB199" s="334"/>
      <c r="BC199" s="334"/>
      <c r="BD199" s="334"/>
      <c r="BE199" s="334"/>
      <c r="BF199" s="334"/>
      <c r="BG199" s="334"/>
      <c r="BH199" s="334"/>
      <c r="BI199" s="334"/>
      <c r="BJ199" s="334"/>
    </row>
    <row r="200" spans="1:62" s="888" customFormat="1">
      <c r="A200" s="334"/>
      <c r="B200" s="698"/>
      <c r="C200" s="570"/>
      <c r="D200" s="334"/>
      <c r="E200" s="334"/>
      <c r="F200" s="1100"/>
      <c r="G200" s="334"/>
      <c r="H200" s="334"/>
      <c r="I200" s="570"/>
      <c r="J200" s="649"/>
      <c r="K200" s="644"/>
      <c r="L200" s="570"/>
      <c r="M200" s="570"/>
      <c r="N200" s="1087"/>
      <c r="O200" s="649"/>
      <c r="P200" s="334"/>
      <c r="Q200" s="334"/>
      <c r="R200" s="334"/>
      <c r="S200" s="334"/>
      <c r="T200" s="334"/>
      <c r="U200" s="887"/>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c r="BI200" s="334"/>
      <c r="BJ200" s="334"/>
    </row>
    <row r="201" spans="1:62" s="888" customFormat="1">
      <c r="A201" s="334"/>
      <c r="B201" s="698"/>
      <c r="C201" s="570"/>
      <c r="D201" s="334"/>
      <c r="E201" s="334"/>
      <c r="F201" s="1100"/>
      <c r="G201" s="334"/>
      <c r="H201" s="334"/>
      <c r="I201" s="570"/>
      <c r="J201" s="649"/>
      <c r="K201" s="644"/>
      <c r="L201" s="570"/>
      <c r="M201" s="570"/>
      <c r="N201" s="1087"/>
      <c r="O201" s="649"/>
      <c r="P201" s="334"/>
      <c r="Q201" s="334"/>
      <c r="R201" s="334"/>
      <c r="S201" s="334"/>
      <c r="T201" s="334"/>
      <c r="U201" s="887"/>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c r="AU201" s="334"/>
      <c r="AV201" s="334"/>
      <c r="AW201" s="334"/>
      <c r="AX201" s="334"/>
      <c r="AY201" s="334"/>
      <c r="AZ201" s="334"/>
      <c r="BA201" s="334"/>
      <c r="BB201" s="334"/>
      <c r="BC201" s="334"/>
      <c r="BD201" s="334"/>
      <c r="BE201" s="334"/>
      <c r="BF201" s="334"/>
      <c r="BG201" s="334"/>
      <c r="BH201" s="334"/>
      <c r="BI201" s="334"/>
      <c r="BJ201" s="334"/>
    </row>
    <row r="202" spans="1:62" s="888" customFormat="1">
      <c r="A202" s="334"/>
      <c r="B202" s="698"/>
      <c r="C202" s="570"/>
      <c r="D202" s="334"/>
      <c r="E202" s="334"/>
      <c r="F202" s="1100"/>
      <c r="G202" s="334"/>
      <c r="H202" s="334"/>
      <c r="I202" s="570"/>
      <c r="J202" s="649"/>
      <c r="K202" s="644"/>
      <c r="L202" s="570"/>
      <c r="M202" s="570"/>
      <c r="N202" s="1087"/>
      <c r="O202" s="649"/>
      <c r="P202" s="334"/>
      <c r="Q202" s="334"/>
      <c r="R202" s="334"/>
      <c r="S202" s="334"/>
      <c r="T202" s="334"/>
      <c r="U202" s="887"/>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c r="AU202" s="334"/>
      <c r="AV202" s="334"/>
      <c r="AW202" s="334"/>
      <c r="AX202" s="334"/>
      <c r="AY202" s="334"/>
      <c r="AZ202" s="334"/>
      <c r="BA202" s="334"/>
      <c r="BB202" s="334"/>
      <c r="BC202" s="334"/>
      <c r="BD202" s="334"/>
      <c r="BE202" s="334"/>
      <c r="BF202" s="334"/>
      <c r="BG202" s="334"/>
      <c r="BH202" s="334"/>
      <c r="BI202" s="334"/>
      <c r="BJ202" s="334"/>
    </row>
    <row r="203" spans="1:62" s="888" customFormat="1">
      <c r="A203" s="334"/>
      <c r="B203" s="698"/>
      <c r="C203" s="570"/>
      <c r="D203" s="334"/>
      <c r="E203" s="334"/>
      <c r="F203" s="1100"/>
      <c r="G203" s="334"/>
      <c r="H203" s="334"/>
      <c r="I203" s="570"/>
      <c r="J203" s="649"/>
      <c r="K203" s="644"/>
      <c r="L203" s="570"/>
      <c r="M203" s="570"/>
      <c r="N203" s="1087"/>
      <c r="O203" s="649"/>
      <c r="P203" s="334"/>
      <c r="Q203" s="334"/>
      <c r="R203" s="334"/>
      <c r="S203" s="334"/>
      <c r="T203" s="334"/>
      <c r="U203" s="887"/>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c r="AU203" s="334"/>
      <c r="AV203" s="334"/>
      <c r="AW203" s="334"/>
      <c r="AX203" s="334"/>
      <c r="AY203" s="334"/>
      <c r="AZ203" s="334"/>
      <c r="BA203" s="334"/>
      <c r="BB203" s="334"/>
      <c r="BC203" s="334"/>
      <c r="BD203" s="334"/>
      <c r="BE203" s="334"/>
      <c r="BF203" s="334"/>
      <c r="BG203" s="334"/>
      <c r="BH203" s="334"/>
      <c r="BI203" s="334"/>
      <c r="BJ203" s="334"/>
    </row>
    <row r="204" spans="1:62" s="888" customFormat="1">
      <c r="A204" s="334"/>
      <c r="B204" s="698"/>
      <c r="C204" s="570"/>
      <c r="D204" s="334"/>
      <c r="E204" s="334"/>
      <c r="F204" s="1100"/>
      <c r="G204" s="334"/>
      <c r="H204" s="334"/>
      <c r="I204" s="570"/>
      <c r="J204" s="649"/>
      <c r="K204" s="644"/>
      <c r="L204" s="570"/>
      <c r="M204" s="570"/>
      <c r="N204" s="1087"/>
      <c r="O204" s="649"/>
      <c r="P204" s="334"/>
      <c r="Q204" s="334"/>
      <c r="R204" s="334"/>
      <c r="S204" s="334"/>
      <c r="T204" s="334"/>
      <c r="U204" s="887"/>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c r="AU204" s="334"/>
      <c r="AV204" s="334"/>
      <c r="AW204" s="334"/>
      <c r="AX204" s="334"/>
      <c r="AY204" s="334"/>
      <c r="AZ204" s="334"/>
      <c r="BA204" s="334"/>
      <c r="BB204" s="334"/>
      <c r="BC204" s="334"/>
      <c r="BD204" s="334"/>
      <c r="BE204" s="334"/>
      <c r="BF204" s="334"/>
      <c r="BG204" s="334"/>
      <c r="BH204" s="334"/>
      <c r="BI204" s="334"/>
      <c r="BJ204" s="334"/>
    </row>
    <row r="205" spans="1:62" s="888" customFormat="1">
      <c r="A205" s="334"/>
      <c r="B205" s="698"/>
      <c r="C205" s="570"/>
      <c r="D205" s="334"/>
      <c r="E205" s="334"/>
      <c r="F205" s="1100"/>
      <c r="G205" s="334"/>
      <c r="H205" s="334"/>
      <c r="I205" s="570"/>
      <c r="J205" s="649"/>
      <c r="K205" s="644"/>
      <c r="L205" s="570"/>
      <c r="M205" s="570"/>
      <c r="N205" s="1087"/>
      <c r="O205" s="649"/>
      <c r="P205" s="334"/>
      <c r="Q205" s="334"/>
      <c r="R205" s="334"/>
      <c r="S205" s="334"/>
      <c r="T205" s="334"/>
      <c r="U205" s="887"/>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c r="AU205" s="334"/>
      <c r="AV205" s="334"/>
      <c r="AW205" s="334"/>
      <c r="AX205" s="334"/>
      <c r="AY205" s="334"/>
      <c r="AZ205" s="334"/>
      <c r="BA205" s="334"/>
      <c r="BB205" s="334"/>
      <c r="BC205" s="334"/>
      <c r="BD205" s="334"/>
      <c r="BE205" s="334"/>
      <c r="BF205" s="334"/>
      <c r="BG205" s="334"/>
      <c r="BH205" s="334"/>
      <c r="BI205" s="334"/>
      <c r="BJ205" s="334"/>
    </row>
    <row r="206" spans="1:62" s="888" customFormat="1">
      <c r="A206" s="334"/>
      <c r="B206" s="698"/>
      <c r="C206" s="570"/>
      <c r="D206" s="334"/>
      <c r="E206" s="334"/>
      <c r="F206" s="1100"/>
      <c r="G206" s="334"/>
      <c r="H206" s="334"/>
      <c r="I206" s="570"/>
      <c r="J206" s="649"/>
      <c r="K206" s="644"/>
      <c r="L206" s="570"/>
      <c r="M206" s="570"/>
      <c r="N206" s="1087"/>
      <c r="O206" s="649"/>
      <c r="P206" s="334"/>
      <c r="Q206" s="334"/>
      <c r="R206" s="334"/>
      <c r="S206" s="334"/>
      <c r="T206" s="334"/>
      <c r="U206" s="887"/>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c r="AU206" s="334"/>
      <c r="AV206" s="334"/>
      <c r="AW206" s="334"/>
      <c r="AX206" s="334"/>
      <c r="AY206" s="334"/>
      <c r="AZ206" s="334"/>
      <c r="BA206" s="334"/>
      <c r="BB206" s="334"/>
      <c r="BC206" s="334"/>
      <c r="BD206" s="334"/>
      <c r="BE206" s="334"/>
      <c r="BF206" s="334"/>
      <c r="BG206" s="334"/>
      <c r="BH206" s="334"/>
      <c r="BI206" s="334"/>
      <c r="BJ206" s="334"/>
    </row>
    <row r="207" spans="1:62" s="888" customFormat="1">
      <c r="A207" s="334"/>
      <c r="B207" s="698"/>
      <c r="C207" s="570"/>
      <c r="D207" s="334"/>
      <c r="E207" s="334"/>
      <c r="F207" s="1100"/>
      <c r="G207" s="334"/>
      <c r="H207" s="334"/>
      <c r="I207" s="570"/>
      <c r="J207" s="649"/>
      <c r="K207" s="644"/>
      <c r="L207" s="570"/>
      <c r="M207" s="570"/>
      <c r="N207" s="1087"/>
      <c r="O207" s="649"/>
      <c r="P207" s="334"/>
      <c r="Q207" s="334"/>
      <c r="R207" s="334"/>
      <c r="S207" s="334"/>
      <c r="T207" s="334"/>
      <c r="U207" s="887"/>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c r="BJ207" s="334"/>
    </row>
    <row r="208" spans="1:62" s="888" customFormat="1">
      <c r="A208" s="334"/>
      <c r="B208" s="698"/>
      <c r="C208" s="570"/>
      <c r="D208" s="334"/>
      <c r="E208" s="334"/>
      <c r="F208" s="1100"/>
      <c r="G208" s="334"/>
      <c r="H208" s="334"/>
      <c r="I208" s="570"/>
      <c r="J208" s="649"/>
      <c r="K208" s="644"/>
      <c r="L208" s="570"/>
      <c r="M208" s="570"/>
      <c r="N208" s="1087"/>
      <c r="O208" s="649"/>
      <c r="P208" s="334"/>
      <c r="Q208" s="334"/>
      <c r="R208" s="334"/>
      <c r="S208" s="334"/>
      <c r="T208" s="334"/>
      <c r="U208" s="887"/>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c r="AU208" s="334"/>
      <c r="AV208" s="334"/>
      <c r="AW208" s="334"/>
      <c r="AX208" s="334"/>
      <c r="AY208" s="334"/>
      <c r="AZ208" s="334"/>
      <c r="BA208" s="334"/>
      <c r="BB208" s="334"/>
      <c r="BC208" s="334"/>
      <c r="BD208" s="334"/>
      <c r="BE208" s="334"/>
      <c r="BF208" s="334"/>
      <c r="BG208" s="334"/>
      <c r="BH208" s="334"/>
      <c r="BI208" s="334"/>
      <c r="BJ208" s="334"/>
    </row>
    <row r="209" spans="1:62" s="888" customFormat="1">
      <c r="A209" s="334"/>
      <c r="B209" s="698"/>
      <c r="C209" s="570"/>
      <c r="D209" s="334"/>
      <c r="E209" s="334"/>
      <c r="F209" s="1100"/>
      <c r="G209" s="334"/>
      <c r="H209" s="334"/>
      <c r="I209" s="570"/>
      <c r="J209" s="649"/>
      <c r="K209" s="644"/>
      <c r="L209" s="570"/>
      <c r="M209" s="570"/>
      <c r="N209" s="1087"/>
      <c r="O209" s="649"/>
      <c r="P209" s="334"/>
      <c r="Q209" s="334"/>
      <c r="R209" s="334"/>
      <c r="S209" s="334"/>
      <c r="T209" s="334"/>
      <c r="U209" s="887"/>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c r="AU209" s="334"/>
      <c r="AV209" s="334"/>
      <c r="AW209" s="334"/>
      <c r="AX209" s="334"/>
      <c r="AY209" s="334"/>
      <c r="AZ209" s="334"/>
      <c r="BA209" s="334"/>
      <c r="BB209" s="334"/>
      <c r="BC209" s="334"/>
      <c r="BD209" s="334"/>
      <c r="BE209" s="334"/>
      <c r="BF209" s="334"/>
      <c r="BG209" s="334"/>
      <c r="BH209" s="334"/>
      <c r="BI209" s="334"/>
      <c r="BJ209" s="334"/>
    </row>
    <row r="210" spans="1:62" s="888" customFormat="1">
      <c r="A210" s="334"/>
      <c r="B210" s="698"/>
      <c r="C210" s="570"/>
      <c r="D210" s="334"/>
      <c r="E210" s="334"/>
      <c r="F210" s="1100"/>
      <c r="G210" s="334"/>
      <c r="H210" s="334"/>
      <c r="I210" s="570"/>
      <c r="J210" s="649"/>
      <c r="K210" s="644"/>
      <c r="L210" s="570"/>
      <c r="M210" s="570"/>
      <c r="N210" s="1087"/>
      <c r="O210" s="649"/>
      <c r="P210" s="334"/>
      <c r="Q210" s="334"/>
      <c r="R210" s="334"/>
      <c r="S210" s="334"/>
      <c r="T210" s="334"/>
      <c r="U210" s="887"/>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c r="BI210" s="334"/>
      <c r="BJ210" s="334"/>
    </row>
    <row r="211" spans="1:62" s="888" customFormat="1">
      <c r="A211" s="334"/>
      <c r="B211" s="698"/>
      <c r="C211" s="570"/>
      <c r="D211" s="334"/>
      <c r="E211" s="334"/>
      <c r="F211" s="1100"/>
      <c r="G211" s="334"/>
      <c r="H211" s="334"/>
      <c r="I211" s="570"/>
      <c r="J211" s="649"/>
      <c r="K211" s="644"/>
      <c r="L211" s="570"/>
      <c r="M211" s="570"/>
      <c r="N211" s="1087"/>
      <c r="O211" s="649"/>
      <c r="P211" s="334"/>
      <c r="Q211" s="334"/>
      <c r="R211" s="334"/>
      <c r="S211" s="334"/>
      <c r="T211" s="334"/>
      <c r="U211" s="887"/>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c r="BJ211" s="334"/>
    </row>
    <row r="212" spans="1:62" s="888" customFormat="1">
      <c r="A212" s="334"/>
      <c r="B212" s="698"/>
      <c r="C212" s="570"/>
      <c r="D212" s="334"/>
      <c r="E212" s="334"/>
      <c r="F212" s="1100"/>
      <c r="G212" s="334"/>
      <c r="H212" s="334"/>
      <c r="I212" s="570"/>
      <c r="J212" s="649"/>
      <c r="K212" s="644"/>
      <c r="L212" s="570"/>
      <c r="M212" s="570"/>
      <c r="N212" s="1087"/>
      <c r="O212" s="649"/>
      <c r="P212" s="334"/>
      <c r="Q212" s="334"/>
      <c r="R212" s="334"/>
      <c r="S212" s="334"/>
      <c r="T212" s="334"/>
      <c r="U212" s="887"/>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AZ212" s="334"/>
      <c r="BA212" s="334"/>
      <c r="BB212" s="334"/>
      <c r="BC212" s="334"/>
      <c r="BD212" s="334"/>
      <c r="BE212" s="334"/>
      <c r="BF212" s="334"/>
      <c r="BG212" s="334"/>
      <c r="BH212" s="334"/>
      <c r="BI212" s="334"/>
      <c r="BJ212" s="334"/>
    </row>
    <row r="213" spans="1:62" s="888" customFormat="1">
      <c r="A213" s="334"/>
      <c r="B213" s="698"/>
      <c r="C213" s="570"/>
      <c r="D213" s="334"/>
      <c r="E213" s="334"/>
      <c r="F213" s="1100"/>
      <c r="G213" s="334"/>
      <c r="H213" s="334"/>
      <c r="I213" s="570"/>
      <c r="J213" s="649"/>
      <c r="K213" s="644"/>
      <c r="L213" s="570"/>
      <c r="M213" s="570"/>
      <c r="N213" s="1087"/>
      <c r="O213" s="649"/>
      <c r="P213" s="334"/>
      <c r="Q213" s="334"/>
      <c r="R213" s="334"/>
      <c r="S213" s="334"/>
      <c r="T213" s="334"/>
      <c r="U213" s="887"/>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c r="AU213" s="334"/>
      <c r="AV213" s="334"/>
      <c r="AW213" s="334"/>
      <c r="AX213" s="334"/>
      <c r="AY213" s="334"/>
      <c r="AZ213" s="334"/>
      <c r="BA213" s="334"/>
      <c r="BB213" s="334"/>
      <c r="BC213" s="334"/>
      <c r="BD213" s="334"/>
      <c r="BE213" s="334"/>
      <c r="BF213" s="334"/>
      <c r="BG213" s="334"/>
      <c r="BH213" s="334"/>
      <c r="BI213" s="334"/>
      <c r="BJ213" s="334"/>
    </row>
    <row r="214" spans="1:62" s="888" customFormat="1">
      <c r="A214" s="334"/>
      <c r="B214" s="698"/>
      <c r="C214" s="570"/>
      <c r="D214" s="334"/>
      <c r="E214" s="334"/>
      <c r="F214" s="1100"/>
      <c r="G214" s="334"/>
      <c r="H214" s="334"/>
      <c r="I214" s="570"/>
      <c r="J214" s="649"/>
      <c r="K214" s="644"/>
      <c r="L214" s="570"/>
      <c r="M214" s="570"/>
      <c r="N214" s="1087"/>
      <c r="O214" s="649"/>
      <c r="P214" s="334"/>
      <c r="Q214" s="334"/>
      <c r="R214" s="334"/>
      <c r="S214" s="334"/>
      <c r="T214" s="334"/>
      <c r="U214" s="887"/>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c r="AU214" s="334"/>
      <c r="AV214" s="334"/>
      <c r="AW214" s="334"/>
      <c r="AX214" s="334"/>
      <c r="AY214" s="334"/>
      <c r="AZ214" s="334"/>
      <c r="BA214" s="334"/>
      <c r="BB214" s="334"/>
      <c r="BC214" s="334"/>
      <c r="BD214" s="334"/>
      <c r="BE214" s="334"/>
      <c r="BF214" s="334"/>
      <c r="BG214" s="334"/>
      <c r="BH214" s="334"/>
      <c r="BI214" s="334"/>
      <c r="BJ214" s="334"/>
    </row>
    <row r="215" spans="1:62" s="888" customFormat="1">
      <c r="A215" s="334"/>
      <c r="B215" s="698"/>
      <c r="C215" s="570"/>
      <c r="D215" s="334"/>
      <c r="E215" s="334"/>
      <c r="F215" s="1100"/>
      <c r="G215" s="334"/>
      <c r="H215" s="334"/>
      <c r="I215" s="570"/>
      <c r="J215" s="649"/>
      <c r="K215" s="644"/>
      <c r="L215" s="570"/>
      <c r="M215" s="570"/>
      <c r="N215" s="1087"/>
      <c r="O215" s="649"/>
      <c r="P215" s="334"/>
      <c r="Q215" s="334"/>
      <c r="R215" s="334"/>
      <c r="S215" s="334"/>
      <c r="T215" s="334"/>
      <c r="U215" s="887"/>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c r="AU215" s="334"/>
      <c r="AV215" s="334"/>
      <c r="AW215" s="334"/>
      <c r="AX215" s="334"/>
      <c r="AY215" s="334"/>
      <c r="AZ215" s="334"/>
      <c r="BA215" s="334"/>
      <c r="BB215" s="334"/>
      <c r="BC215" s="334"/>
      <c r="BD215" s="334"/>
      <c r="BE215" s="334"/>
      <c r="BF215" s="334"/>
      <c r="BG215" s="334"/>
      <c r="BH215" s="334"/>
      <c r="BI215" s="334"/>
      <c r="BJ215" s="334"/>
    </row>
    <row r="216" spans="1:62" s="888" customFormat="1">
      <c r="A216" s="334"/>
      <c r="B216" s="698"/>
      <c r="C216" s="570"/>
      <c r="D216" s="334"/>
      <c r="E216" s="334"/>
      <c r="F216" s="1100"/>
      <c r="G216" s="334"/>
      <c r="H216" s="334"/>
      <c r="I216" s="570"/>
      <c r="J216" s="649"/>
      <c r="K216" s="644"/>
      <c r="L216" s="570"/>
      <c r="M216" s="570"/>
      <c r="N216" s="1087"/>
      <c r="O216" s="649"/>
      <c r="P216" s="334"/>
      <c r="Q216" s="334"/>
      <c r="R216" s="334"/>
      <c r="S216" s="334"/>
      <c r="T216" s="334"/>
      <c r="U216" s="887"/>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c r="AU216" s="334"/>
      <c r="AV216" s="334"/>
      <c r="AW216" s="334"/>
      <c r="AX216" s="334"/>
      <c r="AY216" s="334"/>
      <c r="AZ216" s="334"/>
      <c r="BA216" s="334"/>
      <c r="BB216" s="334"/>
      <c r="BC216" s="334"/>
      <c r="BD216" s="334"/>
      <c r="BE216" s="334"/>
      <c r="BF216" s="334"/>
      <c r="BG216" s="334"/>
      <c r="BH216" s="334"/>
      <c r="BI216" s="334"/>
      <c r="BJ216" s="334"/>
    </row>
    <row r="217" spans="1:62" s="888" customFormat="1">
      <c r="A217" s="334"/>
      <c r="B217" s="698"/>
      <c r="C217" s="570"/>
      <c r="D217" s="334"/>
      <c r="E217" s="334"/>
      <c r="F217" s="1100"/>
      <c r="G217" s="334"/>
      <c r="H217" s="334"/>
      <c r="I217" s="570"/>
      <c r="J217" s="649"/>
      <c r="K217" s="644"/>
      <c r="L217" s="570"/>
      <c r="M217" s="570"/>
      <c r="N217" s="1087"/>
      <c r="O217" s="649"/>
      <c r="P217" s="334"/>
      <c r="Q217" s="334"/>
      <c r="R217" s="334"/>
      <c r="S217" s="334"/>
      <c r="T217" s="334"/>
      <c r="U217" s="887"/>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row>
    <row r="218" spans="1:62" s="888" customFormat="1">
      <c r="A218" s="334"/>
      <c r="B218" s="698"/>
      <c r="C218" s="570"/>
      <c r="D218" s="334"/>
      <c r="E218" s="334"/>
      <c r="F218" s="1100"/>
      <c r="G218" s="334"/>
      <c r="H218" s="334"/>
      <c r="I218" s="570"/>
      <c r="J218" s="649"/>
      <c r="K218" s="644"/>
      <c r="L218" s="570"/>
      <c r="M218" s="570"/>
      <c r="N218" s="1087"/>
      <c r="O218" s="649"/>
      <c r="P218" s="334"/>
      <c r="Q218" s="334"/>
      <c r="R218" s="334"/>
      <c r="S218" s="334"/>
      <c r="T218" s="334"/>
      <c r="U218" s="887"/>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row>
    <row r="219" spans="1:62" s="888" customFormat="1">
      <c r="A219" s="334"/>
      <c r="B219" s="698"/>
      <c r="C219" s="570"/>
      <c r="D219" s="334"/>
      <c r="E219" s="334"/>
      <c r="F219" s="1100"/>
      <c r="G219" s="334"/>
      <c r="H219" s="334"/>
      <c r="I219" s="570"/>
      <c r="J219" s="649"/>
      <c r="K219" s="644"/>
      <c r="L219" s="570"/>
      <c r="M219" s="570"/>
      <c r="N219" s="1087"/>
      <c r="O219" s="649"/>
      <c r="P219" s="334"/>
      <c r="Q219" s="334"/>
      <c r="R219" s="334"/>
      <c r="S219" s="334"/>
      <c r="T219" s="334"/>
      <c r="U219" s="887"/>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row>
    <row r="220" spans="1:62" s="888" customFormat="1">
      <c r="A220" s="334"/>
      <c r="B220" s="698"/>
      <c r="C220" s="570"/>
      <c r="D220" s="334"/>
      <c r="E220" s="334"/>
      <c r="F220" s="1100"/>
      <c r="G220" s="334"/>
      <c r="H220" s="334"/>
      <c r="I220" s="570"/>
      <c r="J220" s="649"/>
      <c r="K220" s="644"/>
      <c r="L220" s="570"/>
      <c r="M220" s="570"/>
      <c r="N220" s="1087"/>
      <c r="O220" s="649"/>
      <c r="P220" s="334"/>
      <c r="Q220" s="334"/>
      <c r="R220" s="334"/>
      <c r="S220" s="334"/>
      <c r="T220" s="334"/>
      <c r="U220" s="887"/>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row>
    <row r="221" spans="1:62" s="888" customFormat="1">
      <c r="A221" s="334"/>
      <c r="B221" s="698"/>
      <c r="C221" s="570"/>
      <c r="D221" s="334"/>
      <c r="E221" s="334"/>
      <c r="F221" s="1100"/>
      <c r="G221" s="334"/>
      <c r="H221" s="334"/>
      <c r="I221" s="570"/>
      <c r="J221" s="649"/>
      <c r="K221" s="644"/>
      <c r="L221" s="570"/>
      <c r="M221" s="570"/>
      <c r="N221" s="1087"/>
      <c r="O221" s="649"/>
      <c r="P221" s="334"/>
      <c r="Q221" s="334"/>
      <c r="R221" s="334"/>
      <c r="S221" s="334"/>
      <c r="T221" s="334"/>
      <c r="U221" s="887"/>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row>
    <row r="222" spans="1:62" s="888" customFormat="1">
      <c r="A222" s="334"/>
      <c r="B222" s="698"/>
      <c r="C222" s="570"/>
      <c r="D222" s="334"/>
      <c r="E222" s="334"/>
      <c r="F222" s="1100"/>
      <c r="G222" s="334"/>
      <c r="H222" s="334"/>
      <c r="I222" s="570"/>
      <c r="J222" s="649"/>
      <c r="K222" s="644"/>
      <c r="L222" s="570"/>
      <c r="M222" s="570"/>
      <c r="N222" s="1087"/>
      <c r="O222" s="649"/>
      <c r="P222" s="334"/>
      <c r="Q222" s="334"/>
      <c r="R222" s="334"/>
      <c r="S222" s="334"/>
      <c r="T222" s="334"/>
      <c r="U222" s="887"/>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row>
    <row r="223" spans="1:62" s="888" customFormat="1">
      <c r="A223" s="334"/>
      <c r="B223" s="698"/>
      <c r="C223" s="570"/>
      <c r="D223" s="334"/>
      <c r="E223" s="334"/>
      <c r="F223" s="1100"/>
      <c r="G223" s="334"/>
      <c r="H223" s="334"/>
      <c r="I223" s="570"/>
      <c r="J223" s="649"/>
      <c r="K223" s="644"/>
      <c r="L223" s="570"/>
      <c r="M223" s="570"/>
      <c r="N223" s="1087"/>
      <c r="O223" s="649"/>
      <c r="P223" s="334"/>
      <c r="Q223" s="334"/>
      <c r="R223" s="334"/>
      <c r="S223" s="334"/>
      <c r="T223" s="334"/>
      <c r="U223" s="887"/>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row>
    <row r="224" spans="1:62" s="888" customFormat="1">
      <c r="A224" s="334"/>
      <c r="B224" s="698"/>
      <c r="C224" s="570"/>
      <c r="D224" s="334"/>
      <c r="E224" s="334"/>
      <c r="F224" s="1100"/>
      <c r="G224" s="334"/>
      <c r="H224" s="334"/>
      <c r="I224" s="570"/>
      <c r="J224" s="649"/>
      <c r="K224" s="644"/>
      <c r="L224" s="570"/>
      <c r="M224" s="570"/>
      <c r="N224" s="1087"/>
      <c r="O224" s="649"/>
      <c r="P224" s="334"/>
      <c r="Q224" s="334"/>
      <c r="R224" s="334"/>
      <c r="S224" s="334"/>
      <c r="T224" s="334"/>
      <c r="U224" s="887"/>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row>
    <row r="225" spans="1:62" s="888" customFormat="1">
      <c r="A225" s="334"/>
      <c r="B225" s="698"/>
      <c r="C225" s="570"/>
      <c r="D225" s="334"/>
      <c r="E225" s="334"/>
      <c r="F225" s="1100"/>
      <c r="G225" s="334"/>
      <c r="H225" s="334"/>
      <c r="I225" s="570"/>
      <c r="J225" s="649"/>
      <c r="K225" s="644"/>
      <c r="L225" s="570"/>
      <c r="M225" s="570"/>
      <c r="N225" s="1087"/>
      <c r="O225" s="649"/>
      <c r="P225" s="334"/>
      <c r="Q225" s="334"/>
      <c r="R225" s="334"/>
      <c r="S225" s="334"/>
      <c r="T225" s="334"/>
      <c r="U225" s="887"/>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row>
  </sheetData>
  <autoFilter ref="C14:N90">
    <sortState ref="A3:T62">
      <sortCondition ref="B2:B51"/>
    </sortState>
  </autoFilter>
  <sortState ref="C76:N94">
    <sortCondition ref="D76:D94"/>
  </sortState>
  <mergeCells count="65">
    <mergeCell ref="I104:P104"/>
    <mergeCell ref="D47:H47"/>
    <mergeCell ref="I47:P48"/>
    <mergeCell ref="D48:H48"/>
    <mergeCell ref="D49:E49"/>
    <mergeCell ref="D50:H50"/>
    <mergeCell ref="I50:P51"/>
    <mergeCell ref="D51:H51"/>
    <mergeCell ref="D52:E52"/>
    <mergeCell ref="D53:H53"/>
    <mergeCell ref="I53:P53"/>
    <mergeCell ref="D54:H54"/>
    <mergeCell ref="I54:P54"/>
    <mergeCell ref="I100:P101"/>
    <mergeCell ref="D101:H101"/>
    <mergeCell ref="D102:E102"/>
    <mergeCell ref="I103:P103"/>
    <mergeCell ref="I9:P9"/>
    <mergeCell ref="D10:H10"/>
    <mergeCell ref="I10:P10"/>
    <mergeCell ref="D97:H97"/>
    <mergeCell ref="I97:P98"/>
    <mergeCell ref="D98:H98"/>
    <mergeCell ref="I3:P4"/>
    <mergeCell ref="D4:H4"/>
    <mergeCell ref="D5:E5"/>
    <mergeCell ref="D6:H6"/>
    <mergeCell ref="I6:P7"/>
    <mergeCell ref="D7:H7"/>
    <mergeCell ref="B129:B131"/>
    <mergeCell ref="C129:C131"/>
    <mergeCell ref="D3:H3"/>
    <mergeCell ref="D8:E8"/>
    <mergeCell ref="D9:H9"/>
    <mergeCell ref="D99:E99"/>
    <mergeCell ref="D100:H100"/>
    <mergeCell ref="D104:H104"/>
    <mergeCell ref="B111:B114"/>
    <mergeCell ref="C111:C112"/>
    <mergeCell ref="B116:B119"/>
    <mergeCell ref="C116:C118"/>
    <mergeCell ref="B121:B122"/>
    <mergeCell ref="C121:C122"/>
    <mergeCell ref="D103:H103"/>
    <mergeCell ref="B86:B87"/>
    <mergeCell ref="B124:B127"/>
    <mergeCell ref="C125:C126"/>
    <mergeCell ref="B15:B27"/>
    <mergeCell ref="C15:C17"/>
    <mergeCell ref="C18:C20"/>
    <mergeCell ref="C21:C27"/>
    <mergeCell ref="B29:B40"/>
    <mergeCell ref="C30:C35"/>
    <mergeCell ref="C36:C40"/>
    <mergeCell ref="B74:B78"/>
    <mergeCell ref="B80:B84"/>
    <mergeCell ref="B60:B68"/>
    <mergeCell ref="C60:C62"/>
    <mergeCell ref="C63:C64"/>
    <mergeCell ref="C65:C68"/>
    <mergeCell ref="B70:B72"/>
    <mergeCell ref="C80:C81"/>
    <mergeCell ref="C82:C84"/>
    <mergeCell ref="B89:B90"/>
    <mergeCell ref="C89:C90"/>
  </mergeCells>
  <dataValidations count="8">
    <dataValidation type="list" allowBlank="1" showInputMessage="1" showErrorMessage="1" sqref="C80 C85:C89 C65 C63 C59:C60 C72:C73 C21 C69">
      <formula1>$G$14:$G$14</formula1>
    </dataValidation>
    <dataValidation type="list" allowBlank="1" showInputMessage="1" showErrorMessage="1" sqref="I21:I23 I33:I35 I75 I84:I85 I80:I81 I71:I73 I59:I69 I87:I90">
      <formula1>#REF!</formula1>
    </dataValidation>
    <dataValidation type="list" allowBlank="1" showInputMessage="1" showErrorMessage="1" sqref="H21:H23 H72:H73 H80:H81 H84:H85 H75 H59:H69 H33:H35 H87:H90 G91:H94 G133:H136 G41:H44">
      <formula1>#REF!</formula1>
    </dataValidation>
    <dataValidation type="list" allowBlank="1" showInputMessage="1" showErrorMessage="1" sqref="B79:B80 B88:B89 B73 B85 B69 B59:B60">
      <formula1>$C$14:$C$14</formula1>
    </dataValidation>
    <dataValidation type="list" allowBlank="1" showInputMessage="1" showErrorMessage="1" sqref="G84:G85 G87:G90 G21:G23 G33:G35 G59:G69 G80:G81 G72:G73">
      <formula1>$F$14:$F$14</formula1>
    </dataValidation>
    <dataValidation type="list" allowBlank="1" showInputMessage="1" showErrorMessage="1" sqref="E21:E23 E87:E90 E72:E73 E80:E81 E84:E85 E75 E59:E69 E33:E35">
      <formula1>$B$14:$B$14</formula1>
    </dataValidation>
    <dataValidation type="list" allowBlank="1" showInputMessage="1" showErrorMessage="1" sqref="D91:D94 D133:D136 D41:D44">
      <formula1>$C$13:$C$13</formula1>
    </dataValidation>
    <dataValidation type="list" allowBlank="1" showInputMessage="1" showErrorMessage="1" sqref="F91:F94 F133:F136 F41:F44">
      <formula1>$E$13:$E$13</formula1>
    </dataValidation>
  </dataValidations>
  <pageMargins left="1.1023622047244095" right="0.70866141732283472" top="0.74803149606299213" bottom="0.74803149606299213" header="0.31496062992125984" footer="0.31496062992125984"/>
  <pageSetup paperSize="9" scale="70" orientation="landscape" r:id="rId1"/>
  <rowBreaks count="2" manualBreakCount="2">
    <brk id="44" max="14" man="1"/>
    <brk id="95" max="1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[9]Dane!#REF!</xm:f>
          </x14:formula1>
          <xm:sqref>C71 G76:G77 E76:E79 B70:C70 B74:C74 E70:E71 G70:I70 H76:I79 G71:H71 C75:C79 G74:I74 E74 G82:I83 E82:E83 C82</xm:sqref>
        </x14:dataValidation>
        <x14:dataValidation type="list" allowBlank="1" showInputMessage="1" showErrorMessage="1">
          <x14:formula1>
            <xm:f>[12]Dane!#REF!</xm:f>
          </x14:formula1>
          <xm:sqref>E17 G15:I15 E15 G17:I17</xm:sqref>
        </x14:dataValidation>
        <x14:dataValidation type="list" allowBlank="1" showInputMessage="1" showErrorMessage="1">
          <x14:formula1>
            <xm:f>[2]Dane!#REF!</xm:f>
          </x14:formula1>
          <xm:sqref>H18:I20 E24:E32 G24:I32 I86 E16 G19:G20 E19:E20 G36:I40 E127 G131:G132 H112:I132 G16:I16 C18 C15 C28:C30 C114 E129:E132 C36 C116 C119:C121 C123 E112:E125 G112:G128 C132 C125 C127:C129 E36:E40</xm:sqref>
        </x14:dataValidation>
      </x14:dataValidations>
    </ext>
  </extLst>
</worksheet>
</file>

<file path=xl/worksheets/sheet25.xml><?xml version="1.0" encoding="utf-8"?>
<worksheet xmlns="http://schemas.openxmlformats.org/spreadsheetml/2006/main" xmlns:r="http://schemas.openxmlformats.org/officeDocument/2006/relationships">
  <dimension ref="A1:AD49"/>
  <sheetViews>
    <sheetView view="pageBreakPreview" zoomScale="85" zoomScaleNormal="70" zoomScaleSheetLayoutView="85" workbookViewId="0">
      <selection activeCell="P7" sqref="P7"/>
    </sheetView>
  </sheetViews>
  <sheetFormatPr defaultRowHeight="15.75"/>
  <cols>
    <col min="1" max="1" width="4.85546875" style="134" customWidth="1"/>
    <col min="2" max="2" width="16.28515625" style="761" customWidth="1"/>
    <col min="3" max="16" width="6.5703125" style="311" customWidth="1"/>
    <col min="17" max="17" width="9.140625" style="311" customWidth="1"/>
    <col min="18" max="18" width="9.140625" style="313"/>
    <col min="19" max="20" width="7.5703125" style="313" customWidth="1"/>
    <col min="21" max="16384" width="9.140625" style="313"/>
  </cols>
  <sheetData>
    <row r="1" spans="1:30" s="1" customFormat="1" ht="7.5" customHeight="1">
      <c r="A1" s="3"/>
      <c r="B1" s="3"/>
      <c r="C1" s="3"/>
      <c r="D1" s="3"/>
      <c r="E1" s="3"/>
      <c r="F1" s="3"/>
      <c r="G1" s="7"/>
      <c r="H1" s="3"/>
      <c r="I1" s="756"/>
      <c r="J1" s="756"/>
      <c r="K1" s="741"/>
      <c r="L1" s="741"/>
      <c r="M1" s="741"/>
      <c r="N1" s="741"/>
      <c r="O1" s="3"/>
      <c r="P1" s="3"/>
      <c r="Q1" s="3"/>
      <c r="R1" s="3"/>
      <c r="S1" s="3"/>
      <c r="T1" s="3"/>
      <c r="U1" s="3"/>
      <c r="V1" s="3"/>
      <c r="W1" s="3"/>
      <c r="X1" s="3"/>
      <c r="Y1" s="3"/>
      <c r="Z1" s="3"/>
      <c r="AA1" s="3"/>
      <c r="AB1" s="3"/>
      <c r="AC1" s="3"/>
      <c r="AD1" s="3"/>
    </row>
    <row r="2" spans="1:30" s="1" customFormat="1" ht="12">
      <c r="A2" s="3"/>
      <c r="B2" s="3"/>
      <c r="C2" s="3"/>
      <c r="D2" s="3"/>
      <c r="E2" s="3"/>
      <c r="F2" s="3"/>
      <c r="G2" s="7"/>
      <c r="H2" s="3"/>
      <c r="I2" s="756"/>
      <c r="J2" s="756"/>
      <c r="K2" s="741"/>
      <c r="L2" s="741"/>
      <c r="M2" s="741"/>
      <c r="N2" s="741"/>
      <c r="O2" s="3"/>
      <c r="P2" s="3"/>
      <c r="Q2" s="3"/>
      <c r="R2" s="3"/>
      <c r="S2" s="3"/>
      <c r="T2" s="3"/>
      <c r="U2" s="3"/>
      <c r="V2" s="3"/>
      <c r="W2" s="3"/>
      <c r="X2" s="3"/>
      <c r="Y2" s="3"/>
      <c r="Z2" s="3"/>
      <c r="AA2" s="3"/>
      <c r="AB2" s="3"/>
      <c r="AC2" s="3"/>
      <c r="AD2" s="3"/>
    </row>
    <row r="3" spans="1:30" s="1" customFormat="1" ht="13.5" customHeight="1">
      <c r="A3" s="3"/>
      <c r="B3" s="3"/>
      <c r="C3" s="4"/>
      <c r="D3" s="1552" t="s">
        <v>38</v>
      </c>
      <c r="E3" s="1553"/>
      <c r="F3" s="1554"/>
      <c r="G3" s="1554"/>
      <c r="I3" s="1563" t="s">
        <v>1503</v>
      </c>
      <c r="J3" s="1554"/>
      <c r="K3" s="1554"/>
      <c r="L3" s="1554"/>
      <c r="M3" s="1554"/>
      <c r="N3" s="1554"/>
      <c r="O3" s="3"/>
      <c r="P3" s="3"/>
      <c r="Q3" s="3"/>
      <c r="R3" s="3"/>
      <c r="S3" s="3"/>
      <c r="T3" s="3"/>
      <c r="U3" s="3"/>
      <c r="V3" s="3"/>
      <c r="W3" s="3"/>
      <c r="X3" s="3"/>
      <c r="Y3" s="3"/>
      <c r="Z3" s="3"/>
      <c r="AA3" s="3"/>
      <c r="AB3" s="3"/>
      <c r="AC3" s="3"/>
      <c r="AD3" s="3"/>
    </row>
    <row r="4" spans="1:30" s="1" customFormat="1" ht="18.75" customHeight="1">
      <c r="A4" s="3"/>
      <c r="B4" s="3"/>
      <c r="C4" s="4"/>
      <c r="D4" s="1552" t="s">
        <v>40</v>
      </c>
      <c r="E4" s="1553"/>
      <c r="F4" s="1554"/>
      <c r="G4" s="1554"/>
      <c r="I4" s="1554"/>
      <c r="J4" s="1554"/>
      <c r="K4" s="1554"/>
      <c r="L4" s="1554"/>
      <c r="M4" s="1554"/>
      <c r="N4" s="1554"/>
      <c r="O4" s="3"/>
      <c r="P4" s="3"/>
      <c r="Q4" s="3"/>
      <c r="R4" s="3"/>
      <c r="S4" s="3"/>
      <c r="T4" s="3"/>
      <c r="U4" s="3"/>
      <c r="V4" s="3"/>
      <c r="W4" s="3"/>
      <c r="X4" s="3"/>
      <c r="Y4" s="3"/>
      <c r="Z4" s="3"/>
      <c r="AA4" s="3"/>
      <c r="AB4" s="3"/>
      <c r="AC4" s="3"/>
      <c r="AD4" s="3"/>
    </row>
    <row r="5" spans="1:30" s="1" customFormat="1" ht="12.75" customHeight="1">
      <c r="A5" s="3"/>
      <c r="B5" s="3"/>
      <c r="C5" s="4"/>
      <c r="D5" s="1552"/>
      <c r="E5" s="1553"/>
      <c r="I5" s="756"/>
      <c r="J5" s="756"/>
      <c r="K5" s="6"/>
      <c r="L5" s="6"/>
      <c r="M5" s="741"/>
      <c r="N5" s="741"/>
      <c r="O5" s="3"/>
      <c r="P5" s="3"/>
      <c r="Q5" s="3"/>
      <c r="R5" s="3"/>
      <c r="S5" s="3"/>
      <c r="T5" s="3"/>
      <c r="U5" s="3"/>
      <c r="V5" s="3"/>
      <c r="W5" s="3"/>
      <c r="X5" s="3"/>
      <c r="Y5" s="3"/>
      <c r="Z5" s="3"/>
      <c r="AA5" s="3"/>
      <c r="AB5" s="3"/>
      <c r="AC5" s="3"/>
      <c r="AD5" s="3"/>
    </row>
    <row r="6" spans="1:30" s="1" customFormat="1" ht="12.75" customHeight="1">
      <c r="A6" s="3"/>
      <c r="B6" s="3"/>
      <c r="C6" s="3"/>
      <c r="D6" s="1552" t="s">
        <v>41</v>
      </c>
      <c r="E6" s="1553"/>
      <c r="F6" s="1554"/>
      <c r="G6" s="1554"/>
      <c r="I6" s="1564" t="s">
        <v>1504</v>
      </c>
      <c r="J6" s="1554"/>
      <c r="K6" s="1554"/>
      <c r="L6" s="1554"/>
      <c r="M6" s="1554"/>
      <c r="N6" s="1554"/>
      <c r="O6" s="3"/>
      <c r="P6" s="3"/>
      <c r="Q6" s="3"/>
      <c r="R6" s="3"/>
      <c r="S6" s="3"/>
      <c r="T6" s="3"/>
      <c r="U6" s="3"/>
      <c r="V6" s="3"/>
      <c r="W6" s="3"/>
      <c r="X6" s="3"/>
      <c r="Y6" s="3"/>
      <c r="Z6" s="3"/>
      <c r="AA6" s="3"/>
      <c r="AB6" s="3"/>
      <c r="AC6" s="3"/>
      <c r="AD6" s="3"/>
    </row>
    <row r="7" spans="1:30" s="1" customFormat="1" ht="12.75" customHeight="1">
      <c r="A7" s="3"/>
      <c r="B7" s="3"/>
      <c r="C7" s="3"/>
      <c r="D7" s="1552" t="s">
        <v>43</v>
      </c>
      <c r="E7" s="1553"/>
      <c r="F7" s="1554"/>
      <c r="G7" s="1554"/>
      <c r="I7" s="1554"/>
      <c r="J7" s="1554"/>
      <c r="K7" s="1554"/>
      <c r="L7" s="1554"/>
      <c r="M7" s="1554"/>
      <c r="N7" s="1554"/>
      <c r="O7" s="3"/>
      <c r="P7" s="3"/>
      <c r="Q7" s="3"/>
      <c r="R7" s="3"/>
      <c r="S7" s="3"/>
      <c r="T7" s="3"/>
      <c r="U7" s="3"/>
      <c r="V7" s="3"/>
      <c r="W7" s="3"/>
      <c r="X7" s="3"/>
      <c r="Y7" s="3"/>
      <c r="Z7" s="3"/>
      <c r="AA7" s="3"/>
      <c r="AB7" s="3"/>
      <c r="AC7" s="3"/>
      <c r="AD7" s="3"/>
    </row>
    <row r="8" spans="1:30" s="1" customFormat="1" ht="12.75" customHeight="1">
      <c r="A8" s="3"/>
      <c r="B8" s="3"/>
      <c r="C8" s="3"/>
      <c r="D8" s="1552"/>
      <c r="E8" s="1553"/>
      <c r="I8" s="756"/>
      <c r="J8" s="756"/>
      <c r="K8" s="2"/>
      <c r="L8" s="2"/>
      <c r="M8" s="741"/>
      <c r="N8" s="741"/>
      <c r="O8" s="3"/>
      <c r="P8" s="3"/>
      <c r="Q8" s="3"/>
      <c r="R8" s="3"/>
      <c r="S8" s="3"/>
      <c r="T8" s="3"/>
      <c r="U8" s="3"/>
      <c r="V8" s="3"/>
      <c r="W8" s="3"/>
      <c r="X8" s="3"/>
      <c r="Y8" s="3"/>
      <c r="Z8" s="3"/>
      <c r="AA8" s="3"/>
      <c r="AB8" s="3"/>
      <c r="AC8" s="3"/>
      <c r="AD8" s="3"/>
    </row>
    <row r="9" spans="1:30" s="1" customFormat="1" ht="14.25" customHeight="1">
      <c r="A9" s="3"/>
      <c r="B9" s="3"/>
      <c r="C9" s="3"/>
      <c r="D9" s="1730" t="s">
        <v>44</v>
      </c>
      <c r="E9" s="1731"/>
      <c r="F9" s="1732"/>
      <c r="G9" s="1732"/>
      <c r="I9" s="1555" t="s">
        <v>1505</v>
      </c>
      <c r="J9" s="1554"/>
      <c r="K9" s="1554"/>
      <c r="L9" s="1554"/>
      <c r="M9" s="1554"/>
      <c r="N9" s="1554"/>
      <c r="O9" s="3"/>
      <c r="P9" s="3"/>
      <c r="Q9" s="3"/>
      <c r="R9" s="3"/>
      <c r="S9" s="3"/>
      <c r="T9" s="3"/>
      <c r="U9" s="3"/>
      <c r="V9" s="3"/>
      <c r="W9" s="3"/>
      <c r="X9" s="3"/>
      <c r="Y9" s="3"/>
      <c r="Z9" s="3"/>
      <c r="AA9" s="3"/>
      <c r="AB9" s="3"/>
      <c r="AC9" s="3"/>
      <c r="AD9" s="3"/>
    </row>
    <row r="10" spans="1:30" s="1" customFormat="1" ht="14.25" customHeight="1">
      <c r="A10" s="3"/>
      <c r="B10" s="3"/>
      <c r="C10" s="5"/>
      <c r="D10" s="1730" t="s">
        <v>46</v>
      </c>
      <c r="E10" s="1731"/>
      <c r="F10" s="1732"/>
      <c r="G10" s="1732"/>
      <c r="I10" s="1556" t="s">
        <v>1506</v>
      </c>
      <c r="J10" s="1554"/>
      <c r="K10" s="1554"/>
      <c r="L10" s="1554"/>
      <c r="M10" s="1554"/>
      <c r="N10" s="1554"/>
      <c r="O10" s="3"/>
      <c r="P10" s="3"/>
      <c r="Q10" s="3"/>
      <c r="R10" s="3"/>
      <c r="S10" s="3"/>
      <c r="T10" s="3"/>
      <c r="U10" s="3"/>
      <c r="V10" s="3"/>
      <c r="W10" s="3"/>
      <c r="X10" s="3"/>
      <c r="Y10" s="3"/>
      <c r="Z10" s="3"/>
      <c r="AA10" s="3"/>
      <c r="AB10" s="3"/>
      <c r="AC10" s="3"/>
      <c r="AD10" s="3"/>
    </row>
    <row r="11" spans="1:30" s="1" customFormat="1" ht="12">
      <c r="A11" s="3"/>
      <c r="B11" s="3"/>
      <c r="C11" s="3"/>
      <c r="D11" s="3"/>
      <c r="E11" s="3"/>
      <c r="F11" s="3"/>
      <c r="G11" s="7"/>
      <c r="H11" s="3"/>
      <c r="I11" s="756"/>
      <c r="J11" s="756"/>
      <c r="K11" s="741"/>
      <c r="L11" s="741"/>
      <c r="M11" s="741"/>
      <c r="N11" s="741"/>
      <c r="O11" s="3"/>
      <c r="P11" s="3"/>
      <c r="Q11" s="3"/>
      <c r="R11" s="3"/>
      <c r="S11" s="3"/>
      <c r="T11" s="3"/>
      <c r="U11" s="3"/>
      <c r="V11" s="3"/>
      <c r="W11" s="3"/>
      <c r="X11" s="3"/>
      <c r="Y11" s="3"/>
      <c r="Z11" s="3"/>
      <c r="AA11" s="3"/>
      <c r="AB11" s="3"/>
      <c r="AC11" s="3"/>
      <c r="AD11" s="3"/>
    </row>
    <row r="12" spans="1:30" s="1" customFormat="1" ht="12">
      <c r="A12" s="3"/>
      <c r="B12" s="3"/>
      <c r="C12" s="3"/>
      <c r="D12" s="3"/>
      <c r="E12" s="3"/>
      <c r="F12" s="3"/>
      <c r="G12" s="7"/>
      <c r="H12" s="3"/>
      <c r="I12" s="756"/>
      <c r="J12" s="756"/>
      <c r="K12" s="741"/>
      <c r="L12" s="741"/>
      <c r="M12" s="741"/>
      <c r="N12" s="741"/>
      <c r="O12" s="3"/>
      <c r="P12" s="3"/>
      <c r="Q12" s="3"/>
      <c r="R12" s="3"/>
      <c r="S12" s="3"/>
      <c r="T12" s="3"/>
      <c r="U12" s="3"/>
      <c r="V12" s="3"/>
      <c r="W12" s="3"/>
      <c r="X12" s="3"/>
      <c r="Y12" s="3"/>
      <c r="Z12" s="3"/>
      <c r="AA12" s="3"/>
      <c r="AB12" s="3"/>
      <c r="AC12" s="3"/>
      <c r="AD12" s="3"/>
    </row>
    <row r="13" spans="1:30">
      <c r="A13" s="1548" t="s">
        <v>1560</v>
      </c>
      <c r="B13" s="1549"/>
      <c r="C13" s="1549"/>
      <c r="D13" s="1549"/>
      <c r="E13" s="1549"/>
      <c r="F13" s="1549"/>
      <c r="G13" s="1549"/>
      <c r="H13" s="1549"/>
      <c r="I13" s="1549"/>
      <c r="J13" s="1549"/>
      <c r="K13" s="1549"/>
      <c r="L13" s="1549"/>
      <c r="M13" s="1549"/>
      <c r="N13" s="1549"/>
      <c r="O13" s="1549"/>
      <c r="P13" s="1549"/>
      <c r="Q13" s="1549"/>
      <c r="R13" s="1549"/>
      <c r="S13" s="1549"/>
      <c r="T13" s="1549"/>
    </row>
    <row r="14" spans="1:30" ht="12.75" customHeight="1" thickBot="1">
      <c r="M14" s="775"/>
    </row>
    <row r="15" spans="1:30" thickBot="1">
      <c r="A15" s="1550" t="s">
        <v>48</v>
      </c>
      <c r="B15" s="1557" t="s">
        <v>69</v>
      </c>
      <c r="C15" s="1559" t="s">
        <v>63</v>
      </c>
      <c r="D15" s="1560"/>
      <c r="E15" s="1560"/>
      <c r="F15" s="1560"/>
      <c r="G15" s="1560"/>
      <c r="H15" s="1561" t="s">
        <v>77</v>
      </c>
      <c r="I15" s="1560"/>
      <c r="J15" s="1560"/>
      <c r="K15" s="1560"/>
      <c r="L15" s="1562"/>
      <c r="M15" s="1559" t="s">
        <v>65</v>
      </c>
      <c r="N15" s="1560"/>
      <c r="O15" s="1560"/>
      <c r="P15" s="1562"/>
      <c r="Q15" s="637" t="s">
        <v>1478</v>
      </c>
      <c r="R15" s="637" t="s">
        <v>1478</v>
      </c>
      <c r="S15" s="1550" t="s">
        <v>426</v>
      </c>
      <c r="T15" s="1550" t="s">
        <v>1022</v>
      </c>
    </row>
    <row r="16" spans="1:30" thickBot="1">
      <c r="A16" s="1551"/>
      <c r="B16" s="1558"/>
      <c r="C16" s="776"/>
      <c r="D16" s="777"/>
      <c r="E16" s="778"/>
      <c r="F16" s="777"/>
      <c r="G16" s="779"/>
      <c r="H16" s="780"/>
      <c r="I16" s="778"/>
      <c r="J16" s="777"/>
      <c r="K16" s="778"/>
      <c r="L16" s="777"/>
      <c r="M16" s="781"/>
      <c r="N16" s="777"/>
      <c r="O16" s="778"/>
      <c r="P16" s="777"/>
      <c r="Q16" s="643" t="s">
        <v>1482</v>
      </c>
      <c r="R16" s="638" t="s">
        <v>1481</v>
      </c>
      <c r="S16" s="1551"/>
      <c r="T16" s="1551"/>
    </row>
    <row r="17" spans="1:20" s="636" customFormat="1" ht="16.5" thickBot="1">
      <c r="A17" s="754">
        <v>1</v>
      </c>
      <c r="B17" s="762" t="s">
        <v>32</v>
      </c>
      <c r="C17" s="782">
        <v>20</v>
      </c>
      <c r="D17" s="783">
        <v>20</v>
      </c>
      <c r="E17" s="797">
        <v>20</v>
      </c>
      <c r="F17" s="783">
        <v>20</v>
      </c>
      <c r="G17" s="797">
        <v>20</v>
      </c>
      <c r="H17" s="785">
        <v>20</v>
      </c>
      <c r="I17" s="786">
        <v>20</v>
      </c>
      <c r="J17" s="783">
        <v>20</v>
      </c>
      <c r="K17" s="786">
        <v>20</v>
      </c>
      <c r="L17" s="783">
        <v>20</v>
      </c>
      <c r="M17" s="782"/>
      <c r="N17" s="783"/>
      <c r="O17" s="786"/>
      <c r="P17" s="783"/>
      <c r="Q17" s="787">
        <v>20</v>
      </c>
      <c r="R17" s="639">
        <v>20</v>
      </c>
      <c r="S17" s="640">
        <f t="shared" ref="S17:S45" si="0">SUM(C17:R17)</f>
        <v>240</v>
      </c>
      <c r="T17" s="640">
        <v>1</v>
      </c>
    </row>
    <row r="18" spans="1:20" s="30" customFormat="1" ht="16.5" thickBot="1">
      <c r="A18" s="754">
        <v>2</v>
      </c>
      <c r="B18" s="762" t="s">
        <v>37</v>
      </c>
      <c r="C18" s="782">
        <v>16</v>
      </c>
      <c r="D18" s="783">
        <v>16</v>
      </c>
      <c r="E18" s="786">
        <v>15</v>
      </c>
      <c r="F18" s="783">
        <v>20</v>
      </c>
      <c r="G18" s="786"/>
      <c r="H18" s="785">
        <v>18</v>
      </c>
      <c r="I18" s="786">
        <v>18</v>
      </c>
      <c r="J18" s="783">
        <v>15</v>
      </c>
      <c r="K18" s="786">
        <v>15</v>
      </c>
      <c r="L18" s="783">
        <v>18</v>
      </c>
      <c r="M18" s="782">
        <v>20</v>
      </c>
      <c r="N18" s="783">
        <v>20</v>
      </c>
      <c r="O18" s="786">
        <v>18</v>
      </c>
      <c r="P18" s="1330">
        <v>18</v>
      </c>
      <c r="Q18" s="787"/>
      <c r="R18" s="641"/>
      <c r="S18" s="640">
        <f t="shared" si="0"/>
        <v>227</v>
      </c>
      <c r="T18" s="640">
        <v>2</v>
      </c>
    </row>
    <row r="19" spans="1:20" s="636" customFormat="1" ht="16.5" thickBot="1">
      <c r="A19" s="754">
        <v>3</v>
      </c>
      <c r="B19" s="762" t="s">
        <v>26</v>
      </c>
      <c r="C19" s="782">
        <v>20</v>
      </c>
      <c r="D19" s="783">
        <v>20</v>
      </c>
      <c r="E19" s="797">
        <v>20</v>
      </c>
      <c r="F19" s="783">
        <v>18</v>
      </c>
      <c r="G19" s="797">
        <v>18</v>
      </c>
      <c r="H19" s="785">
        <v>18</v>
      </c>
      <c r="I19" s="786">
        <v>20</v>
      </c>
      <c r="J19" s="783">
        <v>20</v>
      </c>
      <c r="K19" s="786">
        <v>18</v>
      </c>
      <c r="L19" s="783">
        <v>16</v>
      </c>
      <c r="M19" s="782"/>
      <c r="N19" s="783"/>
      <c r="O19" s="786"/>
      <c r="P19" s="1330"/>
      <c r="Q19" s="787"/>
      <c r="R19" s="641"/>
      <c r="S19" s="640">
        <f t="shared" si="0"/>
        <v>188</v>
      </c>
      <c r="T19" s="640">
        <v>3</v>
      </c>
    </row>
    <row r="20" spans="1:20" s="636" customFormat="1" ht="16.5" thickBot="1">
      <c r="A20" s="754">
        <v>4</v>
      </c>
      <c r="B20" s="762" t="s">
        <v>16</v>
      </c>
      <c r="C20" s="782">
        <v>20</v>
      </c>
      <c r="D20" s="783">
        <v>16</v>
      </c>
      <c r="E20" s="786">
        <v>15</v>
      </c>
      <c r="F20" s="783">
        <v>20</v>
      </c>
      <c r="G20" s="784"/>
      <c r="H20" s="785">
        <v>20</v>
      </c>
      <c r="I20" s="786">
        <v>16</v>
      </c>
      <c r="J20" s="783">
        <v>20</v>
      </c>
      <c r="K20" s="786"/>
      <c r="L20" s="783"/>
      <c r="M20" s="782">
        <v>18</v>
      </c>
      <c r="N20" s="783">
        <v>20</v>
      </c>
      <c r="O20" s="786"/>
      <c r="P20" s="1330"/>
      <c r="Q20" s="787"/>
      <c r="R20" s="641">
        <v>16</v>
      </c>
      <c r="S20" s="640">
        <f t="shared" si="0"/>
        <v>181</v>
      </c>
      <c r="T20" s="640">
        <v>4</v>
      </c>
    </row>
    <row r="21" spans="1:20" s="636" customFormat="1" ht="16.5" thickBot="1">
      <c r="A21" s="754">
        <v>5</v>
      </c>
      <c r="B21" s="762" t="s">
        <v>1035</v>
      </c>
      <c r="C21" s="782">
        <v>16</v>
      </c>
      <c r="D21" s="783"/>
      <c r="E21" s="786"/>
      <c r="F21" s="783"/>
      <c r="G21" s="784"/>
      <c r="H21" s="785">
        <v>12</v>
      </c>
      <c r="I21" s="786">
        <v>18</v>
      </c>
      <c r="J21" s="783">
        <v>20</v>
      </c>
      <c r="K21" s="786"/>
      <c r="L21" s="783"/>
      <c r="M21" s="782">
        <v>20</v>
      </c>
      <c r="N21" s="783">
        <v>20</v>
      </c>
      <c r="O21" s="786">
        <v>20</v>
      </c>
      <c r="P21" s="1330">
        <v>20</v>
      </c>
      <c r="Q21" s="787"/>
      <c r="R21" s="639">
        <v>18</v>
      </c>
      <c r="S21" s="640">
        <f t="shared" si="0"/>
        <v>164</v>
      </c>
      <c r="T21" s="640">
        <v>5</v>
      </c>
    </row>
    <row r="22" spans="1:20" s="636" customFormat="1" ht="16.5" thickBot="1">
      <c r="A22" s="754">
        <v>6</v>
      </c>
      <c r="B22" s="762" t="s">
        <v>14</v>
      </c>
      <c r="C22" s="782">
        <v>18</v>
      </c>
      <c r="D22" s="783">
        <v>18</v>
      </c>
      <c r="E22" s="786"/>
      <c r="F22" s="783"/>
      <c r="G22" s="784"/>
      <c r="H22" s="785">
        <v>14</v>
      </c>
      <c r="I22" s="786"/>
      <c r="J22" s="783"/>
      <c r="K22" s="786"/>
      <c r="L22" s="783"/>
      <c r="M22" s="782">
        <v>20</v>
      </c>
      <c r="N22" s="783">
        <v>18</v>
      </c>
      <c r="O22" s="786"/>
      <c r="P22" s="783"/>
      <c r="Q22" s="787"/>
      <c r="R22" s="639"/>
      <c r="S22" s="640">
        <f t="shared" si="0"/>
        <v>88</v>
      </c>
      <c r="T22" s="640">
        <v>6</v>
      </c>
    </row>
    <row r="23" spans="1:20" s="636" customFormat="1" ht="16.5" thickBot="1">
      <c r="A23" s="754">
        <v>7</v>
      </c>
      <c r="B23" s="762" t="s">
        <v>23</v>
      </c>
      <c r="C23" s="782">
        <v>18</v>
      </c>
      <c r="D23" s="783">
        <v>14</v>
      </c>
      <c r="E23" s="786"/>
      <c r="F23" s="783"/>
      <c r="G23" s="784"/>
      <c r="H23" s="785">
        <v>13</v>
      </c>
      <c r="I23" s="786"/>
      <c r="J23" s="783"/>
      <c r="K23" s="786"/>
      <c r="L23" s="783"/>
      <c r="M23" s="782">
        <v>20</v>
      </c>
      <c r="N23" s="783">
        <v>20</v>
      </c>
      <c r="O23" s="786"/>
      <c r="P23" s="783"/>
      <c r="Q23" s="787"/>
      <c r="R23" s="639"/>
      <c r="S23" s="640">
        <f t="shared" si="0"/>
        <v>85</v>
      </c>
      <c r="T23" s="640">
        <v>7</v>
      </c>
    </row>
    <row r="24" spans="1:20" s="636" customFormat="1" ht="16.5" thickBot="1">
      <c r="A24" s="754">
        <v>8</v>
      </c>
      <c r="B24" s="762" t="s">
        <v>11</v>
      </c>
      <c r="C24" s="782">
        <v>15</v>
      </c>
      <c r="D24" s="783">
        <v>15</v>
      </c>
      <c r="E24" s="786"/>
      <c r="F24" s="783"/>
      <c r="G24" s="784"/>
      <c r="H24" s="785">
        <v>20</v>
      </c>
      <c r="I24" s="786">
        <v>14</v>
      </c>
      <c r="J24" s="783"/>
      <c r="K24" s="786"/>
      <c r="L24" s="783"/>
      <c r="M24" s="782"/>
      <c r="N24" s="783"/>
      <c r="O24" s="786"/>
      <c r="P24" s="783"/>
      <c r="Q24" s="787"/>
      <c r="R24" s="639"/>
      <c r="S24" s="640">
        <f t="shared" si="0"/>
        <v>64</v>
      </c>
      <c r="T24" s="640">
        <v>8</v>
      </c>
    </row>
    <row r="25" spans="1:20" s="636" customFormat="1" ht="16.5" thickBot="1">
      <c r="A25" s="754">
        <v>9</v>
      </c>
      <c r="B25" s="762" t="s">
        <v>24</v>
      </c>
      <c r="C25" s="782"/>
      <c r="D25" s="783"/>
      <c r="E25" s="786"/>
      <c r="F25" s="783"/>
      <c r="G25" s="784"/>
      <c r="H25" s="785"/>
      <c r="I25" s="786"/>
      <c r="J25" s="783"/>
      <c r="K25" s="786"/>
      <c r="L25" s="783"/>
      <c r="M25" s="782">
        <v>20</v>
      </c>
      <c r="N25" s="783">
        <v>18</v>
      </c>
      <c r="O25" s="786"/>
      <c r="P25" s="783"/>
      <c r="Q25" s="787"/>
      <c r="R25" s="641"/>
      <c r="S25" s="640">
        <f t="shared" si="0"/>
        <v>38</v>
      </c>
      <c r="T25" s="640">
        <v>9</v>
      </c>
    </row>
    <row r="26" spans="1:20" s="636" customFormat="1" ht="16.5" thickBot="1">
      <c r="A26" s="754">
        <v>10</v>
      </c>
      <c r="B26" s="762" t="s">
        <v>1111</v>
      </c>
      <c r="C26" s="782"/>
      <c r="D26" s="783"/>
      <c r="E26" s="786"/>
      <c r="F26" s="783"/>
      <c r="G26" s="784"/>
      <c r="H26" s="785">
        <v>20</v>
      </c>
      <c r="I26" s="786"/>
      <c r="J26" s="783"/>
      <c r="K26" s="786"/>
      <c r="L26" s="783"/>
      <c r="M26" s="782">
        <v>16</v>
      </c>
      <c r="N26" s="783"/>
      <c r="O26" s="786"/>
      <c r="P26" s="783"/>
      <c r="Q26" s="787"/>
      <c r="R26" s="639"/>
      <c r="S26" s="640">
        <f t="shared" si="0"/>
        <v>36</v>
      </c>
      <c r="T26" s="640">
        <v>10</v>
      </c>
    </row>
    <row r="27" spans="1:20" s="636" customFormat="1" ht="16.5" thickBot="1">
      <c r="A27" s="754">
        <v>11</v>
      </c>
      <c r="B27" s="762" t="s">
        <v>10</v>
      </c>
      <c r="C27" s="782"/>
      <c r="D27" s="783"/>
      <c r="E27" s="788"/>
      <c r="F27" s="783"/>
      <c r="G27" s="784"/>
      <c r="H27" s="785">
        <v>18</v>
      </c>
      <c r="I27" s="786"/>
      <c r="J27" s="783"/>
      <c r="K27" s="786"/>
      <c r="L27" s="783"/>
      <c r="M27" s="782">
        <v>18</v>
      </c>
      <c r="N27" s="783"/>
      <c r="O27" s="786"/>
      <c r="P27" s="783"/>
      <c r="Q27" s="787"/>
      <c r="R27" s="641"/>
      <c r="S27" s="640">
        <f t="shared" si="0"/>
        <v>36</v>
      </c>
      <c r="T27" s="640">
        <v>11</v>
      </c>
    </row>
    <row r="28" spans="1:20" s="636" customFormat="1" ht="16.5" thickBot="1">
      <c r="A28" s="754">
        <v>12</v>
      </c>
      <c r="B28" s="762" t="s">
        <v>18</v>
      </c>
      <c r="C28" s="782">
        <v>15</v>
      </c>
      <c r="D28" s="783"/>
      <c r="E28" s="786"/>
      <c r="F28" s="783"/>
      <c r="G28" s="784"/>
      <c r="H28" s="785"/>
      <c r="I28" s="786"/>
      <c r="J28" s="783"/>
      <c r="K28" s="786"/>
      <c r="L28" s="783"/>
      <c r="M28" s="782">
        <v>20</v>
      </c>
      <c r="N28" s="783"/>
      <c r="O28" s="786"/>
      <c r="P28" s="783"/>
      <c r="Q28" s="787"/>
      <c r="R28" s="641"/>
      <c r="S28" s="640">
        <f t="shared" si="0"/>
        <v>35</v>
      </c>
      <c r="T28" s="640">
        <v>12</v>
      </c>
    </row>
    <row r="29" spans="1:20" s="636" customFormat="1" ht="16.5" thickBot="1">
      <c r="A29" s="754">
        <v>13</v>
      </c>
      <c r="B29" s="762" t="s">
        <v>1304</v>
      </c>
      <c r="C29" s="782">
        <v>14</v>
      </c>
      <c r="D29" s="783">
        <v>20</v>
      </c>
      <c r="E29" s="786"/>
      <c r="F29" s="783"/>
      <c r="G29" s="784"/>
      <c r="H29" s="785"/>
      <c r="I29" s="786"/>
      <c r="J29" s="783"/>
      <c r="K29" s="786"/>
      <c r="L29" s="783"/>
      <c r="M29" s="782"/>
      <c r="N29" s="783"/>
      <c r="O29" s="786"/>
      <c r="P29" s="783"/>
      <c r="Q29" s="787"/>
      <c r="R29" s="641"/>
      <c r="S29" s="640">
        <f t="shared" si="0"/>
        <v>34</v>
      </c>
      <c r="T29" s="640">
        <v>13</v>
      </c>
    </row>
    <row r="30" spans="1:20" s="636" customFormat="1" ht="16.5" thickBot="1">
      <c r="A30" s="754">
        <v>14</v>
      </c>
      <c r="B30" s="762" t="s">
        <v>31</v>
      </c>
      <c r="C30" s="782"/>
      <c r="D30" s="783"/>
      <c r="E30" s="786"/>
      <c r="F30" s="783"/>
      <c r="G30" s="784"/>
      <c r="H30" s="785">
        <v>16</v>
      </c>
      <c r="I30" s="786">
        <v>16</v>
      </c>
      <c r="J30" s="783"/>
      <c r="K30" s="786"/>
      <c r="L30" s="783"/>
      <c r="M30" s="782"/>
      <c r="N30" s="783"/>
      <c r="O30" s="786"/>
      <c r="P30" s="783"/>
      <c r="Q30" s="787"/>
      <c r="R30" s="639"/>
      <c r="S30" s="640">
        <f t="shared" si="0"/>
        <v>32</v>
      </c>
      <c r="T30" s="640">
        <v>14</v>
      </c>
    </row>
    <row r="31" spans="1:20" s="636" customFormat="1" ht="16.5" thickBot="1">
      <c r="A31" s="754">
        <v>15</v>
      </c>
      <c r="B31" s="763" t="s">
        <v>1077</v>
      </c>
      <c r="C31" s="782"/>
      <c r="D31" s="783"/>
      <c r="E31" s="786"/>
      <c r="F31" s="783"/>
      <c r="G31" s="784"/>
      <c r="H31" s="785">
        <v>16</v>
      </c>
      <c r="I31" s="786"/>
      <c r="J31" s="783"/>
      <c r="K31" s="786"/>
      <c r="L31" s="783"/>
      <c r="M31" s="782">
        <v>15</v>
      </c>
      <c r="N31" s="783"/>
      <c r="O31" s="786"/>
      <c r="P31" s="783"/>
      <c r="Q31" s="787"/>
      <c r="R31" s="639"/>
      <c r="S31" s="640">
        <f t="shared" si="0"/>
        <v>31</v>
      </c>
      <c r="T31" s="640">
        <v>15</v>
      </c>
    </row>
    <row r="32" spans="1:20" s="636" customFormat="1" ht="16.5" thickBot="1">
      <c r="A32" s="754">
        <v>16</v>
      </c>
      <c r="B32" s="763" t="s">
        <v>30</v>
      </c>
      <c r="C32" s="782"/>
      <c r="D32" s="783"/>
      <c r="E32" s="786"/>
      <c r="F32" s="783"/>
      <c r="G32" s="784"/>
      <c r="H32" s="785"/>
      <c r="I32" s="786"/>
      <c r="J32" s="783"/>
      <c r="K32" s="786"/>
      <c r="L32" s="783"/>
      <c r="M32" s="782">
        <v>20</v>
      </c>
      <c r="N32" s="783"/>
      <c r="O32" s="786"/>
      <c r="P32" s="783"/>
      <c r="Q32" s="787"/>
      <c r="R32" s="641"/>
      <c r="S32" s="640">
        <f t="shared" si="0"/>
        <v>20</v>
      </c>
      <c r="T32" s="640">
        <v>16</v>
      </c>
    </row>
    <row r="33" spans="1:20" s="636" customFormat="1" ht="16.5" thickBot="1">
      <c r="A33" s="754">
        <v>17</v>
      </c>
      <c r="B33" s="762" t="s">
        <v>29</v>
      </c>
      <c r="C33" s="782"/>
      <c r="D33" s="783"/>
      <c r="E33" s="786"/>
      <c r="F33" s="783"/>
      <c r="G33" s="784"/>
      <c r="H33" s="785"/>
      <c r="I33" s="786"/>
      <c r="J33" s="783"/>
      <c r="K33" s="786"/>
      <c r="L33" s="783"/>
      <c r="M33" s="782">
        <v>18</v>
      </c>
      <c r="N33" s="783"/>
      <c r="O33" s="786"/>
      <c r="P33" s="783"/>
      <c r="Q33" s="787"/>
      <c r="R33" s="639"/>
      <c r="S33" s="640">
        <f t="shared" si="0"/>
        <v>18</v>
      </c>
      <c r="T33" s="640">
        <v>17</v>
      </c>
    </row>
    <row r="34" spans="1:20" s="636" customFormat="1" ht="16.5" thickBot="1">
      <c r="A34" s="754">
        <v>18</v>
      </c>
      <c r="B34" s="762" t="s">
        <v>36</v>
      </c>
      <c r="C34" s="782"/>
      <c r="D34" s="783"/>
      <c r="E34" s="786"/>
      <c r="F34" s="783"/>
      <c r="G34" s="784"/>
      <c r="H34" s="785"/>
      <c r="I34" s="786">
        <v>16</v>
      </c>
      <c r="J34" s="783"/>
      <c r="K34" s="786"/>
      <c r="L34" s="783"/>
      <c r="M34" s="782"/>
      <c r="N34" s="783"/>
      <c r="O34" s="786"/>
      <c r="P34" s="783"/>
      <c r="Q34" s="787"/>
      <c r="R34" s="641"/>
      <c r="S34" s="640">
        <f t="shared" si="0"/>
        <v>16</v>
      </c>
      <c r="T34" s="640" t="s">
        <v>1561</v>
      </c>
    </row>
    <row r="35" spans="1:20" s="636" customFormat="1" ht="16.5" thickBot="1">
      <c r="A35" s="754">
        <v>19</v>
      </c>
      <c r="B35" s="762" t="s">
        <v>33</v>
      </c>
      <c r="C35" s="782"/>
      <c r="D35" s="783"/>
      <c r="E35" s="786"/>
      <c r="F35" s="783"/>
      <c r="G35" s="784"/>
      <c r="H35" s="785"/>
      <c r="I35" s="786"/>
      <c r="J35" s="783"/>
      <c r="K35" s="786"/>
      <c r="L35" s="783"/>
      <c r="M35" s="782">
        <v>16</v>
      </c>
      <c r="N35" s="783"/>
      <c r="O35" s="786"/>
      <c r="P35" s="783"/>
      <c r="Q35" s="787"/>
      <c r="R35" s="641"/>
      <c r="S35" s="640">
        <f t="shared" si="0"/>
        <v>16</v>
      </c>
      <c r="T35" s="640" t="s">
        <v>1561</v>
      </c>
    </row>
    <row r="36" spans="1:20" s="636" customFormat="1" ht="16.5" thickBot="1">
      <c r="A36" s="754">
        <v>20</v>
      </c>
      <c r="B36" s="762" t="s">
        <v>28</v>
      </c>
      <c r="C36" s="782"/>
      <c r="D36" s="783"/>
      <c r="E36" s="786"/>
      <c r="F36" s="783"/>
      <c r="G36" s="784"/>
      <c r="H36" s="785"/>
      <c r="I36" s="786"/>
      <c r="J36" s="783"/>
      <c r="K36" s="786"/>
      <c r="L36" s="783"/>
      <c r="M36" s="782"/>
      <c r="N36" s="783"/>
      <c r="O36" s="786"/>
      <c r="P36" s="783"/>
      <c r="Q36" s="787"/>
      <c r="R36" s="641"/>
      <c r="S36" s="640">
        <f t="shared" si="0"/>
        <v>0</v>
      </c>
      <c r="T36" s="640" t="s">
        <v>1562</v>
      </c>
    </row>
    <row r="37" spans="1:20" s="636" customFormat="1" ht="16.5" thickBot="1">
      <c r="A37" s="754">
        <v>21</v>
      </c>
      <c r="B37" s="762" t="s">
        <v>1375</v>
      </c>
      <c r="C37" s="782"/>
      <c r="D37" s="783"/>
      <c r="E37" s="786"/>
      <c r="F37" s="783"/>
      <c r="G37" s="784"/>
      <c r="H37" s="785"/>
      <c r="I37" s="786"/>
      <c r="J37" s="783"/>
      <c r="K37" s="786"/>
      <c r="L37" s="783"/>
      <c r="M37" s="782"/>
      <c r="N37" s="783"/>
      <c r="O37" s="786"/>
      <c r="P37" s="783"/>
      <c r="Q37" s="787"/>
      <c r="R37" s="641"/>
      <c r="S37" s="640">
        <f t="shared" si="0"/>
        <v>0</v>
      </c>
      <c r="T37" s="640" t="s">
        <v>1562</v>
      </c>
    </row>
    <row r="38" spans="1:20" s="636" customFormat="1" ht="16.5" thickBot="1">
      <c r="A38" s="754">
        <v>22</v>
      </c>
      <c r="B38" s="762" t="s">
        <v>27</v>
      </c>
      <c r="C38" s="782"/>
      <c r="D38" s="789"/>
      <c r="E38" s="786"/>
      <c r="F38" s="789"/>
      <c r="G38" s="784"/>
      <c r="H38" s="790"/>
      <c r="I38" s="786"/>
      <c r="J38" s="789"/>
      <c r="K38" s="786"/>
      <c r="L38" s="789"/>
      <c r="M38" s="782"/>
      <c r="N38" s="789"/>
      <c r="O38" s="786"/>
      <c r="P38" s="789"/>
      <c r="Q38" s="787"/>
      <c r="R38" s="641"/>
      <c r="S38" s="640">
        <f t="shared" si="0"/>
        <v>0</v>
      </c>
      <c r="T38" s="640" t="s">
        <v>1562</v>
      </c>
    </row>
    <row r="39" spans="1:20" s="636" customFormat="1" ht="16.5" thickBot="1">
      <c r="A39" s="754">
        <v>23</v>
      </c>
      <c r="B39" s="762" t="s">
        <v>1448</v>
      </c>
      <c r="C39" s="782"/>
      <c r="D39" s="783"/>
      <c r="E39" s="786"/>
      <c r="F39" s="783"/>
      <c r="G39" s="784"/>
      <c r="H39" s="785"/>
      <c r="I39" s="786"/>
      <c r="J39" s="783"/>
      <c r="K39" s="786"/>
      <c r="L39" s="783"/>
      <c r="M39" s="782"/>
      <c r="N39" s="783"/>
      <c r="O39" s="786"/>
      <c r="P39" s="783"/>
      <c r="Q39" s="787"/>
      <c r="R39" s="641"/>
      <c r="S39" s="640">
        <f t="shared" si="0"/>
        <v>0</v>
      </c>
      <c r="T39" s="640" t="s">
        <v>1562</v>
      </c>
    </row>
    <row r="40" spans="1:20" s="636" customFormat="1" ht="16.5" thickBot="1">
      <c r="A40" s="754">
        <v>24</v>
      </c>
      <c r="B40" s="762" t="s">
        <v>1230</v>
      </c>
      <c r="C40" s="782"/>
      <c r="D40" s="783"/>
      <c r="E40" s="786"/>
      <c r="F40" s="783"/>
      <c r="G40" s="784"/>
      <c r="H40" s="785"/>
      <c r="I40" s="786"/>
      <c r="J40" s="783"/>
      <c r="K40" s="786"/>
      <c r="L40" s="783"/>
      <c r="M40" s="782"/>
      <c r="N40" s="783"/>
      <c r="O40" s="786"/>
      <c r="P40" s="783"/>
      <c r="Q40" s="787"/>
      <c r="R40" s="641"/>
      <c r="S40" s="640">
        <f t="shared" si="0"/>
        <v>0</v>
      </c>
      <c r="T40" s="640" t="s">
        <v>1562</v>
      </c>
    </row>
    <row r="41" spans="1:20" s="636" customFormat="1" ht="16.5" thickBot="1">
      <c r="A41" s="754">
        <v>25</v>
      </c>
      <c r="B41" s="762" t="s">
        <v>1255</v>
      </c>
      <c r="C41" s="782"/>
      <c r="D41" s="783"/>
      <c r="E41" s="786"/>
      <c r="F41" s="783"/>
      <c r="G41" s="784"/>
      <c r="H41" s="785"/>
      <c r="I41" s="786"/>
      <c r="J41" s="783"/>
      <c r="K41" s="786"/>
      <c r="L41" s="783"/>
      <c r="M41" s="782"/>
      <c r="N41" s="783"/>
      <c r="O41" s="786"/>
      <c r="P41" s="783"/>
      <c r="Q41" s="787"/>
      <c r="R41" s="641"/>
      <c r="S41" s="640">
        <f t="shared" si="0"/>
        <v>0</v>
      </c>
      <c r="T41" s="640" t="s">
        <v>1562</v>
      </c>
    </row>
    <row r="42" spans="1:20" s="636" customFormat="1" ht="16.5" thickBot="1">
      <c r="A42" s="754">
        <v>26</v>
      </c>
      <c r="B42" s="762" t="s">
        <v>1480</v>
      </c>
      <c r="C42" s="782"/>
      <c r="D42" s="783"/>
      <c r="E42" s="786"/>
      <c r="F42" s="783"/>
      <c r="G42" s="784"/>
      <c r="H42" s="785"/>
      <c r="I42" s="786"/>
      <c r="J42" s="783"/>
      <c r="K42" s="786"/>
      <c r="L42" s="783"/>
      <c r="M42" s="782"/>
      <c r="N42" s="783"/>
      <c r="O42" s="786"/>
      <c r="P42" s="783"/>
      <c r="Q42" s="787"/>
      <c r="R42" s="639"/>
      <c r="S42" s="640">
        <f t="shared" si="0"/>
        <v>0</v>
      </c>
      <c r="T42" s="640" t="s">
        <v>1562</v>
      </c>
    </row>
    <row r="43" spans="1:20" s="636" customFormat="1" ht="16.5" thickBot="1">
      <c r="A43" s="754">
        <v>27</v>
      </c>
      <c r="B43" s="762" t="s">
        <v>1408</v>
      </c>
      <c r="C43" s="782"/>
      <c r="D43" s="783"/>
      <c r="E43" s="786"/>
      <c r="F43" s="783"/>
      <c r="G43" s="784"/>
      <c r="H43" s="785"/>
      <c r="I43" s="786"/>
      <c r="J43" s="783"/>
      <c r="K43" s="786"/>
      <c r="L43" s="783"/>
      <c r="M43" s="782"/>
      <c r="N43" s="783"/>
      <c r="O43" s="786"/>
      <c r="P43" s="783"/>
      <c r="Q43" s="787"/>
      <c r="R43" s="641"/>
      <c r="S43" s="640">
        <f t="shared" si="0"/>
        <v>0</v>
      </c>
      <c r="T43" s="640" t="s">
        <v>1562</v>
      </c>
    </row>
    <row r="44" spans="1:20" s="636" customFormat="1" ht="16.5" thickBot="1">
      <c r="A44" s="754">
        <v>28</v>
      </c>
      <c r="B44" s="764" t="s">
        <v>1417</v>
      </c>
      <c r="C44" s="791"/>
      <c r="D44" s="792"/>
      <c r="E44" s="793"/>
      <c r="F44" s="792"/>
      <c r="G44" s="794"/>
      <c r="H44" s="795"/>
      <c r="I44" s="793"/>
      <c r="J44" s="792"/>
      <c r="K44" s="793"/>
      <c r="L44" s="792"/>
      <c r="M44" s="791"/>
      <c r="N44" s="792"/>
      <c r="O44" s="793"/>
      <c r="P44" s="792"/>
      <c r="Q44" s="796"/>
      <c r="R44" s="642"/>
      <c r="S44" s="640">
        <f t="shared" si="0"/>
        <v>0</v>
      </c>
      <c r="T44" s="640" t="s">
        <v>1562</v>
      </c>
    </row>
    <row r="45" spans="1:20" s="636" customFormat="1" ht="16.5" thickBot="1">
      <c r="A45" s="754">
        <v>29</v>
      </c>
      <c r="B45" s="762" t="s">
        <v>22</v>
      </c>
      <c r="C45" s="782"/>
      <c r="D45" s="783"/>
      <c r="E45" s="786"/>
      <c r="F45" s="783"/>
      <c r="G45" s="784"/>
      <c r="H45" s="785"/>
      <c r="I45" s="786"/>
      <c r="J45" s="783"/>
      <c r="K45" s="786"/>
      <c r="L45" s="783"/>
      <c r="M45" s="782"/>
      <c r="N45" s="783"/>
      <c r="O45" s="786"/>
      <c r="P45" s="783"/>
      <c r="Q45" s="787"/>
      <c r="R45" s="641"/>
      <c r="S45" s="640">
        <f t="shared" si="0"/>
        <v>0</v>
      </c>
      <c r="T45" s="640" t="s">
        <v>1562</v>
      </c>
    </row>
    <row r="46" spans="1:20" s="37" customFormat="1" ht="9" customHeight="1">
      <c r="A46" s="313"/>
      <c r="B46" s="313"/>
      <c r="C46" s="313"/>
      <c r="D46" s="313"/>
      <c r="E46" s="134"/>
      <c r="F46" s="134"/>
      <c r="G46" s="31"/>
      <c r="H46" s="134"/>
      <c r="I46" s="134"/>
      <c r="J46" s="774"/>
      <c r="K46" s="134"/>
      <c r="L46" s="134"/>
      <c r="M46" s="313"/>
    </row>
    <row r="47" spans="1:20" s="37" customFormat="1" ht="15">
      <c r="A47" s="313" t="s">
        <v>1508</v>
      </c>
      <c r="B47" s="313"/>
      <c r="C47" s="313"/>
      <c r="D47" s="313"/>
      <c r="E47" s="134"/>
      <c r="F47" s="134"/>
      <c r="G47" s="31"/>
      <c r="H47" s="134"/>
      <c r="I47" s="134"/>
      <c r="J47" s="774"/>
      <c r="K47" s="134"/>
      <c r="L47" s="134"/>
      <c r="M47" s="313"/>
    </row>
    <row r="48" spans="1:20" s="37" customFormat="1" ht="15">
      <c r="A48" s="313"/>
      <c r="B48" s="313"/>
      <c r="C48" s="313"/>
      <c r="D48" s="313"/>
      <c r="E48" s="134"/>
      <c r="F48" s="134"/>
      <c r="G48" s="31"/>
      <c r="H48" s="134"/>
      <c r="I48" s="134"/>
      <c r="J48" s="774"/>
      <c r="K48" s="134"/>
      <c r="L48" s="134"/>
      <c r="M48" s="313"/>
    </row>
    <row r="49" spans="1:13" s="37" customFormat="1" ht="15">
      <c r="A49" s="313" t="s">
        <v>1509</v>
      </c>
      <c r="B49" s="313"/>
      <c r="C49" s="313"/>
      <c r="D49" s="313"/>
      <c r="E49" s="134"/>
      <c r="F49" s="134"/>
      <c r="G49" s="31"/>
      <c r="H49" s="134"/>
      <c r="I49" s="134"/>
      <c r="J49" s="774"/>
      <c r="K49" s="134"/>
      <c r="L49" s="134"/>
      <c r="M49" s="313"/>
    </row>
  </sheetData>
  <sortState ref="B18:W50">
    <sortCondition descending="1" ref="S18:S50"/>
  </sortState>
  <mergeCells count="20">
    <mergeCell ref="T15:T16"/>
    <mergeCell ref="A15:A16"/>
    <mergeCell ref="B15:B16"/>
    <mergeCell ref="C15:G15"/>
    <mergeCell ref="H15:L15"/>
    <mergeCell ref="M15:P15"/>
    <mergeCell ref="S15:S16"/>
    <mergeCell ref="A13:T13"/>
    <mergeCell ref="D3:G3"/>
    <mergeCell ref="I3:N4"/>
    <mergeCell ref="D4:G4"/>
    <mergeCell ref="D5:E5"/>
    <mergeCell ref="D6:G6"/>
    <mergeCell ref="I6:N7"/>
    <mergeCell ref="D7:G7"/>
    <mergeCell ref="D8:E8"/>
    <mergeCell ref="D9:G9"/>
    <mergeCell ref="I9:N9"/>
    <mergeCell ref="D10:G10"/>
    <mergeCell ref="I10:N10"/>
  </mergeCells>
  <dataValidations count="2">
    <dataValidation type="list" allowBlank="1" showInputMessage="1" showErrorMessage="1" sqref="D46:D49">
      <formula1>$C$24:$C$24</formula1>
    </dataValidation>
    <dataValidation type="list" allowBlank="1" showInputMessage="1" showErrorMessage="1" sqref="F46:F49">
      <formula1>$E$24:$E$24</formula1>
    </dataValidation>
  </dataValidations>
  <pageMargins left="1.6929133858267718" right="0.70866141732283472" top="0.35433070866141736" bottom="0.74803149606299213" header="0.31496062992125984" footer="0.31496062992125984"/>
  <pageSetup paperSize="9" scale="70" orientation="landscape" r:id="rId1"/>
  <drawing r:id="rId2"/>
</worksheet>
</file>

<file path=xl/worksheets/sheet26.xml><?xml version="1.0" encoding="utf-8"?>
<worksheet xmlns="http://schemas.openxmlformats.org/spreadsheetml/2006/main" xmlns:r="http://schemas.openxmlformats.org/officeDocument/2006/relationships">
  <sheetPr>
    <tabColor rgb="FFFF0000"/>
  </sheetPr>
  <dimension ref="A1:BO192"/>
  <sheetViews>
    <sheetView view="pageBreakPreview" topLeftCell="A28" zoomScale="85" zoomScaleNormal="100" zoomScaleSheetLayoutView="85" workbookViewId="0">
      <pane xSplit="5" topLeftCell="F1" activePane="topRight" state="frozen"/>
      <selection pane="topRight" activeCell="H45" sqref="H45"/>
    </sheetView>
  </sheetViews>
  <sheetFormatPr defaultRowHeight="15" outlineLevelCol="1"/>
  <cols>
    <col min="1" max="1" width="4.42578125" style="524" customWidth="1"/>
    <col min="2" max="2" width="11.28515625" style="437" bestFit="1" customWidth="1"/>
    <col min="3" max="3" width="6.42578125" style="364" customWidth="1"/>
    <col min="4" max="4" width="14" style="437" bestFit="1" customWidth="1"/>
    <col min="5" max="5" width="23.140625" style="436" customWidth="1"/>
    <col min="6" max="6" width="9.140625" style="437" customWidth="1"/>
    <col min="7" max="7" width="6.5703125" style="401" customWidth="1"/>
    <col min="8" max="8" width="7.140625" style="401" customWidth="1"/>
    <col min="9" max="9" width="11.28515625" style="437" customWidth="1"/>
    <col min="10" max="10" width="9.140625" style="401" customWidth="1"/>
    <col min="11" max="11" width="9.140625" style="500" customWidth="1" outlineLevel="1"/>
    <col min="12" max="14" width="6" style="401" customWidth="1" outlineLevel="1"/>
    <col min="15" max="16" width="6" style="489" customWidth="1" outlineLevel="1"/>
    <col min="17" max="18" width="6" style="401" customWidth="1" outlineLevel="1"/>
    <col min="19" max="19" width="9.140625" style="401" customWidth="1" outlineLevel="1"/>
    <col min="20" max="20" width="21.28515625" style="438" customWidth="1"/>
    <col min="21" max="21" width="9.140625" style="437"/>
    <col min="22" max="25" width="9.140625" style="332"/>
    <col min="26" max="26" width="9.140625" style="337"/>
    <col min="27" max="67" width="9.140625" style="332"/>
    <col min="68" max="16384" width="9.140625" style="311"/>
  </cols>
  <sheetData>
    <row r="1" spans="1:67" ht="23.25" customHeight="1">
      <c r="A1" s="1733"/>
      <c r="B1" s="1734"/>
      <c r="C1" s="1734"/>
      <c r="D1" s="1734"/>
      <c r="E1" s="1734"/>
      <c r="F1" s="1734"/>
      <c r="G1" s="1734"/>
      <c r="H1" s="1734"/>
      <c r="I1" s="1734"/>
      <c r="J1" s="1734"/>
      <c r="K1" s="1734"/>
      <c r="L1" s="1734"/>
      <c r="M1" s="1734"/>
      <c r="N1" s="1734"/>
      <c r="O1" s="1734"/>
      <c r="P1" s="1734"/>
      <c r="Q1" s="1734"/>
      <c r="R1" s="1734"/>
      <c r="S1" s="1734"/>
      <c r="T1" s="582"/>
    </row>
    <row r="2" spans="1:67" s="309" customFormat="1" ht="42" customHeight="1">
      <c r="A2" s="522">
        <v>2017</v>
      </c>
      <c r="B2" s="504" t="s">
        <v>70</v>
      </c>
      <c r="C2" s="505" t="s">
        <v>427</v>
      </c>
      <c r="D2" s="504" t="s">
        <v>49</v>
      </c>
      <c r="E2" s="506" t="s">
        <v>50</v>
      </c>
      <c r="F2" s="504" t="s">
        <v>447</v>
      </c>
      <c r="G2" s="504" t="s">
        <v>424</v>
      </c>
      <c r="H2" s="504" t="s">
        <v>51</v>
      </c>
      <c r="I2" s="507" t="s">
        <v>52</v>
      </c>
      <c r="J2" s="507" t="s">
        <v>53</v>
      </c>
      <c r="K2" s="509" t="s">
        <v>67</v>
      </c>
      <c r="L2" s="482"/>
      <c r="M2" s="482"/>
      <c r="N2" s="482" t="s">
        <v>436</v>
      </c>
      <c r="O2" s="483"/>
      <c r="P2" s="483"/>
      <c r="Q2" s="482"/>
      <c r="R2" s="482"/>
      <c r="S2" s="482"/>
      <c r="T2" s="508" t="s">
        <v>62</v>
      </c>
      <c r="U2" s="508"/>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row>
    <row r="3" spans="1:67" s="309" customFormat="1" ht="36" customHeight="1">
      <c r="A3" s="523" t="s">
        <v>72</v>
      </c>
      <c r="B3" s="510" t="s">
        <v>69</v>
      </c>
      <c r="C3" s="505" t="s">
        <v>435</v>
      </c>
      <c r="D3" s="507" t="s">
        <v>55</v>
      </c>
      <c r="E3" s="506" t="s">
        <v>56</v>
      </c>
      <c r="F3" s="504" t="s">
        <v>434</v>
      </c>
      <c r="G3" s="504" t="s">
        <v>423</v>
      </c>
      <c r="H3" s="504" t="s">
        <v>57</v>
      </c>
      <c r="I3" s="507" t="s">
        <v>58</v>
      </c>
      <c r="J3" s="507" t="s">
        <v>59</v>
      </c>
      <c r="K3" s="511" t="s">
        <v>68</v>
      </c>
      <c r="L3" s="482" t="s">
        <v>439</v>
      </c>
      <c r="M3" s="482" t="s">
        <v>440</v>
      </c>
      <c r="N3" s="482" t="s">
        <v>437</v>
      </c>
      <c r="O3" s="483" t="s">
        <v>438</v>
      </c>
      <c r="P3" s="483" t="s">
        <v>63</v>
      </c>
      <c r="Q3" s="482" t="s">
        <v>1484</v>
      </c>
      <c r="R3" s="482" t="s">
        <v>1455</v>
      </c>
      <c r="S3" s="482" t="s">
        <v>432</v>
      </c>
      <c r="T3" s="508" t="s">
        <v>61</v>
      </c>
      <c r="U3" s="508"/>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row>
    <row r="4" spans="1:67" s="519" customFormat="1" ht="27.75" customHeight="1">
      <c r="A4" s="1735" t="s">
        <v>1483</v>
      </c>
      <c r="B4" s="1736"/>
      <c r="C4" s="1736"/>
      <c r="D4" s="1736"/>
      <c r="E4" s="1736"/>
      <c r="F4" s="1736"/>
      <c r="G4" s="1736"/>
      <c r="H4" s="1736"/>
      <c r="I4" s="1736"/>
      <c r="J4" s="1736"/>
      <c r="K4" s="1736"/>
      <c r="L4" s="1736"/>
      <c r="M4" s="1736"/>
      <c r="N4" s="1736"/>
      <c r="O4" s="1736"/>
      <c r="P4" s="1736"/>
      <c r="Q4" s="1736"/>
      <c r="R4" s="1736"/>
      <c r="S4" s="1736"/>
      <c r="T4" s="1611"/>
      <c r="U4" s="520"/>
    </row>
    <row r="5" spans="1:67" s="519" customFormat="1" ht="18" customHeight="1">
      <c r="A5" s="1608" t="s">
        <v>1485</v>
      </c>
      <c r="B5" s="1609"/>
      <c r="C5" s="1609"/>
      <c r="D5" s="1609"/>
      <c r="E5" s="1609"/>
      <c r="F5" s="1609"/>
      <c r="G5" s="1609"/>
      <c r="H5" s="1609"/>
      <c r="I5" s="1609"/>
      <c r="J5" s="1609"/>
      <c r="K5" s="1609"/>
      <c r="L5" s="1609"/>
      <c r="M5" s="1609"/>
      <c r="N5" s="1609"/>
      <c r="O5" s="1609"/>
      <c r="P5" s="1609"/>
      <c r="Q5" s="1609"/>
      <c r="R5" s="1609"/>
      <c r="S5" s="1609"/>
      <c r="T5" s="1611"/>
      <c r="U5" s="520"/>
    </row>
    <row r="6" spans="1:67" s="325" customFormat="1" ht="12.75" customHeight="1">
      <c r="A6" s="659">
        <v>1</v>
      </c>
      <c r="B6" s="339" t="s">
        <v>32</v>
      </c>
      <c r="C6" s="340" t="s">
        <v>0</v>
      </c>
      <c r="D6" s="361" t="s">
        <v>429</v>
      </c>
      <c r="E6" s="496" t="s">
        <v>1125</v>
      </c>
      <c r="F6" s="340">
        <v>1990</v>
      </c>
      <c r="G6" s="363">
        <f t="shared" ref="G6:G13" si="0">$A$2-F6</f>
        <v>27</v>
      </c>
      <c r="H6" s="340" t="s">
        <v>4</v>
      </c>
      <c r="I6" s="340" t="s">
        <v>63</v>
      </c>
      <c r="J6" s="340" t="s">
        <v>7</v>
      </c>
      <c r="K6" s="500">
        <v>63</v>
      </c>
      <c r="L6" s="363">
        <v>150</v>
      </c>
      <c r="M6" s="363">
        <f t="shared" ref="M6:M11" si="1">L6</f>
        <v>150</v>
      </c>
      <c r="N6" s="485">
        <v>160</v>
      </c>
      <c r="O6" s="485">
        <f t="shared" ref="O6:O11" si="2">N6/2</f>
        <v>80</v>
      </c>
      <c r="P6" s="485">
        <f>M6+O6</f>
        <v>230</v>
      </c>
      <c r="Q6" s="363">
        <v>1</v>
      </c>
      <c r="R6" s="635">
        <v>1</v>
      </c>
      <c r="S6" s="363">
        <v>20</v>
      </c>
      <c r="T6" s="361" t="s">
        <v>517</v>
      </c>
      <c r="U6" s="37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row>
    <row r="7" spans="1:67" s="325" customFormat="1" ht="12.75" customHeight="1">
      <c r="A7" s="659">
        <v>2</v>
      </c>
      <c r="B7" s="376" t="s">
        <v>26</v>
      </c>
      <c r="C7" s="340" t="s">
        <v>0</v>
      </c>
      <c r="D7" s="361" t="s">
        <v>429</v>
      </c>
      <c r="E7" s="498" t="s">
        <v>1339</v>
      </c>
      <c r="F7" s="340">
        <v>1995</v>
      </c>
      <c r="G7" s="344">
        <f t="shared" si="0"/>
        <v>22</v>
      </c>
      <c r="H7" s="340" t="s">
        <v>4</v>
      </c>
      <c r="I7" s="340" t="s">
        <v>63</v>
      </c>
      <c r="J7" s="340" t="s">
        <v>7</v>
      </c>
      <c r="K7" s="500">
        <v>63</v>
      </c>
      <c r="L7" s="363">
        <v>84</v>
      </c>
      <c r="M7" s="363">
        <f t="shared" si="1"/>
        <v>84</v>
      </c>
      <c r="N7" s="485">
        <v>127</v>
      </c>
      <c r="O7" s="485">
        <f t="shared" si="2"/>
        <v>63.5</v>
      </c>
      <c r="P7" s="485">
        <f t="shared" ref="P7" si="3">M7+O7</f>
        <v>147.5</v>
      </c>
      <c r="Q7" s="363">
        <v>2</v>
      </c>
      <c r="R7" s="635">
        <v>2</v>
      </c>
      <c r="S7" s="363">
        <v>18</v>
      </c>
      <c r="T7" s="379" t="s">
        <v>863</v>
      </c>
      <c r="U7" s="37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row>
    <row r="8" spans="1:67" s="325" customFormat="1" ht="12.75" customHeight="1">
      <c r="A8" s="659">
        <v>3</v>
      </c>
      <c r="B8" s="339" t="s">
        <v>36</v>
      </c>
      <c r="C8" s="340" t="s">
        <v>0</v>
      </c>
      <c r="D8" s="361" t="s">
        <v>429</v>
      </c>
      <c r="E8" s="497" t="s">
        <v>553</v>
      </c>
      <c r="F8" s="340">
        <v>1986</v>
      </c>
      <c r="G8" s="363">
        <f t="shared" si="0"/>
        <v>31</v>
      </c>
      <c r="H8" s="340" t="s">
        <v>4</v>
      </c>
      <c r="I8" s="340" t="s">
        <v>63</v>
      </c>
      <c r="J8" s="340" t="s">
        <v>7</v>
      </c>
      <c r="K8" s="500"/>
      <c r="L8" s="363">
        <v>77</v>
      </c>
      <c r="M8" s="363">
        <f t="shared" si="1"/>
        <v>77</v>
      </c>
      <c r="N8" s="485">
        <v>129</v>
      </c>
      <c r="O8" s="485">
        <f t="shared" si="2"/>
        <v>64.5</v>
      </c>
      <c r="P8" s="485">
        <f>M8+O8</f>
        <v>141.5</v>
      </c>
      <c r="Q8" s="363">
        <v>3</v>
      </c>
      <c r="R8" s="635">
        <v>3</v>
      </c>
      <c r="S8" s="363">
        <v>16</v>
      </c>
      <c r="T8" s="492" t="s">
        <v>569</v>
      </c>
      <c r="U8" s="37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row>
    <row r="9" spans="1:67" s="325" customFormat="1" ht="12.75" customHeight="1">
      <c r="A9" s="659">
        <v>4</v>
      </c>
      <c r="B9" s="339" t="s">
        <v>28</v>
      </c>
      <c r="C9" s="340" t="s">
        <v>0</v>
      </c>
      <c r="D9" s="361" t="s">
        <v>429</v>
      </c>
      <c r="E9" s="497" t="s">
        <v>1296</v>
      </c>
      <c r="F9" s="340">
        <v>1994</v>
      </c>
      <c r="G9" s="408">
        <f t="shared" si="0"/>
        <v>23</v>
      </c>
      <c r="H9" s="340" t="s">
        <v>4</v>
      </c>
      <c r="I9" s="340" t="s">
        <v>63</v>
      </c>
      <c r="J9" s="340" t="s">
        <v>7</v>
      </c>
      <c r="K9" s="502">
        <v>60.7</v>
      </c>
      <c r="L9" s="363">
        <v>32</v>
      </c>
      <c r="M9" s="363">
        <f t="shared" si="1"/>
        <v>32</v>
      </c>
      <c r="N9" s="363">
        <v>60</v>
      </c>
      <c r="O9" s="363">
        <f t="shared" si="2"/>
        <v>30</v>
      </c>
      <c r="P9" s="363">
        <f t="shared" ref="P9" si="4">M9+O9</f>
        <v>62</v>
      </c>
      <c r="Q9" s="363">
        <v>4</v>
      </c>
      <c r="R9" s="635">
        <v>4</v>
      </c>
      <c r="S9" s="363">
        <v>15</v>
      </c>
      <c r="T9" s="361" t="s">
        <v>1107</v>
      </c>
      <c r="U9" s="37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row>
    <row r="10" spans="1:67" s="325" customFormat="1" ht="12.75" customHeight="1">
      <c r="A10" s="659">
        <v>5</v>
      </c>
      <c r="B10" s="376" t="s">
        <v>26</v>
      </c>
      <c r="C10" s="340" t="s">
        <v>1</v>
      </c>
      <c r="D10" s="361" t="s">
        <v>429</v>
      </c>
      <c r="E10" s="512" t="s">
        <v>1369</v>
      </c>
      <c r="F10" s="340">
        <v>1999</v>
      </c>
      <c r="G10" s="344">
        <f t="shared" si="0"/>
        <v>18</v>
      </c>
      <c r="H10" s="340" t="s">
        <v>4</v>
      </c>
      <c r="I10" s="340" t="s">
        <v>63</v>
      </c>
      <c r="J10" s="340" t="s">
        <v>5</v>
      </c>
      <c r="K10" s="500">
        <v>62.3</v>
      </c>
      <c r="L10" s="363">
        <v>110</v>
      </c>
      <c r="M10" s="363">
        <f t="shared" si="1"/>
        <v>110</v>
      </c>
      <c r="N10" s="363">
        <v>136</v>
      </c>
      <c r="O10" s="363">
        <f t="shared" si="2"/>
        <v>68</v>
      </c>
      <c r="P10" s="363">
        <f>M10+O10</f>
        <v>178</v>
      </c>
      <c r="Q10" s="363">
        <v>1</v>
      </c>
      <c r="R10" s="635">
        <v>5</v>
      </c>
      <c r="S10" s="363">
        <v>14</v>
      </c>
      <c r="T10" s="361" t="s">
        <v>1374</v>
      </c>
      <c r="U10" s="37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row>
    <row r="11" spans="1:67" s="325" customFormat="1" ht="12.75" customHeight="1">
      <c r="A11" s="659">
        <v>6</v>
      </c>
      <c r="B11" s="339" t="s">
        <v>1255</v>
      </c>
      <c r="C11" s="340" t="s">
        <v>1244</v>
      </c>
      <c r="D11" s="361" t="s">
        <v>429</v>
      </c>
      <c r="E11" s="497" t="s">
        <v>1248</v>
      </c>
      <c r="F11" s="340">
        <v>1990</v>
      </c>
      <c r="G11" s="408">
        <f t="shared" si="0"/>
        <v>27</v>
      </c>
      <c r="H11" s="340" t="s">
        <v>4</v>
      </c>
      <c r="I11" s="340" t="s">
        <v>63</v>
      </c>
      <c r="J11" s="340" t="s">
        <v>5</v>
      </c>
      <c r="K11" s="500">
        <v>60.4</v>
      </c>
      <c r="L11" s="363">
        <v>91</v>
      </c>
      <c r="M11" s="363">
        <f t="shared" si="1"/>
        <v>91</v>
      </c>
      <c r="N11" s="363">
        <v>132</v>
      </c>
      <c r="O11" s="363">
        <f t="shared" si="2"/>
        <v>66</v>
      </c>
      <c r="P11" s="363">
        <f>M11+O11</f>
        <v>157</v>
      </c>
      <c r="Q11" s="363">
        <v>2</v>
      </c>
      <c r="R11" s="635">
        <v>6</v>
      </c>
      <c r="S11" s="363">
        <v>13</v>
      </c>
      <c r="T11" s="361" t="s">
        <v>1253</v>
      </c>
      <c r="U11" s="37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row>
    <row r="12" spans="1:67" s="325" customFormat="1" ht="12.75" customHeight="1">
      <c r="A12" s="659">
        <v>7</v>
      </c>
      <c r="B12" s="339" t="s">
        <v>1111</v>
      </c>
      <c r="C12" s="340" t="s">
        <v>1</v>
      </c>
      <c r="D12" s="361" t="s">
        <v>429</v>
      </c>
      <c r="E12" s="496" t="s">
        <v>1098</v>
      </c>
      <c r="F12" s="340">
        <v>1996</v>
      </c>
      <c r="G12" s="363">
        <f t="shared" si="0"/>
        <v>21</v>
      </c>
      <c r="H12" s="340" t="s">
        <v>4</v>
      </c>
      <c r="I12" s="340" t="s">
        <v>63</v>
      </c>
      <c r="J12" s="340" t="s">
        <v>5</v>
      </c>
      <c r="K12" s="500">
        <v>61.1</v>
      </c>
      <c r="L12" s="363">
        <v>80</v>
      </c>
      <c r="M12" s="363">
        <f t="shared" ref="M12:M21" si="5">L12</f>
        <v>80</v>
      </c>
      <c r="N12" s="363">
        <v>150</v>
      </c>
      <c r="O12" s="363">
        <f t="shared" ref="O12:O94" si="6">N12/2</f>
        <v>75</v>
      </c>
      <c r="P12" s="363">
        <f t="shared" ref="P12:P94" si="7">M12+O12</f>
        <v>155</v>
      </c>
      <c r="Q12" s="363">
        <v>3</v>
      </c>
      <c r="R12" s="635">
        <v>7</v>
      </c>
      <c r="S12" s="363">
        <v>12</v>
      </c>
      <c r="T12" s="492" t="s">
        <v>1108</v>
      </c>
      <c r="U12" s="37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row>
    <row r="13" spans="1:67" s="325" customFormat="1" ht="12.75" customHeight="1">
      <c r="A13" s="659">
        <v>8</v>
      </c>
      <c r="B13" s="339" t="s">
        <v>1230</v>
      </c>
      <c r="C13" s="340" t="s">
        <v>1</v>
      </c>
      <c r="D13" s="361" t="s">
        <v>429</v>
      </c>
      <c r="E13" s="497" t="s">
        <v>1233</v>
      </c>
      <c r="F13" s="340">
        <v>2003</v>
      </c>
      <c r="G13" s="363">
        <f t="shared" si="0"/>
        <v>14</v>
      </c>
      <c r="H13" s="340" t="s">
        <v>4</v>
      </c>
      <c r="I13" s="340" t="s">
        <v>63</v>
      </c>
      <c r="J13" s="340" t="s">
        <v>5</v>
      </c>
      <c r="K13" s="500">
        <v>62.3</v>
      </c>
      <c r="L13" s="363">
        <v>35</v>
      </c>
      <c r="M13" s="363">
        <f>L13</f>
        <v>35</v>
      </c>
      <c r="N13" s="363">
        <v>100</v>
      </c>
      <c r="O13" s="363">
        <f>N13/2</f>
        <v>50</v>
      </c>
      <c r="P13" s="363">
        <f>M13+O13</f>
        <v>85</v>
      </c>
      <c r="Q13" s="363">
        <v>4</v>
      </c>
      <c r="R13" s="635">
        <v>8</v>
      </c>
      <c r="S13" s="363">
        <v>11</v>
      </c>
      <c r="T13" s="361" t="s">
        <v>1235</v>
      </c>
      <c r="U13" s="37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row>
    <row r="14" spans="1:67" s="325" customFormat="1" ht="16.5" customHeight="1">
      <c r="A14" s="1608" t="s">
        <v>1486</v>
      </c>
      <c r="B14" s="1609"/>
      <c r="C14" s="1609"/>
      <c r="D14" s="1609"/>
      <c r="E14" s="1609"/>
      <c r="F14" s="1609"/>
      <c r="G14" s="1609"/>
      <c r="H14" s="1609"/>
      <c r="I14" s="1609"/>
      <c r="J14" s="1609"/>
      <c r="K14" s="1609"/>
      <c r="L14" s="1609"/>
      <c r="M14" s="1609"/>
      <c r="N14" s="1609"/>
      <c r="O14" s="1609"/>
      <c r="P14" s="1609"/>
      <c r="Q14" s="1609"/>
      <c r="R14" s="1609"/>
      <c r="S14" s="1609"/>
      <c r="T14" s="1610"/>
      <c r="U14" s="37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row>
    <row r="15" spans="1:67" s="325" customFormat="1" ht="12.75" customHeight="1">
      <c r="A15" s="659">
        <v>1</v>
      </c>
      <c r="B15" s="339" t="s">
        <v>32</v>
      </c>
      <c r="C15" s="340" t="s">
        <v>0</v>
      </c>
      <c r="D15" s="361" t="s">
        <v>429</v>
      </c>
      <c r="E15" s="496" t="s">
        <v>1126</v>
      </c>
      <c r="F15" s="340">
        <v>1992</v>
      </c>
      <c r="G15" s="363">
        <f>$A$2-F15</f>
        <v>25</v>
      </c>
      <c r="H15" s="340" t="s">
        <v>8</v>
      </c>
      <c r="I15" s="340" t="s">
        <v>63</v>
      </c>
      <c r="J15" s="340" t="s">
        <v>7</v>
      </c>
      <c r="K15" s="500">
        <v>66.400000000000006</v>
      </c>
      <c r="L15" s="363">
        <v>118</v>
      </c>
      <c r="M15" s="363">
        <f>L15</f>
        <v>118</v>
      </c>
      <c r="N15" s="485">
        <v>132</v>
      </c>
      <c r="O15" s="485">
        <f>N15/2</f>
        <v>66</v>
      </c>
      <c r="P15" s="485">
        <f>M15+O15</f>
        <v>184</v>
      </c>
      <c r="Q15" s="635">
        <v>1</v>
      </c>
      <c r="R15" s="635">
        <v>1</v>
      </c>
      <c r="S15" s="363">
        <v>20</v>
      </c>
      <c r="T15" s="361" t="s">
        <v>518</v>
      </c>
      <c r="U15" s="37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row>
    <row r="16" spans="1:67" s="328" customFormat="1" ht="12.75" customHeight="1">
      <c r="A16" s="659">
        <v>2</v>
      </c>
      <c r="B16" s="339" t="s">
        <v>36</v>
      </c>
      <c r="C16" s="340" t="s">
        <v>0</v>
      </c>
      <c r="D16" s="361" t="s">
        <v>429</v>
      </c>
      <c r="E16" s="497" t="s">
        <v>416</v>
      </c>
      <c r="F16" s="340">
        <v>1998</v>
      </c>
      <c r="G16" s="363">
        <f>$A$2-F16</f>
        <v>19</v>
      </c>
      <c r="H16" s="340" t="s">
        <v>8</v>
      </c>
      <c r="I16" s="340" t="s">
        <v>63</v>
      </c>
      <c r="J16" s="340" t="s">
        <v>7</v>
      </c>
      <c r="K16" s="500"/>
      <c r="L16" s="363">
        <v>84</v>
      </c>
      <c r="M16" s="363">
        <f>L16</f>
        <v>84</v>
      </c>
      <c r="N16" s="485">
        <v>126</v>
      </c>
      <c r="O16" s="485">
        <f>N16/2</f>
        <v>63</v>
      </c>
      <c r="P16" s="485">
        <f>M16+O16</f>
        <v>147</v>
      </c>
      <c r="Q16" s="635">
        <v>2</v>
      </c>
      <c r="R16" s="635">
        <v>2</v>
      </c>
      <c r="S16" s="363">
        <v>18</v>
      </c>
      <c r="T16" s="361" t="s">
        <v>1224</v>
      </c>
      <c r="U16" s="37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row>
    <row r="17" spans="1:67" s="325" customFormat="1" ht="12.75" customHeight="1">
      <c r="A17" s="659">
        <v>3</v>
      </c>
      <c r="B17" s="376" t="s">
        <v>26</v>
      </c>
      <c r="C17" s="340" t="s">
        <v>0</v>
      </c>
      <c r="D17" s="361" t="s">
        <v>429</v>
      </c>
      <c r="E17" s="498" t="s">
        <v>1340</v>
      </c>
      <c r="F17" s="340">
        <v>1995</v>
      </c>
      <c r="G17" s="344">
        <f t="shared" ref="G17" si="8">$A$2-F17</f>
        <v>22</v>
      </c>
      <c r="H17" s="340" t="s">
        <v>8</v>
      </c>
      <c r="I17" s="340" t="s">
        <v>63</v>
      </c>
      <c r="J17" s="340" t="s">
        <v>7</v>
      </c>
      <c r="K17" s="500">
        <v>67.900000000000006</v>
      </c>
      <c r="L17" s="363">
        <v>82</v>
      </c>
      <c r="M17" s="363">
        <f>L17</f>
        <v>82</v>
      </c>
      <c r="N17" s="485">
        <v>102</v>
      </c>
      <c r="O17" s="485">
        <f>N17/2</f>
        <v>51</v>
      </c>
      <c r="P17" s="485">
        <f t="shared" ref="P17" si="9">M17+O17</f>
        <v>133</v>
      </c>
      <c r="Q17" s="635">
        <v>3</v>
      </c>
      <c r="R17" s="635">
        <v>3</v>
      </c>
      <c r="S17" s="363">
        <v>16</v>
      </c>
      <c r="T17" s="379" t="s">
        <v>861</v>
      </c>
      <c r="U17" s="37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row>
    <row r="18" spans="1:67" s="325" customFormat="1" ht="12.75" customHeight="1">
      <c r="A18" s="659">
        <v>4</v>
      </c>
      <c r="B18" s="339" t="s">
        <v>32</v>
      </c>
      <c r="C18" s="340" t="s">
        <v>1</v>
      </c>
      <c r="D18" s="361" t="s">
        <v>429</v>
      </c>
      <c r="E18" s="513" t="s">
        <v>1159</v>
      </c>
      <c r="F18" s="340">
        <v>1978</v>
      </c>
      <c r="G18" s="363">
        <f>$A$2-F18</f>
        <v>39</v>
      </c>
      <c r="H18" s="340" t="s">
        <v>8</v>
      </c>
      <c r="I18" s="340" t="s">
        <v>63</v>
      </c>
      <c r="J18" s="340" t="s">
        <v>5</v>
      </c>
      <c r="K18" s="500">
        <v>64.55</v>
      </c>
      <c r="L18" s="363">
        <v>150</v>
      </c>
      <c r="M18" s="363">
        <f>L18</f>
        <v>150</v>
      </c>
      <c r="N18" s="363">
        <v>161</v>
      </c>
      <c r="O18" s="363">
        <f>N18/2</f>
        <v>80.5</v>
      </c>
      <c r="P18" s="363">
        <f>M18+O18</f>
        <v>230.5</v>
      </c>
      <c r="Q18" s="363">
        <v>1</v>
      </c>
      <c r="R18" s="635">
        <v>4</v>
      </c>
      <c r="S18" s="363">
        <v>15</v>
      </c>
      <c r="T18" s="361" t="s">
        <v>1208</v>
      </c>
      <c r="U18" s="37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row>
    <row r="19" spans="1:67" s="325" customFormat="1" ht="12.75" customHeight="1">
      <c r="A19" s="659">
        <v>5</v>
      </c>
      <c r="B19" s="339" t="s">
        <v>1111</v>
      </c>
      <c r="C19" s="340" t="s">
        <v>1</v>
      </c>
      <c r="D19" s="361" t="s">
        <v>429</v>
      </c>
      <c r="E19" s="496" t="s">
        <v>1099</v>
      </c>
      <c r="F19" s="340">
        <v>1986</v>
      </c>
      <c r="G19" s="363">
        <f>$A$2-F19</f>
        <v>31</v>
      </c>
      <c r="H19" s="340" t="s">
        <v>8</v>
      </c>
      <c r="I19" s="340" t="s">
        <v>63</v>
      </c>
      <c r="J19" s="340" t="s">
        <v>5</v>
      </c>
      <c r="K19" s="500">
        <v>67.400000000000006</v>
      </c>
      <c r="L19" s="363">
        <v>113</v>
      </c>
      <c r="M19" s="363">
        <f t="shared" si="5"/>
        <v>113</v>
      </c>
      <c r="N19" s="363">
        <v>172</v>
      </c>
      <c r="O19" s="363">
        <f t="shared" si="6"/>
        <v>86</v>
      </c>
      <c r="P19" s="363">
        <f t="shared" si="7"/>
        <v>199</v>
      </c>
      <c r="Q19" s="363">
        <v>2</v>
      </c>
      <c r="R19" s="635">
        <v>5</v>
      </c>
      <c r="S19" s="363">
        <v>14</v>
      </c>
      <c r="T19" s="361" t="s">
        <v>1109</v>
      </c>
      <c r="U19" s="37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row>
    <row r="20" spans="1:67" s="325" customFormat="1" ht="12.75" customHeight="1">
      <c r="A20" s="659">
        <v>6</v>
      </c>
      <c r="B20" s="376" t="s">
        <v>1375</v>
      </c>
      <c r="C20" s="340" t="s">
        <v>1</v>
      </c>
      <c r="D20" s="361" t="s">
        <v>1376</v>
      </c>
      <c r="E20" s="472" t="s">
        <v>1385</v>
      </c>
      <c r="F20" s="340">
        <v>1977</v>
      </c>
      <c r="G20" s="344">
        <f>$A$2-F20</f>
        <v>40</v>
      </c>
      <c r="H20" s="340" t="s">
        <v>1398</v>
      </c>
      <c r="I20" s="340" t="s">
        <v>1391</v>
      </c>
      <c r="J20" s="340" t="s">
        <v>1392</v>
      </c>
      <c r="K20" s="500">
        <v>67.5</v>
      </c>
      <c r="L20" s="363">
        <v>20</v>
      </c>
      <c r="M20" s="363">
        <f t="shared" si="5"/>
        <v>20</v>
      </c>
      <c r="N20" s="363">
        <v>63</v>
      </c>
      <c r="O20" s="363">
        <f t="shared" si="6"/>
        <v>31.5</v>
      </c>
      <c r="P20" s="363">
        <f t="shared" si="7"/>
        <v>51.5</v>
      </c>
      <c r="Q20" s="363">
        <v>3</v>
      </c>
      <c r="R20" s="635">
        <v>6</v>
      </c>
      <c r="S20" s="363">
        <v>13</v>
      </c>
      <c r="T20" s="379" t="s">
        <v>1393</v>
      </c>
      <c r="U20" s="37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row>
    <row r="21" spans="1:67" s="325" customFormat="1" ht="12.75" customHeight="1">
      <c r="A21" s="659">
        <v>7</v>
      </c>
      <c r="B21" s="376" t="s">
        <v>1448</v>
      </c>
      <c r="C21" s="340" t="s">
        <v>1</v>
      </c>
      <c r="D21" s="361" t="s">
        <v>429</v>
      </c>
      <c r="E21" s="438" t="s">
        <v>1456</v>
      </c>
      <c r="F21" s="401">
        <v>2001</v>
      </c>
      <c r="G21" s="401">
        <f>2017-F21</f>
        <v>16</v>
      </c>
      <c r="H21" s="340" t="s">
        <v>8</v>
      </c>
      <c r="I21" s="340" t="s">
        <v>63</v>
      </c>
      <c r="J21" s="340" t="s">
        <v>5</v>
      </c>
      <c r="K21" s="500">
        <v>66</v>
      </c>
      <c r="L21" s="363">
        <v>0</v>
      </c>
      <c r="M21" s="363">
        <f t="shared" si="5"/>
        <v>0</v>
      </c>
      <c r="N21" s="363">
        <v>0</v>
      </c>
      <c r="O21" s="363">
        <f t="shared" si="6"/>
        <v>0</v>
      </c>
      <c r="P21" s="363">
        <f t="shared" si="7"/>
        <v>0</v>
      </c>
      <c r="Q21" s="363" t="s">
        <v>75</v>
      </c>
      <c r="R21" s="363" t="s">
        <v>75</v>
      </c>
      <c r="S21" s="363" t="s">
        <v>75</v>
      </c>
      <c r="T21" s="361" t="s">
        <v>1450</v>
      </c>
      <c r="U21" s="37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row>
    <row r="22" spans="1:67" s="325" customFormat="1" ht="18" customHeight="1">
      <c r="A22" s="1608" t="s">
        <v>1487</v>
      </c>
      <c r="B22" s="1609"/>
      <c r="C22" s="1609"/>
      <c r="D22" s="1609"/>
      <c r="E22" s="1609"/>
      <c r="F22" s="1609"/>
      <c r="G22" s="1609"/>
      <c r="H22" s="1609"/>
      <c r="I22" s="1609"/>
      <c r="J22" s="1609"/>
      <c r="K22" s="1609"/>
      <c r="L22" s="1609"/>
      <c r="M22" s="1609"/>
      <c r="N22" s="1609"/>
      <c r="O22" s="1609"/>
      <c r="P22" s="1609"/>
      <c r="Q22" s="1609"/>
      <c r="R22" s="1609"/>
      <c r="S22" s="1609"/>
      <c r="T22" s="1610"/>
      <c r="U22" s="37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row>
    <row r="23" spans="1:67" s="326" customFormat="1" ht="12.75" customHeight="1">
      <c r="A23" s="659">
        <v>1</v>
      </c>
      <c r="B23" s="339" t="s">
        <v>32</v>
      </c>
      <c r="C23" s="340" t="s">
        <v>0</v>
      </c>
      <c r="D23" s="361" t="s">
        <v>429</v>
      </c>
      <c r="E23" s="496" t="s">
        <v>1127</v>
      </c>
      <c r="F23" s="340">
        <v>1999</v>
      </c>
      <c r="G23" s="363">
        <f>$A$2-F23</f>
        <v>18</v>
      </c>
      <c r="H23" s="340" t="s">
        <v>9</v>
      </c>
      <c r="I23" s="340" t="s">
        <v>63</v>
      </c>
      <c r="J23" s="340" t="s">
        <v>7</v>
      </c>
      <c r="K23" s="500">
        <v>71.650000000000006</v>
      </c>
      <c r="L23" s="363">
        <v>141</v>
      </c>
      <c r="M23" s="363">
        <f t="shared" ref="M23:M28" si="10">L23</f>
        <v>141</v>
      </c>
      <c r="N23" s="485">
        <v>187</v>
      </c>
      <c r="O23" s="485">
        <f t="shared" ref="O23:O28" si="11">N23/2</f>
        <v>93.5</v>
      </c>
      <c r="P23" s="485">
        <f t="shared" ref="P23:P28" si="12">M23+O23</f>
        <v>234.5</v>
      </c>
      <c r="Q23" s="657">
        <v>1</v>
      </c>
      <c r="R23" s="635">
        <v>1</v>
      </c>
      <c r="S23" s="363">
        <v>20</v>
      </c>
      <c r="T23" s="361" t="s">
        <v>523</v>
      </c>
      <c r="U23" s="376"/>
    </row>
    <row r="24" spans="1:67" s="326" customFormat="1" ht="12.75" customHeight="1">
      <c r="A24" s="659">
        <v>2</v>
      </c>
      <c r="B24" s="339" t="s">
        <v>36</v>
      </c>
      <c r="C24" s="340" t="s">
        <v>0</v>
      </c>
      <c r="D24" s="361" t="s">
        <v>429</v>
      </c>
      <c r="E24" s="497" t="s">
        <v>375</v>
      </c>
      <c r="F24" s="340">
        <v>1993</v>
      </c>
      <c r="G24" s="363">
        <f>$A$2-F24</f>
        <v>24</v>
      </c>
      <c r="H24" s="340" t="s">
        <v>9</v>
      </c>
      <c r="I24" s="340" t="s">
        <v>63</v>
      </c>
      <c r="J24" s="340" t="s">
        <v>7</v>
      </c>
      <c r="K24" s="500"/>
      <c r="L24" s="363">
        <v>115</v>
      </c>
      <c r="M24" s="363">
        <f t="shared" si="10"/>
        <v>115</v>
      </c>
      <c r="N24" s="485">
        <v>180</v>
      </c>
      <c r="O24" s="485">
        <f t="shared" si="11"/>
        <v>90</v>
      </c>
      <c r="P24" s="485">
        <f t="shared" si="12"/>
        <v>205</v>
      </c>
      <c r="Q24" s="657">
        <v>2</v>
      </c>
      <c r="R24" s="635">
        <v>2</v>
      </c>
      <c r="S24" s="363">
        <v>18</v>
      </c>
      <c r="T24" s="361" t="s">
        <v>571</v>
      </c>
      <c r="U24" s="376"/>
    </row>
    <row r="25" spans="1:67" s="326" customFormat="1" ht="12.75" customHeight="1">
      <c r="A25" s="659">
        <v>3</v>
      </c>
      <c r="B25" s="376" t="s">
        <v>26</v>
      </c>
      <c r="C25" s="340" t="s">
        <v>0</v>
      </c>
      <c r="D25" s="361" t="s">
        <v>429</v>
      </c>
      <c r="E25" s="498" t="s">
        <v>1341</v>
      </c>
      <c r="F25" s="340">
        <v>1986</v>
      </c>
      <c r="G25" s="344">
        <f>$A$2-F25</f>
        <v>31</v>
      </c>
      <c r="H25" s="340" t="s">
        <v>9</v>
      </c>
      <c r="I25" s="340" t="s">
        <v>63</v>
      </c>
      <c r="J25" s="340" t="s">
        <v>7</v>
      </c>
      <c r="K25" s="500">
        <v>72.900000000000006</v>
      </c>
      <c r="L25" s="363">
        <v>90</v>
      </c>
      <c r="M25" s="363">
        <f t="shared" si="10"/>
        <v>90</v>
      </c>
      <c r="N25" s="485">
        <v>128</v>
      </c>
      <c r="O25" s="485">
        <f t="shared" si="11"/>
        <v>64</v>
      </c>
      <c r="P25" s="485">
        <f t="shared" si="12"/>
        <v>154</v>
      </c>
      <c r="Q25" s="657">
        <v>3</v>
      </c>
      <c r="R25" s="635">
        <v>3</v>
      </c>
      <c r="S25" s="363">
        <v>16</v>
      </c>
      <c r="T25" s="379" t="s">
        <v>863</v>
      </c>
      <c r="U25" s="376"/>
    </row>
    <row r="26" spans="1:67" s="326" customFormat="1" ht="12.75" customHeight="1">
      <c r="A26" s="659">
        <v>4</v>
      </c>
      <c r="B26" s="339" t="s">
        <v>28</v>
      </c>
      <c r="C26" s="340" t="s">
        <v>0</v>
      </c>
      <c r="D26" s="361" t="s">
        <v>429</v>
      </c>
      <c r="E26" s="497" t="s">
        <v>1297</v>
      </c>
      <c r="F26" s="340">
        <v>1987</v>
      </c>
      <c r="G26" s="408">
        <f>$A$2-F26</f>
        <v>30</v>
      </c>
      <c r="H26" s="340" t="s">
        <v>9</v>
      </c>
      <c r="I26" s="340" t="s">
        <v>63</v>
      </c>
      <c r="J26" s="340" t="s">
        <v>7</v>
      </c>
      <c r="K26" s="502">
        <v>72.8</v>
      </c>
      <c r="L26" s="363">
        <v>74</v>
      </c>
      <c r="M26" s="363">
        <f t="shared" si="10"/>
        <v>74</v>
      </c>
      <c r="N26" s="485">
        <v>103</v>
      </c>
      <c r="O26" s="485">
        <f t="shared" si="11"/>
        <v>51.5</v>
      </c>
      <c r="P26" s="485">
        <f t="shared" si="12"/>
        <v>125.5</v>
      </c>
      <c r="Q26" s="657">
        <v>4</v>
      </c>
      <c r="R26" s="635">
        <v>4</v>
      </c>
      <c r="S26" s="363">
        <v>15</v>
      </c>
      <c r="T26" s="361" t="s">
        <v>1107</v>
      </c>
      <c r="U26" s="376"/>
    </row>
    <row r="27" spans="1:67" s="326" customFormat="1" ht="12.75" customHeight="1">
      <c r="A27" s="659">
        <v>5</v>
      </c>
      <c r="B27" s="339" t="s">
        <v>23</v>
      </c>
      <c r="C27" s="340" t="s">
        <v>0</v>
      </c>
      <c r="D27" s="361" t="s">
        <v>429</v>
      </c>
      <c r="E27" s="496" t="s">
        <v>132</v>
      </c>
      <c r="F27" s="340">
        <v>1988</v>
      </c>
      <c r="G27" s="363">
        <f>$A$2-F27</f>
        <v>29</v>
      </c>
      <c r="H27" s="340" t="s">
        <v>9</v>
      </c>
      <c r="I27" s="340" t="s">
        <v>63</v>
      </c>
      <c r="J27" s="340" t="s">
        <v>7</v>
      </c>
      <c r="K27" s="500">
        <v>72.599999999999994</v>
      </c>
      <c r="L27" s="363">
        <v>58</v>
      </c>
      <c r="M27" s="363">
        <f t="shared" si="10"/>
        <v>58</v>
      </c>
      <c r="N27" s="485">
        <v>111</v>
      </c>
      <c r="O27" s="485">
        <f t="shared" si="11"/>
        <v>55.5</v>
      </c>
      <c r="P27" s="485">
        <f t="shared" si="12"/>
        <v>113.5</v>
      </c>
      <c r="Q27" s="657">
        <v>5</v>
      </c>
      <c r="R27" s="635">
        <v>5</v>
      </c>
      <c r="S27" s="363">
        <v>14</v>
      </c>
      <c r="T27" s="361" t="s">
        <v>450</v>
      </c>
      <c r="U27" s="376"/>
    </row>
    <row r="28" spans="1:67" s="556" customFormat="1" ht="12.75" customHeight="1">
      <c r="A28" s="659">
        <v>6</v>
      </c>
      <c r="B28" s="549" t="s">
        <v>1448</v>
      </c>
      <c r="C28" s="589" t="s">
        <v>1</v>
      </c>
      <c r="D28" s="590" t="s">
        <v>429</v>
      </c>
      <c r="E28" s="591" t="s">
        <v>1449</v>
      </c>
      <c r="F28" s="592">
        <v>1992</v>
      </c>
      <c r="G28" s="592">
        <f>2017-F28</f>
        <v>25</v>
      </c>
      <c r="H28" s="589" t="s">
        <v>1395</v>
      </c>
      <c r="I28" s="589" t="s">
        <v>63</v>
      </c>
      <c r="J28" s="589" t="s">
        <v>7</v>
      </c>
      <c r="K28" s="594"/>
      <c r="L28" s="595">
        <v>32</v>
      </c>
      <c r="M28" s="595">
        <f t="shared" si="10"/>
        <v>32</v>
      </c>
      <c r="N28" s="595">
        <v>36</v>
      </c>
      <c r="O28" s="595">
        <f t="shared" si="11"/>
        <v>18</v>
      </c>
      <c r="P28" s="595">
        <f t="shared" si="12"/>
        <v>50</v>
      </c>
      <c r="Q28" s="657">
        <v>6</v>
      </c>
      <c r="R28" s="635">
        <v>6</v>
      </c>
      <c r="S28" s="363">
        <v>13</v>
      </c>
      <c r="T28" s="590" t="s">
        <v>1450</v>
      </c>
      <c r="U28" s="549"/>
    </row>
    <row r="29" spans="1:67" s="325" customFormat="1" ht="12.75" customHeight="1">
      <c r="A29" s="659">
        <v>7</v>
      </c>
      <c r="B29" s="339" t="s">
        <v>24</v>
      </c>
      <c r="C29" s="340" t="s">
        <v>1</v>
      </c>
      <c r="D29" s="361" t="s">
        <v>429</v>
      </c>
      <c r="E29" s="472" t="s">
        <v>1323</v>
      </c>
      <c r="F29" s="340">
        <v>1973</v>
      </c>
      <c r="G29" s="344">
        <f>$A$2-F29</f>
        <v>44</v>
      </c>
      <c r="H29" s="340" t="s">
        <v>9</v>
      </c>
      <c r="I29" s="340" t="s">
        <v>63</v>
      </c>
      <c r="J29" s="340" t="s">
        <v>5</v>
      </c>
      <c r="K29" s="502">
        <v>72.3</v>
      </c>
      <c r="L29" s="363">
        <v>93</v>
      </c>
      <c r="M29" s="363">
        <f t="shared" ref="M29:M32" si="13">L29</f>
        <v>93</v>
      </c>
      <c r="N29" s="363">
        <v>143</v>
      </c>
      <c r="O29" s="363">
        <f t="shared" si="6"/>
        <v>71.5</v>
      </c>
      <c r="P29" s="363">
        <f t="shared" si="7"/>
        <v>164.5</v>
      </c>
      <c r="Q29" s="657">
        <v>1</v>
      </c>
      <c r="R29" s="635">
        <v>7</v>
      </c>
      <c r="S29" s="363">
        <v>12</v>
      </c>
      <c r="T29" s="379" t="s">
        <v>1332</v>
      </c>
      <c r="U29" s="37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row>
    <row r="30" spans="1:67" s="325" customFormat="1" ht="12.75" customHeight="1">
      <c r="A30" s="659">
        <v>8</v>
      </c>
      <c r="B30" s="376" t="s">
        <v>1375</v>
      </c>
      <c r="C30" s="340" t="s">
        <v>1</v>
      </c>
      <c r="D30" s="361" t="s">
        <v>1376</v>
      </c>
      <c r="E30" s="472" t="s">
        <v>1377</v>
      </c>
      <c r="F30" s="340">
        <v>1982</v>
      </c>
      <c r="G30" s="344">
        <f>$A$2-F30</f>
        <v>35</v>
      </c>
      <c r="H30" s="340" t="s">
        <v>1429</v>
      </c>
      <c r="I30" s="340" t="s">
        <v>1391</v>
      </c>
      <c r="J30" s="340" t="s">
        <v>1392</v>
      </c>
      <c r="K30" s="500">
        <v>72</v>
      </c>
      <c r="L30" s="363">
        <v>94</v>
      </c>
      <c r="M30" s="363">
        <f t="shared" si="13"/>
        <v>94</v>
      </c>
      <c r="N30" s="363">
        <v>122</v>
      </c>
      <c r="O30" s="363">
        <f t="shared" si="6"/>
        <v>61</v>
      </c>
      <c r="P30" s="363">
        <f t="shared" si="7"/>
        <v>155</v>
      </c>
      <c r="Q30" s="657">
        <v>2</v>
      </c>
      <c r="R30" s="635">
        <v>8</v>
      </c>
      <c r="S30" s="363">
        <v>11</v>
      </c>
      <c r="T30" s="379" t="s">
        <v>1393</v>
      </c>
      <c r="U30" s="37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row>
    <row r="31" spans="1:67" s="325" customFormat="1" ht="12.75" customHeight="1">
      <c r="A31" s="659">
        <v>9</v>
      </c>
      <c r="B31" s="376" t="s">
        <v>1408</v>
      </c>
      <c r="C31" s="340" t="s">
        <v>1</v>
      </c>
      <c r="D31" s="361" t="s">
        <v>429</v>
      </c>
      <c r="E31" s="472" t="s">
        <v>1407</v>
      </c>
      <c r="F31" s="401">
        <v>1999</v>
      </c>
      <c r="G31" s="344">
        <f>$A$2-F31</f>
        <v>18</v>
      </c>
      <c r="H31" s="340" t="s">
        <v>13</v>
      </c>
      <c r="I31" s="340" t="s">
        <v>63</v>
      </c>
      <c r="J31" s="340" t="s">
        <v>5</v>
      </c>
      <c r="K31" s="500">
        <v>74.150000000000006</v>
      </c>
      <c r="L31" s="363">
        <v>20</v>
      </c>
      <c r="M31" s="363">
        <f>L31</f>
        <v>20</v>
      </c>
      <c r="N31" s="363">
        <v>70</v>
      </c>
      <c r="O31" s="363">
        <f>N31/2</f>
        <v>35</v>
      </c>
      <c r="P31" s="363">
        <f>M31+O31</f>
        <v>55</v>
      </c>
      <c r="Q31" s="657">
        <v>3</v>
      </c>
      <c r="R31" s="635">
        <v>9</v>
      </c>
      <c r="S31" s="363">
        <v>10</v>
      </c>
      <c r="T31" s="379" t="s">
        <v>1411</v>
      </c>
      <c r="U31" s="37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row>
    <row r="32" spans="1:67" s="325" customFormat="1" ht="12.75" customHeight="1">
      <c r="A32" s="659">
        <v>10</v>
      </c>
      <c r="B32" s="376" t="s">
        <v>1375</v>
      </c>
      <c r="C32" s="340" t="s">
        <v>1</v>
      </c>
      <c r="D32" s="361" t="s">
        <v>1376</v>
      </c>
      <c r="E32" s="472" t="s">
        <v>1381</v>
      </c>
      <c r="F32" s="340">
        <v>1993</v>
      </c>
      <c r="G32" s="344">
        <f>$A$2-F32</f>
        <v>24</v>
      </c>
      <c r="H32" s="340" t="s">
        <v>1395</v>
      </c>
      <c r="I32" s="340" t="s">
        <v>1391</v>
      </c>
      <c r="J32" s="340" t="s">
        <v>1392</v>
      </c>
      <c r="K32" s="500">
        <v>73</v>
      </c>
      <c r="L32" s="363">
        <v>24</v>
      </c>
      <c r="M32" s="363">
        <f t="shared" si="13"/>
        <v>24</v>
      </c>
      <c r="N32" s="363">
        <v>40</v>
      </c>
      <c r="O32" s="363">
        <f t="shared" si="6"/>
        <v>20</v>
      </c>
      <c r="P32" s="363">
        <f t="shared" si="7"/>
        <v>44</v>
      </c>
      <c r="Q32" s="657">
        <v>4</v>
      </c>
      <c r="R32" s="635">
        <v>10</v>
      </c>
      <c r="S32" s="363">
        <v>9</v>
      </c>
      <c r="T32" s="379" t="s">
        <v>1393</v>
      </c>
      <c r="U32" s="37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row>
    <row r="33" spans="1:67" s="556" customFormat="1" ht="12.75" customHeight="1">
      <c r="A33" s="660">
        <v>11</v>
      </c>
      <c r="B33" s="654" t="s">
        <v>32</v>
      </c>
      <c r="C33" s="589" t="s">
        <v>1</v>
      </c>
      <c r="D33" s="590" t="s">
        <v>429</v>
      </c>
      <c r="E33" s="655" t="s">
        <v>1170</v>
      </c>
      <c r="F33" s="589">
        <v>1964</v>
      </c>
      <c r="G33" s="595">
        <f>$A$2-F33</f>
        <v>53</v>
      </c>
      <c r="H33" s="589" t="s">
        <v>9</v>
      </c>
      <c r="I33" s="589" t="s">
        <v>63</v>
      </c>
      <c r="J33" s="589" t="s">
        <v>5</v>
      </c>
      <c r="K33" s="594"/>
      <c r="L33" s="595">
        <v>0</v>
      </c>
      <c r="M33" s="595">
        <f>L33</f>
        <v>0</v>
      </c>
      <c r="N33" s="595">
        <v>0</v>
      </c>
      <c r="O33" s="595">
        <f>N33/2</f>
        <v>0</v>
      </c>
      <c r="P33" s="595">
        <f>M33+O33</f>
        <v>0</v>
      </c>
      <c r="Q33" s="595" t="s">
        <v>75</v>
      </c>
      <c r="R33" s="656" t="s">
        <v>75</v>
      </c>
      <c r="S33" s="595" t="s">
        <v>75</v>
      </c>
      <c r="T33" s="590" t="s">
        <v>1210</v>
      </c>
      <c r="U33" s="549"/>
    </row>
    <row r="34" spans="1:67" s="556" customFormat="1" ht="12.75" customHeight="1">
      <c r="A34" s="660">
        <v>12</v>
      </c>
      <c r="B34" s="549" t="s">
        <v>1448</v>
      </c>
      <c r="C34" s="589" t="s">
        <v>1</v>
      </c>
      <c r="D34" s="590" t="s">
        <v>429</v>
      </c>
      <c r="E34" s="591" t="s">
        <v>1449</v>
      </c>
      <c r="F34" s="592">
        <v>1992</v>
      </c>
      <c r="G34" s="592">
        <f>2017-F34</f>
        <v>25</v>
      </c>
      <c r="H34" s="589" t="s">
        <v>1395</v>
      </c>
      <c r="I34" s="589" t="s">
        <v>63</v>
      </c>
      <c r="J34" s="589" t="s">
        <v>5</v>
      </c>
      <c r="K34" s="594"/>
      <c r="L34" s="595">
        <v>0</v>
      </c>
      <c r="M34" s="595">
        <f>L34</f>
        <v>0</v>
      </c>
      <c r="N34" s="595">
        <v>0</v>
      </c>
      <c r="O34" s="595">
        <f>N34/2</f>
        <v>0</v>
      </c>
      <c r="P34" s="595">
        <f>M34+O34</f>
        <v>0</v>
      </c>
      <c r="Q34" s="595" t="s">
        <v>75</v>
      </c>
      <c r="R34" s="656" t="s">
        <v>75</v>
      </c>
      <c r="S34" s="595" t="s">
        <v>75</v>
      </c>
      <c r="T34" s="590" t="s">
        <v>1450</v>
      </c>
      <c r="U34" s="549"/>
    </row>
    <row r="35" spans="1:67" s="325" customFormat="1" ht="19.5" customHeight="1">
      <c r="A35" s="1608" t="s">
        <v>1488</v>
      </c>
      <c r="B35" s="1609"/>
      <c r="C35" s="1609"/>
      <c r="D35" s="1609"/>
      <c r="E35" s="1609"/>
      <c r="F35" s="1609"/>
      <c r="G35" s="1609"/>
      <c r="H35" s="1609"/>
      <c r="I35" s="1609"/>
      <c r="J35" s="1609"/>
      <c r="K35" s="1609"/>
      <c r="L35" s="1609"/>
      <c r="M35" s="1609"/>
      <c r="N35" s="1609"/>
      <c r="O35" s="1609"/>
      <c r="P35" s="1609"/>
      <c r="Q35" s="1609"/>
      <c r="R35" s="1609"/>
      <c r="S35" s="1609"/>
      <c r="T35" s="1610"/>
      <c r="U35" s="37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row>
    <row r="36" spans="1:67" s="326" customFormat="1" ht="12.75" customHeight="1">
      <c r="A36" s="659">
        <v>1</v>
      </c>
      <c r="B36" s="339" t="s">
        <v>32</v>
      </c>
      <c r="C36" s="340" t="s">
        <v>0</v>
      </c>
      <c r="D36" s="361" t="s">
        <v>429</v>
      </c>
      <c r="E36" s="496" t="s">
        <v>1128</v>
      </c>
      <c r="F36" s="340">
        <v>1988</v>
      </c>
      <c r="G36" s="363">
        <f>$A$2-F36</f>
        <v>29</v>
      </c>
      <c r="H36" s="340" t="s">
        <v>13</v>
      </c>
      <c r="I36" s="340" t="s">
        <v>63</v>
      </c>
      <c r="J36" s="340" t="s">
        <v>7</v>
      </c>
      <c r="K36" s="500">
        <v>77.75</v>
      </c>
      <c r="L36" s="363">
        <v>122</v>
      </c>
      <c r="M36" s="363">
        <f>L36</f>
        <v>122</v>
      </c>
      <c r="N36" s="485">
        <v>234</v>
      </c>
      <c r="O36" s="485">
        <f>N36/2</f>
        <v>117</v>
      </c>
      <c r="P36" s="485">
        <f>M36+O36</f>
        <v>239</v>
      </c>
      <c r="Q36" s="657">
        <v>1</v>
      </c>
      <c r="R36" s="635">
        <v>1</v>
      </c>
      <c r="S36" s="363">
        <v>20</v>
      </c>
      <c r="T36" s="361" t="s">
        <v>1472</v>
      </c>
      <c r="U36" s="376"/>
    </row>
    <row r="37" spans="1:67" s="326" customFormat="1" ht="12.75" customHeight="1">
      <c r="A37" s="659">
        <v>2</v>
      </c>
      <c r="B37" s="339" t="s">
        <v>28</v>
      </c>
      <c r="C37" s="340" t="s">
        <v>0</v>
      </c>
      <c r="D37" s="361" t="s">
        <v>429</v>
      </c>
      <c r="E37" s="497" t="s">
        <v>1299</v>
      </c>
      <c r="F37" s="340">
        <v>1995</v>
      </c>
      <c r="G37" s="408">
        <f>$A$2-F37</f>
        <v>22</v>
      </c>
      <c r="H37" s="340" t="s">
        <v>13</v>
      </c>
      <c r="I37" s="340" t="s">
        <v>63</v>
      </c>
      <c r="J37" s="340" t="s">
        <v>7</v>
      </c>
      <c r="K37" s="502">
        <v>75.400000000000006</v>
      </c>
      <c r="L37" s="363">
        <v>97</v>
      </c>
      <c r="M37" s="363">
        <f>L37</f>
        <v>97</v>
      </c>
      <c r="N37" s="485">
        <v>194</v>
      </c>
      <c r="O37" s="485">
        <f>N37/2</f>
        <v>97</v>
      </c>
      <c r="P37" s="485">
        <f>M37+O37</f>
        <v>194</v>
      </c>
      <c r="Q37" s="657">
        <v>2</v>
      </c>
      <c r="R37" s="635">
        <v>2</v>
      </c>
      <c r="S37" s="363">
        <v>18</v>
      </c>
      <c r="T37" s="425" t="s">
        <v>1208</v>
      </c>
      <c r="U37" s="376"/>
    </row>
    <row r="38" spans="1:67" s="326" customFormat="1" ht="12.75" customHeight="1">
      <c r="A38" s="659">
        <v>3</v>
      </c>
      <c r="B38" s="376" t="s">
        <v>26</v>
      </c>
      <c r="C38" s="340" t="s">
        <v>0</v>
      </c>
      <c r="D38" s="361" t="s">
        <v>429</v>
      </c>
      <c r="E38" s="498" t="s">
        <v>1342</v>
      </c>
      <c r="F38" s="340">
        <v>1985</v>
      </c>
      <c r="G38" s="344">
        <f>$A$2-F38</f>
        <v>32</v>
      </c>
      <c r="H38" s="340" t="s">
        <v>13</v>
      </c>
      <c r="I38" s="340" t="s">
        <v>63</v>
      </c>
      <c r="J38" s="340" t="s">
        <v>7</v>
      </c>
      <c r="K38" s="500">
        <v>78</v>
      </c>
      <c r="L38" s="363">
        <v>111</v>
      </c>
      <c r="M38" s="363">
        <f>L38</f>
        <v>111</v>
      </c>
      <c r="N38" s="485">
        <v>126</v>
      </c>
      <c r="O38" s="485">
        <f>N38/2</f>
        <v>63</v>
      </c>
      <c r="P38" s="485">
        <f>M38+O38</f>
        <v>174</v>
      </c>
      <c r="Q38" s="657">
        <v>3</v>
      </c>
      <c r="R38" s="635">
        <v>3</v>
      </c>
      <c r="S38" s="363">
        <v>16</v>
      </c>
      <c r="T38" s="379" t="s">
        <v>863</v>
      </c>
      <c r="U38" s="376"/>
    </row>
    <row r="39" spans="1:67" s="326" customFormat="1" ht="12.75" customHeight="1">
      <c r="A39" s="659">
        <v>4</v>
      </c>
      <c r="B39" s="339" t="s">
        <v>36</v>
      </c>
      <c r="C39" s="340" t="s">
        <v>0</v>
      </c>
      <c r="D39" s="361" t="s">
        <v>429</v>
      </c>
      <c r="E39" s="497" t="s">
        <v>382</v>
      </c>
      <c r="F39" s="340">
        <v>1997</v>
      </c>
      <c r="G39" s="363">
        <f>$A$2-F39</f>
        <v>20</v>
      </c>
      <c r="H39" s="340" t="s">
        <v>13</v>
      </c>
      <c r="I39" s="340" t="s">
        <v>63</v>
      </c>
      <c r="J39" s="340" t="s">
        <v>7</v>
      </c>
      <c r="K39" s="500"/>
      <c r="L39" s="363">
        <v>97</v>
      </c>
      <c r="M39" s="363">
        <f>L39</f>
        <v>97</v>
      </c>
      <c r="N39" s="485">
        <v>146</v>
      </c>
      <c r="O39" s="485">
        <f>N39/2</f>
        <v>73</v>
      </c>
      <c r="P39" s="485">
        <f>M39+O39</f>
        <v>170</v>
      </c>
      <c r="Q39" s="657">
        <v>4</v>
      </c>
      <c r="R39" s="635">
        <v>4</v>
      </c>
      <c r="S39" s="363">
        <v>15</v>
      </c>
      <c r="T39" s="495" t="s">
        <v>1225</v>
      </c>
      <c r="U39" s="376"/>
    </row>
    <row r="40" spans="1:67" s="325" customFormat="1" ht="14.25" customHeight="1">
      <c r="A40" s="659">
        <v>5</v>
      </c>
      <c r="B40" s="339" t="s">
        <v>32</v>
      </c>
      <c r="C40" s="340" t="s">
        <v>1</v>
      </c>
      <c r="D40" s="361" t="s">
        <v>429</v>
      </c>
      <c r="E40" s="496" t="s">
        <v>1176</v>
      </c>
      <c r="F40" s="340">
        <v>1986</v>
      </c>
      <c r="G40" s="363">
        <f t="shared" ref="G40:G51" si="14">$A$2-F40</f>
        <v>31</v>
      </c>
      <c r="H40" s="340" t="s">
        <v>13</v>
      </c>
      <c r="I40" s="340" t="s">
        <v>63</v>
      </c>
      <c r="J40" s="340" t="s">
        <v>5</v>
      </c>
      <c r="K40" s="500">
        <v>76.849999999999994</v>
      </c>
      <c r="L40" s="363">
        <v>136</v>
      </c>
      <c r="M40" s="363">
        <f t="shared" ref="M40:M51" si="15">L40</f>
        <v>136</v>
      </c>
      <c r="N40" s="363">
        <v>180</v>
      </c>
      <c r="O40" s="363">
        <f t="shared" ref="O40:O51" si="16">N40/2</f>
        <v>90</v>
      </c>
      <c r="P40" s="363">
        <f t="shared" ref="P40:P51" si="17">M40+O40</f>
        <v>226</v>
      </c>
      <c r="Q40" s="658">
        <v>1</v>
      </c>
      <c r="R40" s="635">
        <v>5</v>
      </c>
      <c r="S40" s="363">
        <v>14</v>
      </c>
      <c r="T40" s="361" t="s">
        <v>1212</v>
      </c>
      <c r="U40" s="37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row>
    <row r="41" spans="1:67" s="325" customFormat="1" ht="12.75" customHeight="1">
      <c r="A41" s="659">
        <v>6</v>
      </c>
      <c r="B41" s="339" t="s">
        <v>16</v>
      </c>
      <c r="C41" s="346" t="s">
        <v>1</v>
      </c>
      <c r="D41" s="361" t="s">
        <v>429</v>
      </c>
      <c r="E41" s="472" t="s">
        <v>483</v>
      </c>
      <c r="F41" s="340">
        <v>1964</v>
      </c>
      <c r="G41" s="344">
        <f t="shared" si="14"/>
        <v>53</v>
      </c>
      <c r="H41" s="340" t="s">
        <v>13</v>
      </c>
      <c r="I41" s="340" t="s">
        <v>63</v>
      </c>
      <c r="J41" s="340" t="s">
        <v>5</v>
      </c>
      <c r="K41" s="502">
        <v>77</v>
      </c>
      <c r="L41" s="363">
        <v>122</v>
      </c>
      <c r="M41" s="363">
        <f t="shared" si="15"/>
        <v>122</v>
      </c>
      <c r="N41" s="363">
        <v>185</v>
      </c>
      <c r="O41" s="363">
        <f t="shared" si="16"/>
        <v>92.5</v>
      </c>
      <c r="P41" s="363">
        <f t="shared" si="17"/>
        <v>214.5</v>
      </c>
      <c r="Q41" s="658">
        <v>2</v>
      </c>
      <c r="R41" s="635">
        <v>6</v>
      </c>
      <c r="S41" s="363">
        <v>13</v>
      </c>
      <c r="T41" s="361" t="s">
        <v>1107</v>
      </c>
      <c r="U41" s="37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row>
    <row r="42" spans="1:67" s="325" customFormat="1" ht="12.75" customHeight="1">
      <c r="A42" s="659">
        <v>7</v>
      </c>
      <c r="B42" s="339" t="s">
        <v>14</v>
      </c>
      <c r="C42" s="346" t="s">
        <v>1</v>
      </c>
      <c r="D42" s="361" t="s">
        <v>429</v>
      </c>
      <c r="E42" s="496" t="s">
        <v>1088</v>
      </c>
      <c r="F42" s="340">
        <v>1972</v>
      </c>
      <c r="G42" s="363">
        <f t="shared" si="14"/>
        <v>45</v>
      </c>
      <c r="H42" s="340" t="s">
        <v>13</v>
      </c>
      <c r="I42" s="340" t="s">
        <v>63</v>
      </c>
      <c r="J42" s="340" t="s">
        <v>5</v>
      </c>
      <c r="K42" s="500">
        <v>77.400000000000006</v>
      </c>
      <c r="L42" s="363">
        <v>98</v>
      </c>
      <c r="M42" s="363">
        <f t="shared" si="15"/>
        <v>98</v>
      </c>
      <c r="N42" s="363">
        <v>168</v>
      </c>
      <c r="O42" s="363">
        <f t="shared" si="16"/>
        <v>84</v>
      </c>
      <c r="P42" s="363">
        <f t="shared" si="17"/>
        <v>182</v>
      </c>
      <c r="Q42" s="658">
        <v>3</v>
      </c>
      <c r="R42" s="635">
        <v>7</v>
      </c>
      <c r="S42" s="363">
        <v>12</v>
      </c>
      <c r="T42" s="361" t="s">
        <v>470</v>
      </c>
      <c r="U42" s="37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row>
    <row r="43" spans="1:67" s="325" customFormat="1" ht="12.75" customHeight="1">
      <c r="A43" s="659">
        <v>8</v>
      </c>
      <c r="B43" s="339" t="s">
        <v>1255</v>
      </c>
      <c r="C43" s="340" t="s">
        <v>1</v>
      </c>
      <c r="D43" s="361" t="s">
        <v>429</v>
      </c>
      <c r="E43" s="497" t="s">
        <v>1241</v>
      </c>
      <c r="F43" s="340">
        <v>1993</v>
      </c>
      <c r="G43" s="408">
        <f t="shared" si="14"/>
        <v>24</v>
      </c>
      <c r="H43" s="340" t="s">
        <v>13</v>
      </c>
      <c r="I43" s="340" t="s">
        <v>63</v>
      </c>
      <c r="J43" s="340" t="s">
        <v>5</v>
      </c>
      <c r="K43" s="500">
        <v>76.900000000000006</v>
      </c>
      <c r="L43" s="363">
        <v>112</v>
      </c>
      <c r="M43" s="363">
        <f t="shared" si="15"/>
        <v>112</v>
      </c>
      <c r="N43" s="363">
        <v>127</v>
      </c>
      <c r="O43" s="363">
        <f t="shared" si="16"/>
        <v>63.5</v>
      </c>
      <c r="P43" s="363">
        <f t="shared" si="17"/>
        <v>175.5</v>
      </c>
      <c r="Q43" s="658">
        <v>4</v>
      </c>
      <c r="R43" s="635">
        <v>8</v>
      </c>
      <c r="S43" s="363">
        <v>11</v>
      </c>
      <c r="T43" s="361" t="s">
        <v>1251</v>
      </c>
      <c r="U43" s="37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row>
    <row r="44" spans="1:67" s="325" customFormat="1" ht="12.75" customHeight="1">
      <c r="A44" s="659">
        <v>9</v>
      </c>
      <c r="B44" s="339" t="s">
        <v>1111</v>
      </c>
      <c r="C44" s="340" t="s">
        <v>1</v>
      </c>
      <c r="D44" s="361" t="s">
        <v>429</v>
      </c>
      <c r="E44" s="496" t="s">
        <v>1097</v>
      </c>
      <c r="F44" s="340">
        <v>1980</v>
      </c>
      <c r="G44" s="363">
        <f t="shared" si="14"/>
        <v>37</v>
      </c>
      <c r="H44" s="340" t="s">
        <v>13</v>
      </c>
      <c r="I44" s="340" t="s">
        <v>63</v>
      </c>
      <c r="J44" s="340" t="s">
        <v>5</v>
      </c>
      <c r="K44" s="500">
        <v>75.8</v>
      </c>
      <c r="L44" s="363">
        <v>84</v>
      </c>
      <c r="M44" s="363">
        <f t="shared" si="15"/>
        <v>84</v>
      </c>
      <c r="N44" s="363">
        <v>155</v>
      </c>
      <c r="O44" s="363">
        <f t="shared" si="16"/>
        <v>77.5</v>
      </c>
      <c r="P44" s="363">
        <f t="shared" si="17"/>
        <v>161.5</v>
      </c>
      <c r="Q44" s="658">
        <v>5</v>
      </c>
      <c r="R44" s="635">
        <v>9</v>
      </c>
      <c r="S44" s="363">
        <v>10</v>
      </c>
      <c r="T44" s="361" t="s">
        <v>1107</v>
      </c>
      <c r="U44" s="37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row>
    <row r="45" spans="1:67" s="325" customFormat="1" ht="12.75" customHeight="1">
      <c r="A45" s="659">
        <v>10</v>
      </c>
      <c r="B45" s="339" t="s">
        <v>11</v>
      </c>
      <c r="C45" s="346" t="s">
        <v>1</v>
      </c>
      <c r="D45" s="361" t="s">
        <v>429</v>
      </c>
      <c r="E45" s="497" t="s">
        <v>454</v>
      </c>
      <c r="F45" s="340">
        <v>1968</v>
      </c>
      <c r="G45" s="363">
        <f t="shared" si="14"/>
        <v>49</v>
      </c>
      <c r="H45" s="340" t="s">
        <v>13</v>
      </c>
      <c r="I45" s="340" t="s">
        <v>63</v>
      </c>
      <c r="J45" s="340" t="s">
        <v>5</v>
      </c>
      <c r="K45" s="500">
        <v>74.5</v>
      </c>
      <c r="L45" s="363">
        <v>79</v>
      </c>
      <c r="M45" s="363">
        <f t="shared" si="15"/>
        <v>79</v>
      </c>
      <c r="N45" s="363">
        <v>158</v>
      </c>
      <c r="O45" s="363">
        <f t="shared" si="16"/>
        <v>79</v>
      </c>
      <c r="P45" s="363">
        <f t="shared" si="17"/>
        <v>158</v>
      </c>
      <c r="Q45" s="658">
        <v>6</v>
      </c>
      <c r="R45" s="635">
        <v>10</v>
      </c>
      <c r="S45" s="363">
        <v>9</v>
      </c>
      <c r="T45" s="361" t="s">
        <v>463</v>
      </c>
      <c r="U45" s="37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row>
    <row r="46" spans="1:67" s="325" customFormat="1" ht="12.75" customHeight="1">
      <c r="A46" s="659">
        <v>11</v>
      </c>
      <c r="B46" s="339" t="s">
        <v>1255</v>
      </c>
      <c r="C46" s="340" t="s">
        <v>1244</v>
      </c>
      <c r="D46" s="361" t="s">
        <v>1245</v>
      </c>
      <c r="E46" s="497" t="s">
        <v>1246</v>
      </c>
      <c r="F46" s="340">
        <v>1995</v>
      </c>
      <c r="G46" s="408">
        <f t="shared" si="14"/>
        <v>22</v>
      </c>
      <c r="H46" s="340" t="s">
        <v>13</v>
      </c>
      <c r="I46" s="340" t="s">
        <v>63</v>
      </c>
      <c r="J46" s="340" t="s">
        <v>5</v>
      </c>
      <c r="K46" s="500">
        <v>74.599999999999994</v>
      </c>
      <c r="L46" s="363">
        <v>84</v>
      </c>
      <c r="M46" s="363">
        <f t="shared" si="15"/>
        <v>84</v>
      </c>
      <c r="N46" s="363">
        <v>89</v>
      </c>
      <c r="O46" s="363">
        <f t="shared" si="16"/>
        <v>44.5</v>
      </c>
      <c r="P46" s="363">
        <f t="shared" si="17"/>
        <v>128.5</v>
      </c>
      <c r="Q46" s="658">
        <v>7</v>
      </c>
      <c r="R46" s="635">
        <v>11</v>
      </c>
      <c r="S46" s="363">
        <v>8</v>
      </c>
      <c r="T46" s="361" t="s">
        <v>1251</v>
      </c>
      <c r="U46" s="37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row>
    <row r="47" spans="1:67" s="325" customFormat="1" ht="12.75" customHeight="1">
      <c r="A47" s="659">
        <v>12</v>
      </c>
      <c r="B47" s="339" t="s">
        <v>1255</v>
      </c>
      <c r="C47" s="340" t="s">
        <v>1</v>
      </c>
      <c r="D47" s="361" t="s">
        <v>429</v>
      </c>
      <c r="E47" s="497" t="s">
        <v>1240</v>
      </c>
      <c r="F47" s="340">
        <v>1993</v>
      </c>
      <c r="G47" s="408">
        <f t="shared" si="14"/>
        <v>24</v>
      </c>
      <c r="H47" s="340" t="s">
        <v>17</v>
      </c>
      <c r="I47" s="340" t="s">
        <v>63</v>
      </c>
      <c r="J47" s="340" t="s">
        <v>5</v>
      </c>
      <c r="K47" s="500">
        <v>81.3</v>
      </c>
      <c r="L47" s="363">
        <v>57</v>
      </c>
      <c r="M47" s="363">
        <f t="shared" si="15"/>
        <v>57</v>
      </c>
      <c r="N47" s="363">
        <v>140</v>
      </c>
      <c r="O47" s="363">
        <f t="shared" si="16"/>
        <v>70</v>
      </c>
      <c r="P47" s="363">
        <f t="shared" si="17"/>
        <v>127</v>
      </c>
      <c r="Q47" s="658">
        <v>8</v>
      </c>
      <c r="R47" s="635">
        <v>12</v>
      </c>
      <c r="S47" s="363">
        <v>7</v>
      </c>
      <c r="T47" s="361" t="s">
        <v>1251</v>
      </c>
      <c r="U47" s="37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row>
    <row r="48" spans="1:67" s="325" customFormat="1" ht="12.75" customHeight="1">
      <c r="A48" s="659">
        <v>13</v>
      </c>
      <c r="B48" s="376" t="s">
        <v>1375</v>
      </c>
      <c r="C48" s="340" t="s">
        <v>1</v>
      </c>
      <c r="D48" s="361" t="s">
        <v>1376</v>
      </c>
      <c r="E48" s="472" t="s">
        <v>1379</v>
      </c>
      <c r="F48" s="340">
        <v>1987</v>
      </c>
      <c r="G48" s="344">
        <f t="shared" si="14"/>
        <v>30</v>
      </c>
      <c r="H48" s="340" t="s">
        <v>1390</v>
      </c>
      <c r="I48" s="340" t="s">
        <v>1391</v>
      </c>
      <c r="J48" s="340" t="s">
        <v>1392</v>
      </c>
      <c r="K48" s="500">
        <v>77.900000000000006</v>
      </c>
      <c r="L48" s="363">
        <v>44</v>
      </c>
      <c r="M48" s="363">
        <f t="shared" si="15"/>
        <v>44</v>
      </c>
      <c r="N48" s="363">
        <v>96</v>
      </c>
      <c r="O48" s="363">
        <f t="shared" si="16"/>
        <v>48</v>
      </c>
      <c r="P48" s="363">
        <f t="shared" si="17"/>
        <v>92</v>
      </c>
      <c r="Q48" s="658">
        <v>9</v>
      </c>
      <c r="R48" s="635">
        <v>13</v>
      </c>
      <c r="S48" s="363">
        <v>6</v>
      </c>
      <c r="T48" s="379" t="s">
        <v>1393</v>
      </c>
      <c r="U48" s="37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row>
    <row r="49" spans="1:67" s="325" customFormat="1" ht="12.75" customHeight="1">
      <c r="A49" s="659">
        <v>14</v>
      </c>
      <c r="B49" s="339" t="s">
        <v>1255</v>
      </c>
      <c r="C49" s="340" t="s">
        <v>1</v>
      </c>
      <c r="D49" s="361" t="s">
        <v>429</v>
      </c>
      <c r="E49" s="499" t="s">
        <v>1250</v>
      </c>
      <c r="F49" s="340">
        <v>1984</v>
      </c>
      <c r="G49" s="408">
        <f t="shared" si="14"/>
        <v>33</v>
      </c>
      <c r="H49" s="340" t="s">
        <v>13</v>
      </c>
      <c r="I49" s="340" t="s">
        <v>63</v>
      </c>
      <c r="J49" s="340" t="s">
        <v>5</v>
      </c>
      <c r="K49" s="500">
        <v>76.2</v>
      </c>
      <c r="L49" s="363">
        <v>46</v>
      </c>
      <c r="M49" s="363">
        <f t="shared" si="15"/>
        <v>46</v>
      </c>
      <c r="N49" s="363">
        <v>78</v>
      </c>
      <c r="O49" s="363">
        <f t="shared" si="16"/>
        <v>39</v>
      </c>
      <c r="P49" s="363">
        <f t="shared" si="17"/>
        <v>85</v>
      </c>
      <c r="Q49" s="658">
        <v>10</v>
      </c>
      <c r="R49" s="635">
        <v>14</v>
      </c>
      <c r="S49" s="363">
        <v>5</v>
      </c>
      <c r="T49" s="361" t="s">
        <v>1253</v>
      </c>
      <c r="U49" s="37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row>
    <row r="50" spans="1:67" s="325" customFormat="1" ht="12.75" customHeight="1">
      <c r="A50" s="659">
        <v>15</v>
      </c>
      <c r="B50" s="376" t="s">
        <v>1375</v>
      </c>
      <c r="C50" s="340" t="s">
        <v>1</v>
      </c>
      <c r="D50" s="361" t="s">
        <v>1376</v>
      </c>
      <c r="E50" s="472" t="s">
        <v>1380</v>
      </c>
      <c r="F50" s="340">
        <v>1978</v>
      </c>
      <c r="G50" s="344">
        <f t="shared" si="14"/>
        <v>39</v>
      </c>
      <c r="H50" s="340" t="s">
        <v>1390</v>
      </c>
      <c r="I50" s="340" t="s">
        <v>1391</v>
      </c>
      <c r="J50" s="340" t="s">
        <v>1392</v>
      </c>
      <c r="K50" s="500">
        <v>77.400000000000006</v>
      </c>
      <c r="L50" s="363">
        <v>46</v>
      </c>
      <c r="M50" s="363">
        <f t="shared" si="15"/>
        <v>46</v>
      </c>
      <c r="N50" s="363">
        <v>48</v>
      </c>
      <c r="O50" s="363">
        <f t="shared" si="16"/>
        <v>24</v>
      </c>
      <c r="P50" s="363">
        <f t="shared" si="17"/>
        <v>70</v>
      </c>
      <c r="Q50" s="658">
        <v>11</v>
      </c>
      <c r="R50" s="635">
        <v>15</v>
      </c>
      <c r="S50" s="363">
        <v>4</v>
      </c>
      <c r="T50" s="379" t="s">
        <v>1393</v>
      </c>
      <c r="U50" s="37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row>
    <row r="51" spans="1:67" s="325" customFormat="1" ht="12.75" customHeight="1">
      <c r="A51" s="659">
        <v>16</v>
      </c>
      <c r="B51" s="376" t="s">
        <v>1417</v>
      </c>
      <c r="C51" s="377" t="s">
        <v>1</v>
      </c>
      <c r="D51" s="378" t="s">
        <v>429</v>
      </c>
      <c r="E51" s="514" t="s">
        <v>1415</v>
      </c>
      <c r="F51" s="377">
        <v>1995</v>
      </c>
      <c r="G51" s="344">
        <f t="shared" si="14"/>
        <v>22</v>
      </c>
      <c r="H51" s="340" t="s">
        <v>13</v>
      </c>
      <c r="I51" s="377" t="s">
        <v>63</v>
      </c>
      <c r="J51" s="340" t="s">
        <v>5</v>
      </c>
      <c r="K51" s="500">
        <v>74.599999999999994</v>
      </c>
      <c r="L51" s="363">
        <v>35</v>
      </c>
      <c r="M51" s="363">
        <f t="shared" si="15"/>
        <v>35</v>
      </c>
      <c r="N51" s="363">
        <v>63</v>
      </c>
      <c r="O51" s="363">
        <f t="shared" si="16"/>
        <v>31.5</v>
      </c>
      <c r="P51" s="363">
        <f t="shared" si="17"/>
        <v>66.5</v>
      </c>
      <c r="Q51" s="658">
        <v>12</v>
      </c>
      <c r="R51" s="635">
        <v>16</v>
      </c>
      <c r="S51" s="363">
        <v>3</v>
      </c>
      <c r="T51" s="378" t="s">
        <v>1416</v>
      </c>
      <c r="U51" s="37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row>
    <row r="52" spans="1:67" s="325" customFormat="1" ht="12.75" customHeight="1">
      <c r="A52" s="521"/>
      <c r="B52" s="545"/>
      <c r="C52" s="545"/>
      <c r="D52" s="545"/>
      <c r="E52" s="545"/>
      <c r="F52" s="545"/>
      <c r="G52" s="545"/>
      <c r="H52" s="545"/>
      <c r="I52" s="545"/>
      <c r="J52" s="545"/>
      <c r="K52" s="545"/>
      <c r="L52" s="545"/>
      <c r="M52" s="545"/>
      <c r="N52" s="545"/>
      <c r="O52" s="545"/>
      <c r="P52" s="545"/>
      <c r="Q52" s="363"/>
      <c r="R52" s="363"/>
      <c r="S52" s="363"/>
      <c r="T52" s="582"/>
      <c r="U52" s="37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row>
    <row r="53" spans="1:67" s="325" customFormat="1" ht="18" customHeight="1">
      <c r="A53" s="1608" t="s">
        <v>1489</v>
      </c>
      <c r="B53" s="1609"/>
      <c r="C53" s="1609"/>
      <c r="D53" s="1609"/>
      <c r="E53" s="1609"/>
      <c r="F53" s="1609"/>
      <c r="G53" s="1609"/>
      <c r="H53" s="1609"/>
      <c r="I53" s="1609"/>
      <c r="J53" s="1609"/>
      <c r="K53" s="1609"/>
      <c r="L53" s="1609"/>
      <c r="M53" s="1609"/>
      <c r="N53" s="1609"/>
      <c r="O53" s="1609"/>
      <c r="P53" s="1609"/>
      <c r="Q53" s="1609"/>
      <c r="R53" s="1609"/>
      <c r="S53" s="1609"/>
      <c r="T53" s="1610"/>
      <c r="U53" s="37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row>
    <row r="54" spans="1:67" s="326" customFormat="1" ht="14.25" customHeight="1">
      <c r="A54" s="659">
        <v>1</v>
      </c>
      <c r="B54" s="339" t="s">
        <v>32</v>
      </c>
      <c r="C54" s="340" t="s">
        <v>0</v>
      </c>
      <c r="D54" s="361" t="s">
        <v>429</v>
      </c>
      <c r="E54" s="496" t="s">
        <v>1129</v>
      </c>
      <c r="F54" s="340">
        <v>1979</v>
      </c>
      <c r="G54" s="363">
        <f>$A$2-F54</f>
        <v>38</v>
      </c>
      <c r="H54" s="340" t="s">
        <v>17</v>
      </c>
      <c r="I54" s="340" t="s">
        <v>63</v>
      </c>
      <c r="J54" s="340" t="s">
        <v>7</v>
      </c>
      <c r="K54" s="500">
        <v>84.1</v>
      </c>
      <c r="L54" s="363">
        <v>136</v>
      </c>
      <c r="M54" s="363">
        <f>L54</f>
        <v>136</v>
      </c>
      <c r="N54" s="485">
        <v>208</v>
      </c>
      <c r="O54" s="485">
        <f>N54/2</f>
        <v>104</v>
      </c>
      <c r="P54" s="485">
        <f>M54+O54</f>
        <v>240</v>
      </c>
      <c r="Q54" s="657">
        <v>1</v>
      </c>
      <c r="R54" s="635">
        <v>1</v>
      </c>
      <c r="S54" s="363">
        <v>20</v>
      </c>
      <c r="T54" s="361" t="s">
        <v>1193</v>
      </c>
      <c r="U54" s="376"/>
    </row>
    <row r="55" spans="1:67" s="326" customFormat="1" ht="14.25" customHeight="1">
      <c r="A55" s="659">
        <v>2</v>
      </c>
      <c r="B55" s="339" t="s">
        <v>36</v>
      </c>
      <c r="C55" s="340" t="s">
        <v>0</v>
      </c>
      <c r="D55" s="361" t="s">
        <v>429</v>
      </c>
      <c r="E55" s="497" t="s">
        <v>555</v>
      </c>
      <c r="F55" s="340">
        <v>1989</v>
      </c>
      <c r="G55" s="363">
        <f>$A$2-F55</f>
        <v>28</v>
      </c>
      <c r="H55" s="340" t="s">
        <v>17</v>
      </c>
      <c r="I55" s="340" t="s">
        <v>63</v>
      </c>
      <c r="J55" s="340" t="s">
        <v>7</v>
      </c>
      <c r="K55" s="500"/>
      <c r="L55" s="363">
        <v>120</v>
      </c>
      <c r="M55" s="363">
        <f>L55</f>
        <v>120</v>
      </c>
      <c r="N55" s="485">
        <v>191</v>
      </c>
      <c r="O55" s="485">
        <f>N55/2</f>
        <v>95.5</v>
      </c>
      <c r="P55" s="485">
        <f>M55+O55</f>
        <v>215.5</v>
      </c>
      <c r="Q55" s="657">
        <v>2</v>
      </c>
      <c r="R55" s="635">
        <v>2</v>
      </c>
      <c r="S55" s="363">
        <v>18</v>
      </c>
      <c r="T55" s="361" t="s">
        <v>572</v>
      </c>
      <c r="U55" s="376"/>
    </row>
    <row r="56" spans="1:67" s="330" customFormat="1" ht="14.25" customHeight="1">
      <c r="A56" s="659">
        <v>3</v>
      </c>
      <c r="B56" s="376" t="s">
        <v>26</v>
      </c>
      <c r="C56" s="340" t="s">
        <v>0</v>
      </c>
      <c r="D56" s="361" t="s">
        <v>429</v>
      </c>
      <c r="E56" s="498" t="s">
        <v>1343</v>
      </c>
      <c r="F56" s="340">
        <v>1989</v>
      </c>
      <c r="G56" s="344">
        <f>$A$2-F56</f>
        <v>28</v>
      </c>
      <c r="H56" s="340" t="s">
        <v>17</v>
      </c>
      <c r="I56" s="340" t="s">
        <v>63</v>
      </c>
      <c r="J56" s="340" t="s">
        <v>7</v>
      </c>
      <c r="K56" s="500">
        <v>84.9</v>
      </c>
      <c r="L56" s="363">
        <v>127</v>
      </c>
      <c r="M56" s="363">
        <f>L56</f>
        <v>127</v>
      </c>
      <c r="N56" s="485">
        <v>161</v>
      </c>
      <c r="O56" s="485">
        <f>N56/2</f>
        <v>80.5</v>
      </c>
      <c r="P56" s="485">
        <f>M56+O56</f>
        <v>207.5</v>
      </c>
      <c r="Q56" s="657">
        <v>3</v>
      </c>
      <c r="R56" s="635">
        <v>3</v>
      </c>
      <c r="S56" s="363">
        <v>16</v>
      </c>
      <c r="T56" s="379" t="s">
        <v>1356</v>
      </c>
      <c r="U56" s="37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row>
    <row r="57" spans="1:67" s="330" customFormat="1" ht="14.25" customHeight="1">
      <c r="A57" s="659">
        <v>4</v>
      </c>
      <c r="B57" s="339" t="s">
        <v>28</v>
      </c>
      <c r="C57" s="340" t="s">
        <v>0</v>
      </c>
      <c r="D57" s="361" t="s">
        <v>429</v>
      </c>
      <c r="E57" s="497" t="s">
        <v>1298</v>
      </c>
      <c r="F57" s="340">
        <v>1995</v>
      </c>
      <c r="G57" s="408">
        <f>$A$2-F57</f>
        <v>22</v>
      </c>
      <c r="H57" s="340" t="s">
        <v>17</v>
      </c>
      <c r="I57" s="340" t="s">
        <v>63</v>
      </c>
      <c r="J57" s="340" t="s">
        <v>7</v>
      </c>
      <c r="K57" s="502">
        <v>83.6</v>
      </c>
      <c r="L57" s="363">
        <v>98</v>
      </c>
      <c r="M57" s="363">
        <f>L57</f>
        <v>98</v>
      </c>
      <c r="N57" s="485">
        <v>201</v>
      </c>
      <c r="O57" s="485">
        <f>N57/2</f>
        <v>100.5</v>
      </c>
      <c r="P57" s="485">
        <f>M57+O57</f>
        <v>198.5</v>
      </c>
      <c r="Q57" s="657">
        <v>4</v>
      </c>
      <c r="R57" s="635">
        <v>4</v>
      </c>
      <c r="S57" s="363">
        <v>15</v>
      </c>
      <c r="T57" s="425" t="s">
        <v>1208</v>
      </c>
      <c r="U57" s="37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row>
    <row r="58" spans="1:67" s="330" customFormat="1" ht="14.25" customHeight="1">
      <c r="A58" s="659">
        <v>5</v>
      </c>
      <c r="B58" s="339" t="s">
        <v>23</v>
      </c>
      <c r="C58" s="340" t="s">
        <v>0</v>
      </c>
      <c r="D58" s="361" t="s">
        <v>429</v>
      </c>
      <c r="E58" s="496" t="s">
        <v>496</v>
      </c>
      <c r="F58" s="340">
        <v>1973</v>
      </c>
      <c r="G58" s="363">
        <f>$A$2-F58</f>
        <v>44</v>
      </c>
      <c r="H58" s="340" t="s">
        <v>17</v>
      </c>
      <c r="I58" s="340" t="s">
        <v>63</v>
      </c>
      <c r="J58" s="340" t="s">
        <v>7</v>
      </c>
      <c r="K58" s="500">
        <v>82.8</v>
      </c>
      <c r="L58" s="363">
        <v>34</v>
      </c>
      <c r="M58" s="363">
        <f>L58</f>
        <v>34</v>
      </c>
      <c r="N58" s="485">
        <v>69</v>
      </c>
      <c r="O58" s="485">
        <f>N58/2</f>
        <v>34.5</v>
      </c>
      <c r="P58" s="485">
        <f>M58+O58</f>
        <v>68.5</v>
      </c>
      <c r="Q58" s="657">
        <v>5</v>
      </c>
      <c r="R58" s="635">
        <v>5</v>
      </c>
      <c r="S58" s="363">
        <v>14</v>
      </c>
      <c r="T58" s="361" t="s">
        <v>132</v>
      </c>
      <c r="U58" s="37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row>
    <row r="59" spans="1:67" s="325" customFormat="1" ht="14.25" customHeight="1">
      <c r="A59" s="659">
        <v>6</v>
      </c>
      <c r="B59" s="376" t="s">
        <v>26</v>
      </c>
      <c r="C59" s="340" t="s">
        <v>1</v>
      </c>
      <c r="D59" s="361" t="s">
        <v>429</v>
      </c>
      <c r="E59" s="512" t="s">
        <v>1370</v>
      </c>
      <c r="F59" s="340">
        <v>1982</v>
      </c>
      <c r="G59" s="344">
        <f t="shared" ref="G59:G69" si="18">$A$2-F59</f>
        <v>35</v>
      </c>
      <c r="H59" s="340" t="s">
        <v>17</v>
      </c>
      <c r="I59" s="340" t="s">
        <v>63</v>
      </c>
      <c r="J59" s="340" t="s">
        <v>5</v>
      </c>
      <c r="K59" s="500">
        <v>83.1</v>
      </c>
      <c r="L59" s="363">
        <v>126</v>
      </c>
      <c r="M59" s="363">
        <f t="shared" ref="M59:M69" si="19">L59</f>
        <v>126</v>
      </c>
      <c r="N59" s="363">
        <v>211</v>
      </c>
      <c r="O59" s="363">
        <f t="shared" ref="O59:O69" si="20">N59/2</f>
        <v>105.5</v>
      </c>
      <c r="P59" s="363">
        <f t="shared" ref="P59:P69" si="21">M59+O59</f>
        <v>231.5</v>
      </c>
      <c r="Q59" s="658">
        <v>1</v>
      </c>
      <c r="R59" s="635">
        <v>6</v>
      </c>
      <c r="S59" s="363">
        <v>13</v>
      </c>
      <c r="T59" s="361" t="s">
        <v>1357</v>
      </c>
      <c r="U59" s="37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row>
    <row r="60" spans="1:67" s="325" customFormat="1" ht="14.25" customHeight="1">
      <c r="A60" s="659">
        <v>7</v>
      </c>
      <c r="B60" s="339" t="s">
        <v>24</v>
      </c>
      <c r="C60" s="340" t="s">
        <v>1</v>
      </c>
      <c r="D60" s="361" t="s">
        <v>429</v>
      </c>
      <c r="E60" s="472" t="s">
        <v>776</v>
      </c>
      <c r="F60" s="340">
        <v>1975</v>
      </c>
      <c r="G60" s="344">
        <f t="shared" si="18"/>
        <v>42</v>
      </c>
      <c r="H60" s="340" t="s">
        <v>17</v>
      </c>
      <c r="I60" s="340" t="s">
        <v>63</v>
      </c>
      <c r="J60" s="340" t="s">
        <v>5</v>
      </c>
      <c r="K60" s="502">
        <v>84.1</v>
      </c>
      <c r="L60" s="363">
        <v>103</v>
      </c>
      <c r="M60" s="363">
        <f t="shared" si="19"/>
        <v>103</v>
      </c>
      <c r="N60" s="363">
        <v>198</v>
      </c>
      <c r="O60" s="363">
        <f t="shared" si="20"/>
        <v>99</v>
      </c>
      <c r="P60" s="363">
        <f t="shared" si="21"/>
        <v>202</v>
      </c>
      <c r="Q60" s="658">
        <v>2</v>
      </c>
      <c r="R60" s="635">
        <v>7</v>
      </c>
      <c r="S60" s="363">
        <v>12</v>
      </c>
      <c r="T60" s="379" t="s">
        <v>1333</v>
      </c>
      <c r="U60" s="37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row>
    <row r="61" spans="1:67" s="325" customFormat="1" ht="14.25" customHeight="1">
      <c r="A61" s="659">
        <v>8</v>
      </c>
      <c r="B61" s="376" t="s">
        <v>37</v>
      </c>
      <c r="C61" s="340" t="s">
        <v>1</v>
      </c>
      <c r="D61" s="361" t="s">
        <v>429</v>
      </c>
      <c r="E61" s="497" t="s">
        <v>1283</v>
      </c>
      <c r="F61" s="340">
        <v>1976</v>
      </c>
      <c r="G61" s="408">
        <f t="shared" si="18"/>
        <v>41</v>
      </c>
      <c r="H61" s="340" t="s">
        <v>17</v>
      </c>
      <c r="I61" s="340" t="s">
        <v>63</v>
      </c>
      <c r="J61" s="340" t="s">
        <v>5</v>
      </c>
      <c r="K61" s="502">
        <v>84.9</v>
      </c>
      <c r="L61" s="363">
        <v>102</v>
      </c>
      <c r="M61" s="363">
        <f t="shared" si="19"/>
        <v>102</v>
      </c>
      <c r="N61" s="363">
        <v>157</v>
      </c>
      <c r="O61" s="363">
        <f t="shared" si="20"/>
        <v>78.5</v>
      </c>
      <c r="P61" s="363">
        <f t="shared" si="21"/>
        <v>180.5</v>
      </c>
      <c r="Q61" s="658">
        <v>3</v>
      </c>
      <c r="R61" s="635">
        <v>8</v>
      </c>
      <c r="S61" s="363">
        <v>11</v>
      </c>
      <c r="T61" s="361" t="s">
        <v>181</v>
      </c>
      <c r="U61" s="37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row>
    <row r="62" spans="1:67" s="325" customFormat="1" ht="14.25" customHeight="1">
      <c r="A62" s="659">
        <v>9</v>
      </c>
      <c r="B62" s="339" t="s">
        <v>11</v>
      </c>
      <c r="C62" s="346" t="s">
        <v>1</v>
      </c>
      <c r="D62" s="361" t="s">
        <v>429</v>
      </c>
      <c r="E62" s="497" t="s">
        <v>451</v>
      </c>
      <c r="F62" s="340">
        <v>1973</v>
      </c>
      <c r="G62" s="363">
        <f t="shared" si="18"/>
        <v>44</v>
      </c>
      <c r="H62" s="340" t="s">
        <v>17</v>
      </c>
      <c r="I62" s="340" t="s">
        <v>63</v>
      </c>
      <c r="J62" s="340" t="s">
        <v>5</v>
      </c>
      <c r="K62" s="500">
        <v>82.7</v>
      </c>
      <c r="L62" s="363">
        <v>85</v>
      </c>
      <c r="M62" s="363">
        <f t="shared" si="19"/>
        <v>85</v>
      </c>
      <c r="N62" s="363">
        <v>166</v>
      </c>
      <c r="O62" s="363">
        <f t="shared" si="20"/>
        <v>83</v>
      </c>
      <c r="P62" s="363">
        <f t="shared" si="21"/>
        <v>168</v>
      </c>
      <c r="Q62" s="658">
        <v>4</v>
      </c>
      <c r="R62" s="635">
        <v>9</v>
      </c>
      <c r="S62" s="363">
        <v>10</v>
      </c>
      <c r="T62" s="361" t="s">
        <v>459</v>
      </c>
      <c r="U62" s="37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row>
    <row r="63" spans="1:67" s="325" customFormat="1" ht="14.25" customHeight="1">
      <c r="A63" s="659">
        <v>10</v>
      </c>
      <c r="B63" s="339" t="s">
        <v>1077</v>
      </c>
      <c r="C63" s="340" t="s">
        <v>1</v>
      </c>
      <c r="D63" s="361" t="s">
        <v>429</v>
      </c>
      <c r="E63" s="496" t="s">
        <v>1067</v>
      </c>
      <c r="F63" s="340">
        <v>1979</v>
      </c>
      <c r="G63" s="363">
        <f t="shared" si="18"/>
        <v>38</v>
      </c>
      <c r="H63" s="340" t="s">
        <v>17</v>
      </c>
      <c r="I63" s="340" t="s">
        <v>63</v>
      </c>
      <c r="J63" s="340" t="s">
        <v>5</v>
      </c>
      <c r="K63" s="500">
        <v>83.9</v>
      </c>
      <c r="L63" s="363">
        <v>84</v>
      </c>
      <c r="M63" s="363">
        <f t="shared" si="19"/>
        <v>84</v>
      </c>
      <c r="N63" s="363">
        <v>147</v>
      </c>
      <c r="O63" s="363">
        <f t="shared" si="20"/>
        <v>73.5</v>
      </c>
      <c r="P63" s="363">
        <f t="shared" si="21"/>
        <v>157.5</v>
      </c>
      <c r="Q63" s="658">
        <v>5</v>
      </c>
      <c r="R63" s="635">
        <v>10</v>
      </c>
      <c r="S63" s="363">
        <v>9</v>
      </c>
      <c r="T63" s="361" t="s">
        <v>1079</v>
      </c>
      <c r="U63" s="37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row>
    <row r="64" spans="1:67" s="325" customFormat="1" ht="14.25" customHeight="1">
      <c r="A64" s="659">
        <v>11</v>
      </c>
      <c r="B64" s="339" t="s">
        <v>32</v>
      </c>
      <c r="C64" s="340" t="s">
        <v>1</v>
      </c>
      <c r="D64" s="361" t="s">
        <v>429</v>
      </c>
      <c r="E64" s="513" t="s">
        <v>1216</v>
      </c>
      <c r="F64" s="340">
        <v>1985</v>
      </c>
      <c r="G64" s="363">
        <f t="shared" si="18"/>
        <v>32</v>
      </c>
      <c r="H64" s="340" t="s">
        <v>17</v>
      </c>
      <c r="I64" s="340" t="s">
        <v>63</v>
      </c>
      <c r="J64" s="340" t="s">
        <v>5</v>
      </c>
      <c r="K64" s="500">
        <v>83.25</v>
      </c>
      <c r="L64" s="363">
        <v>87</v>
      </c>
      <c r="M64" s="363">
        <f t="shared" si="19"/>
        <v>87</v>
      </c>
      <c r="N64" s="363">
        <v>123</v>
      </c>
      <c r="O64" s="363">
        <f t="shared" si="20"/>
        <v>61.5</v>
      </c>
      <c r="P64" s="363">
        <f t="shared" si="21"/>
        <v>148.5</v>
      </c>
      <c r="Q64" s="658">
        <v>6</v>
      </c>
      <c r="R64" s="635">
        <v>11</v>
      </c>
      <c r="S64" s="363">
        <v>8</v>
      </c>
      <c r="T64" s="361" t="s">
        <v>1203</v>
      </c>
      <c r="U64" s="37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row>
    <row r="65" spans="1:67" s="325" customFormat="1" ht="14.25" customHeight="1">
      <c r="A65" s="659">
        <v>12</v>
      </c>
      <c r="B65" s="339" t="s">
        <v>1255</v>
      </c>
      <c r="C65" s="340" t="s">
        <v>1244</v>
      </c>
      <c r="D65" s="361" t="s">
        <v>429</v>
      </c>
      <c r="E65" s="497" t="s">
        <v>1249</v>
      </c>
      <c r="F65" s="340">
        <v>1984</v>
      </c>
      <c r="G65" s="408">
        <f t="shared" si="18"/>
        <v>33</v>
      </c>
      <c r="H65" s="340" t="s">
        <v>17</v>
      </c>
      <c r="I65" s="340" t="s">
        <v>63</v>
      </c>
      <c r="J65" s="340" t="s">
        <v>5</v>
      </c>
      <c r="K65" s="500">
        <v>83.8</v>
      </c>
      <c r="L65" s="363">
        <v>81</v>
      </c>
      <c r="M65" s="363">
        <f t="shared" si="19"/>
        <v>81</v>
      </c>
      <c r="N65" s="363">
        <v>128</v>
      </c>
      <c r="O65" s="363">
        <f t="shared" si="20"/>
        <v>64</v>
      </c>
      <c r="P65" s="363">
        <f t="shared" si="21"/>
        <v>145</v>
      </c>
      <c r="Q65" s="658">
        <v>7</v>
      </c>
      <c r="R65" s="635">
        <v>12</v>
      </c>
      <c r="S65" s="363">
        <v>7</v>
      </c>
      <c r="T65" s="361" t="s">
        <v>1254</v>
      </c>
      <c r="U65" s="37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row>
    <row r="66" spans="1:67" s="325" customFormat="1" ht="14.25" customHeight="1">
      <c r="A66" s="659">
        <v>13</v>
      </c>
      <c r="B66" s="339" t="s">
        <v>1304</v>
      </c>
      <c r="C66" s="364" t="s">
        <v>1</v>
      </c>
      <c r="D66" s="361" t="s">
        <v>429</v>
      </c>
      <c r="E66" s="472" t="s">
        <v>1426</v>
      </c>
      <c r="F66" s="340">
        <v>1989</v>
      </c>
      <c r="G66" s="344">
        <f t="shared" si="18"/>
        <v>28</v>
      </c>
      <c r="H66" s="340" t="s">
        <v>17</v>
      </c>
      <c r="I66" s="340" t="s">
        <v>63</v>
      </c>
      <c r="J66" s="340" t="s">
        <v>5</v>
      </c>
      <c r="K66" s="500">
        <v>81.099999999999994</v>
      </c>
      <c r="L66" s="363">
        <v>61</v>
      </c>
      <c r="M66" s="363">
        <f t="shared" si="19"/>
        <v>61</v>
      </c>
      <c r="N66" s="363">
        <v>125</v>
      </c>
      <c r="O66" s="363">
        <f t="shared" si="20"/>
        <v>62.5</v>
      </c>
      <c r="P66" s="363">
        <f t="shared" si="21"/>
        <v>123.5</v>
      </c>
      <c r="Q66" s="658">
        <v>8</v>
      </c>
      <c r="R66" s="635">
        <v>13</v>
      </c>
      <c r="S66" s="363">
        <v>6</v>
      </c>
      <c r="T66" s="339" t="s">
        <v>1306</v>
      </c>
      <c r="U66" s="37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row>
    <row r="67" spans="1:67" s="325" customFormat="1" ht="14.25" customHeight="1">
      <c r="A67" s="659">
        <v>14</v>
      </c>
      <c r="B67" s="376" t="s">
        <v>1375</v>
      </c>
      <c r="C67" s="340" t="s">
        <v>1</v>
      </c>
      <c r="D67" s="361" t="s">
        <v>1376</v>
      </c>
      <c r="E67" s="472" t="s">
        <v>1378</v>
      </c>
      <c r="F67" s="340">
        <v>1986</v>
      </c>
      <c r="G67" s="344">
        <f t="shared" si="18"/>
        <v>31</v>
      </c>
      <c r="H67" s="340" t="s">
        <v>1394</v>
      </c>
      <c r="I67" s="340" t="s">
        <v>1391</v>
      </c>
      <c r="J67" s="340" t="s">
        <v>1392</v>
      </c>
      <c r="K67" s="500">
        <v>82.6</v>
      </c>
      <c r="L67" s="363">
        <v>57</v>
      </c>
      <c r="M67" s="363">
        <f t="shared" si="19"/>
        <v>57</v>
      </c>
      <c r="N67" s="363">
        <v>62</v>
      </c>
      <c r="O67" s="363">
        <f t="shared" si="20"/>
        <v>31</v>
      </c>
      <c r="P67" s="363">
        <f t="shared" si="21"/>
        <v>88</v>
      </c>
      <c r="Q67" s="658">
        <v>9</v>
      </c>
      <c r="R67" s="635">
        <v>14</v>
      </c>
      <c r="S67" s="363">
        <v>5</v>
      </c>
      <c r="T67" s="379" t="s">
        <v>1393</v>
      </c>
      <c r="U67" s="37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row>
    <row r="68" spans="1:67" s="325" customFormat="1" ht="14.25" customHeight="1">
      <c r="A68" s="659">
        <v>15</v>
      </c>
      <c r="B68" s="376" t="s">
        <v>1408</v>
      </c>
      <c r="C68" s="340" t="s">
        <v>1</v>
      </c>
      <c r="D68" s="361" t="s">
        <v>429</v>
      </c>
      <c r="E68" s="472" t="s">
        <v>1406</v>
      </c>
      <c r="F68" s="401">
        <v>1995</v>
      </c>
      <c r="G68" s="344">
        <f t="shared" si="18"/>
        <v>22</v>
      </c>
      <c r="H68" s="340" t="s">
        <v>17</v>
      </c>
      <c r="I68" s="340" t="s">
        <v>63</v>
      </c>
      <c r="J68" s="340" t="s">
        <v>5</v>
      </c>
      <c r="K68" s="500">
        <v>79.75</v>
      </c>
      <c r="L68" s="363">
        <v>22</v>
      </c>
      <c r="M68" s="363">
        <f t="shared" si="19"/>
        <v>22</v>
      </c>
      <c r="N68" s="363">
        <v>50</v>
      </c>
      <c r="O68" s="363">
        <f t="shared" si="20"/>
        <v>25</v>
      </c>
      <c r="P68" s="363">
        <f t="shared" si="21"/>
        <v>47</v>
      </c>
      <c r="Q68" s="658">
        <v>10</v>
      </c>
      <c r="R68" s="635">
        <v>15</v>
      </c>
      <c r="S68" s="363">
        <v>4</v>
      </c>
      <c r="T68" s="379" t="s">
        <v>1414</v>
      </c>
      <c r="U68" s="37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row>
    <row r="69" spans="1:67" s="325" customFormat="1" ht="14.25" customHeight="1">
      <c r="A69" s="659">
        <v>16</v>
      </c>
      <c r="B69" s="376" t="s">
        <v>1408</v>
      </c>
      <c r="C69" s="340" t="s">
        <v>1</v>
      </c>
      <c r="D69" s="361" t="s">
        <v>429</v>
      </c>
      <c r="E69" s="472" t="s">
        <v>1405</v>
      </c>
      <c r="F69" s="401">
        <v>1992</v>
      </c>
      <c r="G69" s="344">
        <f t="shared" si="18"/>
        <v>25</v>
      </c>
      <c r="H69" s="340" t="s">
        <v>17</v>
      </c>
      <c r="I69" s="340" t="s">
        <v>63</v>
      </c>
      <c r="J69" s="340" t="s">
        <v>5</v>
      </c>
      <c r="K69" s="500">
        <v>79.849999999999994</v>
      </c>
      <c r="L69" s="363">
        <v>11</v>
      </c>
      <c r="M69" s="363">
        <f t="shared" si="19"/>
        <v>11</v>
      </c>
      <c r="N69" s="363">
        <v>65</v>
      </c>
      <c r="O69" s="363">
        <f t="shared" si="20"/>
        <v>32.5</v>
      </c>
      <c r="P69" s="363">
        <f t="shared" si="21"/>
        <v>43.5</v>
      </c>
      <c r="Q69" s="658">
        <v>11</v>
      </c>
      <c r="R69" s="635">
        <v>16</v>
      </c>
      <c r="S69" s="363">
        <v>3</v>
      </c>
      <c r="T69" s="379" t="s">
        <v>1410</v>
      </c>
      <c r="U69" s="37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row>
    <row r="70" spans="1:67" s="325" customFormat="1" ht="18.75" customHeight="1">
      <c r="A70" s="1608" t="s">
        <v>1490</v>
      </c>
      <c r="B70" s="1609"/>
      <c r="C70" s="1609"/>
      <c r="D70" s="1609"/>
      <c r="E70" s="1609"/>
      <c r="F70" s="1609"/>
      <c r="G70" s="1609"/>
      <c r="H70" s="1609"/>
      <c r="I70" s="1609"/>
      <c r="J70" s="1609"/>
      <c r="K70" s="1609"/>
      <c r="L70" s="1609"/>
      <c r="M70" s="1609"/>
      <c r="N70" s="1609"/>
      <c r="O70" s="1609"/>
      <c r="P70" s="1609"/>
      <c r="Q70" s="1609"/>
      <c r="R70" s="1609"/>
      <c r="S70" s="1609"/>
      <c r="T70" s="1610"/>
      <c r="U70" s="37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row>
    <row r="71" spans="1:67" s="330" customFormat="1" ht="14.25" customHeight="1">
      <c r="A71" s="659">
        <v>1</v>
      </c>
      <c r="B71" s="339" t="s">
        <v>32</v>
      </c>
      <c r="C71" s="340" t="s">
        <v>0</v>
      </c>
      <c r="D71" s="361" t="s">
        <v>429</v>
      </c>
      <c r="E71" s="496" t="s">
        <v>1130</v>
      </c>
      <c r="F71" s="340">
        <v>1978</v>
      </c>
      <c r="G71" s="363">
        <f t="shared" ref="G71:G76" si="22">$A$2-F71</f>
        <v>39</v>
      </c>
      <c r="H71" s="340" t="s">
        <v>21</v>
      </c>
      <c r="I71" s="340" t="s">
        <v>63</v>
      </c>
      <c r="J71" s="340" t="s">
        <v>7</v>
      </c>
      <c r="K71" s="500">
        <v>90.4</v>
      </c>
      <c r="L71" s="363">
        <v>158</v>
      </c>
      <c r="M71" s="363">
        <f t="shared" ref="M71:M76" si="23">L71</f>
        <v>158</v>
      </c>
      <c r="N71" s="485">
        <v>194</v>
      </c>
      <c r="O71" s="485">
        <f t="shared" ref="O71:O76" si="24">N71/2</f>
        <v>97</v>
      </c>
      <c r="P71" s="485">
        <f t="shared" ref="P71:P76" si="25">M71+O71</f>
        <v>255</v>
      </c>
      <c r="Q71" s="657">
        <v>1</v>
      </c>
      <c r="R71" s="635">
        <v>1</v>
      </c>
      <c r="S71" s="363">
        <v>20</v>
      </c>
      <c r="T71" s="361" t="s">
        <v>523</v>
      </c>
      <c r="U71" s="37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row>
    <row r="72" spans="1:67" s="328" customFormat="1" ht="14.25" customHeight="1">
      <c r="A72" s="659">
        <v>2</v>
      </c>
      <c r="B72" s="339" t="s">
        <v>36</v>
      </c>
      <c r="C72" s="340" t="s">
        <v>0</v>
      </c>
      <c r="D72" s="361" t="s">
        <v>429</v>
      </c>
      <c r="E72" s="497" t="s">
        <v>989</v>
      </c>
      <c r="F72" s="340">
        <v>1995</v>
      </c>
      <c r="G72" s="363">
        <f t="shared" si="22"/>
        <v>22</v>
      </c>
      <c r="H72" s="340" t="s">
        <v>21</v>
      </c>
      <c r="I72" s="340" t="s">
        <v>63</v>
      </c>
      <c r="J72" s="340" t="s">
        <v>7</v>
      </c>
      <c r="K72" s="500"/>
      <c r="L72" s="363">
        <v>130</v>
      </c>
      <c r="M72" s="363">
        <f t="shared" si="23"/>
        <v>130</v>
      </c>
      <c r="N72" s="485">
        <v>143</v>
      </c>
      <c r="O72" s="485">
        <f t="shared" si="24"/>
        <v>71.5</v>
      </c>
      <c r="P72" s="485">
        <f t="shared" si="25"/>
        <v>201.5</v>
      </c>
      <c r="Q72" s="657">
        <v>2</v>
      </c>
      <c r="R72" s="635">
        <v>2</v>
      </c>
      <c r="S72" s="363">
        <v>18</v>
      </c>
      <c r="T72" s="361" t="s">
        <v>388</v>
      </c>
      <c r="U72" s="37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row>
    <row r="73" spans="1:67" s="328" customFormat="1" ht="14.25" customHeight="1">
      <c r="A73" s="659">
        <v>3</v>
      </c>
      <c r="B73" s="376" t="s">
        <v>26</v>
      </c>
      <c r="C73" s="340" t="s">
        <v>0</v>
      </c>
      <c r="D73" s="361" t="s">
        <v>429</v>
      </c>
      <c r="E73" s="498" t="s">
        <v>1344</v>
      </c>
      <c r="F73" s="340">
        <v>1992</v>
      </c>
      <c r="G73" s="344">
        <f t="shared" si="22"/>
        <v>25</v>
      </c>
      <c r="H73" s="340" t="s">
        <v>21</v>
      </c>
      <c r="I73" s="340" t="s">
        <v>63</v>
      </c>
      <c r="J73" s="340" t="s">
        <v>7</v>
      </c>
      <c r="K73" s="500">
        <v>85.1</v>
      </c>
      <c r="L73" s="363">
        <v>125</v>
      </c>
      <c r="M73" s="363">
        <f t="shared" si="23"/>
        <v>125</v>
      </c>
      <c r="N73" s="485">
        <v>134</v>
      </c>
      <c r="O73" s="485">
        <f t="shared" si="24"/>
        <v>67</v>
      </c>
      <c r="P73" s="485">
        <f t="shared" si="25"/>
        <v>192</v>
      </c>
      <c r="Q73" s="657">
        <v>3</v>
      </c>
      <c r="R73" s="635">
        <v>3</v>
      </c>
      <c r="S73" s="363">
        <v>16</v>
      </c>
      <c r="T73" s="379" t="s">
        <v>1357</v>
      </c>
      <c r="U73" s="37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row>
    <row r="74" spans="1:67" s="325" customFormat="1" ht="14.25" customHeight="1">
      <c r="A74" s="659">
        <v>4</v>
      </c>
      <c r="B74" s="339" t="s">
        <v>16</v>
      </c>
      <c r="C74" s="340" t="s">
        <v>0</v>
      </c>
      <c r="D74" s="361" t="s">
        <v>429</v>
      </c>
      <c r="E74" s="472" t="s">
        <v>1309</v>
      </c>
      <c r="F74" s="340">
        <v>1992</v>
      </c>
      <c r="G74" s="344">
        <f t="shared" si="22"/>
        <v>25</v>
      </c>
      <c r="H74" s="340" t="s">
        <v>21</v>
      </c>
      <c r="I74" s="340" t="s">
        <v>63</v>
      </c>
      <c r="J74" s="340" t="s">
        <v>7</v>
      </c>
      <c r="K74" s="502">
        <v>94.4</v>
      </c>
      <c r="L74" s="363">
        <v>80</v>
      </c>
      <c r="M74" s="363">
        <f t="shared" si="23"/>
        <v>80</v>
      </c>
      <c r="N74" s="485">
        <v>130</v>
      </c>
      <c r="O74" s="485">
        <f t="shared" si="24"/>
        <v>65</v>
      </c>
      <c r="P74" s="485">
        <f t="shared" si="25"/>
        <v>145</v>
      </c>
      <c r="Q74" s="657">
        <v>4</v>
      </c>
      <c r="R74" s="635">
        <v>4</v>
      </c>
      <c r="S74" s="363">
        <v>15</v>
      </c>
      <c r="T74" s="425" t="s">
        <v>1208</v>
      </c>
      <c r="U74" s="37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row>
    <row r="75" spans="1:67" s="325" customFormat="1" ht="14.25" customHeight="1">
      <c r="A75" s="659">
        <v>5</v>
      </c>
      <c r="B75" s="339" t="s">
        <v>28</v>
      </c>
      <c r="C75" s="340" t="s">
        <v>0</v>
      </c>
      <c r="D75" s="361" t="s">
        <v>429</v>
      </c>
      <c r="E75" s="497" t="s">
        <v>1295</v>
      </c>
      <c r="F75" s="340">
        <v>1992</v>
      </c>
      <c r="G75" s="408">
        <f t="shared" si="22"/>
        <v>25</v>
      </c>
      <c r="H75" s="340" t="s">
        <v>1114</v>
      </c>
      <c r="I75" s="340" t="s">
        <v>63</v>
      </c>
      <c r="J75" s="340" t="s">
        <v>7</v>
      </c>
      <c r="K75" s="502">
        <v>95</v>
      </c>
      <c r="L75" s="363">
        <v>78</v>
      </c>
      <c r="M75" s="363">
        <f t="shared" si="23"/>
        <v>78</v>
      </c>
      <c r="N75" s="485">
        <v>97</v>
      </c>
      <c r="O75" s="485">
        <f t="shared" si="24"/>
        <v>48.5</v>
      </c>
      <c r="P75" s="485">
        <f t="shared" si="25"/>
        <v>126.5</v>
      </c>
      <c r="Q75" s="657">
        <v>5</v>
      </c>
      <c r="R75" s="635">
        <v>5</v>
      </c>
      <c r="S75" s="363">
        <v>14</v>
      </c>
      <c r="T75" s="425" t="s">
        <v>1208</v>
      </c>
      <c r="U75" s="37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row>
    <row r="76" spans="1:67" s="325" customFormat="1" ht="14.25" customHeight="1">
      <c r="A76" s="659">
        <v>6</v>
      </c>
      <c r="B76" s="339" t="s">
        <v>1304</v>
      </c>
      <c r="C76" s="340" t="s">
        <v>0</v>
      </c>
      <c r="D76" s="361" t="s">
        <v>429</v>
      </c>
      <c r="E76" s="503" t="s">
        <v>1308</v>
      </c>
      <c r="F76" s="344">
        <v>1984</v>
      </c>
      <c r="G76" s="344">
        <f t="shared" si="22"/>
        <v>33</v>
      </c>
      <c r="H76" s="491" t="s">
        <v>21</v>
      </c>
      <c r="I76" s="491" t="s">
        <v>63</v>
      </c>
      <c r="J76" s="340" t="s">
        <v>7</v>
      </c>
      <c r="K76" s="502">
        <v>94.85</v>
      </c>
      <c r="L76" s="363">
        <v>54</v>
      </c>
      <c r="M76" s="363">
        <f t="shared" si="23"/>
        <v>54</v>
      </c>
      <c r="N76" s="485">
        <v>92</v>
      </c>
      <c r="O76" s="485">
        <f t="shared" si="24"/>
        <v>46</v>
      </c>
      <c r="P76" s="485">
        <f t="shared" si="25"/>
        <v>100</v>
      </c>
      <c r="Q76" s="657">
        <v>6</v>
      </c>
      <c r="R76" s="635">
        <v>6</v>
      </c>
      <c r="S76" s="363">
        <v>13</v>
      </c>
      <c r="T76" s="339" t="s">
        <v>1306</v>
      </c>
      <c r="U76" s="37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row>
    <row r="77" spans="1:67" s="325" customFormat="1" ht="14.25" customHeight="1">
      <c r="A77" s="658">
        <v>1</v>
      </c>
      <c r="B77" s="376" t="s">
        <v>1375</v>
      </c>
      <c r="C77" s="340" t="s">
        <v>1</v>
      </c>
      <c r="D77" s="361" t="s">
        <v>1376</v>
      </c>
      <c r="E77" s="472" t="s">
        <v>1382</v>
      </c>
      <c r="F77" s="340">
        <v>1978</v>
      </c>
      <c r="G77" s="344">
        <f t="shared" ref="G77:G82" si="26">$A$2-F77</f>
        <v>39</v>
      </c>
      <c r="H77" s="340" t="s">
        <v>1396</v>
      </c>
      <c r="I77" s="340" t="s">
        <v>1391</v>
      </c>
      <c r="J77" s="340" t="s">
        <v>1392</v>
      </c>
      <c r="K77" s="500">
        <v>87.4</v>
      </c>
      <c r="L77" s="363">
        <v>142</v>
      </c>
      <c r="M77" s="363">
        <f t="shared" ref="M77:M84" si="27">L77</f>
        <v>142</v>
      </c>
      <c r="N77" s="363">
        <v>190</v>
      </c>
      <c r="O77" s="363">
        <f t="shared" ref="O77:O84" si="28">N77/2</f>
        <v>95</v>
      </c>
      <c r="P77" s="363">
        <f t="shared" ref="P77:P84" si="29">M77+O77</f>
        <v>237</v>
      </c>
      <c r="Q77" s="658">
        <v>1</v>
      </c>
      <c r="R77" s="635">
        <v>7</v>
      </c>
      <c r="S77" s="363">
        <v>12</v>
      </c>
      <c r="T77" s="379" t="s">
        <v>1393</v>
      </c>
      <c r="U77" s="37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row>
    <row r="78" spans="1:67" s="325" customFormat="1" ht="14.25" customHeight="1">
      <c r="A78" s="658">
        <v>2</v>
      </c>
      <c r="B78" s="376" t="s">
        <v>26</v>
      </c>
      <c r="C78" s="340" t="s">
        <v>1</v>
      </c>
      <c r="D78" s="341" t="s">
        <v>429</v>
      </c>
      <c r="E78" s="400" t="s">
        <v>1443</v>
      </c>
      <c r="F78" s="399">
        <v>1982</v>
      </c>
      <c r="G78" s="344">
        <f t="shared" si="26"/>
        <v>35</v>
      </c>
      <c r="H78" s="343" t="s">
        <v>21</v>
      </c>
      <c r="I78" s="343" t="s">
        <v>63</v>
      </c>
      <c r="J78" s="343" t="s">
        <v>5</v>
      </c>
      <c r="K78" s="466">
        <v>85.9</v>
      </c>
      <c r="L78" s="546">
        <v>122</v>
      </c>
      <c r="M78" s="363">
        <f t="shared" si="27"/>
        <v>122</v>
      </c>
      <c r="N78" s="546">
        <v>174</v>
      </c>
      <c r="O78" s="363">
        <f t="shared" si="28"/>
        <v>87</v>
      </c>
      <c r="P78" s="363">
        <f t="shared" si="29"/>
        <v>209</v>
      </c>
      <c r="Q78" s="658">
        <v>2</v>
      </c>
      <c r="R78" s="635">
        <v>8</v>
      </c>
      <c r="S78" s="363">
        <v>11</v>
      </c>
      <c r="T78" s="411" t="s">
        <v>1208</v>
      </c>
      <c r="U78" s="37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row>
    <row r="79" spans="1:67" s="325" customFormat="1" ht="14.25" customHeight="1">
      <c r="A79" s="658">
        <v>3</v>
      </c>
      <c r="B79" s="339" t="s">
        <v>32</v>
      </c>
      <c r="C79" s="424" t="s">
        <v>1</v>
      </c>
      <c r="D79" s="425" t="s">
        <v>429</v>
      </c>
      <c r="E79" s="517" t="s">
        <v>1423</v>
      </c>
      <c r="F79" s="424">
        <v>1968</v>
      </c>
      <c r="G79" s="363">
        <f t="shared" si="26"/>
        <v>49</v>
      </c>
      <c r="H79" s="424" t="s">
        <v>21</v>
      </c>
      <c r="I79" s="424" t="s">
        <v>63</v>
      </c>
      <c r="J79" s="424" t="s">
        <v>5</v>
      </c>
      <c r="K79" s="500">
        <v>89.4</v>
      </c>
      <c r="L79" s="363">
        <v>110</v>
      </c>
      <c r="M79" s="363">
        <f t="shared" si="27"/>
        <v>110</v>
      </c>
      <c r="N79" s="363">
        <v>184</v>
      </c>
      <c r="O79" s="363">
        <f t="shared" si="28"/>
        <v>92</v>
      </c>
      <c r="P79" s="363">
        <f t="shared" si="29"/>
        <v>202</v>
      </c>
      <c r="Q79" s="658">
        <v>3</v>
      </c>
      <c r="R79" s="635">
        <v>9</v>
      </c>
      <c r="S79" s="363">
        <v>10</v>
      </c>
      <c r="T79" s="425" t="s">
        <v>1208</v>
      </c>
      <c r="U79" s="37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row>
    <row r="80" spans="1:67" s="325" customFormat="1" ht="14.25" customHeight="1">
      <c r="A80" s="658">
        <v>4</v>
      </c>
      <c r="B80" s="376" t="s">
        <v>37</v>
      </c>
      <c r="C80" s="340" t="s">
        <v>1</v>
      </c>
      <c r="D80" s="361" t="s">
        <v>429</v>
      </c>
      <c r="E80" s="497" t="s">
        <v>1284</v>
      </c>
      <c r="F80" s="340">
        <v>1971</v>
      </c>
      <c r="G80" s="408">
        <f t="shared" si="26"/>
        <v>46</v>
      </c>
      <c r="H80" s="340" t="s">
        <v>21</v>
      </c>
      <c r="I80" s="340" t="s">
        <v>63</v>
      </c>
      <c r="J80" s="340" t="s">
        <v>5</v>
      </c>
      <c r="K80" s="502"/>
      <c r="L80" s="363">
        <v>99</v>
      </c>
      <c r="M80" s="363">
        <f t="shared" si="27"/>
        <v>99</v>
      </c>
      <c r="N80" s="363">
        <v>166</v>
      </c>
      <c r="O80" s="363">
        <f t="shared" si="28"/>
        <v>83</v>
      </c>
      <c r="P80" s="363">
        <f t="shared" si="29"/>
        <v>182</v>
      </c>
      <c r="Q80" s="658">
        <v>4</v>
      </c>
      <c r="R80" s="635">
        <v>10</v>
      </c>
      <c r="S80" s="363">
        <v>9</v>
      </c>
      <c r="T80" s="361" t="s">
        <v>1208</v>
      </c>
      <c r="U80" s="37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row>
    <row r="81" spans="1:67" s="325" customFormat="1" ht="14.25" customHeight="1">
      <c r="A81" s="658">
        <v>5</v>
      </c>
      <c r="B81" s="339" t="s">
        <v>1302</v>
      </c>
      <c r="C81" s="491" t="s">
        <v>1</v>
      </c>
      <c r="D81" s="515" t="s">
        <v>429</v>
      </c>
      <c r="E81" s="516" t="s">
        <v>1303</v>
      </c>
      <c r="F81" s="491">
        <v>1981</v>
      </c>
      <c r="G81" s="408">
        <f t="shared" si="26"/>
        <v>36</v>
      </c>
      <c r="H81" s="491" t="s">
        <v>21</v>
      </c>
      <c r="I81" s="491" t="s">
        <v>63</v>
      </c>
      <c r="J81" s="340" t="s">
        <v>5</v>
      </c>
      <c r="K81" s="502">
        <v>90.1</v>
      </c>
      <c r="L81" s="363">
        <v>66</v>
      </c>
      <c r="M81" s="363">
        <f t="shared" si="27"/>
        <v>66</v>
      </c>
      <c r="N81" s="363">
        <v>128</v>
      </c>
      <c r="O81" s="363">
        <f t="shared" si="28"/>
        <v>64</v>
      </c>
      <c r="P81" s="363">
        <f t="shared" si="29"/>
        <v>130</v>
      </c>
      <c r="Q81" s="658">
        <v>5</v>
      </c>
      <c r="R81" s="635">
        <v>11</v>
      </c>
      <c r="S81" s="363">
        <v>8</v>
      </c>
      <c r="T81" s="493" t="s">
        <v>1083</v>
      </c>
      <c r="U81" s="37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row>
    <row r="82" spans="1:67" s="325" customFormat="1" ht="14.25" customHeight="1">
      <c r="A82" s="658">
        <v>6</v>
      </c>
      <c r="B82" s="339" t="s">
        <v>18</v>
      </c>
      <c r="C82" s="346" t="s">
        <v>1</v>
      </c>
      <c r="D82" s="361" t="s">
        <v>429</v>
      </c>
      <c r="E82" s="497" t="s">
        <v>613</v>
      </c>
      <c r="F82" s="340">
        <v>1976</v>
      </c>
      <c r="G82" s="344">
        <f t="shared" si="26"/>
        <v>41</v>
      </c>
      <c r="H82" s="340" t="s">
        <v>21</v>
      </c>
      <c r="I82" s="340" t="s">
        <v>63</v>
      </c>
      <c r="J82" s="340" t="s">
        <v>5</v>
      </c>
      <c r="K82" s="500">
        <v>93.9</v>
      </c>
      <c r="L82" s="363">
        <v>71</v>
      </c>
      <c r="M82" s="363">
        <f t="shared" si="27"/>
        <v>71</v>
      </c>
      <c r="N82" s="363">
        <v>115</v>
      </c>
      <c r="O82" s="363">
        <f t="shared" si="28"/>
        <v>57.5</v>
      </c>
      <c r="P82" s="363">
        <f t="shared" si="29"/>
        <v>128.5</v>
      </c>
      <c r="Q82" s="658">
        <v>6</v>
      </c>
      <c r="R82" s="635">
        <v>12</v>
      </c>
      <c r="S82" s="363">
        <v>7</v>
      </c>
      <c r="T82" s="425" t="s">
        <v>1208</v>
      </c>
      <c r="U82" s="37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row>
    <row r="83" spans="1:67" s="325" customFormat="1" ht="14.25" customHeight="1">
      <c r="A83" s="658">
        <v>7</v>
      </c>
      <c r="B83" s="376" t="s">
        <v>1448</v>
      </c>
      <c r="C83" s="340" t="s">
        <v>1</v>
      </c>
      <c r="D83" s="361" t="s">
        <v>429</v>
      </c>
      <c r="E83" s="438" t="s">
        <v>1451</v>
      </c>
      <c r="F83" s="401">
        <v>1980</v>
      </c>
      <c r="G83" s="401">
        <f>2017-F83</f>
        <v>37</v>
      </c>
      <c r="H83" s="340" t="s">
        <v>21</v>
      </c>
      <c r="I83" s="340" t="s">
        <v>63</v>
      </c>
      <c r="J83" s="340" t="s">
        <v>5</v>
      </c>
      <c r="K83" s="500"/>
      <c r="L83" s="363">
        <v>32</v>
      </c>
      <c r="M83" s="363">
        <f t="shared" si="27"/>
        <v>32</v>
      </c>
      <c r="N83" s="363">
        <v>98</v>
      </c>
      <c r="O83" s="363">
        <f t="shared" si="28"/>
        <v>49</v>
      </c>
      <c r="P83" s="363">
        <f t="shared" si="29"/>
        <v>81</v>
      </c>
      <c r="Q83" s="658">
        <v>7</v>
      </c>
      <c r="R83" s="635">
        <v>13</v>
      </c>
      <c r="S83" s="363">
        <v>6</v>
      </c>
      <c r="T83" s="361" t="s">
        <v>1450</v>
      </c>
      <c r="U83" s="37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row>
    <row r="84" spans="1:67" s="325" customFormat="1" ht="14.25" customHeight="1">
      <c r="A84" s="658">
        <v>8</v>
      </c>
      <c r="B84" s="376" t="s">
        <v>1408</v>
      </c>
      <c r="C84" s="340" t="s">
        <v>1</v>
      </c>
      <c r="D84" s="361" t="s">
        <v>429</v>
      </c>
      <c r="E84" s="472" t="s">
        <v>1404</v>
      </c>
      <c r="F84" s="401">
        <v>1990</v>
      </c>
      <c r="G84" s="344">
        <f>$A$2-F84</f>
        <v>27</v>
      </c>
      <c r="H84" s="340" t="s">
        <v>21</v>
      </c>
      <c r="I84" s="340" t="s">
        <v>63</v>
      </c>
      <c r="J84" s="340" t="s">
        <v>5</v>
      </c>
      <c r="K84" s="500">
        <v>86.85</v>
      </c>
      <c r="L84" s="363">
        <v>0</v>
      </c>
      <c r="M84" s="363">
        <f t="shared" si="27"/>
        <v>0</v>
      </c>
      <c r="N84" s="363">
        <v>0</v>
      </c>
      <c r="O84" s="363">
        <f t="shared" si="28"/>
        <v>0</v>
      </c>
      <c r="P84" s="363">
        <f t="shared" si="29"/>
        <v>0</v>
      </c>
      <c r="Q84" s="658" t="s">
        <v>75</v>
      </c>
      <c r="R84" s="580" t="s">
        <v>75</v>
      </c>
      <c r="S84" s="363" t="s">
        <v>75</v>
      </c>
      <c r="T84" s="379" t="s">
        <v>1413</v>
      </c>
      <c r="U84" s="37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row>
    <row r="85" spans="1:67" s="325" customFormat="1" ht="12.75" customHeight="1">
      <c r="A85" s="521"/>
      <c r="B85" s="376"/>
      <c r="C85" s="340"/>
      <c r="D85" s="361"/>
      <c r="E85" s="472"/>
      <c r="F85" s="401"/>
      <c r="G85" s="344"/>
      <c r="H85" s="340"/>
      <c r="I85" s="340"/>
      <c r="J85" s="340"/>
      <c r="K85" s="500"/>
      <c r="L85" s="363"/>
      <c r="M85" s="363"/>
      <c r="N85" s="363"/>
      <c r="O85" s="363"/>
      <c r="P85" s="363"/>
      <c r="Q85" s="580"/>
      <c r="R85" s="580"/>
      <c r="S85" s="363"/>
      <c r="T85" s="379"/>
      <c r="U85" s="37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row>
    <row r="86" spans="1:67" s="325" customFormat="1" ht="18" customHeight="1">
      <c r="A86" s="1608" t="s">
        <v>1491</v>
      </c>
      <c r="B86" s="1609"/>
      <c r="C86" s="1609"/>
      <c r="D86" s="1609"/>
      <c r="E86" s="1609"/>
      <c r="F86" s="1609"/>
      <c r="G86" s="1609"/>
      <c r="H86" s="1609"/>
      <c r="I86" s="1609"/>
      <c r="J86" s="1609"/>
      <c r="K86" s="1609"/>
      <c r="L86" s="1609"/>
      <c r="M86" s="1609"/>
      <c r="N86" s="1609"/>
      <c r="O86" s="1609"/>
      <c r="P86" s="1609"/>
      <c r="Q86" s="1609"/>
      <c r="R86" s="1609"/>
      <c r="S86" s="1609"/>
      <c r="T86" s="1610"/>
      <c r="U86" s="37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row>
    <row r="87" spans="1:67" s="330" customFormat="1" ht="12.75" customHeight="1">
      <c r="A87" s="659">
        <v>1</v>
      </c>
      <c r="B87" s="339" t="s">
        <v>32</v>
      </c>
      <c r="C87" s="340" t="s">
        <v>0</v>
      </c>
      <c r="D87" s="361" t="s">
        <v>429</v>
      </c>
      <c r="E87" s="496" t="s">
        <v>1131</v>
      </c>
      <c r="F87" s="340">
        <v>1995</v>
      </c>
      <c r="G87" s="363">
        <f>$A$2-F87</f>
        <v>22</v>
      </c>
      <c r="H87" s="661" t="s">
        <v>19</v>
      </c>
      <c r="I87" s="340" t="s">
        <v>63</v>
      </c>
      <c r="J87" s="340" t="s">
        <v>7</v>
      </c>
      <c r="K87" s="500">
        <v>96.7</v>
      </c>
      <c r="L87" s="363">
        <v>161</v>
      </c>
      <c r="M87" s="363">
        <f>L87</f>
        <v>161</v>
      </c>
      <c r="N87" s="485">
        <v>203</v>
      </c>
      <c r="O87" s="485">
        <f>N87/2</f>
        <v>101.5</v>
      </c>
      <c r="P87" s="485">
        <f>M87+O87</f>
        <v>262.5</v>
      </c>
      <c r="Q87" s="657">
        <v>1</v>
      </c>
      <c r="R87" s="635">
        <v>1</v>
      </c>
      <c r="S87" s="363">
        <v>20</v>
      </c>
      <c r="T87" s="361" t="s">
        <v>1194</v>
      </c>
      <c r="U87" s="37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row>
    <row r="88" spans="1:67" s="330" customFormat="1" ht="12.75" customHeight="1">
      <c r="A88" s="659">
        <v>2</v>
      </c>
      <c r="B88" s="339" t="s">
        <v>27</v>
      </c>
      <c r="C88" s="364" t="s">
        <v>0</v>
      </c>
      <c r="D88" s="376" t="s">
        <v>429</v>
      </c>
      <c r="E88" s="503" t="s">
        <v>208</v>
      </c>
      <c r="F88" s="344">
        <v>1972</v>
      </c>
      <c r="G88" s="363">
        <f>$A$2-F88</f>
        <v>45</v>
      </c>
      <c r="H88" s="653" t="s">
        <v>19</v>
      </c>
      <c r="I88" s="364" t="s">
        <v>63</v>
      </c>
      <c r="J88" s="427" t="s">
        <v>7</v>
      </c>
      <c r="K88" s="502">
        <v>107.8</v>
      </c>
      <c r="L88" s="363">
        <v>80</v>
      </c>
      <c r="M88" s="363">
        <f>L88</f>
        <v>80</v>
      </c>
      <c r="N88" s="485">
        <v>172</v>
      </c>
      <c r="O88" s="485">
        <f>N88/2</f>
        <v>86</v>
      </c>
      <c r="P88" s="485">
        <f>M88+O88</f>
        <v>166</v>
      </c>
      <c r="Q88" s="657">
        <v>2</v>
      </c>
      <c r="R88" s="635">
        <v>2</v>
      </c>
      <c r="S88" s="363">
        <v>18</v>
      </c>
      <c r="T88" s="425" t="s">
        <v>1208</v>
      </c>
      <c r="U88" s="37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row>
    <row r="89" spans="1:67" s="330" customFormat="1" ht="12.75" customHeight="1">
      <c r="A89" s="659">
        <v>3</v>
      </c>
      <c r="B89" s="376" t="s">
        <v>26</v>
      </c>
      <c r="C89" s="340" t="s">
        <v>0</v>
      </c>
      <c r="D89" s="361" t="s">
        <v>429</v>
      </c>
      <c r="E89" s="498" t="s">
        <v>1345</v>
      </c>
      <c r="F89" s="340">
        <v>1990</v>
      </c>
      <c r="G89" s="344">
        <f>$A$2-F89</f>
        <v>27</v>
      </c>
      <c r="H89" s="661" t="s">
        <v>19</v>
      </c>
      <c r="I89" s="340" t="s">
        <v>63</v>
      </c>
      <c r="J89" s="340" t="s">
        <v>7</v>
      </c>
      <c r="K89" s="500">
        <v>112.4</v>
      </c>
      <c r="L89" s="363">
        <v>88</v>
      </c>
      <c r="M89" s="363">
        <f>L89</f>
        <v>88</v>
      </c>
      <c r="N89" s="485">
        <v>143</v>
      </c>
      <c r="O89" s="485">
        <f>N89/2</f>
        <v>71.5</v>
      </c>
      <c r="P89" s="485">
        <f t="shared" ref="P89" si="30">M89+O89</f>
        <v>159.5</v>
      </c>
      <c r="Q89" s="657">
        <v>3</v>
      </c>
      <c r="R89" s="635">
        <v>3</v>
      </c>
      <c r="S89" s="363">
        <v>16</v>
      </c>
      <c r="T89" s="379" t="s">
        <v>1358</v>
      </c>
      <c r="U89" s="37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row>
    <row r="90" spans="1:67" s="325" customFormat="1" ht="12.75" customHeight="1">
      <c r="A90" s="659">
        <v>4</v>
      </c>
      <c r="B90" s="339" t="s">
        <v>32</v>
      </c>
      <c r="C90" s="340" t="s">
        <v>1</v>
      </c>
      <c r="D90" s="361" t="s">
        <v>429</v>
      </c>
      <c r="E90" s="496" t="s">
        <v>1164</v>
      </c>
      <c r="F90" s="340">
        <v>1973</v>
      </c>
      <c r="G90" s="363">
        <f>$A$2-F90</f>
        <v>44</v>
      </c>
      <c r="H90" s="340" t="s">
        <v>19</v>
      </c>
      <c r="I90" s="340" t="s">
        <v>63</v>
      </c>
      <c r="J90" s="340" t="s">
        <v>5</v>
      </c>
      <c r="K90" s="500">
        <v>106.55</v>
      </c>
      <c r="L90" s="363">
        <v>109</v>
      </c>
      <c r="M90" s="363">
        <f>L90</f>
        <v>109</v>
      </c>
      <c r="N90" s="363">
        <v>167</v>
      </c>
      <c r="O90" s="363">
        <f>N90/2</f>
        <v>83.5</v>
      </c>
      <c r="P90" s="363">
        <f>M90+O90</f>
        <v>192.5</v>
      </c>
      <c r="Q90" s="363">
        <v>1</v>
      </c>
      <c r="R90" s="635">
        <v>4</v>
      </c>
      <c r="S90" s="363">
        <v>15</v>
      </c>
      <c r="T90" s="361" t="s">
        <v>1207</v>
      </c>
      <c r="U90" s="37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row>
    <row r="91" spans="1:67" s="325" customFormat="1" ht="13.5" customHeight="1">
      <c r="A91" s="659">
        <v>5</v>
      </c>
      <c r="B91" s="339" t="s">
        <v>1035</v>
      </c>
      <c r="C91" s="450" t="s">
        <v>1</v>
      </c>
      <c r="D91" s="365" t="s">
        <v>429</v>
      </c>
      <c r="E91" s="501" t="s">
        <v>1046</v>
      </c>
      <c r="F91" s="367">
        <v>1974</v>
      </c>
      <c r="G91" s="363">
        <f t="shared" ref="G91:G94" si="31">$A$2-F91</f>
        <v>43</v>
      </c>
      <c r="H91" s="369" t="s">
        <v>19</v>
      </c>
      <c r="I91" s="368" t="s">
        <v>63</v>
      </c>
      <c r="J91" s="340" t="s">
        <v>5</v>
      </c>
      <c r="K91" s="502">
        <v>105.1</v>
      </c>
      <c r="L91" s="363">
        <v>86</v>
      </c>
      <c r="M91" s="363">
        <f>L91</f>
        <v>86</v>
      </c>
      <c r="N91" s="363">
        <v>198</v>
      </c>
      <c r="O91" s="363">
        <f t="shared" si="6"/>
        <v>99</v>
      </c>
      <c r="P91" s="363">
        <f t="shared" si="7"/>
        <v>185</v>
      </c>
      <c r="Q91" s="363">
        <v>2</v>
      </c>
      <c r="R91" s="635">
        <v>5</v>
      </c>
      <c r="S91" s="363">
        <v>14</v>
      </c>
      <c r="T91" s="365" t="s">
        <v>1061</v>
      </c>
      <c r="U91" s="37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row>
    <row r="92" spans="1:67" s="325" customFormat="1" ht="12.75" customHeight="1">
      <c r="A92" s="659">
        <v>6</v>
      </c>
      <c r="B92" s="339" t="s">
        <v>14</v>
      </c>
      <c r="C92" s="346" t="s">
        <v>1</v>
      </c>
      <c r="D92" s="361" t="s">
        <v>429</v>
      </c>
      <c r="E92" s="496" t="s">
        <v>1087</v>
      </c>
      <c r="F92" s="340">
        <v>1973</v>
      </c>
      <c r="G92" s="363">
        <f t="shared" si="31"/>
        <v>44</v>
      </c>
      <c r="H92" s="340" t="s">
        <v>19</v>
      </c>
      <c r="I92" s="340" t="s">
        <v>63</v>
      </c>
      <c r="J92" s="340" t="s">
        <v>5</v>
      </c>
      <c r="K92" s="500">
        <v>110.7</v>
      </c>
      <c r="L92" s="363">
        <v>112</v>
      </c>
      <c r="M92" s="363">
        <f t="shared" ref="M92:M94" si="32">L92</f>
        <v>112</v>
      </c>
      <c r="N92" s="363">
        <v>142</v>
      </c>
      <c r="O92" s="363">
        <f t="shared" si="6"/>
        <v>71</v>
      </c>
      <c r="P92" s="363">
        <f t="shared" si="7"/>
        <v>183</v>
      </c>
      <c r="Q92" s="363">
        <v>3</v>
      </c>
      <c r="R92" s="635">
        <v>6</v>
      </c>
      <c r="S92" s="363">
        <v>13</v>
      </c>
      <c r="T92" s="361" t="s">
        <v>1094</v>
      </c>
      <c r="U92" s="37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row>
    <row r="93" spans="1:67" s="325" customFormat="1" ht="12.75" customHeight="1">
      <c r="A93" s="659">
        <v>7</v>
      </c>
      <c r="B93" s="339" t="s">
        <v>32</v>
      </c>
      <c r="C93" s="424" t="s">
        <v>1</v>
      </c>
      <c r="D93" s="425" t="s">
        <v>429</v>
      </c>
      <c r="E93" s="518" t="s">
        <v>1186</v>
      </c>
      <c r="F93" s="424">
        <v>1962</v>
      </c>
      <c r="G93" s="363">
        <f t="shared" si="31"/>
        <v>55</v>
      </c>
      <c r="H93" s="424" t="s">
        <v>19</v>
      </c>
      <c r="I93" s="424" t="s">
        <v>63</v>
      </c>
      <c r="J93" s="424" t="s">
        <v>5</v>
      </c>
      <c r="K93" s="500">
        <v>98</v>
      </c>
      <c r="L93" s="363">
        <v>0</v>
      </c>
      <c r="M93" s="363">
        <f t="shared" si="32"/>
        <v>0</v>
      </c>
      <c r="N93" s="363">
        <v>0</v>
      </c>
      <c r="O93" s="363">
        <f t="shared" si="6"/>
        <v>0</v>
      </c>
      <c r="P93" s="363">
        <f t="shared" si="7"/>
        <v>0</v>
      </c>
      <c r="Q93" s="363" t="s">
        <v>75</v>
      </c>
      <c r="R93" s="363" t="s">
        <v>75</v>
      </c>
      <c r="S93" s="363" t="s">
        <v>75</v>
      </c>
      <c r="T93" s="425" t="s">
        <v>1208</v>
      </c>
      <c r="U93" s="37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row>
    <row r="94" spans="1:67" s="325" customFormat="1" ht="12.75" customHeight="1">
      <c r="A94" s="659">
        <v>8</v>
      </c>
      <c r="B94" s="376" t="s">
        <v>1408</v>
      </c>
      <c r="C94" s="340" t="s">
        <v>1</v>
      </c>
      <c r="D94" s="361" t="s">
        <v>429</v>
      </c>
      <c r="E94" s="472" t="s">
        <v>1403</v>
      </c>
      <c r="F94" s="401">
        <v>1985</v>
      </c>
      <c r="G94" s="344">
        <f t="shared" si="31"/>
        <v>32</v>
      </c>
      <c r="H94" s="340" t="s">
        <v>19</v>
      </c>
      <c r="I94" s="340" t="s">
        <v>63</v>
      </c>
      <c r="J94" s="340" t="s">
        <v>5</v>
      </c>
      <c r="K94" s="500">
        <v>97.1</v>
      </c>
      <c r="L94" s="363">
        <v>0</v>
      </c>
      <c r="M94" s="363">
        <f t="shared" si="32"/>
        <v>0</v>
      </c>
      <c r="N94" s="363">
        <v>0</v>
      </c>
      <c r="O94" s="363">
        <f t="shared" si="6"/>
        <v>0</v>
      </c>
      <c r="P94" s="363">
        <f t="shared" si="7"/>
        <v>0</v>
      </c>
      <c r="Q94" s="363" t="s">
        <v>75</v>
      </c>
      <c r="R94" s="363" t="s">
        <v>75</v>
      </c>
      <c r="S94" s="363" t="s">
        <v>75</v>
      </c>
      <c r="T94" s="379" t="s">
        <v>1412</v>
      </c>
      <c r="U94" s="37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row>
    <row r="95" spans="1:67" s="325" customFormat="1" ht="39.75" customHeight="1">
      <c r="A95" s="1735" t="s">
        <v>1492</v>
      </c>
      <c r="B95" s="1736"/>
      <c r="C95" s="1736"/>
      <c r="D95" s="1736"/>
      <c r="E95" s="1736"/>
      <c r="F95" s="1736"/>
      <c r="G95" s="1736"/>
      <c r="H95" s="1736"/>
      <c r="I95" s="1736"/>
      <c r="J95" s="1736"/>
      <c r="K95" s="1736"/>
      <c r="L95" s="1736"/>
      <c r="M95" s="1736"/>
      <c r="N95" s="1736"/>
      <c r="O95" s="1736"/>
      <c r="P95" s="1736"/>
      <c r="Q95" s="1736"/>
      <c r="R95" s="1736"/>
      <c r="S95" s="1737"/>
      <c r="T95" s="583"/>
      <c r="U95" s="37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row>
    <row r="96" spans="1:67" s="325" customFormat="1" ht="22.5" customHeight="1">
      <c r="A96" s="1608" t="s">
        <v>1493</v>
      </c>
      <c r="B96" s="1609"/>
      <c r="C96" s="1609"/>
      <c r="D96" s="1609"/>
      <c r="E96" s="1609"/>
      <c r="F96" s="1609"/>
      <c r="G96" s="1609"/>
      <c r="H96" s="1609"/>
      <c r="I96" s="1609"/>
      <c r="J96" s="1609"/>
      <c r="K96" s="1609"/>
      <c r="L96" s="1609"/>
      <c r="M96" s="1609"/>
      <c r="N96" s="1609"/>
      <c r="O96" s="1609"/>
      <c r="P96" s="1609"/>
      <c r="Q96" s="1609"/>
      <c r="R96" s="1609"/>
      <c r="S96" s="1609"/>
      <c r="T96" s="1610"/>
      <c r="U96" s="37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row>
    <row r="97" spans="1:67" s="325" customFormat="1" ht="17.25" customHeight="1">
      <c r="A97" s="521">
        <v>1</v>
      </c>
      <c r="B97" s="339" t="s">
        <v>32</v>
      </c>
      <c r="C97" s="340" t="s">
        <v>0</v>
      </c>
      <c r="D97" s="361" t="s">
        <v>428</v>
      </c>
      <c r="E97" s="496" t="s">
        <v>1139</v>
      </c>
      <c r="F97" s="340">
        <v>1988</v>
      </c>
      <c r="G97" s="363">
        <f>$A$2-F97</f>
        <v>29</v>
      </c>
      <c r="H97" s="340" t="s">
        <v>2</v>
      </c>
      <c r="I97" s="340" t="s">
        <v>65</v>
      </c>
      <c r="J97" s="340" t="s">
        <v>5</v>
      </c>
      <c r="K97" s="500">
        <v>57.46</v>
      </c>
      <c r="L97" s="485">
        <v>193</v>
      </c>
      <c r="M97" s="662">
        <v>1</v>
      </c>
      <c r="N97" s="635">
        <v>1</v>
      </c>
      <c r="O97" s="363">
        <v>20</v>
      </c>
      <c r="P97" s="557"/>
      <c r="Q97" s="557"/>
      <c r="R97" s="582"/>
      <c r="S97" s="557"/>
      <c r="T97" s="361" t="s">
        <v>1198</v>
      </c>
      <c r="U97" s="37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row>
    <row r="98" spans="1:67" s="324" customFormat="1" ht="17.25" customHeight="1">
      <c r="A98" s="521">
        <v>2</v>
      </c>
      <c r="B98" s="376" t="s">
        <v>26</v>
      </c>
      <c r="C98" s="340"/>
      <c r="D98" s="361" t="s">
        <v>428</v>
      </c>
      <c r="E98" s="498" t="s">
        <v>1354</v>
      </c>
      <c r="F98" s="340">
        <v>1995</v>
      </c>
      <c r="G98" s="344">
        <f>$A$2-F98</f>
        <v>22</v>
      </c>
      <c r="H98" s="340" t="s">
        <v>2</v>
      </c>
      <c r="I98" s="340" t="s">
        <v>65</v>
      </c>
      <c r="J98" s="340" t="s">
        <v>5</v>
      </c>
      <c r="K98" s="500">
        <v>57.9</v>
      </c>
      <c r="L98" s="484">
        <v>107</v>
      </c>
      <c r="M98" s="662">
        <v>2</v>
      </c>
      <c r="N98" s="635">
        <v>2</v>
      </c>
      <c r="O98" s="363">
        <v>18</v>
      </c>
      <c r="P98" s="485"/>
      <c r="Q98" s="484"/>
      <c r="R98" s="484"/>
      <c r="S98" s="484"/>
      <c r="T98" s="379" t="s">
        <v>1357</v>
      </c>
      <c r="U98" s="437"/>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row>
    <row r="99" spans="1:67" s="324" customFormat="1" ht="17.25" customHeight="1">
      <c r="A99" s="521">
        <v>3</v>
      </c>
      <c r="B99" s="339" t="s">
        <v>1230</v>
      </c>
      <c r="C99" s="340" t="s">
        <v>0</v>
      </c>
      <c r="D99" s="361" t="s">
        <v>428</v>
      </c>
      <c r="E99" s="497" t="s">
        <v>1231</v>
      </c>
      <c r="F99" s="340">
        <v>2000</v>
      </c>
      <c r="G99" s="363">
        <f>$A$2-F99</f>
        <v>17</v>
      </c>
      <c r="H99" s="340" t="s">
        <v>2</v>
      </c>
      <c r="I99" s="340" t="s">
        <v>65</v>
      </c>
      <c r="J99" s="340" t="s">
        <v>5</v>
      </c>
      <c r="K99" s="500">
        <v>53.5</v>
      </c>
      <c r="L99" s="437">
        <v>72</v>
      </c>
      <c r="M99" s="662">
        <v>3</v>
      </c>
      <c r="N99" s="635">
        <v>3</v>
      </c>
      <c r="O99" s="363">
        <v>16</v>
      </c>
      <c r="P99" s="437"/>
      <c r="Q99" s="437"/>
      <c r="R99" s="437"/>
      <c r="S99" s="437"/>
      <c r="T99" s="361" t="s">
        <v>1234</v>
      </c>
      <c r="U99" s="437"/>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c r="BJ99" s="332"/>
      <c r="BK99" s="332"/>
      <c r="BL99" s="332"/>
      <c r="BM99" s="332"/>
      <c r="BN99" s="332"/>
      <c r="BO99" s="332"/>
    </row>
    <row r="100" spans="1:67" s="324" customFormat="1" ht="17.25" customHeight="1">
      <c r="A100" s="521">
        <v>4</v>
      </c>
      <c r="B100" s="339" t="s">
        <v>18</v>
      </c>
      <c r="C100" s="340" t="s">
        <v>0</v>
      </c>
      <c r="D100" s="361" t="s">
        <v>428</v>
      </c>
      <c r="E100" s="497" t="s">
        <v>592</v>
      </c>
      <c r="F100" s="340">
        <v>1984</v>
      </c>
      <c r="G100" s="344">
        <f>$A$2-F100</f>
        <v>33</v>
      </c>
      <c r="H100" s="340" t="s">
        <v>2</v>
      </c>
      <c r="I100" s="340" t="s">
        <v>65</v>
      </c>
      <c r="J100" s="340" t="s">
        <v>5</v>
      </c>
      <c r="K100" s="502">
        <v>56.4</v>
      </c>
      <c r="L100" s="437">
        <v>70</v>
      </c>
      <c r="M100" s="662">
        <v>4</v>
      </c>
      <c r="N100" s="635">
        <v>4</v>
      </c>
      <c r="O100" s="363">
        <v>15</v>
      </c>
      <c r="P100" s="437"/>
      <c r="Q100" s="437"/>
      <c r="R100" s="437"/>
      <c r="S100" s="437"/>
      <c r="T100" s="339"/>
      <c r="U100" s="437"/>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c r="BJ100" s="332"/>
      <c r="BK100" s="332"/>
      <c r="BL100" s="332"/>
      <c r="BM100" s="332"/>
      <c r="BN100" s="332"/>
      <c r="BO100" s="332"/>
    </row>
    <row r="101" spans="1:67" s="324" customFormat="1" ht="17.25" customHeight="1">
      <c r="A101" s="521">
        <v>5</v>
      </c>
      <c r="B101" s="339" t="s">
        <v>27</v>
      </c>
      <c r="C101" s="364" t="s">
        <v>0</v>
      </c>
      <c r="D101" s="376" t="s">
        <v>428</v>
      </c>
      <c r="E101" s="503" t="s">
        <v>869</v>
      </c>
      <c r="F101" s="344">
        <v>1980</v>
      </c>
      <c r="G101" s="363">
        <f>$A$2-F101</f>
        <v>37</v>
      </c>
      <c r="H101" s="494" t="s">
        <v>2</v>
      </c>
      <c r="I101" s="364" t="s">
        <v>65</v>
      </c>
      <c r="J101" s="427" t="s">
        <v>5</v>
      </c>
      <c r="K101" s="502">
        <v>58</v>
      </c>
      <c r="L101" s="437">
        <v>41</v>
      </c>
      <c r="M101" s="662">
        <v>5</v>
      </c>
      <c r="N101" s="635">
        <v>5</v>
      </c>
      <c r="O101" s="363">
        <v>14</v>
      </c>
      <c r="P101" s="437"/>
      <c r="Q101" s="437"/>
      <c r="R101" s="437"/>
      <c r="S101" s="437"/>
      <c r="T101" s="339"/>
      <c r="U101" s="437"/>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row>
    <row r="102" spans="1:67" s="325" customFormat="1" ht="17.25" customHeight="1">
      <c r="A102" s="581">
        <v>1</v>
      </c>
      <c r="B102" s="339" t="s">
        <v>24</v>
      </c>
      <c r="C102" s="340" t="s">
        <v>1</v>
      </c>
      <c r="D102" s="361" t="s">
        <v>428</v>
      </c>
      <c r="E102" s="472" t="s">
        <v>1325</v>
      </c>
      <c r="F102" s="340">
        <v>1980</v>
      </c>
      <c r="G102" s="344">
        <f t="shared" ref="G102:G110" si="33">$A$2-F102</f>
        <v>37</v>
      </c>
      <c r="H102" s="340" t="s">
        <v>2</v>
      </c>
      <c r="I102" s="340" t="s">
        <v>65</v>
      </c>
      <c r="J102" s="340" t="s">
        <v>3</v>
      </c>
      <c r="K102" s="502">
        <v>56.7</v>
      </c>
      <c r="L102" s="363">
        <v>213</v>
      </c>
      <c r="M102" s="658">
        <v>1</v>
      </c>
      <c r="N102" s="635">
        <v>6</v>
      </c>
      <c r="O102" s="363">
        <v>13</v>
      </c>
      <c r="P102" s="545"/>
      <c r="Q102" s="545"/>
      <c r="R102" s="582"/>
      <c r="S102" s="545"/>
      <c r="T102" s="379" t="s">
        <v>1335</v>
      </c>
      <c r="U102" s="37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row>
    <row r="103" spans="1:67" s="325" customFormat="1" ht="17.25" customHeight="1">
      <c r="A103" s="581">
        <v>2</v>
      </c>
      <c r="B103" s="339" t="s">
        <v>18</v>
      </c>
      <c r="C103" s="340" t="s">
        <v>1</v>
      </c>
      <c r="D103" s="361" t="s">
        <v>428</v>
      </c>
      <c r="E103" s="497" t="s">
        <v>603</v>
      </c>
      <c r="F103" s="340">
        <v>1962</v>
      </c>
      <c r="G103" s="344">
        <f t="shared" si="33"/>
        <v>55</v>
      </c>
      <c r="H103" s="340" t="s">
        <v>2</v>
      </c>
      <c r="I103" s="340" t="s">
        <v>65</v>
      </c>
      <c r="J103" s="340" t="s">
        <v>3</v>
      </c>
      <c r="K103" s="500">
        <v>56.5</v>
      </c>
      <c r="L103" s="363">
        <v>201</v>
      </c>
      <c r="M103" s="658">
        <v>2</v>
      </c>
      <c r="N103" s="635">
        <v>7</v>
      </c>
      <c r="O103" s="363">
        <v>12</v>
      </c>
      <c r="P103" s="363"/>
      <c r="Q103" s="363"/>
      <c r="R103" s="363"/>
      <c r="S103" s="363"/>
      <c r="T103" s="438"/>
      <c r="U103" s="37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row>
    <row r="104" spans="1:67" s="325" customFormat="1" ht="17.25" customHeight="1">
      <c r="A104" s="581">
        <v>3</v>
      </c>
      <c r="B104" s="339" t="s">
        <v>18</v>
      </c>
      <c r="C104" s="340" t="s">
        <v>1</v>
      </c>
      <c r="D104" s="361" t="s">
        <v>428</v>
      </c>
      <c r="E104" s="497" t="s">
        <v>596</v>
      </c>
      <c r="F104" s="340">
        <v>1984</v>
      </c>
      <c r="G104" s="344">
        <f t="shared" si="33"/>
        <v>33</v>
      </c>
      <c r="H104" s="340" t="s">
        <v>2</v>
      </c>
      <c r="I104" s="340" t="s">
        <v>65</v>
      </c>
      <c r="J104" s="340" t="s">
        <v>3</v>
      </c>
      <c r="K104" s="500">
        <v>54.9</v>
      </c>
      <c r="L104" s="363">
        <v>184</v>
      </c>
      <c r="M104" s="658">
        <v>3</v>
      </c>
      <c r="N104" s="635">
        <v>8</v>
      </c>
      <c r="O104" s="363">
        <v>11</v>
      </c>
      <c r="P104" s="363"/>
      <c r="Q104" s="363"/>
      <c r="R104" s="363"/>
      <c r="S104" s="363"/>
      <c r="T104" s="438"/>
      <c r="U104" s="37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row>
    <row r="105" spans="1:67" s="325" customFormat="1" ht="17.25" customHeight="1">
      <c r="A105" s="581">
        <v>4</v>
      </c>
      <c r="B105" s="376" t="s">
        <v>37</v>
      </c>
      <c r="C105" s="340" t="s">
        <v>1</v>
      </c>
      <c r="D105" s="361" t="s">
        <v>428</v>
      </c>
      <c r="E105" s="497" t="s">
        <v>1259</v>
      </c>
      <c r="F105" s="340">
        <v>1992</v>
      </c>
      <c r="G105" s="408">
        <f t="shared" si="33"/>
        <v>25</v>
      </c>
      <c r="H105" s="340" t="s">
        <v>2</v>
      </c>
      <c r="I105" s="340" t="s">
        <v>65</v>
      </c>
      <c r="J105" s="340" t="s">
        <v>3</v>
      </c>
      <c r="K105" s="502">
        <v>56.2</v>
      </c>
      <c r="L105" s="363">
        <v>144</v>
      </c>
      <c r="M105" s="658">
        <v>4</v>
      </c>
      <c r="N105" s="635">
        <v>9</v>
      </c>
      <c r="O105" s="363">
        <v>10</v>
      </c>
      <c r="P105" s="363"/>
      <c r="Q105" s="363"/>
      <c r="R105" s="363"/>
      <c r="S105" s="363"/>
      <c r="T105" s="361" t="s">
        <v>1292</v>
      </c>
      <c r="U105" s="37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row>
    <row r="106" spans="1:67" s="325" customFormat="1" ht="17.25" customHeight="1">
      <c r="A106" s="581">
        <v>5</v>
      </c>
      <c r="B106" s="376" t="s">
        <v>37</v>
      </c>
      <c r="C106" s="340" t="s">
        <v>1</v>
      </c>
      <c r="D106" s="361" t="s">
        <v>428</v>
      </c>
      <c r="E106" s="497" t="s">
        <v>1260</v>
      </c>
      <c r="F106" s="340">
        <v>1967</v>
      </c>
      <c r="G106" s="408">
        <f t="shared" si="33"/>
        <v>50</v>
      </c>
      <c r="H106" s="340" t="s">
        <v>2</v>
      </c>
      <c r="I106" s="340" t="s">
        <v>65</v>
      </c>
      <c r="J106" s="340" t="s">
        <v>3</v>
      </c>
      <c r="K106" s="502">
        <v>57.9</v>
      </c>
      <c r="L106" s="363">
        <v>109</v>
      </c>
      <c r="M106" s="658">
        <v>5</v>
      </c>
      <c r="N106" s="635">
        <v>10</v>
      </c>
      <c r="O106" s="363">
        <v>9</v>
      </c>
      <c r="P106" s="363"/>
      <c r="Q106" s="363"/>
      <c r="R106" s="363"/>
      <c r="S106" s="363"/>
      <c r="T106" s="361" t="s">
        <v>1293</v>
      </c>
      <c r="U106" s="37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row>
    <row r="107" spans="1:67" s="328" customFormat="1" ht="17.25" customHeight="1">
      <c r="A107" s="581">
        <v>6</v>
      </c>
      <c r="B107" s="339" t="s">
        <v>1111</v>
      </c>
      <c r="C107" s="340" t="s">
        <v>1</v>
      </c>
      <c r="D107" s="361" t="s">
        <v>428</v>
      </c>
      <c r="E107" s="496" t="s">
        <v>1105</v>
      </c>
      <c r="F107" s="340">
        <v>1995</v>
      </c>
      <c r="G107" s="363">
        <f t="shared" si="33"/>
        <v>22</v>
      </c>
      <c r="H107" s="340" t="s">
        <v>2</v>
      </c>
      <c r="I107" s="340" t="s">
        <v>65</v>
      </c>
      <c r="J107" s="340" t="s">
        <v>3</v>
      </c>
      <c r="K107" s="500">
        <v>56.2</v>
      </c>
      <c r="L107" s="363">
        <v>98</v>
      </c>
      <c r="M107" s="658">
        <v>6</v>
      </c>
      <c r="N107" s="635">
        <v>11</v>
      </c>
      <c r="O107" s="363">
        <v>8</v>
      </c>
      <c r="P107" s="363"/>
      <c r="Q107" s="363"/>
      <c r="R107" s="363"/>
      <c r="S107" s="363"/>
      <c r="T107" s="361" t="s">
        <v>1110</v>
      </c>
      <c r="U107" s="37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row>
    <row r="108" spans="1:67" s="325" customFormat="1" ht="17.25" customHeight="1">
      <c r="A108" s="581">
        <v>7</v>
      </c>
      <c r="B108" s="376" t="s">
        <v>1375</v>
      </c>
      <c r="C108" s="340" t="s">
        <v>1</v>
      </c>
      <c r="D108" s="361" t="s">
        <v>1386</v>
      </c>
      <c r="E108" s="472" t="s">
        <v>1387</v>
      </c>
      <c r="F108" s="340">
        <v>1979</v>
      </c>
      <c r="G108" s="344">
        <f t="shared" si="33"/>
        <v>38</v>
      </c>
      <c r="H108" s="340" t="s">
        <v>1399</v>
      </c>
      <c r="I108" s="340" t="s">
        <v>1400</v>
      </c>
      <c r="J108" s="340" t="s">
        <v>1401</v>
      </c>
      <c r="K108" s="500">
        <v>56.1</v>
      </c>
      <c r="L108" s="363">
        <v>87</v>
      </c>
      <c r="M108" s="658">
        <v>7</v>
      </c>
      <c r="N108" s="635">
        <v>12</v>
      </c>
      <c r="O108" s="363">
        <v>7</v>
      </c>
      <c r="P108" s="363"/>
      <c r="Q108" s="363"/>
      <c r="R108" s="363"/>
      <c r="S108" s="363"/>
      <c r="T108" s="379" t="s">
        <v>1393</v>
      </c>
      <c r="U108" s="37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row>
    <row r="109" spans="1:67" s="325" customFormat="1" ht="17.25" customHeight="1">
      <c r="A109" s="581">
        <v>8</v>
      </c>
      <c r="B109" s="339" t="s">
        <v>1077</v>
      </c>
      <c r="C109" s="340" t="s">
        <v>1</v>
      </c>
      <c r="D109" s="361" t="s">
        <v>428</v>
      </c>
      <c r="E109" s="496" t="s">
        <v>1072</v>
      </c>
      <c r="F109" s="340">
        <v>1988</v>
      </c>
      <c r="G109" s="363">
        <f t="shared" si="33"/>
        <v>29</v>
      </c>
      <c r="H109" s="340" t="s">
        <v>2</v>
      </c>
      <c r="I109" s="340" t="s">
        <v>65</v>
      </c>
      <c r="J109" s="340" t="s">
        <v>3</v>
      </c>
      <c r="K109" s="500">
        <v>47.1</v>
      </c>
      <c r="L109" s="363">
        <v>81</v>
      </c>
      <c r="M109" s="658">
        <v>8</v>
      </c>
      <c r="N109" s="635">
        <v>13</v>
      </c>
      <c r="O109" s="363">
        <v>6</v>
      </c>
      <c r="P109" s="363"/>
      <c r="Q109" s="363"/>
      <c r="R109" s="363"/>
      <c r="S109" s="363"/>
      <c r="T109" s="361" t="s">
        <v>1083</v>
      </c>
      <c r="U109" s="37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row>
    <row r="110" spans="1:67" s="325" customFormat="1" ht="17.25" customHeight="1">
      <c r="A110" s="581">
        <v>9</v>
      </c>
      <c r="B110" s="376" t="s">
        <v>1375</v>
      </c>
      <c r="C110" s="346" t="s">
        <v>1</v>
      </c>
      <c r="D110" s="361" t="s">
        <v>1386</v>
      </c>
      <c r="E110" s="472" t="s">
        <v>1388</v>
      </c>
      <c r="F110" s="340">
        <v>1978</v>
      </c>
      <c r="G110" s="344">
        <f t="shared" si="33"/>
        <v>39</v>
      </c>
      <c r="H110" s="340" t="s">
        <v>1399</v>
      </c>
      <c r="I110" s="340" t="s">
        <v>1400</v>
      </c>
      <c r="J110" s="340" t="s">
        <v>1401</v>
      </c>
      <c r="K110" s="500">
        <v>48.3</v>
      </c>
      <c r="L110" s="363">
        <v>23</v>
      </c>
      <c r="M110" s="658">
        <v>9</v>
      </c>
      <c r="N110" s="635">
        <v>14</v>
      </c>
      <c r="O110" s="363">
        <v>5</v>
      </c>
      <c r="P110" s="363"/>
      <c r="Q110" s="363"/>
      <c r="R110" s="363"/>
      <c r="S110" s="363"/>
      <c r="T110" s="379" t="s">
        <v>1393</v>
      </c>
      <c r="U110" s="37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row>
    <row r="111" spans="1:67" s="325" customFormat="1" ht="17.25" customHeight="1">
      <c r="A111" s="1608" t="s">
        <v>1485</v>
      </c>
      <c r="B111" s="1609"/>
      <c r="C111" s="1609"/>
      <c r="D111" s="1609"/>
      <c r="E111" s="1609"/>
      <c r="F111" s="1609"/>
      <c r="G111" s="1609"/>
      <c r="H111" s="1609"/>
      <c r="I111" s="1609"/>
      <c r="J111" s="1609"/>
      <c r="K111" s="1609"/>
      <c r="L111" s="1609"/>
      <c r="M111" s="1609"/>
      <c r="N111" s="1609"/>
      <c r="O111" s="1609"/>
      <c r="P111" s="1609"/>
      <c r="Q111" s="1609"/>
      <c r="R111" s="1609"/>
      <c r="S111" s="1609"/>
      <c r="T111" s="1610"/>
      <c r="U111" s="37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row>
    <row r="112" spans="1:67" s="328" customFormat="1" ht="12.75" customHeight="1">
      <c r="A112" s="659">
        <v>1</v>
      </c>
      <c r="B112" s="339" t="s">
        <v>32</v>
      </c>
      <c r="C112" s="340" t="s">
        <v>0</v>
      </c>
      <c r="D112" s="361" t="s">
        <v>428</v>
      </c>
      <c r="E112" s="362" t="s">
        <v>1140</v>
      </c>
      <c r="F112" s="340">
        <v>1988</v>
      </c>
      <c r="G112" s="363">
        <f>$A$2-F112</f>
        <v>29</v>
      </c>
      <c r="H112" s="340" t="s">
        <v>4</v>
      </c>
      <c r="I112" s="340" t="s">
        <v>65</v>
      </c>
      <c r="J112" s="340" t="s">
        <v>5</v>
      </c>
      <c r="K112" s="500">
        <v>60.55</v>
      </c>
      <c r="L112" s="363">
        <v>185</v>
      </c>
      <c r="M112" s="657">
        <v>1</v>
      </c>
      <c r="N112" s="635">
        <v>1</v>
      </c>
      <c r="O112" s="363">
        <v>20</v>
      </c>
      <c r="P112" s="363"/>
      <c r="Q112" s="363"/>
      <c r="R112" s="363"/>
      <c r="S112" s="363"/>
      <c r="T112" s="361" t="s">
        <v>1199</v>
      </c>
      <c r="U112" s="37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row>
    <row r="113" spans="1:67" s="325" customFormat="1" ht="12.75" customHeight="1">
      <c r="A113" s="659">
        <v>2</v>
      </c>
      <c r="B113" s="376" t="s">
        <v>37</v>
      </c>
      <c r="C113" s="340" t="s">
        <v>0</v>
      </c>
      <c r="D113" s="361" t="s">
        <v>428</v>
      </c>
      <c r="E113" s="362" t="s">
        <v>1258</v>
      </c>
      <c r="F113" s="340">
        <v>1964</v>
      </c>
      <c r="G113" s="408">
        <f>$A$2-F113</f>
        <v>53</v>
      </c>
      <c r="H113" s="340" t="s">
        <v>4</v>
      </c>
      <c r="I113" s="340" t="s">
        <v>65</v>
      </c>
      <c r="J113" s="340" t="s">
        <v>5</v>
      </c>
      <c r="K113" s="500">
        <v>62.7</v>
      </c>
      <c r="L113" s="363">
        <v>87</v>
      </c>
      <c r="M113" s="657">
        <v>2</v>
      </c>
      <c r="N113" s="635">
        <v>2</v>
      </c>
      <c r="O113" s="363">
        <v>18</v>
      </c>
      <c r="P113" s="363"/>
      <c r="Q113" s="363"/>
      <c r="R113" s="363"/>
      <c r="S113" s="363"/>
      <c r="T113" s="361" t="s">
        <v>1290</v>
      </c>
      <c r="U113" s="37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row>
    <row r="114" spans="1:67" s="324" customFormat="1" ht="15" customHeight="1">
      <c r="A114" s="659">
        <v>3</v>
      </c>
      <c r="B114" s="376" t="s">
        <v>26</v>
      </c>
      <c r="C114" s="340" t="s">
        <v>0</v>
      </c>
      <c r="D114" s="361" t="s">
        <v>428</v>
      </c>
      <c r="E114" s="395" t="s">
        <v>1436</v>
      </c>
      <c r="F114" s="397">
        <v>2000</v>
      </c>
      <c r="G114" s="363">
        <f t="shared" ref="G114" si="34">$A$2-F114</f>
        <v>17</v>
      </c>
      <c r="H114" s="343" t="s">
        <v>4</v>
      </c>
      <c r="I114" s="340" t="s">
        <v>65</v>
      </c>
      <c r="J114" s="343" t="s">
        <v>5</v>
      </c>
      <c r="K114" s="466">
        <v>60</v>
      </c>
      <c r="L114" s="401">
        <v>82</v>
      </c>
      <c r="M114" s="657">
        <v>3</v>
      </c>
      <c r="N114" s="635">
        <v>3</v>
      </c>
      <c r="O114" s="363">
        <v>16</v>
      </c>
      <c r="P114" s="437"/>
      <c r="Q114" s="437"/>
      <c r="R114" s="437"/>
      <c r="S114" s="437"/>
      <c r="T114" s="455" t="s">
        <v>1437</v>
      </c>
      <c r="U114" s="437"/>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BL114" s="332"/>
      <c r="BM114" s="332"/>
      <c r="BN114" s="332"/>
      <c r="BO114" s="332"/>
    </row>
    <row r="115" spans="1:67" s="310" customFormat="1" ht="12.75" customHeight="1">
      <c r="A115" s="659">
        <v>4</v>
      </c>
      <c r="B115" s="339" t="s">
        <v>23</v>
      </c>
      <c r="C115" s="340" t="s">
        <v>0</v>
      </c>
      <c r="D115" s="361" t="s">
        <v>428</v>
      </c>
      <c r="E115" s="496" t="s">
        <v>497</v>
      </c>
      <c r="F115" s="340">
        <v>1978</v>
      </c>
      <c r="G115" s="363">
        <f>$A$2-F115</f>
        <v>39</v>
      </c>
      <c r="H115" s="340" t="s">
        <v>4</v>
      </c>
      <c r="I115" s="340" t="s">
        <v>65</v>
      </c>
      <c r="J115" s="340" t="s">
        <v>5</v>
      </c>
      <c r="K115" s="500">
        <v>63</v>
      </c>
      <c r="L115" s="363">
        <v>50</v>
      </c>
      <c r="M115" s="657">
        <v>4</v>
      </c>
      <c r="N115" s="635">
        <v>4</v>
      </c>
      <c r="O115" s="363">
        <v>15</v>
      </c>
      <c r="P115" s="363"/>
      <c r="Q115" s="363"/>
      <c r="R115" s="363"/>
      <c r="S115" s="363"/>
      <c r="T115" s="361" t="s">
        <v>132</v>
      </c>
      <c r="U115" s="37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row>
    <row r="116" spans="1:67" s="325" customFormat="1" ht="12.75" customHeight="1">
      <c r="A116" s="659">
        <v>5</v>
      </c>
      <c r="B116" s="339" t="s">
        <v>1035</v>
      </c>
      <c r="C116" s="364" t="s">
        <v>1</v>
      </c>
      <c r="D116" s="365" t="s">
        <v>428</v>
      </c>
      <c r="E116" s="501" t="s">
        <v>1045</v>
      </c>
      <c r="F116" s="367">
        <v>1986</v>
      </c>
      <c r="G116" s="363">
        <f>$A$2-F116</f>
        <v>31</v>
      </c>
      <c r="H116" s="369" t="s">
        <v>4</v>
      </c>
      <c r="I116" s="368" t="s">
        <v>65</v>
      </c>
      <c r="J116" s="368" t="s">
        <v>3</v>
      </c>
      <c r="K116" s="502">
        <v>62</v>
      </c>
      <c r="L116" s="363">
        <v>209</v>
      </c>
      <c r="M116" s="658">
        <v>1</v>
      </c>
      <c r="N116" s="635">
        <v>5</v>
      </c>
      <c r="O116" s="363">
        <v>14</v>
      </c>
      <c r="P116" s="363"/>
      <c r="Q116" s="363"/>
      <c r="R116" s="363"/>
      <c r="S116" s="363"/>
      <c r="T116" s="365" t="s">
        <v>1057</v>
      </c>
      <c r="U116" s="37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row>
    <row r="117" spans="1:67" s="325" customFormat="1" ht="12.75" customHeight="1">
      <c r="A117" s="659">
        <v>6</v>
      </c>
      <c r="B117" s="376" t="s">
        <v>1448</v>
      </c>
      <c r="C117" s="340" t="s">
        <v>1</v>
      </c>
      <c r="D117" s="361" t="s">
        <v>428</v>
      </c>
      <c r="E117" s="438" t="s">
        <v>1454</v>
      </c>
      <c r="F117" s="401">
        <v>1982</v>
      </c>
      <c r="G117" s="401">
        <f>2017-F117</f>
        <v>35</v>
      </c>
      <c r="H117" s="340" t="s">
        <v>4</v>
      </c>
      <c r="I117" s="340" t="s">
        <v>65</v>
      </c>
      <c r="J117" s="340" t="s">
        <v>3</v>
      </c>
      <c r="K117" s="500">
        <v>62.9</v>
      </c>
      <c r="L117" s="363">
        <v>187</v>
      </c>
      <c r="M117" s="658">
        <v>2</v>
      </c>
      <c r="N117" s="635">
        <v>6</v>
      </c>
      <c r="O117" s="363">
        <v>13</v>
      </c>
      <c r="P117" s="363"/>
      <c r="Q117" s="363"/>
      <c r="R117" s="363"/>
      <c r="S117" s="363"/>
      <c r="T117" s="361" t="s">
        <v>1450</v>
      </c>
      <c r="U117" s="37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row>
    <row r="118" spans="1:67" s="325" customFormat="1" ht="12.75" customHeight="1">
      <c r="A118" s="659">
        <v>7</v>
      </c>
      <c r="B118" s="339" t="s">
        <v>14</v>
      </c>
      <c r="C118" s="340" t="s">
        <v>1</v>
      </c>
      <c r="D118" s="361" t="s">
        <v>428</v>
      </c>
      <c r="E118" s="496" t="s">
        <v>1091</v>
      </c>
      <c r="F118" s="340">
        <v>1962</v>
      </c>
      <c r="G118" s="363">
        <f t="shared" ref="G118:G124" si="35">$A$2-F118</f>
        <v>55</v>
      </c>
      <c r="H118" s="340" t="s">
        <v>4</v>
      </c>
      <c r="I118" s="340" t="s">
        <v>65</v>
      </c>
      <c r="J118" s="340" t="s">
        <v>3</v>
      </c>
      <c r="K118" s="500">
        <v>62.2</v>
      </c>
      <c r="L118" s="363">
        <v>180</v>
      </c>
      <c r="M118" s="658">
        <v>3</v>
      </c>
      <c r="N118" s="635">
        <v>7</v>
      </c>
      <c r="O118" s="363">
        <v>12</v>
      </c>
      <c r="P118" s="363"/>
      <c r="Q118" s="363"/>
      <c r="R118" s="363"/>
      <c r="S118" s="363"/>
      <c r="T118" s="361" t="s">
        <v>471</v>
      </c>
      <c r="U118" s="37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row>
    <row r="119" spans="1:67" s="325" customFormat="1" ht="12.75" customHeight="1">
      <c r="A119" s="659">
        <v>8</v>
      </c>
      <c r="B119" s="339" t="s">
        <v>1035</v>
      </c>
      <c r="C119" s="450" t="s">
        <v>1</v>
      </c>
      <c r="D119" s="365" t="s">
        <v>428</v>
      </c>
      <c r="E119" s="501" t="s">
        <v>1043</v>
      </c>
      <c r="F119" s="367">
        <v>1973</v>
      </c>
      <c r="G119" s="363">
        <f t="shared" si="35"/>
        <v>44</v>
      </c>
      <c r="H119" s="369" t="s">
        <v>4</v>
      </c>
      <c r="I119" s="368" t="s">
        <v>65</v>
      </c>
      <c r="J119" s="368" t="s">
        <v>3</v>
      </c>
      <c r="K119" s="502">
        <v>61.6</v>
      </c>
      <c r="L119" s="363">
        <v>169</v>
      </c>
      <c r="M119" s="658">
        <v>4</v>
      </c>
      <c r="N119" s="635">
        <v>8</v>
      </c>
      <c r="O119" s="363">
        <v>11</v>
      </c>
      <c r="P119" s="363"/>
      <c r="Q119" s="363"/>
      <c r="R119" s="363"/>
      <c r="S119" s="363"/>
      <c r="T119" s="365" t="s">
        <v>1059</v>
      </c>
      <c r="U119" s="37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row>
    <row r="120" spans="1:67" s="325" customFormat="1" ht="12.75" customHeight="1">
      <c r="A120" s="659">
        <v>9</v>
      </c>
      <c r="B120" s="339" t="s">
        <v>24</v>
      </c>
      <c r="C120" s="340" t="s">
        <v>1</v>
      </c>
      <c r="D120" s="361" t="s">
        <v>428</v>
      </c>
      <c r="E120" s="472" t="s">
        <v>1326</v>
      </c>
      <c r="F120" s="340">
        <v>1982</v>
      </c>
      <c r="G120" s="344">
        <f t="shared" si="35"/>
        <v>35</v>
      </c>
      <c r="H120" s="340" t="s">
        <v>4</v>
      </c>
      <c r="I120" s="340" t="s">
        <v>65</v>
      </c>
      <c r="J120" s="340" t="s">
        <v>3</v>
      </c>
      <c r="K120" s="502">
        <v>61.9</v>
      </c>
      <c r="L120" s="363">
        <v>160</v>
      </c>
      <c r="M120" s="658">
        <v>5</v>
      </c>
      <c r="N120" s="635">
        <v>9</v>
      </c>
      <c r="O120" s="363">
        <v>10</v>
      </c>
      <c r="P120" s="363"/>
      <c r="Q120" s="363"/>
      <c r="R120" s="363"/>
      <c r="S120" s="363"/>
      <c r="T120" s="379" t="s">
        <v>1333</v>
      </c>
      <c r="U120" s="37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row>
    <row r="121" spans="1:67" s="325" customFormat="1" ht="12.75" customHeight="1">
      <c r="A121" s="659">
        <v>10</v>
      </c>
      <c r="B121" s="339" t="s">
        <v>14</v>
      </c>
      <c r="C121" s="340" t="s">
        <v>1</v>
      </c>
      <c r="D121" s="361" t="s">
        <v>428</v>
      </c>
      <c r="E121" s="496" t="s">
        <v>1090</v>
      </c>
      <c r="F121" s="340">
        <v>1980</v>
      </c>
      <c r="G121" s="363">
        <f t="shared" si="35"/>
        <v>37</v>
      </c>
      <c r="H121" s="340" t="s">
        <v>4</v>
      </c>
      <c r="I121" s="340" t="s">
        <v>65</v>
      </c>
      <c r="J121" s="340" t="s">
        <v>3</v>
      </c>
      <c r="K121" s="500">
        <v>58.9</v>
      </c>
      <c r="L121" s="363">
        <v>150</v>
      </c>
      <c r="M121" s="658">
        <v>6</v>
      </c>
      <c r="N121" s="635">
        <v>10</v>
      </c>
      <c r="O121" s="363">
        <v>9</v>
      </c>
      <c r="P121" s="363"/>
      <c r="Q121" s="363"/>
      <c r="R121" s="363"/>
      <c r="S121" s="363"/>
      <c r="T121" s="361" t="s">
        <v>470</v>
      </c>
      <c r="U121" s="37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row>
    <row r="122" spans="1:67" s="325" customFormat="1" ht="12.75" customHeight="1">
      <c r="A122" s="659">
        <v>11</v>
      </c>
      <c r="B122" s="339" t="s">
        <v>24</v>
      </c>
      <c r="C122" s="346" t="s">
        <v>1</v>
      </c>
      <c r="D122" s="361" t="s">
        <v>428</v>
      </c>
      <c r="E122" s="472" t="s">
        <v>1327</v>
      </c>
      <c r="F122" s="340">
        <v>1974</v>
      </c>
      <c r="G122" s="344">
        <f t="shared" si="35"/>
        <v>43</v>
      </c>
      <c r="H122" s="340" t="s">
        <v>4</v>
      </c>
      <c r="I122" s="340" t="s">
        <v>65</v>
      </c>
      <c r="J122" s="340" t="s">
        <v>3</v>
      </c>
      <c r="K122" s="502">
        <v>60.6</v>
      </c>
      <c r="L122" s="363">
        <v>141</v>
      </c>
      <c r="M122" s="658">
        <v>7</v>
      </c>
      <c r="N122" s="635">
        <v>11</v>
      </c>
      <c r="O122" s="363">
        <v>8</v>
      </c>
      <c r="P122" s="363"/>
      <c r="Q122" s="363"/>
      <c r="R122" s="363"/>
      <c r="S122" s="363"/>
      <c r="T122" s="379" t="s">
        <v>1333</v>
      </c>
      <c r="U122" s="37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row>
    <row r="123" spans="1:67" s="325" customFormat="1" ht="12.75" customHeight="1">
      <c r="A123" s="659">
        <v>12</v>
      </c>
      <c r="B123" s="339" t="s">
        <v>1077</v>
      </c>
      <c r="C123" s="340" t="s">
        <v>1</v>
      </c>
      <c r="D123" s="361" t="s">
        <v>428</v>
      </c>
      <c r="E123" s="496" t="s">
        <v>1070</v>
      </c>
      <c r="F123" s="340">
        <v>1976</v>
      </c>
      <c r="G123" s="363">
        <f t="shared" si="35"/>
        <v>41</v>
      </c>
      <c r="H123" s="340" t="s">
        <v>4</v>
      </c>
      <c r="I123" s="340" t="s">
        <v>65</v>
      </c>
      <c r="J123" s="340" t="s">
        <v>3</v>
      </c>
      <c r="K123" s="500">
        <v>61.7</v>
      </c>
      <c r="L123" s="363">
        <v>92</v>
      </c>
      <c r="M123" s="658">
        <v>8</v>
      </c>
      <c r="N123" s="635">
        <v>12</v>
      </c>
      <c r="O123" s="363">
        <v>7</v>
      </c>
      <c r="P123" s="363"/>
      <c r="Q123" s="363"/>
      <c r="R123" s="363"/>
      <c r="S123" s="363"/>
      <c r="T123" s="361" t="s">
        <v>1082</v>
      </c>
      <c r="U123" s="37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row>
    <row r="124" spans="1:67" s="325" customFormat="1" ht="12.75" customHeight="1">
      <c r="A124" s="659">
        <v>13</v>
      </c>
      <c r="B124" s="339" t="s">
        <v>1035</v>
      </c>
      <c r="C124" s="451" t="s">
        <v>1</v>
      </c>
      <c r="D124" s="365" t="s">
        <v>428</v>
      </c>
      <c r="E124" s="501" t="s">
        <v>1050</v>
      </c>
      <c r="F124" s="367">
        <v>1962</v>
      </c>
      <c r="G124" s="363">
        <f t="shared" si="35"/>
        <v>55</v>
      </c>
      <c r="H124" s="369" t="s">
        <v>4</v>
      </c>
      <c r="I124" s="368" t="s">
        <v>65</v>
      </c>
      <c r="J124" s="368" t="s">
        <v>3</v>
      </c>
      <c r="K124" s="502">
        <v>62.4</v>
      </c>
      <c r="L124" s="363">
        <v>54</v>
      </c>
      <c r="M124" s="658">
        <v>9</v>
      </c>
      <c r="N124" s="635">
        <v>13</v>
      </c>
      <c r="O124" s="363">
        <v>6</v>
      </c>
      <c r="P124" s="363"/>
      <c r="Q124" s="363"/>
      <c r="R124" s="363"/>
      <c r="S124" s="363"/>
      <c r="T124" s="365" t="s">
        <v>1060</v>
      </c>
      <c r="U124" s="37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row>
    <row r="125" spans="1:67" s="325" customFormat="1" ht="17.25" customHeight="1">
      <c r="A125" s="1608" t="s">
        <v>1486</v>
      </c>
      <c r="B125" s="1609"/>
      <c r="C125" s="1609"/>
      <c r="D125" s="1609"/>
      <c r="E125" s="1609"/>
      <c r="F125" s="1609"/>
      <c r="G125" s="1609"/>
      <c r="H125" s="1609"/>
      <c r="I125" s="1609"/>
      <c r="J125" s="1609"/>
      <c r="K125" s="1609"/>
      <c r="L125" s="1609"/>
      <c r="M125" s="1609"/>
      <c r="N125" s="1609"/>
      <c r="O125" s="1609"/>
      <c r="P125" s="1609"/>
      <c r="Q125" s="1609"/>
      <c r="R125" s="1609"/>
      <c r="S125" s="1609"/>
      <c r="T125" s="1610"/>
      <c r="U125" s="37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row>
    <row r="126" spans="1:67" s="325" customFormat="1" ht="12.75" customHeight="1">
      <c r="A126" s="659">
        <v>1</v>
      </c>
      <c r="B126" s="339" t="s">
        <v>32</v>
      </c>
      <c r="C126" s="340" t="s">
        <v>0</v>
      </c>
      <c r="D126" s="361" t="s">
        <v>428</v>
      </c>
      <c r="E126" s="496" t="s">
        <v>1141</v>
      </c>
      <c r="F126" s="340">
        <v>1999</v>
      </c>
      <c r="G126" s="363">
        <f t="shared" ref="G126:G134" si="36">$A$2-F126</f>
        <v>18</v>
      </c>
      <c r="H126" s="340" t="s">
        <v>8</v>
      </c>
      <c r="I126" s="340" t="s">
        <v>65</v>
      </c>
      <c r="J126" s="340" t="s">
        <v>5</v>
      </c>
      <c r="K126" s="500">
        <v>63.85</v>
      </c>
      <c r="L126" s="485">
        <v>182</v>
      </c>
      <c r="M126" s="363">
        <v>1</v>
      </c>
      <c r="N126" s="635">
        <v>1</v>
      </c>
      <c r="O126" s="363">
        <v>20</v>
      </c>
      <c r="P126" s="363"/>
      <c r="Q126" s="363"/>
      <c r="R126" s="363"/>
      <c r="S126" s="363"/>
      <c r="T126" s="361" t="s">
        <v>528</v>
      </c>
      <c r="U126" s="37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c r="BL126" s="326"/>
      <c r="BM126" s="326"/>
      <c r="BN126" s="326"/>
      <c r="BO126" s="326"/>
    </row>
    <row r="127" spans="1:67" s="328" customFormat="1" ht="12.75" customHeight="1">
      <c r="A127" s="659">
        <v>2</v>
      </c>
      <c r="B127" s="376" t="s">
        <v>26</v>
      </c>
      <c r="C127" s="340" t="s">
        <v>0</v>
      </c>
      <c r="D127" s="361" t="s">
        <v>428</v>
      </c>
      <c r="E127" s="498" t="s">
        <v>843</v>
      </c>
      <c r="F127" s="340">
        <v>1973</v>
      </c>
      <c r="G127" s="344">
        <f t="shared" si="36"/>
        <v>44</v>
      </c>
      <c r="H127" s="340" t="s">
        <v>8</v>
      </c>
      <c r="I127" s="340" t="s">
        <v>65</v>
      </c>
      <c r="J127" s="340" t="s">
        <v>5</v>
      </c>
      <c r="K127" s="500">
        <v>65.5</v>
      </c>
      <c r="L127" s="485">
        <v>178</v>
      </c>
      <c r="M127" s="363">
        <v>2</v>
      </c>
      <c r="N127" s="635">
        <v>2</v>
      </c>
      <c r="O127" s="363">
        <v>18</v>
      </c>
      <c r="P127" s="363"/>
      <c r="Q127" s="363"/>
      <c r="R127" s="363"/>
      <c r="S127" s="363"/>
      <c r="T127" s="379" t="s">
        <v>1360</v>
      </c>
      <c r="U127" s="37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row>
    <row r="128" spans="1:67" s="325" customFormat="1" ht="12.75" customHeight="1">
      <c r="A128" s="659">
        <v>3</v>
      </c>
      <c r="B128" s="339" t="s">
        <v>24</v>
      </c>
      <c r="C128" s="340" t="s">
        <v>0</v>
      </c>
      <c r="D128" s="361" t="s">
        <v>428</v>
      </c>
      <c r="E128" s="472" t="s">
        <v>1324</v>
      </c>
      <c r="F128" s="340">
        <v>1979</v>
      </c>
      <c r="G128" s="344">
        <f t="shared" si="36"/>
        <v>38</v>
      </c>
      <c r="H128" s="340" t="s">
        <v>8</v>
      </c>
      <c r="I128" s="340" t="s">
        <v>65</v>
      </c>
      <c r="J128" s="340" t="s">
        <v>5</v>
      </c>
      <c r="K128" s="502">
        <v>65.2</v>
      </c>
      <c r="L128" s="485">
        <v>88</v>
      </c>
      <c r="M128" s="363">
        <v>3</v>
      </c>
      <c r="N128" s="635">
        <v>3</v>
      </c>
      <c r="O128" s="363">
        <v>16</v>
      </c>
      <c r="P128" s="363"/>
      <c r="Q128" s="363"/>
      <c r="R128" s="363"/>
      <c r="S128" s="363"/>
      <c r="T128" s="379" t="s">
        <v>1334</v>
      </c>
      <c r="U128" s="37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row>
    <row r="129" spans="1:67" s="325" customFormat="1" ht="12.75" customHeight="1">
      <c r="A129" s="659">
        <v>4</v>
      </c>
      <c r="B129" s="339" t="s">
        <v>18</v>
      </c>
      <c r="C129" s="340" t="s">
        <v>0</v>
      </c>
      <c r="D129" s="361" t="s">
        <v>428</v>
      </c>
      <c r="E129" s="497" t="s">
        <v>594</v>
      </c>
      <c r="F129" s="340">
        <v>1980</v>
      </c>
      <c r="G129" s="344">
        <f t="shared" si="36"/>
        <v>37</v>
      </c>
      <c r="H129" s="340" t="s">
        <v>8</v>
      </c>
      <c r="I129" s="340" t="s">
        <v>65</v>
      </c>
      <c r="J129" s="340" t="s">
        <v>5</v>
      </c>
      <c r="K129" s="502">
        <v>67.5</v>
      </c>
      <c r="L129" s="485">
        <v>74</v>
      </c>
      <c r="M129" s="363">
        <v>4</v>
      </c>
      <c r="N129" s="635">
        <v>4</v>
      </c>
      <c r="O129" s="363">
        <v>15</v>
      </c>
      <c r="P129" s="363"/>
      <c r="Q129" s="363"/>
      <c r="R129" s="363"/>
      <c r="S129" s="363"/>
      <c r="T129" s="339"/>
      <c r="U129" s="37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row>
    <row r="130" spans="1:67" s="325" customFormat="1" ht="19.5" customHeight="1">
      <c r="A130" s="659">
        <v>5</v>
      </c>
      <c r="B130" s="376" t="s">
        <v>37</v>
      </c>
      <c r="C130" s="340" t="s">
        <v>1</v>
      </c>
      <c r="D130" s="361" t="s">
        <v>428</v>
      </c>
      <c r="E130" s="497" t="s">
        <v>1261</v>
      </c>
      <c r="F130" s="340">
        <v>1987</v>
      </c>
      <c r="G130" s="408">
        <f t="shared" si="36"/>
        <v>30</v>
      </c>
      <c r="H130" s="340" t="s">
        <v>8</v>
      </c>
      <c r="I130" s="340" t="s">
        <v>65</v>
      </c>
      <c r="J130" s="340" t="s">
        <v>3</v>
      </c>
      <c r="K130" s="502">
        <v>63.7</v>
      </c>
      <c r="L130" s="363">
        <v>198</v>
      </c>
      <c r="M130" s="363">
        <v>1</v>
      </c>
      <c r="N130" s="635">
        <v>5</v>
      </c>
      <c r="O130" s="363">
        <v>14</v>
      </c>
      <c r="P130" s="545"/>
      <c r="Q130" s="545"/>
      <c r="R130" s="582"/>
      <c r="S130" s="545"/>
      <c r="T130" s="361" t="s">
        <v>1208</v>
      </c>
      <c r="U130" s="37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c r="BL130" s="326"/>
      <c r="BM130" s="326"/>
      <c r="BN130" s="326"/>
      <c r="BO130" s="326"/>
    </row>
    <row r="131" spans="1:67" s="325" customFormat="1" ht="12.75" customHeight="1">
      <c r="A131" s="659">
        <v>6</v>
      </c>
      <c r="B131" s="339" t="s">
        <v>1035</v>
      </c>
      <c r="C131" s="364" t="s">
        <v>1</v>
      </c>
      <c r="D131" s="365" t="s">
        <v>428</v>
      </c>
      <c r="E131" s="501" t="s">
        <v>1037</v>
      </c>
      <c r="F131" s="367">
        <v>1985</v>
      </c>
      <c r="G131" s="363">
        <f t="shared" si="36"/>
        <v>32</v>
      </c>
      <c r="H131" s="368" t="s">
        <v>8</v>
      </c>
      <c r="I131" s="368" t="s">
        <v>65</v>
      </c>
      <c r="J131" s="368" t="s">
        <v>3</v>
      </c>
      <c r="K131" s="502">
        <v>67.7</v>
      </c>
      <c r="L131" s="363">
        <v>181</v>
      </c>
      <c r="M131" s="363">
        <v>2</v>
      </c>
      <c r="N131" s="635">
        <v>6</v>
      </c>
      <c r="O131" s="363">
        <v>13</v>
      </c>
      <c r="P131" s="363"/>
      <c r="Q131" s="363"/>
      <c r="R131" s="363"/>
      <c r="S131" s="363"/>
      <c r="T131" s="365" t="s">
        <v>1052</v>
      </c>
      <c r="U131" s="37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6"/>
      <c r="BN131" s="326"/>
      <c r="BO131" s="326"/>
    </row>
    <row r="132" spans="1:67" s="325" customFormat="1" ht="12.75" customHeight="1">
      <c r="A132" s="659">
        <v>7</v>
      </c>
      <c r="B132" s="376" t="s">
        <v>37</v>
      </c>
      <c r="C132" s="340" t="s">
        <v>1</v>
      </c>
      <c r="D132" s="361" t="s">
        <v>428</v>
      </c>
      <c r="E132" s="497" t="s">
        <v>1262</v>
      </c>
      <c r="F132" s="340">
        <v>1963</v>
      </c>
      <c r="G132" s="408">
        <f t="shared" si="36"/>
        <v>54</v>
      </c>
      <c r="H132" s="340" t="s">
        <v>8</v>
      </c>
      <c r="I132" s="340" t="s">
        <v>65</v>
      </c>
      <c r="J132" s="340" t="s">
        <v>3</v>
      </c>
      <c r="K132" s="502">
        <v>66.3</v>
      </c>
      <c r="L132" s="363">
        <v>130</v>
      </c>
      <c r="M132" s="363">
        <v>3</v>
      </c>
      <c r="N132" s="635">
        <v>7</v>
      </c>
      <c r="O132" s="363">
        <v>12</v>
      </c>
      <c r="P132" s="363"/>
      <c r="Q132" s="363"/>
      <c r="R132" s="363"/>
      <c r="S132" s="363"/>
      <c r="T132" s="361" t="s">
        <v>1208</v>
      </c>
      <c r="U132" s="37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row>
    <row r="133" spans="1:67" s="325" customFormat="1" ht="12.75" customHeight="1">
      <c r="A133" s="659">
        <v>8</v>
      </c>
      <c r="B133" s="339" t="s">
        <v>1035</v>
      </c>
      <c r="C133" s="364" t="s">
        <v>1</v>
      </c>
      <c r="D133" s="365" t="s">
        <v>428</v>
      </c>
      <c r="E133" s="501" t="s">
        <v>1038</v>
      </c>
      <c r="F133" s="367">
        <v>1984</v>
      </c>
      <c r="G133" s="363">
        <f t="shared" si="36"/>
        <v>33</v>
      </c>
      <c r="H133" s="368" t="s">
        <v>8</v>
      </c>
      <c r="I133" s="368" t="s">
        <v>65</v>
      </c>
      <c r="J133" s="368" t="s">
        <v>3</v>
      </c>
      <c r="K133" s="502">
        <v>66.7</v>
      </c>
      <c r="L133" s="363">
        <v>130</v>
      </c>
      <c r="M133" s="363">
        <v>4</v>
      </c>
      <c r="N133" s="635">
        <v>8</v>
      </c>
      <c r="O133" s="363">
        <v>11</v>
      </c>
      <c r="P133" s="363"/>
      <c r="Q133" s="363"/>
      <c r="R133" s="363"/>
      <c r="S133" s="363"/>
      <c r="T133" s="365" t="s">
        <v>1053</v>
      </c>
      <c r="U133" s="37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c r="BL133" s="326"/>
      <c r="BM133" s="326"/>
      <c r="BN133" s="326"/>
      <c r="BO133" s="326"/>
    </row>
    <row r="134" spans="1:67" s="325" customFormat="1" ht="12.75" customHeight="1">
      <c r="A134" s="659">
        <v>9</v>
      </c>
      <c r="B134" s="339" t="s">
        <v>1111</v>
      </c>
      <c r="C134" s="340" t="s">
        <v>1</v>
      </c>
      <c r="D134" s="361" t="s">
        <v>428</v>
      </c>
      <c r="E134" s="496" t="s">
        <v>1104</v>
      </c>
      <c r="F134" s="340">
        <v>1967</v>
      </c>
      <c r="G134" s="363">
        <f t="shared" si="36"/>
        <v>50</v>
      </c>
      <c r="H134" s="340" t="s">
        <v>8</v>
      </c>
      <c r="I134" s="340" t="s">
        <v>65</v>
      </c>
      <c r="J134" s="340" t="s">
        <v>3</v>
      </c>
      <c r="K134" s="500">
        <v>73</v>
      </c>
      <c r="L134" s="363">
        <v>128</v>
      </c>
      <c r="M134" s="363">
        <v>5</v>
      </c>
      <c r="N134" s="635">
        <v>9</v>
      </c>
      <c r="O134" s="363">
        <v>10</v>
      </c>
      <c r="P134" s="363"/>
      <c r="Q134" s="363"/>
      <c r="R134" s="363"/>
      <c r="S134" s="363"/>
      <c r="T134" s="361" t="s">
        <v>1101</v>
      </c>
      <c r="U134" s="37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row>
    <row r="135" spans="1:67" s="325" customFormat="1" ht="22.5" customHeight="1">
      <c r="A135" s="1608" t="s">
        <v>1494</v>
      </c>
      <c r="B135" s="1609"/>
      <c r="C135" s="1609"/>
      <c r="D135" s="1609"/>
      <c r="E135" s="1609"/>
      <c r="F135" s="1609"/>
      <c r="G135" s="1609"/>
      <c r="H135" s="1609"/>
      <c r="I135" s="1609"/>
      <c r="J135" s="1609"/>
      <c r="K135" s="1609"/>
      <c r="L135" s="1609"/>
      <c r="M135" s="1609"/>
      <c r="N135" s="1609"/>
      <c r="O135" s="1609"/>
      <c r="P135" s="1609"/>
      <c r="Q135" s="1609"/>
      <c r="R135" s="1609"/>
      <c r="S135" s="1609"/>
      <c r="T135" s="1610"/>
      <c r="U135" s="37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row>
    <row r="136" spans="1:67" s="325" customFormat="1" ht="12.75" customHeight="1">
      <c r="A136" s="659">
        <v>1</v>
      </c>
      <c r="B136" s="339" t="s">
        <v>32</v>
      </c>
      <c r="C136" s="340" t="s">
        <v>0</v>
      </c>
      <c r="D136" s="361" t="s">
        <v>428</v>
      </c>
      <c r="E136" s="496" t="s">
        <v>1142</v>
      </c>
      <c r="F136" s="340">
        <v>1999</v>
      </c>
      <c r="G136" s="363">
        <f t="shared" ref="G136:G144" si="37">$A$2-F136</f>
        <v>18</v>
      </c>
      <c r="H136" s="340" t="s">
        <v>6</v>
      </c>
      <c r="I136" s="340" t="s">
        <v>65</v>
      </c>
      <c r="J136" s="340" t="s">
        <v>5</v>
      </c>
      <c r="K136" s="500">
        <v>73.150000000000006</v>
      </c>
      <c r="L136" s="363">
        <v>156</v>
      </c>
      <c r="M136" s="659">
        <v>1</v>
      </c>
      <c r="N136" s="635">
        <v>1</v>
      </c>
      <c r="O136" s="363">
        <v>20</v>
      </c>
      <c r="P136" s="363"/>
      <c r="Q136" s="363"/>
      <c r="R136" s="363"/>
      <c r="S136" s="363"/>
      <c r="T136" s="361" t="s">
        <v>523</v>
      </c>
      <c r="U136" s="37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row>
    <row r="137" spans="1:67" s="325" customFormat="1" ht="12.75" customHeight="1">
      <c r="A137" s="659">
        <v>2</v>
      </c>
      <c r="B137" s="339" t="s">
        <v>1304</v>
      </c>
      <c r="C137" s="340" t="s">
        <v>0</v>
      </c>
      <c r="D137" s="361" t="s">
        <v>428</v>
      </c>
      <c r="E137" s="503" t="s">
        <v>1305</v>
      </c>
      <c r="F137" s="344">
        <v>1992</v>
      </c>
      <c r="G137" s="344">
        <f t="shared" si="37"/>
        <v>25</v>
      </c>
      <c r="H137" s="340" t="s">
        <v>6</v>
      </c>
      <c r="I137" s="340" t="s">
        <v>65</v>
      </c>
      <c r="J137" s="340" t="s">
        <v>5</v>
      </c>
      <c r="K137" s="502">
        <v>77.650000000000006</v>
      </c>
      <c r="L137" s="363">
        <v>136</v>
      </c>
      <c r="M137" s="659">
        <v>2</v>
      </c>
      <c r="N137" s="635">
        <v>2</v>
      </c>
      <c r="O137" s="363">
        <v>18</v>
      </c>
      <c r="P137" s="363"/>
      <c r="Q137" s="363"/>
      <c r="R137" s="363"/>
      <c r="S137" s="363"/>
      <c r="T137" s="339" t="s">
        <v>1306</v>
      </c>
      <c r="U137" s="37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row>
    <row r="138" spans="1:67" s="325" customFormat="1" ht="12.75" customHeight="1">
      <c r="A138" s="659">
        <v>3</v>
      </c>
      <c r="B138" s="339" t="s">
        <v>1035</v>
      </c>
      <c r="C138" s="364" t="s">
        <v>0</v>
      </c>
      <c r="D138" s="365" t="s">
        <v>428</v>
      </c>
      <c r="E138" s="501" t="s">
        <v>1041</v>
      </c>
      <c r="F138" s="367">
        <v>1976</v>
      </c>
      <c r="G138" s="363">
        <f t="shared" si="37"/>
        <v>41</v>
      </c>
      <c r="H138" s="368" t="s">
        <v>6</v>
      </c>
      <c r="I138" s="368" t="s">
        <v>65</v>
      </c>
      <c r="J138" s="368" t="s">
        <v>5</v>
      </c>
      <c r="K138" s="502">
        <v>99.5</v>
      </c>
      <c r="L138" s="363">
        <v>133</v>
      </c>
      <c r="M138" s="659">
        <v>3</v>
      </c>
      <c r="N138" s="635">
        <v>3</v>
      </c>
      <c r="O138" s="363">
        <v>16</v>
      </c>
      <c r="P138" s="363"/>
      <c r="Q138" s="363"/>
      <c r="R138" s="363"/>
      <c r="S138" s="363"/>
      <c r="T138" s="365" t="s">
        <v>1052</v>
      </c>
      <c r="U138" s="37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row>
    <row r="139" spans="1:67" s="325" customFormat="1" ht="12.75" customHeight="1">
      <c r="A139" s="659">
        <v>4</v>
      </c>
      <c r="B139" s="339" t="s">
        <v>33</v>
      </c>
      <c r="C139" s="340" t="s">
        <v>0</v>
      </c>
      <c r="D139" s="361" t="s">
        <v>428</v>
      </c>
      <c r="E139" s="497" t="s">
        <v>1239</v>
      </c>
      <c r="F139" s="340">
        <v>1981</v>
      </c>
      <c r="G139" s="408">
        <f t="shared" si="37"/>
        <v>36</v>
      </c>
      <c r="H139" s="340" t="s">
        <v>6</v>
      </c>
      <c r="I139" s="340" t="s">
        <v>65</v>
      </c>
      <c r="J139" s="340" t="s">
        <v>5</v>
      </c>
      <c r="K139" s="500">
        <v>74.7</v>
      </c>
      <c r="L139" s="363">
        <v>116</v>
      </c>
      <c r="M139" s="659">
        <v>4</v>
      </c>
      <c r="N139" s="635">
        <v>4</v>
      </c>
      <c r="O139" s="363">
        <v>15</v>
      </c>
      <c r="P139" s="363"/>
      <c r="Q139" s="363"/>
      <c r="R139" s="363"/>
      <c r="S139" s="363"/>
      <c r="T139" s="361" t="s">
        <v>347</v>
      </c>
      <c r="U139" s="37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row>
    <row r="140" spans="1:67" s="325" customFormat="1" ht="12.75" customHeight="1">
      <c r="A140" s="659">
        <v>5</v>
      </c>
      <c r="B140" s="339" t="s">
        <v>28</v>
      </c>
      <c r="C140" s="340" t="s">
        <v>0</v>
      </c>
      <c r="D140" s="361" t="s">
        <v>428</v>
      </c>
      <c r="E140" s="497" t="s">
        <v>1300</v>
      </c>
      <c r="F140" s="340">
        <v>1999</v>
      </c>
      <c r="G140" s="408">
        <f t="shared" si="37"/>
        <v>18</v>
      </c>
      <c r="H140" s="340" t="s">
        <v>6</v>
      </c>
      <c r="I140" s="340" t="s">
        <v>65</v>
      </c>
      <c r="J140" s="340" t="s">
        <v>5</v>
      </c>
      <c r="K140" s="502">
        <v>69</v>
      </c>
      <c r="L140" s="363">
        <v>99</v>
      </c>
      <c r="M140" s="659">
        <v>5</v>
      </c>
      <c r="N140" s="635">
        <v>5</v>
      </c>
      <c r="O140" s="363">
        <v>14</v>
      </c>
      <c r="P140" s="363"/>
      <c r="Q140" s="363"/>
      <c r="R140" s="363"/>
      <c r="S140" s="363"/>
      <c r="T140" s="340" t="s">
        <v>1301</v>
      </c>
      <c r="U140" s="37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row>
    <row r="141" spans="1:67" s="325" customFormat="1" ht="12.75" customHeight="1">
      <c r="A141" s="659">
        <v>6</v>
      </c>
      <c r="B141" s="339" t="s">
        <v>1077</v>
      </c>
      <c r="C141" s="340" t="s">
        <v>0</v>
      </c>
      <c r="D141" s="361" t="s">
        <v>428</v>
      </c>
      <c r="E141" s="496" t="s">
        <v>1066</v>
      </c>
      <c r="F141" s="340">
        <v>1984</v>
      </c>
      <c r="G141" s="363">
        <f t="shared" si="37"/>
        <v>33</v>
      </c>
      <c r="H141" s="340" t="s">
        <v>6</v>
      </c>
      <c r="I141" s="340" t="s">
        <v>65</v>
      </c>
      <c r="J141" s="340" t="s">
        <v>5</v>
      </c>
      <c r="K141" s="500">
        <v>77</v>
      </c>
      <c r="L141" s="363">
        <v>88</v>
      </c>
      <c r="M141" s="659">
        <v>6</v>
      </c>
      <c r="N141" s="635">
        <v>6</v>
      </c>
      <c r="O141" s="363">
        <v>13</v>
      </c>
      <c r="P141" s="363"/>
      <c r="Q141" s="363"/>
      <c r="R141" s="363"/>
      <c r="S141" s="363"/>
      <c r="T141" s="361" t="s">
        <v>1078</v>
      </c>
      <c r="U141" s="37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row>
    <row r="142" spans="1:67" s="325" customFormat="1" ht="12.75" customHeight="1">
      <c r="A142" s="659">
        <v>7</v>
      </c>
      <c r="B142" s="339" t="s">
        <v>18</v>
      </c>
      <c r="C142" s="340" t="s">
        <v>0</v>
      </c>
      <c r="D142" s="361" t="s">
        <v>428</v>
      </c>
      <c r="E142" s="497" t="s">
        <v>595</v>
      </c>
      <c r="F142" s="340">
        <v>1972</v>
      </c>
      <c r="G142" s="344">
        <f t="shared" si="37"/>
        <v>45</v>
      </c>
      <c r="H142" s="340" t="s">
        <v>6</v>
      </c>
      <c r="I142" s="340" t="s">
        <v>65</v>
      </c>
      <c r="J142" s="340" t="s">
        <v>5</v>
      </c>
      <c r="K142" s="500">
        <v>85.8</v>
      </c>
      <c r="L142" s="363">
        <v>80</v>
      </c>
      <c r="M142" s="659">
        <v>7</v>
      </c>
      <c r="N142" s="635">
        <v>7</v>
      </c>
      <c r="O142" s="363">
        <v>12</v>
      </c>
      <c r="P142" s="363"/>
      <c r="Q142" s="363"/>
      <c r="R142" s="363"/>
      <c r="S142" s="363"/>
      <c r="T142" s="339"/>
      <c r="U142" s="37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row>
    <row r="143" spans="1:67" s="325" customFormat="1" ht="12.75" customHeight="1">
      <c r="A143" s="659">
        <v>8</v>
      </c>
      <c r="B143" s="339" t="s">
        <v>29</v>
      </c>
      <c r="C143" s="340" t="s">
        <v>0</v>
      </c>
      <c r="D143" s="361" t="s">
        <v>428</v>
      </c>
      <c r="E143" s="497" t="s">
        <v>1218</v>
      </c>
      <c r="F143" s="340">
        <v>1980</v>
      </c>
      <c r="G143" s="363">
        <f t="shared" si="37"/>
        <v>37</v>
      </c>
      <c r="H143" s="340" t="s">
        <v>6</v>
      </c>
      <c r="I143" s="340" t="s">
        <v>65</v>
      </c>
      <c r="J143" s="340" t="s">
        <v>5</v>
      </c>
      <c r="K143" s="500">
        <v>75.599999999999994</v>
      </c>
      <c r="L143" s="363">
        <v>78</v>
      </c>
      <c r="M143" s="659">
        <v>8</v>
      </c>
      <c r="N143" s="635">
        <v>8</v>
      </c>
      <c r="O143" s="363">
        <v>11</v>
      </c>
      <c r="P143" s="363"/>
      <c r="Q143" s="363"/>
      <c r="R143" s="363"/>
      <c r="S143" s="363"/>
      <c r="T143" s="361" t="s">
        <v>1219</v>
      </c>
      <c r="U143" s="37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row>
    <row r="144" spans="1:67" s="326" customFormat="1" ht="12.75" customHeight="1">
      <c r="A144" s="659">
        <v>9</v>
      </c>
      <c r="B144" s="376" t="s">
        <v>37</v>
      </c>
      <c r="C144" s="340" t="s">
        <v>0</v>
      </c>
      <c r="D144" s="361" t="s">
        <v>428</v>
      </c>
      <c r="E144" s="497" t="s">
        <v>1256</v>
      </c>
      <c r="F144" s="340">
        <v>1987</v>
      </c>
      <c r="G144" s="408">
        <f t="shared" si="37"/>
        <v>30</v>
      </c>
      <c r="H144" s="340" t="s">
        <v>6</v>
      </c>
      <c r="I144" s="340" t="s">
        <v>65</v>
      </c>
      <c r="J144" s="340" t="s">
        <v>5</v>
      </c>
      <c r="K144" s="500">
        <v>79.599999999999994</v>
      </c>
      <c r="L144" s="363">
        <v>60</v>
      </c>
      <c r="M144" s="659">
        <v>9</v>
      </c>
      <c r="N144" s="635">
        <v>9</v>
      </c>
      <c r="O144" s="363">
        <v>10</v>
      </c>
      <c r="P144" s="363"/>
      <c r="Q144" s="363"/>
      <c r="R144" s="363"/>
      <c r="S144" s="363"/>
      <c r="T144" s="361" t="s">
        <v>1290</v>
      </c>
      <c r="U144" s="376"/>
    </row>
    <row r="145" spans="1:67" s="325" customFormat="1" ht="15.75" customHeight="1">
      <c r="A145" s="659">
        <v>10</v>
      </c>
      <c r="B145" s="339" t="s">
        <v>30</v>
      </c>
      <c r="C145" s="340" t="s">
        <v>1</v>
      </c>
      <c r="D145" s="361" t="s">
        <v>428</v>
      </c>
      <c r="E145" s="497" t="s">
        <v>1316</v>
      </c>
      <c r="F145" s="340">
        <v>1982</v>
      </c>
      <c r="G145" s="344">
        <f t="shared" ref="G145:G152" si="38">$A$2-F145</f>
        <v>35</v>
      </c>
      <c r="H145" s="340" t="s">
        <v>6</v>
      </c>
      <c r="I145" s="340" t="s">
        <v>65</v>
      </c>
      <c r="J145" s="340" t="s">
        <v>3</v>
      </c>
      <c r="K145" s="502">
        <v>77.3</v>
      </c>
      <c r="L145" s="363">
        <v>219</v>
      </c>
      <c r="M145" s="658">
        <v>1</v>
      </c>
      <c r="N145" s="635">
        <v>10</v>
      </c>
      <c r="O145" s="363">
        <v>9</v>
      </c>
      <c r="P145" s="545"/>
      <c r="Q145" s="545"/>
      <c r="R145" s="582"/>
      <c r="S145" s="545"/>
      <c r="T145" s="361" t="s">
        <v>1314</v>
      </c>
      <c r="U145" s="37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row>
    <row r="146" spans="1:67" s="325" customFormat="1" ht="12.75" customHeight="1">
      <c r="A146" s="659">
        <v>11</v>
      </c>
      <c r="B146" s="339" t="s">
        <v>18</v>
      </c>
      <c r="C146" s="346" t="s">
        <v>1</v>
      </c>
      <c r="D146" s="361" t="s">
        <v>428</v>
      </c>
      <c r="E146" s="497" t="s">
        <v>605</v>
      </c>
      <c r="F146" s="340">
        <v>1969</v>
      </c>
      <c r="G146" s="344">
        <f t="shared" si="38"/>
        <v>48</v>
      </c>
      <c r="H146" s="340" t="s">
        <v>6</v>
      </c>
      <c r="I146" s="340" t="s">
        <v>65</v>
      </c>
      <c r="J146" s="340" t="s">
        <v>3</v>
      </c>
      <c r="K146" s="500">
        <v>87.2</v>
      </c>
      <c r="L146" s="363">
        <v>212</v>
      </c>
      <c r="M146" s="658">
        <v>2</v>
      </c>
      <c r="N146" s="635">
        <v>11</v>
      </c>
      <c r="O146" s="363">
        <v>8</v>
      </c>
      <c r="P146" s="363"/>
      <c r="Q146" s="363"/>
      <c r="R146" s="363"/>
      <c r="S146" s="363"/>
      <c r="T146" s="438"/>
      <c r="U146" s="37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row>
    <row r="147" spans="1:67" s="325" customFormat="1" ht="12.75" customHeight="1">
      <c r="A147" s="659">
        <v>12</v>
      </c>
      <c r="B147" s="339" t="s">
        <v>30</v>
      </c>
      <c r="C147" s="340" t="s">
        <v>1</v>
      </c>
      <c r="D147" s="361" t="s">
        <v>428</v>
      </c>
      <c r="E147" s="497" t="s">
        <v>1315</v>
      </c>
      <c r="F147" s="340">
        <v>1985</v>
      </c>
      <c r="G147" s="344">
        <f t="shared" si="38"/>
        <v>32</v>
      </c>
      <c r="H147" s="340" t="s">
        <v>6</v>
      </c>
      <c r="I147" s="340" t="s">
        <v>65</v>
      </c>
      <c r="J147" s="340" t="s">
        <v>3</v>
      </c>
      <c r="K147" s="502">
        <v>68.5</v>
      </c>
      <c r="L147" s="363">
        <v>210</v>
      </c>
      <c r="M147" s="658">
        <v>3</v>
      </c>
      <c r="N147" s="635">
        <v>12</v>
      </c>
      <c r="O147" s="363">
        <v>7</v>
      </c>
      <c r="P147" s="363"/>
      <c r="Q147" s="363"/>
      <c r="R147" s="363"/>
      <c r="S147" s="363"/>
      <c r="T147" s="361" t="s">
        <v>1314</v>
      </c>
      <c r="U147" s="37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row>
    <row r="148" spans="1:67" s="325" customFormat="1" ht="12.75" customHeight="1">
      <c r="A148" s="659">
        <v>13</v>
      </c>
      <c r="B148" s="339" t="s">
        <v>1035</v>
      </c>
      <c r="C148" s="364" t="s">
        <v>1</v>
      </c>
      <c r="D148" s="365" t="s">
        <v>428</v>
      </c>
      <c r="E148" s="501" t="s">
        <v>1047</v>
      </c>
      <c r="F148" s="367">
        <v>1983</v>
      </c>
      <c r="G148" s="363">
        <f t="shared" si="38"/>
        <v>34</v>
      </c>
      <c r="H148" s="369" t="s">
        <v>6</v>
      </c>
      <c r="I148" s="368" t="s">
        <v>65</v>
      </c>
      <c r="J148" s="368" t="s">
        <v>3</v>
      </c>
      <c r="K148" s="502">
        <v>72.2</v>
      </c>
      <c r="L148" s="363">
        <v>209</v>
      </c>
      <c r="M148" s="658">
        <v>4</v>
      </c>
      <c r="N148" s="635">
        <v>13</v>
      </c>
      <c r="O148" s="363">
        <v>6</v>
      </c>
      <c r="P148" s="363"/>
      <c r="Q148" s="363"/>
      <c r="R148" s="363"/>
      <c r="S148" s="363"/>
      <c r="T148" s="365" t="s">
        <v>1062</v>
      </c>
      <c r="U148" s="37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row>
    <row r="149" spans="1:67" s="325" customFormat="1" ht="12.75" customHeight="1">
      <c r="A149" s="659">
        <v>14</v>
      </c>
      <c r="B149" s="339" t="s">
        <v>1035</v>
      </c>
      <c r="C149" s="450" t="s">
        <v>1</v>
      </c>
      <c r="D149" s="365" t="s">
        <v>428</v>
      </c>
      <c r="E149" s="501" t="s">
        <v>1049</v>
      </c>
      <c r="F149" s="367">
        <v>1966</v>
      </c>
      <c r="G149" s="363">
        <f t="shared" si="38"/>
        <v>51</v>
      </c>
      <c r="H149" s="369" t="s">
        <v>6</v>
      </c>
      <c r="I149" s="368" t="s">
        <v>65</v>
      </c>
      <c r="J149" s="368" t="s">
        <v>3</v>
      </c>
      <c r="K149" s="502">
        <v>78.900000000000006</v>
      </c>
      <c r="L149" s="363">
        <v>192</v>
      </c>
      <c r="M149" s="658">
        <v>5</v>
      </c>
      <c r="N149" s="635">
        <v>14</v>
      </c>
      <c r="O149" s="363">
        <v>5</v>
      </c>
      <c r="P149" s="363"/>
      <c r="Q149" s="363"/>
      <c r="R149" s="363"/>
      <c r="S149" s="363"/>
      <c r="T149" s="365" t="s">
        <v>1063</v>
      </c>
      <c r="U149" s="37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row>
    <row r="150" spans="1:67" s="325" customFormat="1" ht="12.75" customHeight="1">
      <c r="A150" s="659">
        <v>15</v>
      </c>
      <c r="B150" s="376" t="s">
        <v>37</v>
      </c>
      <c r="C150" s="340" t="s">
        <v>1</v>
      </c>
      <c r="D150" s="361" t="s">
        <v>428</v>
      </c>
      <c r="E150" s="497" t="s">
        <v>1263</v>
      </c>
      <c r="F150" s="340">
        <v>1966</v>
      </c>
      <c r="G150" s="408">
        <f t="shared" si="38"/>
        <v>51</v>
      </c>
      <c r="H150" s="340" t="s">
        <v>6</v>
      </c>
      <c r="I150" s="340" t="s">
        <v>65</v>
      </c>
      <c r="J150" s="340" t="s">
        <v>3</v>
      </c>
      <c r="K150" s="502">
        <v>82.9</v>
      </c>
      <c r="L150" s="363">
        <v>151</v>
      </c>
      <c r="M150" s="658">
        <v>6</v>
      </c>
      <c r="N150" s="635">
        <v>15</v>
      </c>
      <c r="O150" s="363">
        <v>4</v>
      </c>
      <c r="P150" s="363"/>
      <c r="Q150" s="363"/>
      <c r="R150" s="363"/>
      <c r="S150" s="363"/>
      <c r="T150" s="361" t="s">
        <v>1208</v>
      </c>
      <c r="U150" s="37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6"/>
      <c r="BB150" s="326"/>
      <c r="BC150" s="326"/>
      <c r="BD150" s="326"/>
      <c r="BE150" s="326"/>
      <c r="BF150" s="326"/>
      <c r="BG150" s="326"/>
      <c r="BH150" s="326"/>
      <c r="BI150" s="326"/>
      <c r="BJ150" s="326"/>
      <c r="BK150" s="326"/>
      <c r="BL150" s="326"/>
      <c r="BM150" s="326"/>
      <c r="BN150" s="326"/>
      <c r="BO150" s="326"/>
    </row>
    <row r="151" spans="1:67" s="325" customFormat="1" ht="12.75" customHeight="1">
      <c r="A151" s="659">
        <v>16</v>
      </c>
      <c r="B151" s="339" t="s">
        <v>1077</v>
      </c>
      <c r="C151" s="340" t="s">
        <v>1</v>
      </c>
      <c r="D151" s="361" t="s">
        <v>428</v>
      </c>
      <c r="E151" s="496" t="s">
        <v>1076</v>
      </c>
      <c r="F151" s="340">
        <v>1978</v>
      </c>
      <c r="G151" s="363">
        <f t="shared" si="38"/>
        <v>39</v>
      </c>
      <c r="H151" s="340" t="s">
        <v>6</v>
      </c>
      <c r="I151" s="340" t="s">
        <v>65</v>
      </c>
      <c r="J151" s="340" t="s">
        <v>3</v>
      </c>
      <c r="K151" s="500">
        <v>91.8</v>
      </c>
      <c r="L151" s="363">
        <v>150</v>
      </c>
      <c r="M151" s="658">
        <v>7</v>
      </c>
      <c r="N151" s="635">
        <v>16</v>
      </c>
      <c r="O151" s="363">
        <v>3</v>
      </c>
      <c r="P151" s="363"/>
      <c r="Q151" s="363"/>
      <c r="R151" s="363"/>
      <c r="S151" s="363"/>
      <c r="T151" s="361" t="s">
        <v>1085</v>
      </c>
      <c r="U151" s="37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row>
    <row r="152" spans="1:67" s="325" customFormat="1" ht="12.75" customHeight="1">
      <c r="A152" s="659">
        <v>17</v>
      </c>
      <c r="B152" s="376" t="s">
        <v>1375</v>
      </c>
      <c r="C152" s="340" t="s">
        <v>1</v>
      </c>
      <c r="D152" s="361" t="s">
        <v>1427</v>
      </c>
      <c r="E152" s="472" t="s">
        <v>1428</v>
      </c>
      <c r="F152" s="340">
        <v>2002</v>
      </c>
      <c r="G152" s="344">
        <f t="shared" si="38"/>
        <v>15</v>
      </c>
      <c r="H152" s="340" t="s">
        <v>6</v>
      </c>
      <c r="I152" s="340" t="s">
        <v>1400</v>
      </c>
      <c r="J152" s="340" t="s">
        <v>1431</v>
      </c>
      <c r="K152" s="500">
        <v>85.6</v>
      </c>
      <c r="L152" s="363">
        <v>52</v>
      </c>
      <c r="M152" s="658">
        <v>8</v>
      </c>
      <c r="N152" s="635">
        <v>17</v>
      </c>
      <c r="O152" s="363">
        <v>2</v>
      </c>
      <c r="P152" s="363"/>
      <c r="Q152" s="363"/>
      <c r="R152" s="363"/>
      <c r="S152" s="363"/>
      <c r="T152" s="379" t="s">
        <v>1393</v>
      </c>
      <c r="U152" s="37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row>
    <row r="153" spans="1:67" s="325" customFormat="1" ht="12.75" customHeight="1">
      <c r="A153" s="521"/>
      <c r="B153" s="545"/>
      <c r="C153" s="545"/>
      <c r="D153" s="545"/>
      <c r="E153" s="545"/>
      <c r="F153" s="545"/>
      <c r="G153" s="545"/>
      <c r="H153" s="545"/>
      <c r="I153" s="545"/>
      <c r="J153" s="545"/>
      <c r="K153" s="545"/>
      <c r="L153" s="545"/>
      <c r="M153" s="363"/>
      <c r="N153" s="363"/>
      <c r="O153" s="363"/>
      <c r="P153" s="363"/>
      <c r="Q153" s="363"/>
      <c r="R153" s="363"/>
      <c r="S153" s="363"/>
      <c r="T153" s="582"/>
      <c r="U153" s="37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row>
    <row r="154" spans="1:67" s="309" customFormat="1" ht="24" customHeight="1">
      <c r="A154" s="1738" t="s">
        <v>1495</v>
      </c>
      <c r="B154" s="1739"/>
      <c r="C154" s="1739"/>
      <c r="D154" s="1739"/>
      <c r="E154" s="1739"/>
      <c r="F154" s="1739"/>
      <c r="G154" s="1739"/>
      <c r="H154" s="1739"/>
      <c r="I154" s="1739"/>
      <c r="J154" s="1739"/>
      <c r="K154" s="1739"/>
      <c r="L154" s="1739"/>
      <c r="M154" s="1739"/>
      <c r="N154" s="1739"/>
      <c r="O154" s="1739"/>
      <c r="P154" s="1739"/>
      <c r="Q154" s="1739"/>
      <c r="R154" s="1739"/>
      <c r="S154" s="1740"/>
      <c r="T154" s="583"/>
      <c r="U154" s="508"/>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c r="BL154" s="331"/>
      <c r="BM154" s="331"/>
      <c r="BN154" s="331"/>
      <c r="BO154" s="331"/>
    </row>
    <row r="155" spans="1:67" s="325" customFormat="1" ht="22.5" customHeight="1">
      <c r="A155" s="1608" t="s">
        <v>1485</v>
      </c>
      <c r="B155" s="1609"/>
      <c r="C155" s="1609"/>
      <c r="D155" s="1609"/>
      <c r="E155" s="1609"/>
      <c r="F155" s="1609"/>
      <c r="G155" s="1609"/>
      <c r="H155" s="1609"/>
      <c r="I155" s="1609"/>
      <c r="J155" s="1609"/>
      <c r="K155" s="1609"/>
      <c r="L155" s="1609"/>
      <c r="M155" s="1609"/>
      <c r="N155" s="1609"/>
      <c r="O155" s="1609"/>
      <c r="P155" s="1609"/>
      <c r="Q155" s="1609"/>
      <c r="R155" s="1609"/>
      <c r="S155" s="1609"/>
      <c r="T155" s="1610"/>
      <c r="U155" s="37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row>
    <row r="156" spans="1:67" s="324" customFormat="1" ht="12.75" customHeight="1">
      <c r="A156" s="521">
        <v>1</v>
      </c>
      <c r="B156" s="339" t="s">
        <v>32</v>
      </c>
      <c r="C156" s="340"/>
      <c r="D156" s="361" t="s">
        <v>422</v>
      </c>
      <c r="E156" s="496" t="s">
        <v>1143</v>
      </c>
      <c r="F156" s="340">
        <v>1995</v>
      </c>
      <c r="G156" s="363">
        <f>$A$2-F156</f>
        <v>22</v>
      </c>
      <c r="H156" s="340" t="s">
        <v>4</v>
      </c>
      <c r="I156" s="340" t="s">
        <v>63</v>
      </c>
      <c r="J156" s="340" t="s">
        <v>7</v>
      </c>
      <c r="K156" s="500">
        <v>61.15</v>
      </c>
      <c r="L156" s="484">
        <v>115</v>
      </c>
      <c r="M156" s="363">
        <f t="shared" ref="M156:M176" si="39">L156</f>
        <v>115</v>
      </c>
      <c r="N156" s="485">
        <v>156</v>
      </c>
      <c r="O156" s="485">
        <f>N156/2</f>
        <v>78</v>
      </c>
      <c r="P156" s="485">
        <f>M156+O156</f>
        <v>193</v>
      </c>
      <c r="Q156" s="635">
        <v>1</v>
      </c>
      <c r="R156" s="363">
        <v>20</v>
      </c>
      <c r="S156" s="484"/>
      <c r="T156" s="361" t="s">
        <v>1200</v>
      </c>
      <c r="U156" s="437"/>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c r="BE156" s="332"/>
      <c r="BF156" s="332"/>
      <c r="BG156" s="332"/>
      <c r="BH156" s="332"/>
      <c r="BI156" s="332"/>
      <c r="BJ156" s="332"/>
      <c r="BK156" s="332"/>
      <c r="BL156" s="332"/>
      <c r="BM156" s="332"/>
      <c r="BN156" s="332"/>
      <c r="BO156" s="332"/>
    </row>
    <row r="157" spans="1:67" s="325" customFormat="1" ht="22.5" customHeight="1">
      <c r="A157" s="1608" t="s">
        <v>1486</v>
      </c>
      <c r="B157" s="1609"/>
      <c r="C157" s="1609"/>
      <c r="D157" s="1609"/>
      <c r="E157" s="1609"/>
      <c r="F157" s="1609"/>
      <c r="G157" s="1609"/>
      <c r="H157" s="1609"/>
      <c r="I157" s="1609"/>
      <c r="J157" s="1609"/>
      <c r="K157" s="1609"/>
      <c r="L157" s="1609"/>
      <c r="M157" s="1609"/>
      <c r="N157" s="1609"/>
      <c r="O157" s="1609"/>
      <c r="P157" s="1609"/>
      <c r="Q157" s="1609"/>
      <c r="R157" s="1609"/>
      <c r="S157" s="1609"/>
      <c r="T157" s="1610"/>
      <c r="U157" s="37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row>
    <row r="158" spans="1:67" s="324" customFormat="1" ht="12.75" customHeight="1">
      <c r="A158" s="521">
        <v>1</v>
      </c>
      <c r="B158" s="339" t="s">
        <v>32</v>
      </c>
      <c r="C158" s="340"/>
      <c r="D158" s="361" t="s">
        <v>422</v>
      </c>
      <c r="E158" s="496" t="s">
        <v>1144</v>
      </c>
      <c r="F158" s="340">
        <v>1998</v>
      </c>
      <c r="G158" s="363">
        <f>$A$2-F158</f>
        <v>19</v>
      </c>
      <c r="H158" s="340" t="s">
        <v>8</v>
      </c>
      <c r="I158" s="340" t="s">
        <v>63</v>
      </c>
      <c r="J158" s="340" t="s">
        <v>7</v>
      </c>
      <c r="K158" s="500">
        <v>67.8</v>
      </c>
      <c r="L158" s="484">
        <v>75</v>
      </c>
      <c r="M158" s="363">
        <f>L158</f>
        <v>75</v>
      </c>
      <c r="N158" s="485">
        <v>162</v>
      </c>
      <c r="O158" s="485">
        <f>N158/2</f>
        <v>81</v>
      </c>
      <c r="P158" s="485">
        <f>M158+O158</f>
        <v>156</v>
      </c>
      <c r="Q158" s="635">
        <v>1</v>
      </c>
      <c r="R158" s="363">
        <v>20</v>
      </c>
      <c r="S158" s="484"/>
      <c r="T158" s="361" t="s">
        <v>529</v>
      </c>
      <c r="U158" s="437"/>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c r="BI158" s="332"/>
      <c r="BJ158" s="332"/>
      <c r="BK158" s="332"/>
      <c r="BL158" s="332"/>
      <c r="BM158" s="332"/>
      <c r="BN158" s="332"/>
      <c r="BO158" s="332"/>
    </row>
    <row r="159" spans="1:67" s="324" customFormat="1" ht="12.75" customHeight="1">
      <c r="A159" s="521">
        <v>2</v>
      </c>
      <c r="B159" s="376" t="s">
        <v>26</v>
      </c>
      <c r="C159" s="340"/>
      <c r="D159" s="361" t="s">
        <v>422</v>
      </c>
      <c r="E159" s="498" t="s">
        <v>858</v>
      </c>
      <c r="F159" s="340">
        <v>1996</v>
      </c>
      <c r="G159" s="344">
        <f>$A$2-F159</f>
        <v>21</v>
      </c>
      <c r="H159" s="340" t="s">
        <v>8</v>
      </c>
      <c r="I159" s="340" t="s">
        <v>63</v>
      </c>
      <c r="J159" s="340" t="s">
        <v>7</v>
      </c>
      <c r="K159" s="500">
        <v>68</v>
      </c>
      <c r="L159" s="484">
        <v>80</v>
      </c>
      <c r="M159" s="363">
        <f>L159</f>
        <v>80</v>
      </c>
      <c r="N159" s="485">
        <v>142</v>
      </c>
      <c r="O159" s="485">
        <f>N159/2</f>
        <v>71</v>
      </c>
      <c r="P159" s="485">
        <f>M159+O159</f>
        <v>151</v>
      </c>
      <c r="Q159" s="635">
        <v>2</v>
      </c>
      <c r="R159" s="363">
        <v>18</v>
      </c>
      <c r="S159" s="484"/>
      <c r="T159" s="379" t="s">
        <v>861</v>
      </c>
      <c r="U159" s="437"/>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c r="BG159" s="332"/>
      <c r="BH159" s="332"/>
      <c r="BI159" s="332"/>
      <c r="BJ159" s="332"/>
      <c r="BK159" s="332"/>
      <c r="BL159" s="332"/>
      <c r="BM159" s="332"/>
      <c r="BN159" s="332"/>
      <c r="BO159" s="332"/>
    </row>
    <row r="160" spans="1:67" s="324" customFormat="1" ht="12.75" customHeight="1">
      <c r="A160" s="521">
        <v>3</v>
      </c>
      <c r="B160" s="339" t="s">
        <v>36</v>
      </c>
      <c r="C160" s="340"/>
      <c r="D160" s="361" t="s">
        <v>422</v>
      </c>
      <c r="E160" s="497" t="s">
        <v>556</v>
      </c>
      <c r="F160" s="340">
        <v>1996</v>
      </c>
      <c r="G160" s="363">
        <f>$A$2-F160</f>
        <v>21</v>
      </c>
      <c r="H160" s="340" t="s">
        <v>8</v>
      </c>
      <c r="I160" s="340" t="s">
        <v>63</v>
      </c>
      <c r="J160" s="340" t="s">
        <v>7</v>
      </c>
      <c r="K160" s="500"/>
      <c r="L160" s="484">
        <v>69</v>
      </c>
      <c r="M160" s="363">
        <f>L160</f>
        <v>69</v>
      </c>
      <c r="N160" s="485">
        <v>100</v>
      </c>
      <c r="O160" s="485">
        <f>N160/2</f>
        <v>50</v>
      </c>
      <c r="P160" s="485">
        <f>M160+O160</f>
        <v>119</v>
      </c>
      <c r="Q160" s="635">
        <v>3</v>
      </c>
      <c r="R160" s="363">
        <v>16</v>
      </c>
      <c r="S160" s="484"/>
      <c r="T160" s="361" t="s">
        <v>575</v>
      </c>
      <c r="U160" s="437"/>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c r="AR160" s="332"/>
      <c r="AS160" s="332"/>
      <c r="AT160" s="332"/>
      <c r="AU160" s="332"/>
      <c r="AV160" s="332"/>
      <c r="AW160" s="332"/>
      <c r="AX160" s="332"/>
      <c r="AY160" s="332"/>
      <c r="AZ160" s="332"/>
      <c r="BA160" s="332"/>
      <c r="BB160" s="332"/>
      <c r="BC160" s="332"/>
      <c r="BD160" s="332"/>
      <c r="BE160" s="332"/>
      <c r="BF160" s="332"/>
      <c r="BG160" s="332"/>
      <c r="BH160" s="332"/>
      <c r="BI160" s="332"/>
      <c r="BJ160" s="332"/>
      <c r="BK160" s="332"/>
      <c r="BL160" s="332"/>
      <c r="BM160" s="332"/>
      <c r="BN160" s="332"/>
      <c r="BO160" s="332"/>
    </row>
    <row r="161" spans="1:67" s="325" customFormat="1" ht="22.5" customHeight="1">
      <c r="A161" s="1608" t="s">
        <v>1487</v>
      </c>
      <c r="B161" s="1609"/>
      <c r="C161" s="1609"/>
      <c r="D161" s="1609"/>
      <c r="E161" s="1609"/>
      <c r="F161" s="1609"/>
      <c r="G161" s="1609"/>
      <c r="H161" s="1609"/>
      <c r="I161" s="1609"/>
      <c r="J161" s="1609"/>
      <c r="K161" s="1609"/>
      <c r="L161" s="1609"/>
      <c r="M161" s="1609"/>
      <c r="N161" s="1609"/>
      <c r="O161" s="1609"/>
      <c r="P161" s="1609"/>
      <c r="Q161" s="1609"/>
      <c r="R161" s="1609"/>
      <c r="S161" s="1609"/>
      <c r="T161" s="1610"/>
      <c r="U161" s="37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row>
    <row r="162" spans="1:67" s="324" customFormat="1" ht="12.75" customHeight="1">
      <c r="A162" s="521">
        <v>1</v>
      </c>
      <c r="B162" s="376" t="s">
        <v>26</v>
      </c>
      <c r="C162" s="340"/>
      <c r="D162" s="361" t="s">
        <v>422</v>
      </c>
      <c r="E162" s="498" t="s">
        <v>851</v>
      </c>
      <c r="F162" s="340">
        <v>1997</v>
      </c>
      <c r="G162" s="344">
        <f t="shared" ref="G162:G165" si="40">$A$2-F162</f>
        <v>20</v>
      </c>
      <c r="H162" s="340" t="s">
        <v>9</v>
      </c>
      <c r="I162" s="340" t="s">
        <v>63</v>
      </c>
      <c r="J162" s="340" t="s">
        <v>7</v>
      </c>
      <c r="K162" s="500">
        <v>72.5</v>
      </c>
      <c r="L162" s="484">
        <v>117</v>
      </c>
      <c r="M162" s="363">
        <f t="shared" si="39"/>
        <v>117</v>
      </c>
      <c r="N162" s="485">
        <v>130</v>
      </c>
      <c r="O162" s="485">
        <f t="shared" ref="O162:O176" si="41">N162/2</f>
        <v>65</v>
      </c>
      <c r="P162" s="485">
        <f t="shared" ref="P162:P165" si="42">M162+O162</f>
        <v>182</v>
      </c>
      <c r="Q162" s="635">
        <v>1</v>
      </c>
      <c r="R162" s="363">
        <v>20</v>
      </c>
      <c r="S162" s="484"/>
      <c r="T162" s="379" t="s">
        <v>1357</v>
      </c>
      <c r="U162" s="437"/>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c r="AR162" s="332"/>
      <c r="AS162" s="332"/>
      <c r="AT162" s="332"/>
      <c r="AU162" s="332"/>
      <c r="AV162" s="332"/>
      <c r="AW162" s="332"/>
      <c r="AX162" s="332"/>
      <c r="AY162" s="332"/>
      <c r="AZ162" s="332"/>
      <c r="BA162" s="332"/>
      <c r="BB162" s="332"/>
      <c r="BC162" s="332"/>
      <c r="BD162" s="332"/>
      <c r="BE162" s="332"/>
      <c r="BF162" s="332"/>
      <c r="BG162" s="332"/>
      <c r="BH162" s="332"/>
      <c r="BI162" s="332"/>
      <c r="BJ162" s="332"/>
      <c r="BK162" s="332"/>
      <c r="BL162" s="332"/>
      <c r="BM162" s="332"/>
      <c r="BN162" s="332"/>
      <c r="BO162" s="332"/>
    </row>
    <row r="163" spans="1:67" s="324" customFormat="1" ht="12.75" customHeight="1">
      <c r="A163" s="521">
        <v>2</v>
      </c>
      <c r="B163" s="339" t="s">
        <v>32</v>
      </c>
      <c r="C163" s="340"/>
      <c r="D163" s="361" t="s">
        <v>422</v>
      </c>
      <c r="E163" s="496" t="s">
        <v>1145</v>
      </c>
      <c r="F163" s="340">
        <v>1996</v>
      </c>
      <c r="G163" s="363">
        <f t="shared" si="40"/>
        <v>21</v>
      </c>
      <c r="H163" s="340" t="s">
        <v>9</v>
      </c>
      <c r="I163" s="340" t="s">
        <v>63</v>
      </c>
      <c r="J163" s="340" t="s">
        <v>7</v>
      </c>
      <c r="K163" s="500">
        <v>72.099999999999994</v>
      </c>
      <c r="L163" s="484">
        <v>94</v>
      </c>
      <c r="M163" s="363">
        <f t="shared" si="39"/>
        <v>94</v>
      </c>
      <c r="N163" s="485">
        <v>110</v>
      </c>
      <c r="O163" s="485">
        <f t="shared" si="41"/>
        <v>55</v>
      </c>
      <c r="P163" s="485">
        <f t="shared" si="42"/>
        <v>149</v>
      </c>
      <c r="Q163" s="635">
        <v>2</v>
      </c>
      <c r="R163" s="363">
        <v>18</v>
      </c>
      <c r="S163" s="484"/>
      <c r="T163" s="361" t="s">
        <v>531</v>
      </c>
      <c r="U163" s="437"/>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c r="BI163" s="332"/>
      <c r="BJ163" s="332"/>
      <c r="BK163" s="332"/>
      <c r="BL163" s="332"/>
      <c r="BM163" s="332"/>
      <c r="BN163" s="332"/>
      <c r="BO163" s="332"/>
    </row>
    <row r="164" spans="1:67" s="325" customFormat="1" ht="22.5" customHeight="1">
      <c r="A164" s="1608" t="s">
        <v>1488</v>
      </c>
      <c r="B164" s="1609"/>
      <c r="C164" s="1609"/>
      <c r="D164" s="1609"/>
      <c r="E164" s="1609"/>
      <c r="F164" s="1609"/>
      <c r="G164" s="1609"/>
      <c r="H164" s="1609"/>
      <c r="I164" s="1609"/>
      <c r="J164" s="1609"/>
      <c r="K164" s="1609"/>
      <c r="L164" s="1609"/>
      <c r="M164" s="1609"/>
      <c r="N164" s="1609"/>
      <c r="O164" s="1609"/>
      <c r="P164" s="1609"/>
      <c r="Q164" s="1609"/>
      <c r="R164" s="1609"/>
      <c r="S164" s="1609"/>
      <c r="T164" s="1610"/>
      <c r="U164" s="37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row>
    <row r="165" spans="1:67" s="324" customFormat="1" ht="12.75" customHeight="1">
      <c r="A165" s="521">
        <v>1</v>
      </c>
      <c r="B165" s="339" t="s">
        <v>32</v>
      </c>
      <c r="C165" s="340"/>
      <c r="D165" s="361" t="s">
        <v>422</v>
      </c>
      <c r="E165" s="496" t="s">
        <v>1146</v>
      </c>
      <c r="F165" s="340">
        <v>1995</v>
      </c>
      <c r="G165" s="363">
        <f t="shared" si="40"/>
        <v>22</v>
      </c>
      <c r="H165" s="340" t="s">
        <v>13</v>
      </c>
      <c r="I165" s="340" t="s">
        <v>63</v>
      </c>
      <c r="J165" s="340" t="s">
        <v>7</v>
      </c>
      <c r="K165" s="500">
        <v>77.55</v>
      </c>
      <c r="L165" s="484">
        <v>125</v>
      </c>
      <c r="M165" s="363">
        <f t="shared" si="39"/>
        <v>125</v>
      </c>
      <c r="N165" s="485">
        <v>190</v>
      </c>
      <c r="O165" s="485">
        <f t="shared" si="41"/>
        <v>95</v>
      </c>
      <c r="P165" s="485">
        <f t="shared" si="42"/>
        <v>220</v>
      </c>
      <c r="Q165" s="635">
        <v>1</v>
      </c>
      <c r="R165" s="363">
        <v>20</v>
      </c>
      <c r="S165" s="484"/>
      <c r="T165" s="361" t="s">
        <v>1201</v>
      </c>
      <c r="U165" s="437"/>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c r="BF165" s="332"/>
      <c r="BG165" s="332"/>
      <c r="BH165" s="332"/>
      <c r="BI165" s="332"/>
      <c r="BJ165" s="332"/>
      <c r="BK165" s="332"/>
      <c r="BL165" s="332"/>
      <c r="BM165" s="332"/>
      <c r="BN165" s="332"/>
      <c r="BO165" s="332"/>
    </row>
    <row r="166" spans="1:67" s="327" customFormat="1" ht="12.75" customHeight="1">
      <c r="A166" s="521">
        <v>2</v>
      </c>
      <c r="B166" s="339" t="s">
        <v>28</v>
      </c>
      <c r="C166" s="340"/>
      <c r="D166" s="361" t="s">
        <v>422</v>
      </c>
      <c r="E166" s="497" t="s">
        <v>1299</v>
      </c>
      <c r="F166" s="340">
        <v>1995</v>
      </c>
      <c r="G166" s="408">
        <f>$A$2-F166</f>
        <v>22</v>
      </c>
      <c r="H166" s="340" t="s">
        <v>13</v>
      </c>
      <c r="I166" s="340" t="s">
        <v>63</v>
      </c>
      <c r="J166" s="340" t="s">
        <v>7</v>
      </c>
      <c r="K166" s="502">
        <v>76.400000000000006</v>
      </c>
      <c r="L166" s="484">
        <v>97</v>
      </c>
      <c r="M166" s="363">
        <f>L166</f>
        <v>97</v>
      </c>
      <c r="N166" s="485">
        <v>194</v>
      </c>
      <c r="O166" s="485">
        <f>N166/2</f>
        <v>97</v>
      </c>
      <c r="P166" s="485">
        <f>M166+O166</f>
        <v>194</v>
      </c>
      <c r="Q166" s="635">
        <v>2</v>
      </c>
      <c r="R166" s="363">
        <v>18</v>
      </c>
      <c r="S166" s="484"/>
      <c r="T166" s="340"/>
      <c r="U166" s="437"/>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332"/>
      <c r="AW166" s="332"/>
      <c r="AX166" s="332"/>
      <c r="AY166" s="332"/>
      <c r="AZ166" s="332"/>
      <c r="BA166" s="332"/>
      <c r="BB166" s="332"/>
      <c r="BC166" s="332"/>
      <c r="BD166" s="332"/>
      <c r="BE166" s="332"/>
      <c r="BF166" s="332"/>
      <c r="BG166" s="332"/>
      <c r="BH166" s="332"/>
      <c r="BI166" s="332"/>
      <c r="BJ166" s="332"/>
      <c r="BK166" s="332"/>
      <c r="BL166" s="332"/>
      <c r="BM166" s="332"/>
      <c r="BN166" s="332"/>
      <c r="BO166" s="332"/>
    </row>
    <row r="167" spans="1:67" s="324" customFormat="1" ht="12.75" customHeight="1">
      <c r="A167" s="521">
        <v>3</v>
      </c>
      <c r="B167" s="339" t="s">
        <v>36</v>
      </c>
      <c r="C167" s="340"/>
      <c r="D167" s="361" t="s">
        <v>422</v>
      </c>
      <c r="E167" s="497" t="s">
        <v>382</v>
      </c>
      <c r="F167" s="340">
        <v>1997</v>
      </c>
      <c r="G167" s="363">
        <f>$A$2-F167</f>
        <v>20</v>
      </c>
      <c r="H167" s="340" t="s">
        <v>13</v>
      </c>
      <c r="I167" s="340" t="s">
        <v>63</v>
      </c>
      <c r="J167" s="340" t="s">
        <v>7</v>
      </c>
      <c r="K167" s="500"/>
      <c r="L167" s="484">
        <v>97</v>
      </c>
      <c r="M167" s="363">
        <f>L167</f>
        <v>97</v>
      </c>
      <c r="N167" s="485">
        <v>146</v>
      </c>
      <c r="O167" s="485">
        <f>N167/2</f>
        <v>73</v>
      </c>
      <c r="P167" s="485">
        <f>M167+O167</f>
        <v>170</v>
      </c>
      <c r="Q167" s="635">
        <v>3</v>
      </c>
      <c r="R167" s="363">
        <v>16</v>
      </c>
      <c r="S167" s="484"/>
      <c r="T167" s="495" t="s">
        <v>1225</v>
      </c>
      <c r="U167" s="437"/>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c r="BE167" s="332"/>
      <c r="BF167" s="332"/>
      <c r="BG167" s="332"/>
      <c r="BH167" s="332"/>
      <c r="BI167" s="332"/>
      <c r="BJ167" s="332"/>
      <c r="BK167" s="332"/>
      <c r="BL167" s="332"/>
      <c r="BM167" s="332"/>
      <c r="BN167" s="332"/>
      <c r="BO167" s="332"/>
    </row>
    <row r="168" spans="1:67" s="327" customFormat="1" ht="12.75" customHeight="1">
      <c r="A168" s="521">
        <v>4</v>
      </c>
      <c r="B168" s="376" t="s">
        <v>26</v>
      </c>
      <c r="C168" s="340"/>
      <c r="D168" s="361" t="s">
        <v>422</v>
      </c>
      <c r="E168" s="498" t="s">
        <v>1350</v>
      </c>
      <c r="F168" s="340">
        <v>1995</v>
      </c>
      <c r="G168" s="344">
        <f>$A$2-F168</f>
        <v>22</v>
      </c>
      <c r="H168" s="340" t="s">
        <v>13</v>
      </c>
      <c r="I168" s="340" t="s">
        <v>63</v>
      </c>
      <c r="J168" s="340" t="s">
        <v>7</v>
      </c>
      <c r="K168" s="500">
        <v>74.2</v>
      </c>
      <c r="L168" s="484">
        <v>102</v>
      </c>
      <c r="M168" s="363">
        <f>L168</f>
        <v>102</v>
      </c>
      <c r="N168" s="485">
        <v>98</v>
      </c>
      <c r="O168" s="485">
        <f>N168/2</f>
        <v>49</v>
      </c>
      <c r="P168" s="485">
        <f>M168+O168</f>
        <v>151</v>
      </c>
      <c r="Q168" s="635">
        <v>4</v>
      </c>
      <c r="R168" s="363">
        <v>15</v>
      </c>
      <c r="S168" s="484"/>
      <c r="T168" s="379" t="s">
        <v>1357</v>
      </c>
      <c r="U168" s="437"/>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c r="BF168" s="332"/>
      <c r="BG168" s="332"/>
      <c r="BH168" s="332"/>
      <c r="BI168" s="332"/>
      <c r="BJ168" s="332"/>
      <c r="BK168" s="332"/>
      <c r="BL168" s="332"/>
      <c r="BM168" s="332"/>
      <c r="BN168" s="332"/>
      <c r="BO168" s="332"/>
    </row>
    <row r="169" spans="1:67" s="325" customFormat="1" ht="22.5" customHeight="1">
      <c r="A169" s="1608" t="s">
        <v>1489</v>
      </c>
      <c r="B169" s="1609"/>
      <c r="C169" s="1609"/>
      <c r="D169" s="1609"/>
      <c r="E169" s="1609"/>
      <c r="F169" s="1609"/>
      <c r="G169" s="1609"/>
      <c r="H169" s="1609"/>
      <c r="I169" s="1609"/>
      <c r="J169" s="1609"/>
      <c r="K169" s="1609"/>
      <c r="L169" s="1609"/>
      <c r="M169" s="1609"/>
      <c r="N169" s="1609"/>
      <c r="O169" s="1609"/>
      <c r="P169" s="1609"/>
      <c r="Q169" s="1609"/>
      <c r="R169" s="1609"/>
      <c r="S169" s="1609"/>
      <c r="T169" s="1610"/>
      <c r="U169" s="37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row>
    <row r="170" spans="1:67" s="324" customFormat="1" ht="12.75" customHeight="1">
      <c r="A170" s="521">
        <v>1</v>
      </c>
      <c r="B170" s="339" t="s">
        <v>32</v>
      </c>
      <c r="C170" s="340"/>
      <c r="D170" s="361" t="s">
        <v>422</v>
      </c>
      <c r="E170" s="496" t="s">
        <v>1147</v>
      </c>
      <c r="F170" s="340">
        <v>1995</v>
      </c>
      <c r="G170" s="363">
        <f>$A$2-F170</f>
        <v>22</v>
      </c>
      <c r="H170" s="340" t="s">
        <v>17</v>
      </c>
      <c r="I170" s="340" t="s">
        <v>63</v>
      </c>
      <c r="J170" s="340" t="s">
        <v>7</v>
      </c>
      <c r="K170" s="500">
        <v>78.7</v>
      </c>
      <c r="L170" s="484">
        <v>114</v>
      </c>
      <c r="M170" s="363">
        <f>L170</f>
        <v>114</v>
      </c>
      <c r="N170" s="485">
        <v>192</v>
      </c>
      <c r="O170" s="485">
        <f>N170/2</f>
        <v>96</v>
      </c>
      <c r="P170" s="485">
        <f>M170+O170</f>
        <v>210</v>
      </c>
      <c r="Q170" s="635">
        <v>1</v>
      </c>
      <c r="R170" s="363">
        <v>20</v>
      </c>
      <c r="S170" s="484"/>
      <c r="T170" s="361" t="s">
        <v>1470</v>
      </c>
      <c r="U170" s="437"/>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332"/>
      <c r="BI170" s="332"/>
      <c r="BJ170" s="332"/>
      <c r="BK170" s="332"/>
      <c r="BL170" s="332"/>
      <c r="BM170" s="332"/>
      <c r="BN170" s="332"/>
      <c r="BO170" s="332"/>
    </row>
    <row r="171" spans="1:67" s="324" customFormat="1" ht="12.75" customHeight="1">
      <c r="A171" s="521">
        <v>2</v>
      </c>
      <c r="B171" s="339" t="s">
        <v>28</v>
      </c>
      <c r="C171" s="340"/>
      <c r="D171" s="361" t="s">
        <v>422</v>
      </c>
      <c r="E171" s="497" t="s">
        <v>1298</v>
      </c>
      <c r="F171" s="340">
        <v>1995</v>
      </c>
      <c r="G171" s="408">
        <f t="shared" ref="G171:G176" si="43">$A$2-F171</f>
        <v>22</v>
      </c>
      <c r="H171" s="340" t="s">
        <v>17</v>
      </c>
      <c r="I171" s="340" t="s">
        <v>63</v>
      </c>
      <c r="J171" s="340" t="s">
        <v>7</v>
      </c>
      <c r="K171" s="502">
        <v>83.6</v>
      </c>
      <c r="L171" s="484">
        <v>98</v>
      </c>
      <c r="M171" s="363">
        <f t="shared" si="39"/>
        <v>98</v>
      </c>
      <c r="N171" s="485">
        <v>201</v>
      </c>
      <c r="O171" s="485">
        <f t="shared" si="41"/>
        <v>100.5</v>
      </c>
      <c r="P171" s="485">
        <f t="shared" ref="P171:P176" si="44">M171+O171</f>
        <v>198.5</v>
      </c>
      <c r="Q171" s="635">
        <v>2</v>
      </c>
      <c r="R171" s="363">
        <v>18</v>
      </c>
      <c r="S171" s="484"/>
      <c r="T171" s="340"/>
      <c r="U171" s="437"/>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c r="AR171" s="332"/>
      <c r="AS171" s="332"/>
      <c r="AT171" s="332"/>
      <c r="AU171" s="332"/>
      <c r="AV171" s="332"/>
      <c r="AW171" s="332"/>
      <c r="AX171" s="332"/>
      <c r="AY171" s="332"/>
      <c r="AZ171" s="332"/>
      <c r="BA171" s="332"/>
      <c r="BB171" s="332"/>
      <c r="BC171" s="332"/>
      <c r="BD171" s="332"/>
      <c r="BE171" s="332"/>
      <c r="BF171" s="332"/>
      <c r="BG171" s="332"/>
      <c r="BH171" s="332"/>
      <c r="BI171" s="332"/>
      <c r="BJ171" s="332"/>
      <c r="BK171" s="332"/>
      <c r="BL171" s="332"/>
      <c r="BM171" s="332"/>
      <c r="BN171" s="332"/>
      <c r="BO171" s="332"/>
    </row>
    <row r="172" spans="1:67" s="325" customFormat="1" ht="22.5" customHeight="1">
      <c r="A172" s="1608" t="s">
        <v>1490</v>
      </c>
      <c r="B172" s="1609"/>
      <c r="C172" s="1609"/>
      <c r="D172" s="1609"/>
      <c r="E172" s="1609"/>
      <c r="F172" s="1609"/>
      <c r="G172" s="1609"/>
      <c r="H172" s="1609"/>
      <c r="I172" s="1609"/>
      <c r="J172" s="1609"/>
      <c r="K172" s="1609"/>
      <c r="L172" s="1609"/>
      <c r="M172" s="1609"/>
      <c r="N172" s="1609"/>
      <c r="O172" s="1609"/>
      <c r="P172" s="1609"/>
      <c r="Q172" s="1609"/>
      <c r="R172" s="1609"/>
      <c r="S172" s="1609"/>
      <c r="T172" s="1610"/>
      <c r="U172" s="37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row>
    <row r="173" spans="1:67" s="324" customFormat="1" ht="12.75" customHeight="1">
      <c r="A173" s="521">
        <v>1</v>
      </c>
      <c r="B173" s="339" t="s">
        <v>32</v>
      </c>
      <c r="C173" s="340"/>
      <c r="D173" s="361" t="s">
        <v>422</v>
      </c>
      <c r="E173" s="496" t="s">
        <v>1148</v>
      </c>
      <c r="F173" s="340">
        <v>1995</v>
      </c>
      <c r="G173" s="363">
        <f t="shared" si="43"/>
        <v>22</v>
      </c>
      <c r="H173" s="340" t="s">
        <v>21</v>
      </c>
      <c r="I173" s="340" t="s">
        <v>63</v>
      </c>
      <c r="J173" s="340" t="s">
        <v>7</v>
      </c>
      <c r="K173" s="500">
        <v>87</v>
      </c>
      <c r="L173" s="484">
        <v>132</v>
      </c>
      <c r="M173" s="363">
        <f t="shared" si="39"/>
        <v>132</v>
      </c>
      <c r="N173" s="485">
        <v>201</v>
      </c>
      <c r="O173" s="485">
        <f t="shared" si="41"/>
        <v>100.5</v>
      </c>
      <c r="P173" s="485">
        <f t="shared" si="44"/>
        <v>232.5</v>
      </c>
      <c r="Q173" s="635">
        <v>1</v>
      </c>
      <c r="R173" s="363">
        <v>20</v>
      </c>
      <c r="S173" s="484"/>
      <c r="T173" s="361" t="s">
        <v>1471</v>
      </c>
      <c r="U173" s="437"/>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c r="BF173" s="332"/>
      <c r="BG173" s="332"/>
      <c r="BH173" s="332"/>
      <c r="BI173" s="332"/>
      <c r="BJ173" s="332"/>
      <c r="BK173" s="332"/>
      <c r="BL173" s="332"/>
      <c r="BM173" s="332"/>
      <c r="BN173" s="332"/>
      <c r="BO173" s="332"/>
    </row>
    <row r="174" spans="1:67" s="325" customFormat="1" ht="22.5" customHeight="1">
      <c r="A174" s="1608" t="s">
        <v>1491</v>
      </c>
      <c r="B174" s="1609"/>
      <c r="C174" s="1609"/>
      <c r="D174" s="1609"/>
      <c r="E174" s="1609"/>
      <c r="F174" s="1609"/>
      <c r="G174" s="1609"/>
      <c r="H174" s="1609"/>
      <c r="I174" s="1609"/>
      <c r="J174" s="1609"/>
      <c r="K174" s="1609"/>
      <c r="L174" s="1609"/>
      <c r="M174" s="1609"/>
      <c r="N174" s="1609"/>
      <c r="O174" s="1609"/>
      <c r="P174" s="1609"/>
      <c r="Q174" s="1609"/>
      <c r="R174" s="1609"/>
      <c r="S174" s="1609"/>
      <c r="T174" s="1610"/>
      <c r="U174" s="376"/>
      <c r="V174" s="326"/>
      <c r="W174" s="326"/>
      <c r="X174" s="326"/>
      <c r="Y174" s="326"/>
      <c r="Z174" s="326"/>
      <c r="AA174" s="326"/>
      <c r="AB174" s="326"/>
      <c r="AC174" s="326"/>
      <c r="AD174" s="326"/>
      <c r="AE174" s="326"/>
      <c r="AF174" s="326"/>
      <c r="AG174" s="326"/>
      <c r="AH174" s="326"/>
      <c r="AI174" s="326"/>
      <c r="AJ174" s="326"/>
      <c r="AK174" s="326"/>
      <c r="AL174" s="326"/>
      <c r="AM174" s="326"/>
      <c r="AN174" s="326"/>
      <c r="AO174" s="326"/>
      <c r="AP174" s="326"/>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row>
    <row r="175" spans="1:67" s="324" customFormat="1" ht="12.75" customHeight="1">
      <c r="A175" s="521">
        <v>1</v>
      </c>
      <c r="B175" s="339" t="s">
        <v>32</v>
      </c>
      <c r="C175" s="340"/>
      <c r="D175" s="361" t="s">
        <v>422</v>
      </c>
      <c r="E175" s="496" t="s">
        <v>1149</v>
      </c>
      <c r="F175" s="340">
        <v>1998</v>
      </c>
      <c r="G175" s="363">
        <f>$A$2-F175</f>
        <v>19</v>
      </c>
      <c r="H175" s="340" t="s">
        <v>19</v>
      </c>
      <c r="I175" s="340" t="s">
        <v>63</v>
      </c>
      <c r="J175" s="340" t="s">
        <v>7</v>
      </c>
      <c r="K175" s="500">
        <v>95.7</v>
      </c>
      <c r="L175" s="484">
        <v>143</v>
      </c>
      <c r="M175" s="363">
        <f>L175</f>
        <v>143</v>
      </c>
      <c r="N175" s="485">
        <v>173</v>
      </c>
      <c r="O175" s="485">
        <f>N175/2</f>
        <v>86.5</v>
      </c>
      <c r="P175" s="485">
        <f>M175+O175</f>
        <v>229.5</v>
      </c>
      <c r="Q175" s="635">
        <v>1</v>
      </c>
      <c r="R175" s="363">
        <v>20</v>
      </c>
      <c r="S175" s="484"/>
      <c r="T175" s="361" t="s">
        <v>533</v>
      </c>
      <c r="U175" s="437"/>
      <c r="V175" s="332"/>
      <c r="W175" s="332"/>
      <c r="X175" s="332"/>
      <c r="Y175" s="332"/>
      <c r="Z175" s="332"/>
      <c r="AA175" s="332"/>
      <c r="AB175" s="332"/>
      <c r="AC175" s="332"/>
      <c r="AD175" s="332"/>
      <c r="AE175" s="332"/>
      <c r="AF175" s="332"/>
      <c r="AG175" s="332"/>
      <c r="AH175" s="332"/>
      <c r="AI175" s="332"/>
      <c r="AJ175" s="332"/>
      <c r="AK175" s="332"/>
      <c r="AL175" s="332"/>
      <c r="AM175" s="332"/>
      <c r="AN175" s="332"/>
      <c r="AO175" s="332"/>
      <c r="AP175" s="332"/>
      <c r="AQ175" s="332"/>
      <c r="AR175" s="332"/>
      <c r="AS175" s="332"/>
      <c r="AT175" s="332"/>
      <c r="AU175" s="332"/>
      <c r="AV175" s="332"/>
      <c r="AW175" s="332"/>
      <c r="AX175" s="332"/>
      <c r="AY175" s="332"/>
      <c r="AZ175" s="332"/>
      <c r="BA175" s="332"/>
      <c r="BB175" s="332"/>
      <c r="BC175" s="332"/>
      <c r="BD175" s="332"/>
      <c r="BE175" s="332"/>
      <c r="BF175" s="332"/>
      <c r="BG175" s="332"/>
      <c r="BH175" s="332"/>
      <c r="BI175" s="332"/>
      <c r="BJ175" s="332"/>
      <c r="BK175" s="332"/>
      <c r="BL175" s="332"/>
      <c r="BM175" s="332"/>
      <c r="BN175" s="332"/>
      <c r="BO175" s="332"/>
    </row>
    <row r="176" spans="1:67" s="324" customFormat="1" ht="12.75" customHeight="1">
      <c r="A176" s="521">
        <v>2</v>
      </c>
      <c r="B176" s="376" t="s">
        <v>26</v>
      </c>
      <c r="C176" s="340"/>
      <c r="D176" s="361" t="s">
        <v>422</v>
      </c>
      <c r="E176" s="498" t="s">
        <v>1352</v>
      </c>
      <c r="F176" s="340">
        <v>1997</v>
      </c>
      <c r="G176" s="344">
        <f t="shared" si="43"/>
        <v>20</v>
      </c>
      <c r="H176" s="340" t="s">
        <v>19</v>
      </c>
      <c r="I176" s="340" t="s">
        <v>63</v>
      </c>
      <c r="J176" s="340" t="s">
        <v>7</v>
      </c>
      <c r="K176" s="500">
        <v>95.1</v>
      </c>
      <c r="L176" s="484">
        <v>98</v>
      </c>
      <c r="M176" s="363">
        <f t="shared" si="39"/>
        <v>98</v>
      </c>
      <c r="N176" s="485">
        <v>131</v>
      </c>
      <c r="O176" s="485">
        <f t="shared" si="41"/>
        <v>65.5</v>
      </c>
      <c r="P176" s="485">
        <f t="shared" si="44"/>
        <v>163.5</v>
      </c>
      <c r="Q176" s="363">
        <v>2</v>
      </c>
      <c r="R176" s="363">
        <v>18</v>
      </c>
      <c r="S176" s="484"/>
      <c r="T176" s="379" t="s">
        <v>865</v>
      </c>
      <c r="U176" s="437"/>
      <c r="V176" s="332"/>
      <c r="W176" s="332"/>
      <c r="X176" s="332"/>
      <c r="Y176" s="332"/>
      <c r="Z176" s="332"/>
      <c r="AA176" s="332"/>
      <c r="AB176" s="332"/>
      <c r="AC176" s="332"/>
      <c r="AD176" s="332"/>
      <c r="AE176" s="332"/>
      <c r="AF176" s="332"/>
      <c r="AG176" s="332"/>
      <c r="AH176" s="332"/>
      <c r="AI176" s="332"/>
      <c r="AJ176" s="332"/>
      <c r="AK176" s="332"/>
      <c r="AL176" s="332"/>
      <c r="AM176" s="332"/>
      <c r="AN176" s="332"/>
      <c r="AO176" s="332"/>
      <c r="AP176" s="332"/>
      <c r="AQ176" s="332"/>
      <c r="AR176" s="332"/>
      <c r="AS176" s="332"/>
      <c r="AT176" s="332"/>
      <c r="AU176" s="332"/>
      <c r="AV176" s="332"/>
      <c r="AW176" s="332"/>
      <c r="AX176" s="332"/>
      <c r="AY176" s="332"/>
      <c r="AZ176" s="332"/>
      <c r="BA176" s="332"/>
      <c r="BB176" s="332"/>
      <c r="BC176" s="332"/>
      <c r="BD176" s="332"/>
      <c r="BE176" s="332"/>
      <c r="BF176" s="332"/>
      <c r="BG176" s="332"/>
      <c r="BH176" s="332"/>
      <c r="BI176" s="332"/>
      <c r="BJ176" s="332"/>
      <c r="BK176" s="332"/>
      <c r="BL176" s="332"/>
      <c r="BM176" s="332"/>
      <c r="BN176" s="332"/>
      <c r="BO176" s="332"/>
    </row>
    <row r="177" spans="1:67" ht="23.25">
      <c r="A177" s="1735" t="s">
        <v>1496</v>
      </c>
      <c r="B177" s="1736"/>
      <c r="C177" s="1736"/>
      <c r="D177" s="1736"/>
      <c r="E177" s="1736"/>
      <c r="F177" s="1736"/>
      <c r="G177" s="1736"/>
      <c r="H177" s="1736"/>
      <c r="I177" s="1736"/>
      <c r="J177" s="1736"/>
      <c r="K177" s="1736"/>
      <c r="L177" s="1736"/>
      <c r="M177" s="1736"/>
      <c r="N177" s="1736"/>
      <c r="O177" s="1736"/>
      <c r="P177" s="1736"/>
      <c r="Q177" s="1736"/>
      <c r="R177" s="1736"/>
      <c r="S177" s="1737"/>
      <c r="T177" s="583"/>
    </row>
    <row r="178" spans="1:67" s="325" customFormat="1" ht="22.5" customHeight="1">
      <c r="A178" s="1608" t="s">
        <v>1493</v>
      </c>
      <c r="B178" s="1609"/>
      <c r="C178" s="1609"/>
      <c r="D178" s="1609"/>
      <c r="E178" s="1609"/>
      <c r="F178" s="1609"/>
      <c r="G178" s="1609"/>
      <c r="H178" s="1609"/>
      <c r="I178" s="1609"/>
      <c r="J178" s="1609"/>
      <c r="K178" s="1609"/>
      <c r="L178" s="1609"/>
      <c r="M178" s="1609"/>
      <c r="N178" s="1609"/>
      <c r="O178" s="1609"/>
      <c r="P178" s="1609"/>
      <c r="Q178" s="1609"/>
      <c r="R178" s="1609"/>
      <c r="S178" s="1609"/>
      <c r="T178" s="1610"/>
      <c r="U178" s="37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row>
    <row r="179" spans="1:67" s="325" customFormat="1" ht="22.5" customHeight="1">
      <c r="A179" s="581">
        <v>1</v>
      </c>
      <c r="B179" s="339" t="s">
        <v>32</v>
      </c>
      <c r="C179" s="340"/>
      <c r="D179" s="361" t="s">
        <v>421</v>
      </c>
      <c r="E179" s="496" t="s">
        <v>1155</v>
      </c>
      <c r="F179" s="340">
        <v>1997</v>
      </c>
      <c r="G179" s="363">
        <f>$A$2-F179</f>
        <v>20</v>
      </c>
      <c r="H179" s="340" t="s">
        <v>2</v>
      </c>
      <c r="I179" s="340" t="s">
        <v>65</v>
      </c>
      <c r="J179" s="340" t="s">
        <v>5</v>
      </c>
      <c r="K179" s="500">
        <v>56.9</v>
      </c>
      <c r="L179" s="484">
        <v>109</v>
      </c>
      <c r="M179" s="581">
        <v>1</v>
      </c>
      <c r="N179" s="363">
        <v>20</v>
      </c>
      <c r="O179" s="557"/>
      <c r="P179" s="557"/>
      <c r="Q179" s="557"/>
      <c r="R179" s="582"/>
      <c r="S179" s="557"/>
      <c r="T179" s="361" t="s">
        <v>1477</v>
      </c>
      <c r="U179" s="37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c r="BL179" s="326"/>
      <c r="BM179" s="326"/>
      <c r="BN179" s="326"/>
      <c r="BO179" s="326"/>
    </row>
    <row r="180" spans="1:67" s="324" customFormat="1" ht="12.75" customHeight="1">
      <c r="A180" s="581">
        <v>2</v>
      </c>
      <c r="B180" s="376" t="s">
        <v>26</v>
      </c>
      <c r="C180" s="340"/>
      <c r="D180" s="376" t="s">
        <v>421</v>
      </c>
      <c r="E180" s="498" t="s">
        <v>1354</v>
      </c>
      <c r="F180" s="340">
        <v>1995</v>
      </c>
      <c r="G180" s="344">
        <f>$A$2-F180</f>
        <v>22</v>
      </c>
      <c r="H180" s="340" t="s">
        <v>2</v>
      </c>
      <c r="I180" s="340" t="s">
        <v>65</v>
      </c>
      <c r="J180" s="340" t="s">
        <v>5</v>
      </c>
      <c r="K180" s="500">
        <v>57.9</v>
      </c>
      <c r="L180" s="484">
        <v>107</v>
      </c>
      <c r="M180" s="581">
        <v>2</v>
      </c>
      <c r="N180" s="363">
        <v>18</v>
      </c>
      <c r="O180" s="485"/>
      <c r="P180" s="485"/>
      <c r="Q180" s="484"/>
      <c r="R180" s="484"/>
      <c r="S180" s="484"/>
      <c r="T180" s="379" t="s">
        <v>1357</v>
      </c>
      <c r="U180" s="437"/>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c r="BF180" s="332"/>
      <c r="BG180" s="332"/>
      <c r="BH180" s="332"/>
      <c r="BI180" s="332"/>
      <c r="BJ180" s="332"/>
      <c r="BK180" s="332"/>
      <c r="BL180" s="332"/>
      <c r="BM180" s="332"/>
      <c r="BN180" s="332"/>
      <c r="BO180" s="332"/>
    </row>
    <row r="181" spans="1:67" s="324" customFormat="1" ht="12.75" customHeight="1">
      <c r="A181" s="581">
        <v>3</v>
      </c>
      <c r="B181" s="339" t="s">
        <v>1230</v>
      </c>
      <c r="C181" s="340"/>
      <c r="D181" s="361" t="s">
        <v>421</v>
      </c>
      <c r="E181" s="497" t="s">
        <v>1231</v>
      </c>
      <c r="F181" s="340">
        <v>2000</v>
      </c>
      <c r="G181" s="363">
        <f>$A$2-F181</f>
        <v>17</v>
      </c>
      <c r="H181" s="340" t="s">
        <v>2</v>
      </c>
      <c r="I181" s="340" t="s">
        <v>65</v>
      </c>
      <c r="J181" s="340" t="s">
        <v>5</v>
      </c>
      <c r="K181" s="500">
        <v>53.5</v>
      </c>
      <c r="L181" s="484">
        <v>72</v>
      </c>
      <c r="M181" s="581">
        <v>3</v>
      </c>
      <c r="N181" s="363">
        <v>16</v>
      </c>
      <c r="O181" s="485"/>
      <c r="P181" s="485"/>
      <c r="Q181" s="484"/>
      <c r="R181" s="484"/>
      <c r="S181" s="484"/>
      <c r="T181" s="361" t="s">
        <v>1234</v>
      </c>
      <c r="U181" s="437"/>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c r="BF181" s="332"/>
      <c r="BG181" s="332"/>
      <c r="BH181" s="332"/>
      <c r="BI181" s="332"/>
      <c r="BJ181" s="332"/>
      <c r="BK181" s="332"/>
      <c r="BL181" s="332"/>
      <c r="BM181" s="332"/>
      <c r="BN181" s="332"/>
      <c r="BO181" s="332"/>
    </row>
    <row r="182" spans="1:67" s="325" customFormat="1" ht="22.5" customHeight="1">
      <c r="A182" s="1608" t="s">
        <v>1485</v>
      </c>
      <c r="B182" s="1609"/>
      <c r="C182" s="1609"/>
      <c r="D182" s="1609"/>
      <c r="E182" s="1609"/>
      <c r="F182" s="1609"/>
      <c r="G182" s="1609"/>
      <c r="H182" s="1609"/>
      <c r="I182" s="1609"/>
      <c r="J182" s="1609"/>
      <c r="K182" s="1609"/>
      <c r="L182" s="1609"/>
      <c r="M182" s="1609"/>
      <c r="N182" s="1609"/>
      <c r="O182" s="1609"/>
      <c r="P182" s="1609"/>
      <c r="Q182" s="1609"/>
      <c r="R182" s="1609"/>
      <c r="S182" s="1609"/>
      <c r="T182" s="1610"/>
      <c r="U182" s="376"/>
      <c r="V182" s="326"/>
      <c r="W182" s="326"/>
      <c r="X182" s="326"/>
      <c r="Y182" s="326"/>
      <c r="Z182" s="326"/>
      <c r="AA182" s="326"/>
      <c r="AB182" s="326"/>
      <c r="AC182" s="326"/>
      <c r="AD182" s="326"/>
      <c r="AE182" s="326"/>
      <c r="AF182" s="326"/>
      <c r="AG182" s="326"/>
      <c r="AH182" s="326"/>
      <c r="AI182" s="326"/>
      <c r="AJ182" s="326"/>
      <c r="AK182" s="326"/>
      <c r="AL182" s="326"/>
      <c r="AM182" s="326"/>
      <c r="AN182" s="326"/>
      <c r="AO182" s="326"/>
      <c r="AP182" s="326"/>
      <c r="AQ182" s="326"/>
      <c r="AR182" s="326"/>
      <c r="AS182" s="326"/>
      <c r="AT182" s="326"/>
      <c r="AU182" s="326"/>
      <c r="AV182" s="326"/>
      <c r="AW182" s="326"/>
      <c r="AX182" s="326"/>
      <c r="AY182" s="326"/>
      <c r="AZ182" s="326"/>
      <c r="BA182" s="326"/>
      <c r="BB182" s="326"/>
      <c r="BC182" s="326"/>
      <c r="BD182" s="326"/>
      <c r="BE182" s="326"/>
      <c r="BF182" s="326"/>
      <c r="BG182" s="326"/>
      <c r="BH182" s="326"/>
      <c r="BI182" s="326"/>
      <c r="BJ182" s="326"/>
      <c r="BK182" s="326"/>
      <c r="BL182" s="326"/>
      <c r="BM182" s="326"/>
      <c r="BN182" s="326"/>
      <c r="BO182" s="326"/>
    </row>
    <row r="183" spans="1:67" s="324" customFormat="1" ht="12.75" customHeight="1">
      <c r="A183" s="521">
        <v>1</v>
      </c>
      <c r="B183" s="339" t="s">
        <v>32</v>
      </c>
      <c r="C183" s="340"/>
      <c r="D183" s="361" t="s">
        <v>421</v>
      </c>
      <c r="E183" s="496" t="s">
        <v>1156</v>
      </c>
      <c r="F183" s="340">
        <v>1996</v>
      </c>
      <c r="G183" s="363">
        <f>$A$2-F183</f>
        <v>21</v>
      </c>
      <c r="H183" s="340" t="s">
        <v>4</v>
      </c>
      <c r="I183" s="340" t="s">
        <v>65</v>
      </c>
      <c r="J183" s="340" t="s">
        <v>5</v>
      </c>
      <c r="K183" s="500">
        <v>59.1</v>
      </c>
      <c r="L183" s="484">
        <v>134</v>
      </c>
      <c r="M183" s="635">
        <v>1</v>
      </c>
      <c r="N183" s="363">
        <v>20</v>
      </c>
      <c r="O183" s="485"/>
      <c r="P183" s="485"/>
      <c r="Q183" s="484"/>
      <c r="R183" s="484"/>
      <c r="S183" s="484"/>
      <c r="T183" s="361" t="s">
        <v>541</v>
      </c>
      <c r="U183" s="437"/>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2"/>
      <c r="AU183" s="332"/>
      <c r="AV183" s="332"/>
      <c r="AW183" s="332"/>
      <c r="AX183" s="332"/>
      <c r="AY183" s="332"/>
      <c r="AZ183" s="332"/>
      <c r="BA183" s="332"/>
      <c r="BB183" s="332"/>
      <c r="BC183" s="332"/>
      <c r="BD183" s="332"/>
      <c r="BE183" s="332"/>
      <c r="BF183" s="332"/>
      <c r="BG183" s="332"/>
      <c r="BH183" s="332"/>
      <c r="BI183" s="332"/>
      <c r="BJ183" s="332"/>
      <c r="BK183" s="332"/>
      <c r="BL183" s="332"/>
      <c r="BM183" s="332"/>
      <c r="BN183" s="332"/>
      <c r="BO183" s="332"/>
    </row>
    <row r="184" spans="1:67" s="324" customFormat="1" ht="15" customHeight="1">
      <c r="A184" s="521">
        <v>2</v>
      </c>
      <c r="B184" s="376" t="s">
        <v>26</v>
      </c>
      <c r="C184" s="340" t="s">
        <v>0</v>
      </c>
      <c r="D184" s="361" t="s">
        <v>421</v>
      </c>
      <c r="E184" s="395" t="s">
        <v>1436</v>
      </c>
      <c r="F184" s="397">
        <v>2000</v>
      </c>
      <c r="G184" s="363">
        <f t="shared" ref="G184" si="45">$A$2-F184</f>
        <v>17</v>
      </c>
      <c r="H184" s="343" t="s">
        <v>4</v>
      </c>
      <c r="I184" s="340" t="s">
        <v>65</v>
      </c>
      <c r="J184" s="343" t="s">
        <v>5</v>
      </c>
      <c r="K184" s="466">
        <v>60</v>
      </c>
      <c r="L184" s="437">
        <v>82</v>
      </c>
      <c r="M184" s="635">
        <v>2</v>
      </c>
      <c r="N184" s="363">
        <v>18</v>
      </c>
      <c r="O184" s="437"/>
      <c r="P184" s="437"/>
      <c r="Q184" s="437"/>
      <c r="R184" s="437"/>
      <c r="S184" s="437"/>
      <c r="T184" s="455" t="s">
        <v>1437</v>
      </c>
      <c r="U184" s="437"/>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c r="AR184" s="332"/>
      <c r="AS184" s="332"/>
      <c r="AT184" s="332"/>
      <c r="AU184" s="332"/>
      <c r="AV184" s="332"/>
      <c r="AW184" s="332"/>
      <c r="AX184" s="332"/>
      <c r="AY184" s="332"/>
      <c r="AZ184" s="332"/>
      <c r="BA184" s="332"/>
      <c r="BB184" s="332"/>
      <c r="BC184" s="332"/>
      <c r="BD184" s="332"/>
      <c r="BE184" s="332"/>
      <c r="BF184" s="332"/>
      <c r="BG184" s="332"/>
      <c r="BH184" s="332"/>
      <c r="BI184" s="332"/>
      <c r="BJ184" s="332"/>
      <c r="BK184" s="332"/>
      <c r="BL184" s="332"/>
      <c r="BM184" s="332"/>
      <c r="BN184" s="332"/>
      <c r="BO184" s="332"/>
    </row>
    <row r="185" spans="1:67" s="325" customFormat="1" ht="22.5" customHeight="1">
      <c r="A185" s="1608" t="s">
        <v>1486</v>
      </c>
      <c r="B185" s="1609"/>
      <c r="C185" s="1609"/>
      <c r="D185" s="1609"/>
      <c r="E185" s="1609"/>
      <c r="F185" s="1609"/>
      <c r="G185" s="1609"/>
      <c r="H185" s="1609"/>
      <c r="I185" s="1609"/>
      <c r="J185" s="1609"/>
      <c r="K185" s="1609"/>
      <c r="L185" s="1609"/>
      <c r="M185" s="1609"/>
      <c r="N185" s="1609"/>
      <c r="O185" s="1609"/>
      <c r="P185" s="1609"/>
      <c r="Q185" s="1609"/>
      <c r="R185" s="1609"/>
      <c r="S185" s="1609"/>
      <c r="T185" s="1610"/>
      <c r="U185" s="37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row>
    <row r="186" spans="1:67" s="324" customFormat="1" ht="12.75" customHeight="1">
      <c r="A186" s="521">
        <v>1</v>
      </c>
      <c r="B186" s="339" t="s">
        <v>32</v>
      </c>
      <c r="C186" s="340"/>
      <c r="D186" s="361" t="s">
        <v>421</v>
      </c>
      <c r="E186" s="496" t="s">
        <v>1157</v>
      </c>
      <c r="F186" s="340">
        <v>1995</v>
      </c>
      <c r="G186" s="363">
        <f>$A$2-F186</f>
        <v>22</v>
      </c>
      <c r="H186" s="340" t="s">
        <v>8</v>
      </c>
      <c r="I186" s="340" t="s">
        <v>65</v>
      </c>
      <c r="J186" s="340" t="s">
        <v>5</v>
      </c>
      <c r="K186" s="500">
        <v>67.849999999999994</v>
      </c>
      <c r="L186" s="484">
        <v>145</v>
      </c>
      <c r="M186" s="635">
        <v>1</v>
      </c>
      <c r="N186" s="363">
        <v>20</v>
      </c>
      <c r="O186" s="485"/>
      <c r="P186" s="485"/>
      <c r="Q186" s="484"/>
      <c r="R186" s="484"/>
      <c r="S186" s="484"/>
      <c r="T186" s="361" t="s">
        <v>532</v>
      </c>
      <c r="U186" s="437"/>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c r="BF186" s="332"/>
      <c r="BG186" s="332"/>
      <c r="BH186" s="332"/>
      <c r="BI186" s="332"/>
      <c r="BJ186" s="332"/>
      <c r="BK186" s="332"/>
      <c r="BL186" s="332"/>
      <c r="BM186" s="332"/>
      <c r="BN186" s="332"/>
      <c r="BO186" s="332"/>
    </row>
    <row r="187" spans="1:67" s="325" customFormat="1" ht="22.5" customHeight="1">
      <c r="A187" s="1608" t="s">
        <v>1494</v>
      </c>
      <c r="B187" s="1609"/>
      <c r="C187" s="1609"/>
      <c r="D187" s="1609"/>
      <c r="E187" s="1609"/>
      <c r="F187" s="1609"/>
      <c r="G187" s="1609"/>
      <c r="H187" s="1609"/>
      <c r="I187" s="1609"/>
      <c r="J187" s="1609"/>
      <c r="K187" s="1609"/>
      <c r="L187" s="1609"/>
      <c r="M187" s="1609"/>
      <c r="N187" s="1609"/>
      <c r="O187" s="1609"/>
      <c r="P187" s="1609"/>
      <c r="Q187" s="1609"/>
      <c r="R187" s="1609"/>
      <c r="S187" s="1609"/>
      <c r="T187" s="1610"/>
      <c r="U187" s="376"/>
      <c r="V187" s="326"/>
      <c r="W187" s="326"/>
      <c r="X187" s="326"/>
      <c r="Y187" s="326"/>
      <c r="Z187" s="326"/>
      <c r="AA187" s="326"/>
      <c r="AB187" s="326"/>
      <c r="AC187" s="326"/>
      <c r="AD187" s="326"/>
      <c r="AE187" s="326"/>
      <c r="AF187" s="326"/>
      <c r="AG187" s="326"/>
      <c r="AH187" s="326"/>
      <c r="AI187" s="326"/>
      <c r="AJ187" s="326"/>
      <c r="AK187" s="326"/>
      <c r="AL187" s="326"/>
      <c r="AM187" s="326"/>
      <c r="AN187" s="326"/>
      <c r="AO187" s="326"/>
      <c r="AP187" s="326"/>
      <c r="AQ187" s="326"/>
      <c r="AR187" s="326"/>
      <c r="AS187" s="326"/>
      <c r="AT187" s="326"/>
      <c r="AU187" s="326"/>
      <c r="AV187" s="326"/>
      <c r="AW187" s="326"/>
      <c r="AX187" s="326"/>
      <c r="AY187" s="326"/>
      <c r="AZ187" s="326"/>
      <c r="BA187" s="326"/>
      <c r="BB187" s="326"/>
      <c r="BC187" s="326"/>
      <c r="BD187" s="326"/>
      <c r="BE187" s="326"/>
      <c r="BF187" s="326"/>
      <c r="BG187" s="326"/>
      <c r="BH187" s="326"/>
      <c r="BI187" s="326"/>
      <c r="BJ187" s="326"/>
      <c r="BK187" s="326"/>
      <c r="BL187" s="326"/>
      <c r="BM187" s="326"/>
      <c r="BN187" s="326"/>
      <c r="BO187" s="326"/>
    </row>
    <row r="188" spans="1:67" s="324" customFormat="1" ht="12.75" customHeight="1">
      <c r="A188" s="521">
        <v>6</v>
      </c>
      <c r="B188" s="339" t="s">
        <v>32</v>
      </c>
      <c r="C188" s="340"/>
      <c r="D188" s="361" t="s">
        <v>421</v>
      </c>
      <c r="E188" s="496" t="s">
        <v>1158</v>
      </c>
      <c r="F188" s="340">
        <v>1996</v>
      </c>
      <c r="G188" s="363">
        <f>$A$2-F188</f>
        <v>21</v>
      </c>
      <c r="H188" s="340" t="s">
        <v>6</v>
      </c>
      <c r="I188" s="340" t="s">
        <v>65</v>
      </c>
      <c r="J188" s="340" t="s">
        <v>5</v>
      </c>
      <c r="K188" s="500">
        <v>92.15</v>
      </c>
      <c r="L188" s="484">
        <v>149</v>
      </c>
      <c r="M188" s="581">
        <v>1</v>
      </c>
      <c r="N188" s="363">
        <v>20</v>
      </c>
      <c r="O188" s="485"/>
      <c r="P188" s="485"/>
      <c r="Q188" s="484"/>
      <c r="R188" s="484"/>
      <c r="S188" s="484"/>
      <c r="T188" s="361" t="s">
        <v>542</v>
      </c>
      <c r="U188" s="437"/>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c r="AR188" s="332"/>
      <c r="AS188" s="332"/>
      <c r="AT188" s="332"/>
      <c r="AU188" s="332"/>
      <c r="AV188" s="332"/>
      <c r="AW188" s="332"/>
      <c r="AX188" s="332"/>
      <c r="AY188" s="332"/>
      <c r="AZ188" s="332"/>
      <c r="BA188" s="332"/>
      <c r="BB188" s="332"/>
      <c r="BC188" s="332"/>
      <c r="BD188" s="332"/>
      <c r="BE188" s="332"/>
      <c r="BF188" s="332"/>
      <c r="BG188" s="332"/>
      <c r="BH188" s="332"/>
      <c r="BI188" s="332"/>
      <c r="BJ188" s="332"/>
      <c r="BK188" s="332"/>
      <c r="BL188" s="332"/>
      <c r="BM188" s="332"/>
      <c r="BN188" s="332"/>
      <c r="BO188" s="332"/>
    </row>
    <row r="189" spans="1:67" s="324" customFormat="1" ht="12.75" customHeight="1">
      <c r="A189" s="521">
        <v>4</v>
      </c>
      <c r="B189" s="376" t="s">
        <v>26</v>
      </c>
      <c r="C189" s="340"/>
      <c r="D189" s="376" t="s">
        <v>421</v>
      </c>
      <c r="E189" s="498" t="s">
        <v>1438</v>
      </c>
      <c r="F189" s="364">
        <v>2003</v>
      </c>
      <c r="G189" s="344">
        <f t="shared" ref="G189:G190" si="46">$A$2-F189</f>
        <v>14</v>
      </c>
      <c r="H189" s="340" t="s">
        <v>6</v>
      </c>
      <c r="I189" s="340" t="s">
        <v>65</v>
      </c>
      <c r="J189" s="340" t="s">
        <v>5</v>
      </c>
      <c r="K189" s="500">
        <v>72.599999999999994</v>
      </c>
      <c r="L189" s="484">
        <v>100</v>
      </c>
      <c r="M189" s="581">
        <v>2</v>
      </c>
      <c r="N189" s="363">
        <v>18</v>
      </c>
      <c r="O189" s="485"/>
      <c r="P189" s="485"/>
      <c r="Q189" s="484"/>
      <c r="R189" s="484"/>
      <c r="S189" s="484"/>
      <c r="T189" s="379" t="s">
        <v>1361</v>
      </c>
      <c r="U189" s="437"/>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BL189" s="332"/>
      <c r="BM189" s="332"/>
      <c r="BN189" s="332"/>
      <c r="BO189" s="332"/>
    </row>
    <row r="190" spans="1:67" s="324" customFormat="1" ht="12.75" customHeight="1">
      <c r="A190" s="521">
        <v>5</v>
      </c>
      <c r="B190" s="339" t="s">
        <v>28</v>
      </c>
      <c r="C190" s="340"/>
      <c r="D190" s="361" t="s">
        <v>421</v>
      </c>
      <c r="E190" s="497" t="s">
        <v>1300</v>
      </c>
      <c r="F190" s="340">
        <v>1999</v>
      </c>
      <c r="G190" s="408">
        <f t="shared" si="46"/>
        <v>18</v>
      </c>
      <c r="H190" s="340" t="s">
        <v>6</v>
      </c>
      <c r="I190" s="340" t="s">
        <v>65</v>
      </c>
      <c r="J190" s="340" t="s">
        <v>5</v>
      </c>
      <c r="K190" s="502">
        <v>69</v>
      </c>
      <c r="L190" s="484">
        <v>99</v>
      </c>
      <c r="M190" s="581">
        <v>3</v>
      </c>
      <c r="N190" s="363">
        <v>16</v>
      </c>
      <c r="O190" s="485"/>
      <c r="P190" s="485"/>
      <c r="Q190" s="484"/>
      <c r="R190" s="484"/>
      <c r="S190" s="484"/>
      <c r="T190" s="379" t="s">
        <v>1301</v>
      </c>
      <c r="U190" s="437"/>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c r="AR190" s="332"/>
      <c r="AS190" s="332"/>
      <c r="AT190" s="332"/>
      <c r="AU190" s="332"/>
      <c r="AV190" s="332"/>
      <c r="AW190" s="332"/>
      <c r="AX190" s="332"/>
      <c r="AY190" s="332"/>
      <c r="AZ190" s="332"/>
      <c r="BA190" s="332"/>
      <c r="BB190" s="332"/>
      <c r="BC190" s="332"/>
      <c r="BD190" s="332"/>
      <c r="BE190" s="332"/>
      <c r="BF190" s="332"/>
      <c r="BG190" s="332"/>
      <c r="BH190" s="332"/>
      <c r="BI190" s="332"/>
      <c r="BJ190" s="332"/>
      <c r="BK190" s="332"/>
      <c r="BL190" s="332"/>
      <c r="BM190" s="332"/>
      <c r="BN190" s="332"/>
      <c r="BO190" s="332"/>
    </row>
    <row r="191" spans="1:67" s="326" customFormat="1" ht="12.75" customHeight="1">
      <c r="A191" s="521"/>
      <c r="B191" s="339"/>
      <c r="C191" s="340"/>
      <c r="D191" s="361"/>
      <c r="E191" s="496"/>
      <c r="F191" s="340"/>
      <c r="G191" s="363"/>
      <c r="H191" s="340"/>
      <c r="I191" s="340"/>
      <c r="J191" s="340"/>
      <c r="K191" s="500"/>
      <c r="L191" s="363"/>
      <c r="M191" s="363"/>
      <c r="N191" s="363"/>
      <c r="O191" s="363"/>
      <c r="P191" s="363"/>
      <c r="Q191" s="363"/>
      <c r="R191" s="363"/>
      <c r="S191" s="363"/>
      <c r="T191" s="361"/>
      <c r="U191" s="376"/>
    </row>
    <row r="192" spans="1:67" s="336" customFormat="1">
      <c r="A192" s="524"/>
      <c r="B192" s="437"/>
      <c r="C192" s="364"/>
      <c r="D192" s="376"/>
      <c r="E192" s="436"/>
      <c r="F192" s="401"/>
      <c r="G192" s="401"/>
      <c r="H192" s="401"/>
      <c r="I192" s="437"/>
      <c r="J192" s="401"/>
      <c r="K192" s="500"/>
      <c r="L192" s="401"/>
      <c r="M192" s="401"/>
      <c r="N192" s="401"/>
      <c r="O192" s="489"/>
      <c r="P192" s="489"/>
      <c r="Q192" s="401"/>
      <c r="R192" s="401"/>
      <c r="S192" s="401"/>
      <c r="T192" s="438"/>
      <c r="U192" s="437"/>
      <c r="V192" s="332"/>
      <c r="W192" s="332"/>
      <c r="X192" s="332"/>
      <c r="Y192" s="332"/>
      <c r="Z192" s="337"/>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c r="BF192" s="332"/>
      <c r="BG192" s="332"/>
      <c r="BH192" s="332"/>
      <c r="BI192" s="332"/>
      <c r="BJ192" s="332"/>
      <c r="BK192" s="332"/>
      <c r="BL192" s="332"/>
      <c r="BM192" s="332"/>
      <c r="BN192" s="332"/>
      <c r="BO192" s="332"/>
    </row>
  </sheetData>
  <sortState ref="B163:R168">
    <sortCondition descending="1" ref="P163:P168"/>
  </sortState>
  <mergeCells count="27">
    <mergeCell ref="A182:T182"/>
    <mergeCell ref="A185:T185"/>
    <mergeCell ref="A187:T187"/>
    <mergeCell ref="A178:T178"/>
    <mergeCell ref="A5:T5"/>
    <mergeCell ref="A14:T14"/>
    <mergeCell ref="A86:T86"/>
    <mergeCell ref="A96:T96"/>
    <mergeCell ref="A111:T111"/>
    <mergeCell ref="A125:T125"/>
    <mergeCell ref="A135:T135"/>
    <mergeCell ref="A155:T155"/>
    <mergeCell ref="A157:T157"/>
    <mergeCell ref="A1:S1"/>
    <mergeCell ref="A95:S95"/>
    <mergeCell ref="A154:S154"/>
    <mergeCell ref="A177:S177"/>
    <mergeCell ref="A161:T161"/>
    <mergeCell ref="A164:T164"/>
    <mergeCell ref="A174:T174"/>
    <mergeCell ref="A169:T169"/>
    <mergeCell ref="A172:T172"/>
    <mergeCell ref="A4:T4"/>
    <mergeCell ref="A22:T22"/>
    <mergeCell ref="A35:T35"/>
    <mergeCell ref="A53:T53"/>
    <mergeCell ref="A70:T70"/>
  </mergeCells>
  <dataValidations count="10">
    <dataValidation type="list" allowBlank="1" showInputMessage="1" showErrorMessage="1" sqref="H162 H158:H160 H165:H166 H183 H173 H156 H175:H176 H170:H171 H181 H186 H188:H190">
      <formula1>$F$2:$F$3</formula1>
    </dataValidation>
    <dataValidation type="list" allowBlank="1" showInputMessage="1" showErrorMessage="1" sqref="J183 J165:J167 J158:J160 J98 J173 J156 J162:J163 J175:J176 J170:J171 J180:J181 J186 J188:J190">
      <formula1>$H$2:$H$3</formula1>
    </dataValidation>
    <dataValidation type="list" allowBlank="1" showInputMessage="1" showErrorMessage="1" sqref="C175 C170:C171 C173">
      <formula1>$B$2:$B$3</formula1>
    </dataValidation>
    <dataValidation type="list" allowBlank="1" showInputMessage="1" showErrorMessage="1" sqref="D165 D167 D175:D176 D170:D171 D173">
      <formula1>$C$2:$C$3</formula1>
    </dataValidation>
    <dataValidation type="list" allowBlank="1" showInputMessage="1" showErrorMessage="1" sqref="I175:I176 I170:I171 I173">
      <formula1>$G$2:$G$3</formula1>
    </dataValidation>
    <dataValidation type="list" allowBlank="1" showInputMessage="1" showErrorMessage="1" sqref="I78">
      <formula1>$E$1:$E$11</formula1>
    </dataValidation>
    <dataValidation type="list" allowBlank="1" showInputMessage="1" showErrorMessage="1" sqref="J78">
      <formula1>$F$1:$F$19</formula1>
    </dataValidation>
    <dataValidation type="list" allowBlank="1" showInputMessage="1" showErrorMessage="1" sqref="H78">
      <formula1>$D$1:$D$19</formula1>
    </dataValidation>
    <dataValidation type="list" allowBlank="1" showInputMessage="1" showErrorMessage="1" sqref="F78">
      <formula1>$C$1:$C$117</formula1>
    </dataValidation>
    <dataValidation type="list" allowBlank="1" showInputMessage="1" showErrorMessage="1" sqref="F188 F162 F158:F160 F190 F186 F156 F175:F176 F170:F171 F173">
      <formula1>$E$2:$E$176</formula1>
    </dataValidation>
  </dataValidations>
  <pageMargins left="0.70866141732283472" right="0.70866141732283472" top="0.74803149606299213" bottom="0.74803149606299213" header="0.31496062992125984" footer="0.31496062992125984"/>
  <pageSetup paperSize="9" scale="67" orientation="landscape" r:id="rId1"/>
  <rowBreaks count="1" manualBreakCount="1">
    <brk id="153" max="19"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[5]Dane!#REF!</xm:f>
          </x14:formula1>
          <xm:sqref>H106:I106 D106 C73:D76 F106 F73:F76 H103:J103 F103 D103 H73:J76</xm:sqref>
        </x14:dataValidation>
        <x14:dataValidation type="list" allowBlank="1" showInputMessage="1" showErrorMessage="1">
          <x14:formula1>
            <xm:f>[4]Dane!#REF!</xm:f>
          </x14:formula1>
          <xm:sqref>F72 C72:D72 I72:J72</xm:sqref>
        </x14:dataValidation>
        <x14:dataValidation type="list" allowBlank="1" showInputMessage="1" showErrorMessage="1">
          <x14:formula1>
            <xm:f>[1]Dane!#REF!</xm:f>
          </x14:formula1>
          <xm:sqref>I39 C54 C136:D136 C143 F136 D71 H136:J136 D54:D58 H127:J129 F127:F129 C127:D129 C23:D27 D6 H6:J9 F6:F9 C7:D9 F15 F17 H15:J15 H17:J17 C37:D39 C16:C17 D15:D17 D87:D89</xm:sqref>
        </x14:dataValidation>
        <x14:dataValidation type="list" allowBlank="1" showInputMessage="1" showErrorMessage="1">
          <x14:formula1>
            <xm:f>[10]Dane!#REF!</xm:f>
          </x14:formula1>
          <xm:sqref>C141:C142 F126 H126:J126 C126:D126 C112:D113 F112:F113 H112:J113 H137:J138 I139:J139 D137:D144 D191 H140:J144 H191:J191 F137:F144 F191</xm:sqref>
        </x14:dataValidation>
        <x14:dataValidation type="list" allowBlank="1" showInputMessage="1" showErrorMessage="1">
          <x14:formula1>
            <xm:f>[2]Dane!#REF!</xm:f>
          </x14:formula1>
          <xm:sqref>C51 C60 H72 H24:H25 H54:H55 F81:F82 H180 D66:D69 H62 C62 C64 H60:J61 H66:J69 H41:J52 D41:D52 F41:F52 H79:J85 J106:J109 H107:I109 C104:D105 C146:D153 H146:J153 F146:F153 H28:I28 C10:D13 H10:J13 H18:J21 C18:D21 F18:F21 H29:J34 F84:F85 D60:D64 F66:F69 I62:J64 F60:F64 D78:D82 D94 F90:F94 D90:D92 H90:J94 F104:F105 H104:J105 F10:F13 H184:J184 D114 H98 C132:D134 H132:J134 F115:F124 D99:D101 H99:J101 F99:F101 H110:J110 F107:F110 D84:D85 D28:D34 F28:F34 C107:D110 H114:J124 C115:D124 F132:F134</xm:sqref>
        </x14:dataValidation>
        <x14:dataValidation type="list" allowBlank="1" showInputMessage="1" showErrorMessage="1">
          <x14:formula1>
            <xm:f>[6]Dane!#REF!</xm:f>
          </x14:formula1>
          <xm:sqref>H56:J58 H71:J71 H87:J89</xm:sqref>
        </x14:dataValidation>
        <x14:dataValidation type="list" allowBlank="1" showInputMessage="1" showErrorMessage="1">
          <x14:formula1>
            <xm:f>[3]Dane!#REF!</xm:f>
          </x14:formula1>
          <xm:sqref>F56:F58 F71 F87:F89</xm:sqref>
        </x14:dataValidation>
      </x14:dataValidations>
    </ext>
  </extLst>
</worksheet>
</file>

<file path=xl/worksheets/sheet27.xml><?xml version="1.0" encoding="utf-8"?>
<worksheet xmlns="http://schemas.openxmlformats.org/spreadsheetml/2006/main" xmlns:r="http://schemas.openxmlformats.org/officeDocument/2006/relationships">
  <sheetPr>
    <tabColor rgb="FFFF0000"/>
  </sheetPr>
  <dimension ref="A1:BK222"/>
  <sheetViews>
    <sheetView view="pageBreakPreview" topLeftCell="A115" zoomScaleNormal="100" zoomScaleSheetLayoutView="100" workbookViewId="0">
      <pane xSplit="5" topLeftCell="F1" activePane="topRight" state="frozen"/>
      <selection pane="topRight" activeCell="B154" sqref="B154:P154"/>
    </sheetView>
  </sheetViews>
  <sheetFormatPr defaultRowHeight="15" outlineLevelCol="1"/>
  <cols>
    <col min="1" max="1" width="4.42578125" style="333" customWidth="1"/>
    <col min="2" max="2" width="11.28515625" style="333" bestFit="1" customWidth="1"/>
    <col min="3" max="3" width="6.42578125" style="397" customWidth="1"/>
    <col min="4" max="4" width="14" style="333" bestFit="1" customWidth="1"/>
    <col min="5" max="5" width="22.7109375" style="445" customWidth="1"/>
    <col min="6" max="6" width="8.140625" style="333" customWidth="1"/>
    <col min="7" max="7" width="8.7109375" style="336" customWidth="1"/>
    <col min="8" max="8" width="12.85546875" style="333" customWidth="1"/>
    <col min="9" max="9" width="8.42578125" style="336" customWidth="1"/>
    <col min="10" max="10" width="8.140625" style="333" customWidth="1"/>
    <col min="11" max="11" width="7.140625" style="481" customWidth="1" outlineLevel="1"/>
    <col min="12" max="15" width="9.140625" style="401" customWidth="1" outlineLevel="1"/>
    <col min="16" max="16" width="23.28515625" style="446" customWidth="1"/>
    <col min="17" max="21" width="9.140625" style="332"/>
    <col min="22" max="22" width="9.140625" style="337"/>
    <col min="23" max="63" width="9.140625" style="332"/>
    <col min="64" max="16384" width="9.140625" style="311"/>
  </cols>
  <sheetData>
    <row r="1" spans="1:63" s="309" customFormat="1" ht="60" customHeight="1">
      <c r="A1" s="448" t="s">
        <v>72</v>
      </c>
      <c r="B1" s="356" t="s">
        <v>69</v>
      </c>
      <c r="C1" s="357" t="s">
        <v>435</v>
      </c>
      <c r="D1" s="358" t="s">
        <v>55</v>
      </c>
      <c r="E1" s="765" t="s">
        <v>56</v>
      </c>
      <c r="F1" s="359" t="s">
        <v>434</v>
      </c>
      <c r="G1" s="359" t="s">
        <v>57</v>
      </c>
      <c r="H1" s="358" t="s">
        <v>58</v>
      </c>
      <c r="I1" s="358" t="s">
        <v>59</v>
      </c>
      <c r="J1" s="358" t="s">
        <v>60</v>
      </c>
      <c r="K1" s="766" t="s">
        <v>68</v>
      </c>
      <c r="L1" s="482" t="s">
        <v>1457</v>
      </c>
      <c r="M1" s="482" t="s">
        <v>1484</v>
      </c>
      <c r="N1" s="482" t="s">
        <v>1455</v>
      </c>
      <c r="O1" s="482" t="s">
        <v>432</v>
      </c>
      <c r="P1" s="360" t="s">
        <v>61</v>
      </c>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row>
    <row r="2" spans="1:63" s="309" customFormat="1" ht="21.75" customHeight="1">
      <c r="A2" s="1612" t="s">
        <v>1485</v>
      </c>
      <c r="B2" s="1609"/>
      <c r="C2" s="1609"/>
      <c r="D2" s="1609"/>
      <c r="E2" s="1609"/>
      <c r="F2" s="1609"/>
      <c r="G2" s="1609"/>
      <c r="H2" s="1609"/>
      <c r="I2" s="1609"/>
      <c r="J2" s="1609"/>
      <c r="K2" s="1609"/>
      <c r="L2" s="1609"/>
      <c r="M2" s="1609"/>
      <c r="N2" s="1609"/>
      <c r="O2" s="1609"/>
      <c r="P2" s="1609"/>
      <c r="Q2" s="1609"/>
      <c r="R2" s="1609"/>
      <c r="S2" s="1610"/>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row>
    <row r="3" spans="1:63" s="324" customFormat="1" ht="15" customHeight="1">
      <c r="A3" s="625">
        <v>1</v>
      </c>
      <c r="B3" s="751" t="s">
        <v>32</v>
      </c>
      <c r="C3" s="363" t="s">
        <v>75</v>
      </c>
      <c r="D3" s="341" t="s">
        <v>422</v>
      </c>
      <c r="E3" s="362" t="s">
        <v>1132</v>
      </c>
      <c r="F3" s="384">
        <v>1995</v>
      </c>
      <c r="G3" s="343" t="s">
        <v>4</v>
      </c>
      <c r="H3" s="343" t="s">
        <v>64</v>
      </c>
      <c r="I3" s="343" t="s">
        <v>7</v>
      </c>
      <c r="J3" s="343">
        <v>65</v>
      </c>
      <c r="K3" s="478">
        <v>62.5</v>
      </c>
      <c r="L3" s="401">
        <v>69</v>
      </c>
      <c r="M3" s="363" t="s">
        <v>75</v>
      </c>
      <c r="N3" s="521">
        <v>1</v>
      </c>
      <c r="O3" s="401">
        <v>20</v>
      </c>
      <c r="P3" s="411" t="s">
        <v>523</v>
      </c>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row>
    <row r="4" spans="1:63" s="324" customFormat="1" ht="15" customHeight="1">
      <c r="A4" s="625">
        <v>2</v>
      </c>
      <c r="B4" s="752" t="s">
        <v>26</v>
      </c>
      <c r="C4" s="363" t="s">
        <v>75</v>
      </c>
      <c r="D4" s="411" t="s">
        <v>422</v>
      </c>
      <c r="E4" s="530" t="s">
        <v>1353</v>
      </c>
      <c r="F4" s="384">
        <v>1995</v>
      </c>
      <c r="G4" s="343" t="s">
        <v>4</v>
      </c>
      <c r="H4" s="343" t="s">
        <v>64</v>
      </c>
      <c r="I4" s="343" t="s">
        <v>7</v>
      </c>
      <c r="J4" s="343">
        <v>52</v>
      </c>
      <c r="K4" s="476">
        <v>62</v>
      </c>
      <c r="L4" s="401">
        <v>59</v>
      </c>
      <c r="M4" s="363" t="s">
        <v>75</v>
      </c>
      <c r="N4" s="521">
        <v>2</v>
      </c>
      <c r="O4" s="401">
        <v>18</v>
      </c>
      <c r="P4" s="455" t="s">
        <v>861</v>
      </c>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row>
    <row r="5" spans="1:63" s="324" customFormat="1" ht="19.5" customHeight="1">
      <c r="A5" s="1741" t="s">
        <v>1486</v>
      </c>
      <c r="B5" s="1609"/>
      <c r="C5" s="1609"/>
      <c r="D5" s="1609"/>
      <c r="E5" s="1609"/>
      <c r="F5" s="1609"/>
      <c r="G5" s="1609"/>
      <c r="H5" s="1609"/>
      <c r="I5" s="1609"/>
      <c r="J5" s="1609"/>
      <c r="K5" s="1609"/>
      <c r="L5" s="1609"/>
      <c r="M5" s="1609"/>
      <c r="N5" s="1609"/>
      <c r="O5" s="1609"/>
      <c r="P5" s="1609"/>
      <c r="Q5" s="1609"/>
      <c r="R5" s="1609"/>
      <c r="S5" s="1610"/>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row>
    <row r="6" spans="1:63" s="324" customFormat="1" ht="15" customHeight="1">
      <c r="A6" s="338">
        <v>1</v>
      </c>
      <c r="B6" s="339" t="s">
        <v>32</v>
      </c>
      <c r="C6" s="363" t="s">
        <v>75</v>
      </c>
      <c r="D6" s="411" t="s">
        <v>422</v>
      </c>
      <c r="E6" s="362" t="s">
        <v>1150</v>
      </c>
      <c r="F6" s="384">
        <v>1997</v>
      </c>
      <c r="G6" s="343" t="s">
        <v>8</v>
      </c>
      <c r="H6" s="343" t="s">
        <v>64</v>
      </c>
      <c r="I6" s="343" t="s">
        <v>7</v>
      </c>
      <c r="J6" s="343">
        <v>75</v>
      </c>
      <c r="K6" s="478">
        <v>66.3</v>
      </c>
      <c r="L6" s="401">
        <v>79</v>
      </c>
      <c r="M6" s="363" t="s">
        <v>75</v>
      </c>
      <c r="N6" s="521">
        <v>1</v>
      </c>
      <c r="O6" s="401">
        <v>20</v>
      </c>
      <c r="P6" s="463" t="s">
        <v>1475</v>
      </c>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row>
    <row r="7" spans="1:63" s="324" customFormat="1" ht="19.5" customHeight="1">
      <c r="A7" s="1612" t="s">
        <v>1486</v>
      </c>
      <c r="B7" s="1609"/>
      <c r="C7" s="1609"/>
      <c r="D7" s="1609"/>
      <c r="E7" s="1609"/>
      <c r="F7" s="1609"/>
      <c r="G7" s="1609"/>
      <c r="H7" s="1609"/>
      <c r="I7" s="1609"/>
      <c r="J7" s="1609"/>
      <c r="K7" s="1609"/>
      <c r="L7" s="1609"/>
      <c r="M7" s="1609"/>
      <c r="N7" s="1609"/>
      <c r="O7" s="1609"/>
      <c r="P7" s="1609"/>
      <c r="Q7" s="1609"/>
      <c r="R7" s="1609"/>
      <c r="S7" s="1610"/>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row>
    <row r="8" spans="1:63" s="324" customFormat="1" ht="15" customHeight="1">
      <c r="A8" s="625">
        <v>1</v>
      </c>
      <c r="B8" s="752" t="s">
        <v>26</v>
      </c>
      <c r="C8" s="363" t="s">
        <v>75</v>
      </c>
      <c r="D8" s="411" t="s">
        <v>422</v>
      </c>
      <c r="E8" s="530" t="s">
        <v>852</v>
      </c>
      <c r="F8" s="384">
        <v>1998</v>
      </c>
      <c r="G8" s="343" t="s">
        <v>9</v>
      </c>
      <c r="H8" s="343" t="s">
        <v>64</v>
      </c>
      <c r="I8" s="343" t="s">
        <v>7</v>
      </c>
      <c r="J8" s="343">
        <v>60</v>
      </c>
      <c r="K8" s="476">
        <v>70.099999999999994</v>
      </c>
      <c r="L8" s="401">
        <v>62</v>
      </c>
      <c r="M8" s="363" t="s">
        <v>75</v>
      </c>
      <c r="N8" s="521">
        <v>1</v>
      </c>
      <c r="O8" s="401">
        <v>20</v>
      </c>
      <c r="P8" s="455" t="s">
        <v>866</v>
      </c>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row>
    <row r="9" spans="1:63" s="324" customFormat="1" ht="15" customHeight="1">
      <c r="A9" s="625">
        <v>2</v>
      </c>
      <c r="B9" s="751" t="s">
        <v>32</v>
      </c>
      <c r="C9" s="363" t="s">
        <v>75</v>
      </c>
      <c r="D9" s="411" t="s">
        <v>422</v>
      </c>
      <c r="E9" s="362" t="s">
        <v>1152</v>
      </c>
      <c r="F9" s="384">
        <v>1996</v>
      </c>
      <c r="G9" s="565" t="s">
        <v>9</v>
      </c>
      <c r="H9" s="343" t="s">
        <v>64</v>
      </c>
      <c r="I9" s="343" t="s">
        <v>7</v>
      </c>
      <c r="J9" s="343">
        <v>66</v>
      </c>
      <c r="K9" s="478">
        <v>70.55</v>
      </c>
      <c r="L9" s="401">
        <v>59</v>
      </c>
      <c r="M9" s="363" t="s">
        <v>75</v>
      </c>
      <c r="N9" s="521">
        <v>2</v>
      </c>
      <c r="O9" s="401">
        <v>18</v>
      </c>
      <c r="P9" s="411" t="s">
        <v>1473</v>
      </c>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row>
    <row r="10" spans="1:63" s="324" customFormat="1" ht="15" customHeight="1">
      <c r="A10" s="625">
        <v>3</v>
      </c>
      <c r="B10" s="751" t="s">
        <v>36</v>
      </c>
      <c r="C10" s="363" t="s">
        <v>75</v>
      </c>
      <c r="D10" s="411" t="s">
        <v>422</v>
      </c>
      <c r="E10" s="361" t="s">
        <v>1222</v>
      </c>
      <c r="F10" s="384">
        <v>1996</v>
      </c>
      <c r="G10" s="412" t="s">
        <v>9</v>
      </c>
      <c r="H10" s="343" t="s">
        <v>64</v>
      </c>
      <c r="I10" s="343" t="s">
        <v>7</v>
      </c>
      <c r="J10" s="343">
        <v>60</v>
      </c>
      <c r="K10" s="478"/>
      <c r="L10" s="401">
        <v>56</v>
      </c>
      <c r="M10" s="363" t="s">
        <v>75</v>
      </c>
      <c r="N10" s="521">
        <v>3</v>
      </c>
      <c r="O10" s="401">
        <v>16</v>
      </c>
      <c r="P10" s="464" t="s">
        <v>1228</v>
      </c>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row>
    <row r="11" spans="1:63" s="324" customFormat="1" ht="19.5" customHeight="1">
      <c r="A11" s="1742" t="s">
        <v>1486</v>
      </c>
      <c r="B11" s="1609"/>
      <c r="C11" s="1609"/>
      <c r="D11" s="1609"/>
      <c r="E11" s="1609"/>
      <c r="F11" s="1609"/>
      <c r="G11" s="1609"/>
      <c r="H11" s="1609"/>
      <c r="I11" s="1609"/>
      <c r="J11" s="1609"/>
      <c r="K11" s="1609"/>
      <c r="L11" s="1609"/>
      <c r="M11" s="1609"/>
      <c r="N11" s="1609"/>
      <c r="O11" s="1609"/>
      <c r="P11" s="1609"/>
      <c r="Q11" s="1609"/>
      <c r="R11" s="1609"/>
      <c r="S11" s="1610"/>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row>
    <row r="12" spans="1:63" s="324" customFormat="1" ht="15" customHeight="1">
      <c r="A12" s="625">
        <v>1</v>
      </c>
      <c r="B12" s="751" t="s">
        <v>32</v>
      </c>
      <c r="C12" s="363" t="s">
        <v>75</v>
      </c>
      <c r="D12" s="411" t="s">
        <v>422</v>
      </c>
      <c r="E12" s="362" t="s">
        <v>1151</v>
      </c>
      <c r="F12" s="384">
        <v>1997</v>
      </c>
      <c r="G12" s="537" t="s">
        <v>13</v>
      </c>
      <c r="H12" s="343" t="s">
        <v>64</v>
      </c>
      <c r="I12" s="343" t="s">
        <v>7</v>
      </c>
      <c r="J12" s="343">
        <v>68</v>
      </c>
      <c r="K12" s="478">
        <v>74.2</v>
      </c>
      <c r="L12" s="401">
        <v>74</v>
      </c>
      <c r="M12" s="363" t="s">
        <v>75</v>
      </c>
      <c r="N12" s="521">
        <v>1</v>
      </c>
      <c r="O12" s="401">
        <v>20</v>
      </c>
      <c r="P12" s="411" t="s">
        <v>1474</v>
      </c>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row>
    <row r="13" spans="1:63" s="324" customFormat="1" ht="15" customHeight="1">
      <c r="A13" s="625">
        <v>2</v>
      </c>
      <c r="B13" s="751" t="s">
        <v>28</v>
      </c>
      <c r="C13" s="363" t="s">
        <v>75</v>
      </c>
      <c r="D13" s="411" t="s">
        <v>422</v>
      </c>
      <c r="E13" s="361" t="s">
        <v>1299</v>
      </c>
      <c r="F13" s="384">
        <v>1995</v>
      </c>
      <c r="G13" s="343" t="s">
        <v>13</v>
      </c>
      <c r="H13" s="343" t="s">
        <v>64</v>
      </c>
      <c r="I13" s="343" t="s">
        <v>7</v>
      </c>
      <c r="J13" s="343">
        <v>51</v>
      </c>
      <c r="K13" s="477">
        <v>76.400000000000006</v>
      </c>
      <c r="L13" s="401">
        <v>56</v>
      </c>
      <c r="M13" s="363" t="s">
        <v>75</v>
      </c>
      <c r="N13" s="521">
        <v>2</v>
      </c>
      <c r="O13" s="401">
        <v>18</v>
      </c>
      <c r="P13" s="426"/>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row>
    <row r="14" spans="1:63" s="324" customFormat="1" ht="15" customHeight="1">
      <c r="A14" s="625">
        <v>3</v>
      </c>
      <c r="B14" s="751" t="s">
        <v>36</v>
      </c>
      <c r="C14" s="363" t="s">
        <v>75</v>
      </c>
      <c r="D14" s="411" t="s">
        <v>422</v>
      </c>
      <c r="E14" s="361" t="s">
        <v>1220</v>
      </c>
      <c r="F14" s="384">
        <v>1995</v>
      </c>
      <c r="G14" s="343" t="s">
        <v>13</v>
      </c>
      <c r="H14" s="343" t="s">
        <v>64</v>
      </c>
      <c r="I14" s="343" t="s">
        <v>7</v>
      </c>
      <c r="J14" s="343">
        <v>54</v>
      </c>
      <c r="K14" s="478"/>
      <c r="L14" s="401">
        <v>55</v>
      </c>
      <c r="M14" s="363" t="s">
        <v>75</v>
      </c>
      <c r="N14" s="521">
        <v>3</v>
      </c>
      <c r="O14" s="401">
        <v>16</v>
      </c>
      <c r="P14" s="463" t="s">
        <v>1226</v>
      </c>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row>
    <row r="15" spans="1:63" s="324" customFormat="1" ht="19.5" customHeight="1">
      <c r="A15" s="1741" t="s">
        <v>1486</v>
      </c>
      <c r="B15" s="1609"/>
      <c r="C15" s="1609"/>
      <c r="D15" s="1609"/>
      <c r="E15" s="1609"/>
      <c r="F15" s="1609"/>
      <c r="G15" s="1609"/>
      <c r="H15" s="1609"/>
      <c r="I15" s="1609"/>
      <c r="J15" s="1609"/>
      <c r="K15" s="1609"/>
      <c r="L15" s="1609"/>
      <c r="M15" s="1609"/>
      <c r="N15" s="1609"/>
      <c r="O15" s="1609"/>
      <c r="P15" s="1609"/>
      <c r="Q15" s="1609"/>
      <c r="R15" s="1609"/>
      <c r="S15" s="1610"/>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row>
    <row r="16" spans="1:63" s="324" customFormat="1" ht="15" customHeight="1">
      <c r="A16" s="625">
        <v>1</v>
      </c>
      <c r="B16" s="339" t="s">
        <v>32</v>
      </c>
      <c r="C16" s="363" t="s">
        <v>75</v>
      </c>
      <c r="D16" s="411" t="s">
        <v>422</v>
      </c>
      <c r="E16" s="362" t="s">
        <v>1153</v>
      </c>
      <c r="F16" s="384">
        <v>1998</v>
      </c>
      <c r="G16" s="343" t="s">
        <v>17</v>
      </c>
      <c r="H16" s="343" t="s">
        <v>64</v>
      </c>
      <c r="I16" s="343" t="s">
        <v>7</v>
      </c>
      <c r="J16" s="343">
        <v>91</v>
      </c>
      <c r="K16" s="478">
        <v>85</v>
      </c>
      <c r="L16" s="401">
        <v>71</v>
      </c>
      <c r="M16" s="363" t="s">
        <v>75</v>
      </c>
      <c r="N16" s="521">
        <v>1</v>
      </c>
      <c r="O16" s="401">
        <v>20</v>
      </c>
      <c r="P16" s="411" t="s">
        <v>537</v>
      </c>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row>
    <row r="17" spans="1:63" s="324" customFormat="1" ht="15" customHeight="1">
      <c r="A17" s="625">
        <v>2</v>
      </c>
      <c r="B17" s="339" t="s">
        <v>28</v>
      </c>
      <c r="C17" s="363" t="s">
        <v>75</v>
      </c>
      <c r="D17" s="411" t="s">
        <v>422</v>
      </c>
      <c r="E17" s="361" t="s">
        <v>1298</v>
      </c>
      <c r="F17" s="384">
        <v>1995</v>
      </c>
      <c r="G17" s="343" t="s">
        <v>17</v>
      </c>
      <c r="H17" s="343" t="s">
        <v>64</v>
      </c>
      <c r="I17" s="343" t="s">
        <v>7</v>
      </c>
      <c r="J17" s="343">
        <v>50</v>
      </c>
      <c r="K17" s="477">
        <v>83.6</v>
      </c>
      <c r="L17" s="401">
        <v>54</v>
      </c>
      <c r="M17" s="363" t="s">
        <v>75</v>
      </c>
      <c r="N17" s="521">
        <v>2</v>
      </c>
      <c r="O17" s="401">
        <v>18</v>
      </c>
      <c r="P17" s="426"/>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row>
    <row r="18" spans="1:63" s="324" customFormat="1" ht="15" customHeight="1">
      <c r="A18" s="625">
        <v>3</v>
      </c>
      <c r="B18" s="549" t="s">
        <v>26</v>
      </c>
      <c r="C18" s="363" t="s">
        <v>75</v>
      </c>
      <c r="D18" s="558" t="s">
        <v>422</v>
      </c>
      <c r="E18" s="562" t="s">
        <v>1351</v>
      </c>
      <c r="F18" s="564">
        <v>1996</v>
      </c>
      <c r="G18" s="550" t="s">
        <v>17</v>
      </c>
      <c r="H18" s="550" t="s">
        <v>64</v>
      </c>
      <c r="I18" s="550" t="s">
        <v>7</v>
      </c>
      <c r="J18" s="550">
        <v>130</v>
      </c>
      <c r="K18" s="568">
        <v>85</v>
      </c>
      <c r="L18" s="401">
        <v>45</v>
      </c>
      <c r="M18" s="363" t="s">
        <v>75</v>
      </c>
      <c r="N18" s="521">
        <v>3</v>
      </c>
      <c r="O18" s="401">
        <v>16</v>
      </c>
      <c r="P18" s="551" t="s">
        <v>1357</v>
      </c>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row>
    <row r="19" spans="1:63" s="324" customFormat="1" ht="19.5" customHeight="1">
      <c r="A19" s="1608" t="s">
        <v>1486</v>
      </c>
      <c r="B19" s="1609"/>
      <c r="C19" s="1609"/>
      <c r="D19" s="1609"/>
      <c r="E19" s="1609"/>
      <c r="F19" s="1609"/>
      <c r="G19" s="1609"/>
      <c r="H19" s="1609"/>
      <c r="I19" s="1609"/>
      <c r="J19" s="1609"/>
      <c r="K19" s="1609"/>
      <c r="L19" s="1609"/>
      <c r="M19" s="1609"/>
      <c r="N19" s="1609"/>
      <c r="O19" s="1609"/>
      <c r="P19" s="1609"/>
      <c r="Q19" s="1609"/>
      <c r="R19" s="1609"/>
      <c r="S19" s="1610"/>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row>
    <row r="20" spans="1:63" s="324" customFormat="1" ht="15" customHeight="1">
      <c r="A20" s="625">
        <v>1</v>
      </c>
      <c r="B20" s="339" t="s">
        <v>32</v>
      </c>
      <c r="C20" s="363" t="s">
        <v>75</v>
      </c>
      <c r="D20" s="411" t="s">
        <v>422</v>
      </c>
      <c r="E20" s="362" t="s">
        <v>1154</v>
      </c>
      <c r="F20" s="384">
        <v>1995</v>
      </c>
      <c r="G20" s="343" t="s">
        <v>21</v>
      </c>
      <c r="H20" s="343" t="s">
        <v>64</v>
      </c>
      <c r="I20" s="343" t="s">
        <v>7</v>
      </c>
      <c r="J20" s="343">
        <v>78</v>
      </c>
      <c r="K20" s="478">
        <v>85.4</v>
      </c>
      <c r="L20" s="401">
        <v>78</v>
      </c>
      <c r="M20" s="363" t="s">
        <v>75</v>
      </c>
      <c r="N20" s="521">
        <v>1</v>
      </c>
      <c r="O20" s="401">
        <v>20</v>
      </c>
      <c r="P20" s="463" t="s">
        <v>1502</v>
      </c>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row>
    <row r="21" spans="1:63" s="324" customFormat="1" ht="15" customHeight="1">
      <c r="A21" s="625">
        <v>2</v>
      </c>
      <c r="B21" s="376" t="s">
        <v>26</v>
      </c>
      <c r="C21" s="363" t="s">
        <v>75</v>
      </c>
      <c r="D21" s="411" t="s">
        <v>422</v>
      </c>
      <c r="E21" s="530" t="s">
        <v>848</v>
      </c>
      <c r="F21" s="384">
        <v>1996</v>
      </c>
      <c r="G21" s="343" t="s">
        <v>21</v>
      </c>
      <c r="H21" s="343" t="s">
        <v>64</v>
      </c>
      <c r="I21" s="343" t="s">
        <v>7</v>
      </c>
      <c r="J21" s="343">
        <v>60</v>
      </c>
      <c r="K21" s="476">
        <v>94.9</v>
      </c>
      <c r="L21" s="401">
        <v>64</v>
      </c>
      <c r="M21" s="363" t="s">
        <v>75</v>
      </c>
      <c r="N21" s="521">
        <v>2</v>
      </c>
      <c r="O21" s="401">
        <v>18</v>
      </c>
      <c r="P21" s="455" t="s">
        <v>193</v>
      </c>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row>
    <row r="22" spans="1:63" s="324" customFormat="1" ht="19.5" customHeight="1">
      <c r="A22" s="1608" t="s">
        <v>1486</v>
      </c>
      <c r="B22" s="1609"/>
      <c r="C22" s="1609"/>
      <c r="D22" s="1609"/>
      <c r="E22" s="1609"/>
      <c r="F22" s="1609"/>
      <c r="G22" s="1609"/>
      <c r="H22" s="1609"/>
      <c r="I22" s="1609"/>
      <c r="J22" s="1609"/>
      <c r="K22" s="1609"/>
      <c r="L22" s="1609"/>
      <c r="M22" s="1609"/>
      <c r="N22" s="1609"/>
      <c r="O22" s="1609"/>
      <c r="P22" s="1609"/>
      <c r="Q22" s="1609"/>
      <c r="R22" s="1609"/>
      <c r="S22" s="1610"/>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row>
    <row r="23" spans="1:63" s="324" customFormat="1" ht="15" customHeight="1">
      <c r="A23" s="625">
        <v>1</v>
      </c>
      <c r="B23" s="376" t="s">
        <v>26</v>
      </c>
      <c r="C23" s="363" t="s">
        <v>75</v>
      </c>
      <c r="D23" s="411" t="s">
        <v>422</v>
      </c>
      <c r="E23" s="530" t="s">
        <v>1352</v>
      </c>
      <c r="F23" s="384">
        <v>1997</v>
      </c>
      <c r="G23" s="343" t="s">
        <v>19</v>
      </c>
      <c r="H23" s="343" t="s">
        <v>64</v>
      </c>
      <c r="I23" s="343" t="s">
        <v>7</v>
      </c>
      <c r="J23" s="343">
        <v>157</v>
      </c>
      <c r="K23" s="476">
        <v>95.1</v>
      </c>
      <c r="L23" s="401">
        <v>35</v>
      </c>
      <c r="M23" s="363" t="s">
        <v>75</v>
      </c>
      <c r="N23" s="521">
        <v>1</v>
      </c>
      <c r="O23" s="401">
        <v>20</v>
      </c>
      <c r="P23" s="455" t="s">
        <v>865</v>
      </c>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row>
    <row r="24" spans="1:63" s="324" customFormat="1" ht="21.75" customHeight="1">
      <c r="A24" s="627"/>
      <c r="B24" s="746"/>
      <c r="C24" s="569"/>
      <c r="D24" s="431"/>
      <c r="E24" s="747"/>
      <c r="F24" s="569"/>
      <c r="G24" s="569"/>
      <c r="H24" s="569"/>
      <c r="I24" s="569"/>
      <c r="J24" s="569"/>
      <c r="K24" s="748"/>
      <c r="L24" s="749"/>
      <c r="M24" s="750"/>
      <c r="N24" s="749"/>
      <c r="O24" s="749"/>
      <c r="P24" s="561"/>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row>
    <row r="25" spans="1:63" s="309" customFormat="1" ht="21.75" customHeight="1">
      <c r="A25" s="1608" t="s">
        <v>1485</v>
      </c>
      <c r="B25" s="1609"/>
      <c r="C25" s="1609"/>
      <c r="D25" s="1609"/>
      <c r="E25" s="1609"/>
      <c r="F25" s="1609"/>
      <c r="G25" s="1609"/>
      <c r="H25" s="1609"/>
      <c r="I25" s="1609"/>
      <c r="J25" s="1609"/>
      <c r="K25" s="1609"/>
      <c r="L25" s="1609"/>
      <c r="M25" s="1609"/>
      <c r="N25" s="1609"/>
      <c r="O25" s="1609"/>
      <c r="P25" s="1609"/>
      <c r="Q25" s="1609"/>
      <c r="R25" s="1609"/>
      <c r="S25" s="1610"/>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row>
    <row r="26" spans="1:63" s="325" customFormat="1" ht="12.75" customHeight="1">
      <c r="A26" s="625">
        <v>1</v>
      </c>
      <c r="B26" s="339" t="s">
        <v>32</v>
      </c>
      <c r="C26" s="343" t="s">
        <v>0</v>
      </c>
      <c r="D26" s="341" t="s">
        <v>429</v>
      </c>
      <c r="E26" s="394" t="s">
        <v>1132</v>
      </c>
      <c r="F26" s="343">
        <v>1995</v>
      </c>
      <c r="G26" s="343" t="s">
        <v>4</v>
      </c>
      <c r="H26" s="343" t="s">
        <v>64</v>
      </c>
      <c r="I26" s="343" t="s">
        <v>7</v>
      </c>
      <c r="J26" s="343">
        <v>65</v>
      </c>
      <c r="K26" s="478">
        <v>62.4</v>
      </c>
      <c r="L26" s="363">
        <v>69</v>
      </c>
      <c r="M26" s="657">
        <v>1</v>
      </c>
      <c r="N26" s="635">
        <v>1</v>
      </c>
      <c r="O26" s="363">
        <v>20</v>
      </c>
      <c r="P26" s="411" t="s">
        <v>523</v>
      </c>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row>
    <row r="27" spans="1:63" s="325" customFormat="1" ht="12.75" customHeight="1">
      <c r="A27" s="625">
        <v>2</v>
      </c>
      <c r="B27" s="376" t="s">
        <v>26</v>
      </c>
      <c r="C27" s="343" t="s">
        <v>0</v>
      </c>
      <c r="D27" s="341" t="s">
        <v>429</v>
      </c>
      <c r="E27" s="395" t="s">
        <v>859</v>
      </c>
      <c r="F27" s="343">
        <v>1994</v>
      </c>
      <c r="G27" s="343" t="s">
        <v>4</v>
      </c>
      <c r="H27" s="343" t="s">
        <v>64</v>
      </c>
      <c r="I27" s="343" t="s">
        <v>7</v>
      </c>
      <c r="J27" s="343">
        <v>53</v>
      </c>
      <c r="K27" s="476">
        <v>63</v>
      </c>
      <c r="L27" s="363">
        <v>49</v>
      </c>
      <c r="M27" s="657">
        <v>2</v>
      </c>
      <c r="N27" s="635">
        <v>2</v>
      </c>
      <c r="O27" s="363">
        <v>18</v>
      </c>
      <c r="P27" s="455" t="s">
        <v>1357</v>
      </c>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row>
    <row r="28" spans="1:63" s="328" customFormat="1" ht="12.75" customHeight="1">
      <c r="A28" s="625">
        <v>3</v>
      </c>
      <c r="B28" s="339" t="s">
        <v>36</v>
      </c>
      <c r="C28" s="384" t="s">
        <v>0</v>
      </c>
      <c r="D28" s="411" t="s">
        <v>429</v>
      </c>
      <c r="E28" s="361" t="s">
        <v>553</v>
      </c>
      <c r="F28" s="384">
        <v>1986</v>
      </c>
      <c r="G28" s="343" t="s">
        <v>4</v>
      </c>
      <c r="H28" s="343" t="s">
        <v>64</v>
      </c>
      <c r="I28" s="343" t="s">
        <v>7</v>
      </c>
      <c r="J28" s="343">
        <v>43</v>
      </c>
      <c r="K28" s="478"/>
      <c r="L28" s="363">
        <v>31</v>
      </c>
      <c r="M28" s="657">
        <v>3</v>
      </c>
      <c r="N28" s="635">
        <v>3</v>
      </c>
      <c r="O28" s="363">
        <v>16</v>
      </c>
      <c r="P28" s="411" t="s">
        <v>569</v>
      </c>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row>
    <row r="29" spans="1:63" s="324" customFormat="1" ht="12.75" customHeight="1">
      <c r="A29" s="625">
        <v>4</v>
      </c>
      <c r="B29" s="339" t="s">
        <v>1111</v>
      </c>
      <c r="C29" s="340" t="s">
        <v>1</v>
      </c>
      <c r="D29" s="341" t="s">
        <v>429</v>
      </c>
      <c r="E29" s="382" t="s">
        <v>1102</v>
      </c>
      <c r="F29" s="343">
        <v>1989</v>
      </c>
      <c r="G29" s="369" t="s">
        <v>4</v>
      </c>
      <c r="H29" s="343" t="s">
        <v>64</v>
      </c>
      <c r="I29" s="343" t="s">
        <v>5</v>
      </c>
      <c r="J29" s="343">
        <v>25</v>
      </c>
      <c r="K29" s="478">
        <v>61.7</v>
      </c>
      <c r="L29" s="363">
        <v>25</v>
      </c>
      <c r="M29" s="363">
        <v>1</v>
      </c>
      <c r="N29" s="635">
        <v>4</v>
      </c>
      <c r="O29" s="363">
        <v>15</v>
      </c>
      <c r="P29" s="411" t="s">
        <v>1101</v>
      </c>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row>
    <row r="30" spans="1:63" s="324" customFormat="1" ht="19.5" customHeight="1">
      <c r="A30" s="1608" t="s">
        <v>1486</v>
      </c>
      <c r="B30" s="1609"/>
      <c r="C30" s="1609"/>
      <c r="D30" s="1609"/>
      <c r="E30" s="1609"/>
      <c r="F30" s="1609"/>
      <c r="G30" s="1609"/>
      <c r="H30" s="1609"/>
      <c r="I30" s="1609"/>
      <c r="J30" s="1609"/>
      <c r="K30" s="1609"/>
      <c r="L30" s="1609"/>
      <c r="M30" s="1609"/>
      <c r="N30" s="1609"/>
      <c r="O30" s="1609"/>
      <c r="P30" s="1609"/>
      <c r="Q30" s="1609"/>
      <c r="R30" s="1609"/>
      <c r="S30" s="1610"/>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row>
    <row r="31" spans="1:63" s="326" customFormat="1" ht="12.75" customHeight="1">
      <c r="A31" s="338">
        <v>1</v>
      </c>
      <c r="B31" s="339" t="s">
        <v>32</v>
      </c>
      <c r="C31" s="412" t="s">
        <v>0</v>
      </c>
      <c r="D31" s="411" t="s">
        <v>429</v>
      </c>
      <c r="E31" s="362" t="s">
        <v>1133</v>
      </c>
      <c r="F31" s="384">
        <v>1997</v>
      </c>
      <c r="G31" s="343" t="s">
        <v>8</v>
      </c>
      <c r="H31" s="343" t="s">
        <v>64</v>
      </c>
      <c r="I31" s="343" t="s">
        <v>7</v>
      </c>
      <c r="J31" s="343">
        <v>74</v>
      </c>
      <c r="K31" s="478">
        <v>66.8</v>
      </c>
      <c r="L31" s="363">
        <v>72</v>
      </c>
      <c r="M31" s="657">
        <v>1</v>
      </c>
      <c r="N31" s="635">
        <v>1</v>
      </c>
      <c r="O31" s="363">
        <v>20</v>
      </c>
      <c r="P31" s="411" t="s">
        <v>1195</v>
      </c>
    </row>
    <row r="32" spans="1:63" s="326" customFormat="1" ht="12.75" customHeight="1">
      <c r="A32" s="338">
        <v>2</v>
      </c>
      <c r="B32" s="339" t="s">
        <v>36</v>
      </c>
      <c r="C32" s="384" t="s">
        <v>0</v>
      </c>
      <c r="D32" s="411" t="s">
        <v>429</v>
      </c>
      <c r="E32" s="361" t="s">
        <v>416</v>
      </c>
      <c r="F32" s="384">
        <v>1998</v>
      </c>
      <c r="G32" s="343" t="s">
        <v>8</v>
      </c>
      <c r="H32" s="343" t="s">
        <v>64</v>
      </c>
      <c r="I32" s="343" t="s">
        <v>7</v>
      </c>
      <c r="J32" s="343">
        <v>60</v>
      </c>
      <c r="K32" s="478"/>
      <c r="L32" s="363">
        <v>60</v>
      </c>
      <c r="M32" s="657">
        <v>2</v>
      </c>
      <c r="N32" s="635">
        <v>2</v>
      </c>
      <c r="O32" s="363">
        <v>18</v>
      </c>
      <c r="P32" s="411" t="s">
        <v>1224</v>
      </c>
    </row>
    <row r="33" spans="1:63" s="326" customFormat="1" ht="12.75" customHeight="1">
      <c r="A33" s="338">
        <v>3</v>
      </c>
      <c r="B33" s="376" t="s">
        <v>26</v>
      </c>
      <c r="C33" s="384" t="s">
        <v>0</v>
      </c>
      <c r="D33" s="411" t="s">
        <v>429</v>
      </c>
      <c r="E33" s="530" t="s">
        <v>1434</v>
      </c>
      <c r="F33" s="384">
        <v>1990</v>
      </c>
      <c r="G33" s="343" t="s">
        <v>8</v>
      </c>
      <c r="H33" s="343" t="s">
        <v>64</v>
      </c>
      <c r="I33" s="343" t="s">
        <v>7</v>
      </c>
      <c r="J33" s="343">
        <v>48</v>
      </c>
      <c r="K33" s="476">
        <v>67.2</v>
      </c>
      <c r="L33" s="363">
        <v>52</v>
      </c>
      <c r="M33" s="657">
        <v>3</v>
      </c>
      <c r="N33" s="635">
        <v>3</v>
      </c>
      <c r="O33" s="363">
        <v>16</v>
      </c>
      <c r="P33" s="455" t="s">
        <v>861</v>
      </c>
    </row>
    <row r="34" spans="1:63" s="324" customFormat="1" ht="12.75" customHeight="1">
      <c r="A34" s="338">
        <v>4</v>
      </c>
      <c r="B34" s="339" t="s">
        <v>1032</v>
      </c>
      <c r="C34" s="364" t="s">
        <v>1</v>
      </c>
      <c r="D34" s="405" t="s">
        <v>429</v>
      </c>
      <c r="E34" s="402" t="s">
        <v>1033</v>
      </c>
      <c r="F34" s="403">
        <v>1977</v>
      </c>
      <c r="G34" s="427" t="s">
        <v>8</v>
      </c>
      <c r="H34" s="383" t="s">
        <v>64</v>
      </c>
      <c r="I34" s="386" t="s">
        <v>5</v>
      </c>
      <c r="J34" s="386">
        <v>60</v>
      </c>
      <c r="K34" s="477">
        <v>67.099999999999994</v>
      </c>
      <c r="L34" s="363">
        <v>65</v>
      </c>
      <c r="M34" s="363">
        <v>1</v>
      </c>
      <c r="N34" s="635">
        <v>4</v>
      </c>
      <c r="O34" s="363">
        <v>15</v>
      </c>
      <c r="P34" s="456" t="s">
        <v>1034</v>
      </c>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row>
    <row r="35" spans="1:63" s="327" customFormat="1" ht="12.75" customHeight="1">
      <c r="A35" s="338">
        <v>5</v>
      </c>
      <c r="B35" s="339" t="s">
        <v>24</v>
      </c>
      <c r="C35" s="384" t="s">
        <v>1</v>
      </c>
      <c r="D35" s="341" t="s">
        <v>429</v>
      </c>
      <c r="E35" s="342" t="s">
        <v>1328</v>
      </c>
      <c r="F35" s="343">
        <v>1984</v>
      </c>
      <c r="G35" s="343" t="s">
        <v>8</v>
      </c>
      <c r="H35" s="343" t="s">
        <v>64</v>
      </c>
      <c r="I35" s="343" t="s">
        <v>5</v>
      </c>
      <c r="J35" s="343"/>
      <c r="K35" s="477">
        <v>64.900000000000006</v>
      </c>
      <c r="L35" s="363">
        <v>62</v>
      </c>
      <c r="M35" s="363">
        <v>2</v>
      </c>
      <c r="N35" s="635">
        <v>5</v>
      </c>
      <c r="O35" s="363">
        <v>14</v>
      </c>
      <c r="P35" s="455" t="s">
        <v>1333</v>
      </c>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row>
    <row r="36" spans="1:63" s="324" customFormat="1" ht="12.75" customHeight="1">
      <c r="A36" s="338">
        <v>6</v>
      </c>
      <c r="B36" s="339" t="s">
        <v>1111</v>
      </c>
      <c r="C36" s="340" t="s">
        <v>1</v>
      </c>
      <c r="D36" s="341" t="s">
        <v>429</v>
      </c>
      <c r="E36" s="382" t="s">
        <v>1101</v>
      </c>
      <c r="F36" s="343">
        <v>1986</v>
      </c>
      <c r="G36" s="343" t="s">
        <v>8</v>
      </c>
      <c r="H36" s="343" t="s">
        <v>64</v>
      </c>
      <c r="I36" s="343" t="s">
        <v>5</v>
      </c>
      <c r="J36" s="343">
        <v>61</v>
      </c>
      <c r="K36" s="478">
        <v>67.400000000000006</v>
      </c>
      <c r="L36" s="363">
        <v>56</v>
      </c>
      <c r="M36" s="363">
        <v>3</v>
      </c>
      <c r="N36" s="635">
        <v>6</v>
      </c>
      <c r="O36" s="363">
        <v>13</v>
      </c>
      <c r="P36" s="411" t="s">
        <v>1109</v>
      </c>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row>
    <row r="37" spans="1:63" s="324" customFormat="1" ht="12.75" customHeight="1">
      <c r="A37" s="338">
        <v>7</v>
      </c>
      <c r="B37" s="339" t="s">
        <v>1230</v>
      </c>
      <c r="C37" s="340" t="s">
        <v>1</v>
      </c>
      <c r="D37" s="341" t="s">
        <v>429</v>
      </c>
      <c r="E37" s="341" t="s">
        <v>1232</v>
      </c>
      <c r="F37" s="343">
        <v>1977</v>
      </c>
      <c r="G37" s="343" t="s">
        <v>8</v>
      </c>
      <c r="H37" s="343" t="s">
        <v>64</v>
      </c>
      <c r="I37" s="343" t="s">
        <v>5</v>
      </c>
      <c r="J37" s="343">
        <v>58</v>
      </c>
      <c r="K37" s="478">
        <v>64.400000000000006</v>
      </c>
      <c r="L37" s="363">
        <v>53</v>
      </c>
      <c r="M37" s="363">
        <v>4</v>
      </c>
      <c r="N37" s="635">
        <v>7</v>
      </c>
      <c r="O37" s="363">
        <v>12</v>
      </c>
      <c r="P37" s="411" t="s">
        <v>1235</v>
      </c>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row>
    <row r="38" spans="1:63" s="324" customFormat="1" ht="12.75" customHeight="1">
      <c r="A38" s="338">
        <v>8</v>
      </c>
      <c r="B38" s="376" t="s">
        <v>1375</v>
      </c>
      <c r="C38" s="340" t="s">
        <v>1</v>
      </c>
      <c r="D38" s="341" t="s">
        <v>1376</v>
      </c>
      <c r="E38" s="342" t="s">
        <v>1383</v>
      </c>
      <c r="F38" s="343">
        <v>1992</v>
      </c>
      <c r="G38" s="343" t="s">
        <v>1398</v>
      </c>
      <c r="H38" s="343" t="s">
        <v>1397</v>
      </c>
      <c r="I38" s="343" t="s">
        <v>1392</v>
      </c>
      <c r="J38" s="343">
        <v>24</v>
      </c>
      <c r="K38" s="476">
        <v>66.3</v>
      </c>
      <c r="L38" s="363">
        <v>34</v>
      </c>
      <c r="M38" s="363">
        <v>5</v>
      </c>
      <c r="N38" s="635">
        <v>8</v>
      </c>
      <c r="O38" s="363">
        <v>11</v>
      </c>
      <c r="P38" s="455" t="s">
        <v>1393</v>
      </c>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row>
    <row r="39" spans="1:63" s="324" customFormat="1" ht="12.75" customHeight="1">
      <c r="A39" s="338">
        <v>9</v>
      </c>
      <c r="B39" s="376" t="s">
        <v>1448</v>
      </c>
      <c r="C39" s="343" t="s">
        <v>1</v>
      </c>
      <c r="D39" s="341" t="s">
        <v>429</v>
      </c>
      <c r="E39" s="560" t="s">
        <v>1456</v>
      </c>
      <c r="F39" s="383">
        <v>2001</v>
      </c>
      <c r="G39" s="343" t="s">
        <v>8</v>
      </c>
      <c r="H39" s="343" t="s">
        <v>1397</v>
      </c>
      <c r="I39" s="343" t="s">
        <v>5</v>
      </c>
      <c r="J39" s="343"/>
      <c r="K39" s="567">
        <v>64</v>
      </c>
      <c r="L39" s="363">
        <v>16</v>
      </c>
      <c r="M39" s="363">
        <v>6</v>
      </c>
      <c r="N39" s="635">
        <v>9</v>
      </c>
      <c r="O39" s="363">
        <v>10</v>
      </c>
      <c r="P39" s="411" t="s">
        <v>1450</v>
      </c>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row>
    <row r="40" spans="1:63" s="324" customFormat="1" ht="12.75" customHeight="1">
      <c r="A40" s="338">
        <v>10</v>
      </c>
      <c r="B40" s="433" t="s">
        <v>1375</v>
      </c>
      <c r="C40" s="388" t="s">
        <v>1</v>
      </c>
      <c r="D40" s="389" t="s">
        <v>1376</v>
      </c>
      <c r="E40" s="645" t="s">
        <v>1385</v>
      </c>
      <c r="F40" s="390">
        <v>1977</v>
      </c>
      <c r="G40" s="388" t="s">
        <v>1398</v>
      </c>
      <c r="H40" s="390" t="s">
        <v>1397</v>
      </c>
      <c r="I40" s="390" t="s">
        <v>1392</v>
      </c>
      <c r="J40" s="646">
        <v>40</v>
      </c>
      <c r="K40" s="647">
        <v>67.5</v>
      </c>
      <c r="L40" s="374">
        <v>14</v>
      </c>
      <c r="M40" s="363">
        <v>7</v>
      </c>
      <c r="N40" s="635">
        <v>10</v>
      </c>
      <c r="O40" s="363">
        <v>9</v>
      </c>
      <c r="P40" s="540" t="s">
        <v>1393</v>
      </c>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row>
    <row r="41" spans="1:63" s="324" customFormat="1" ht="19.5" customHeight="1">
      <c r="A41" s="1608" t="s">
        <v>1487</v>
      </c>
      <c r="B41" s="1609"/>
      <c r="C41" s="1609"/>
      <c r="D41" s="1609"/>
      <c r="E41" s="1609"/>
      <c r="F41" s="1609"/>
      <c r="G41" s="1609"/>
      <c r="H41" s="1609"/>
      <c r="I41" s="1609"/>
      <c r="J41" s="1609"/>
      <c r="K41" s="1609"/>
      <c r="L41" s="1609"/>
      <c r="M41" s="1609"/>
      <c r="N41" s="1609"/>
      <c r="O41" s="1609"/>
      <c r="P41" s="1609"/>
      <c r="Q41" s="1609"/>
      <c r="R41" s="1609"/>
      <c r="S41" s="1610"/>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row>
    <row r="42" spans="1:63" s="326" customFormat="1" ht="12.75" customHeight="1">
      <c r="A42" s="338">
        <v>1</v>
      </c>
      <c r="B42" s="339" t="s">
        <v>32</v>
      </c>
      <c r="C42" s="384" t="s">
        <v>0</v>
      </c>
      <c r="D42" s="411" t="s">
        <v>429</v>
      </c>
      <c r="E42" s="362" t="s">
        <v>1134</v>
      </c>
      <c r="F42" s="384">
        <v>1992</v>
      </c>
      <c r="G42" s="343" t="s">
        <v>9</v>
      </c>
      <c r="H42" s="343" t="s">
        <v>64</v>
      </c>
      <c r="I42" s="343" t="s">
        <v>7</v>
      </c>
      <c r="J42" s="343">
        <v>82</v>
      </c>
      <c r="K42" s="478">
        <v>71.2</v>
      </c>
      <c r="L42" s="363">
        <v>86</v>
      </c>
      <c r="M42" s="657">
        <v>1</v>
      </c>
      <c r="N42" s="635">
        <v>1</v>
      </c>
      <c r="O42" s="363">
        <v>20</v>
      </c>
      <c r="P42" s="430" t="s">
        <v>1476</v>
      </c>
    </row>
    <row r="43" spans="1:63" s="326" customFormat="1" ht="12.75" customHeight="1">
      <c r="A43" s="338">
        <v>2</v>
      </c>
      <c r="B43" s="339" t="s">
        <v>36</v>
      </c>
      <c r="C43" s="384" t="s">
        <v>0</v>
      </c>
      <c r="D43" s="411" t="s">
        <v>429</v>
      </c>
      <c r="E43" s="361" t="s">
        <v>378</v>
      </c>
      <c r="F43" s="384">
        <v>1992</v>
      </c>
      <c r="G43" s="343" t="s">
        <v>9</v>
      </c>
      <c r="H43" s="343" t="s">
        <v>64</v>
      </c>
      <c r="I43" s="343" t="s">
        <v>7</v>
      </c>
      <c r="J43" s="343">
        <v>69</v>
      </c>
      <c r="K43" s="478"/>
      <c r="L43" s="363">
        <v>69</v>
      </c>
      <c r="M43" s="657">
        <v>2</v>
      </c>
      <c r="N43" s="635">
        <v>2</v>
      </c>
      <c r="O43" s="363">
        <v>18</v>
      </c>
      <c r="P43" s="463" t="s">
        <v>580</v>
      </c>
    </row>
    <row r="44" spans="1:63" s="326" customFormat="1" ht="12.75" customHeight="1">
      <c r="A44" s="338">
        <v>3</v>
      </c>
      <c r="B44" s="376" t="s">
        <v>26</v>
      </c>
      <c r="C44" s="384" t="s">
        <v>0</v>
      </c>
      <c r="D44" s="411" t="s">
        <v>429</v>
      </c>
      <c r="E44" s="530" t="s">
        <v>845</v>
      </c>
      <c r="F44" s="384">
        <v>1987</v>
      </c>
      <c r="G44" s="343" t="s">
        <v>9</v>
      </c>
      <c r="H44" s="343" t="s">
        <v>64</v>
      </c>
      <c r="I44" s="343" t="s">
        <v>7</v>
      </c>
      <c r="J44" s="343">
        <v>70</v>
      </c>
      <c r="K44" s="476">
        <v>71.8</v>
      </c>
      <c r="L44" s="363">
        <v>60</v>
      </c>
      <c r="M44" s="657">
        <v>3</v>
      </c>
      <c r="N44" s="635">
        <v>3</v>
      </c>
      <c r="O44" s="363">
        <v>16</v>
      </c>
      <c r="P44" s="455" t="s">
        <v>1357</v>
      </c>
    </row>
    <row r="45" spans="1:63" s="324" customFormat="1" ht="12.75" customHeight="1">
      <c r="A45" s="338">
        <v>4</v>
      </c>
      <c r="B45" s="376" t="s">
        <v>1375</v>
      </c>
      <c r="C45" s="343" t="s">
        <v>1</v>
      </c>
      <c r="D45" s="341" t="s">
        <v>1376</v>
      </c>
      <c r="E45" s="342" t="s">
        <v>1377</v>
      </c>
      <c r="F45" s="343">
        <v>1982</v>
      </c>
      <c r="G45" s="343" t="s">
        <v>1429</v>
      </c>
      <c r="H45" s="343" t="s">
        <v>1397</v>
      </c>
      <c r="I45" s="343" t="s">
        <v>1392</v>
      </c>
      <c r="J45" s="428">
        <v>50</v>
      </c>
      <c r="K45" s="476">
        <v>72</v>
      </c>
      <c r="L45" s="363">
        <v>62</v>
      </c>
      <c r="M45" s="363">
        <v>1</v>
      </c>
      <c r="N45" s="635">
        <v>4</v>
      </c>
      <c r="O45" s="363">
        <v>15</v>
      </c>
      <c r="P45" s="455" t="s">
        <v>1393</v>
      </c>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row>
    <row r="46" spans="1:63" ht="12.75" customHeight="1">
      <c r="A46" s="338">
        <v>5</v>
      </c>
      <c r="B46" s="339" t="s">
        <v>24</v>
      </c>
      <c r="C46" s="340" t="s">
        <v>1</v>
      </c>
      <c r="D46" s="341" t="s">
        <v>429</v>
      </c>
      <c r="E46" s="342" t="s">
        <v>1323</v>
      </c>
      <c r="F46" s="343">
        <v>1973</v>
      </c>
      <c r="G46" s="343" t="s">
        <v>9</v>
      </c>
      <c r="H46" s="343" t="s">
        <v>64</v>
      </c>
      <c r="I46" s="343" t="s">
        <v>5</v>
      </c>
      <c r="J46" s="343"/>
      <c r="K46" s="477">
        <v>72.3</v>
      </c>
      <c r="L46" s="363">
        <v>60</v>
      </c>
      <c r="M46" s="363">
        <v>2</v>
      </c>
      <c r="N46" s="635">
        <v>5</v>
      </c>
      <c r="O46" s="363">
        <v>14</v>
      </c>
      <c r="P46" s="455" t="s">
        <v>1332</v>
      </c>
      <c r="V46" s="332"/>
    </row>
    <row r="47" spans="1:63" s="324" customFormat="1" ht="12.75" customHeight="1">
      <c r="A47" s="338">
        <v>6</v>
      </c>
      <c r="B47" s="339" t="s">
        <v>16</v>
      </c>
      <c r="C47" s="340" t="s">
        <v>1</v>
      </c>
      <c r="D47" s="341" t="s">
        <v>429</v>
      </c>
      <c r="E47" s="342" t="s">
        <v>1310</v>
      </c>
      <c r="F47" s="343">
        <v>1984</v>
      </c>
      <c r="G47" s="343" t="s">
        <v>9</v>
      </c>
      <c r="H47" s="343" t="s">
        <v>64</v>
      </c>
      <c r="I47" s="343" t="s">
        <v>5</v>
      </c>
      <c r="J47" s="343">
        <v>41</v>
      </c>
      <c r="K47" s="477">
        <v>72.099999999999994</v>
      </c>
      <c r="L47" s="363">
        <v>50</v>
      </c>
      <c r="M47" s="363">
        <v>3</v>
      </c>
      <c r="N47" s="635">
        <v>6</v>
      </c>
      <c r="O47" s="363">
        <v>13</v>
      </c>
      <c r="P47" s="455"/>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row>
    <row r="48" spans="1:63" s="327" customFormat="1" ht="12.75" customHeight="1">
      <c r="A48" s="338">
        <v>7</v>
      </c>
      <c r="B48" s="376" t="s">
        <v>1408</v>
      </c>
      <c r="C48" s="384" t="s">
        <v>1</v>
      </c>
      <c r="D48" s="341" t="s">
        <v>429</v>
      </c>
      <c r="E48" s="342" t="s">
        <v>1402</v>
      </c>
      <c r="F48" s="343">
        <v>1979</v>
      </c>
      <c r="G48" s="343" t="s">
        <v>9</v>
      </c>
      <c r="H48" s="343" t="s">
        <v>64</v>
      </c>
      <c r="I48" s="343" t="s">
        <v>5</v>
      </c>
      <c r="J48" s="343">
        <v>15</v>
      </c>
      <c r="K48" s="476">
        <v>71.95</v>
      </c>
      <c r="L48" s="363">
        <v>0</v>
      </c>
      <c r="M48" s="363" t="s">
        <v>75</v>
      </c>
      <c r="N48" s="363" t="s">
        <v>75</v>
      </c>
      <c r="O48" s="363"/>
      <c r="P48" s="455" t="s">
        <v>1409</v>
      </c>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row>
    <row r="49" spans="1:63" s="324" customFormat="1" ht="19.5" customHeight="1">
      <c r="A49" s="1608" t="s">
        <v>1488</v>
      </c>
      <c r="B49" s="1609"/>
      <c r="C49" s="1609"/>
      <c r="D49" s="1609"/>
      <c r="E49" s="1609"/>
      <c r="F49" s="1609"/>
      <c r="G49" s="1609"/>
      <c r="H49" s="1609"/>
      <c r="I49" s="1609"/>
      <c r="J49" s="1609"/>
      <c r="K49" s="1609"/>
      <c r="L49" s="1609"/>
      <c r="M49" s="1609"/>
      <c r="N49" s="1609"/>
      <c r="O49" s="1609"/>
      <c r="P49" s="1609"/>
      <c r="Q49" s="1609"/>
      <c r="R49" s="1609"/>
      <c r="S49" s="1610"/>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row>
    <row r="50" spans="1:63" s="326" customFormat="1" ht="12.75" customHeight="1">
      <c r="A50" s="338">
        <v>1</v>
      </c>
      <c r="B50" s="339" t="s">
        <v>32</v>
      </c>
      <c r="C50" s="384" t="s">
        <v>0</v>
      </c>
      <c r="D50" s="411" t="s">
        <v>429</v>
      </c>
      <c r="E50" s="362" t="s">
        <v>1135</v>
      </c>
      <c r="F50" s="384">
        <v>1997</v>
      </c>
      <c r="G50" s="343" t="s">
        <v>13</v>
      </c>
      <c r="H50" s="343" t="s">
        <v>64</v>
      </c>
      <c r="I50" s="343" t="s">
        <v>7</v>
      </c>
      <c r="J50" s="343">
        <v>83</v>
      </c>
      <c r="K50" s="478">
        <v>78</v>
      </c>
      <c r="L50" s="401">
        <v>88</v>
      </c>
      <c r="M50" s="635">
        <v>1</v>
      </c>
      <c r="N50" s="635">
        <v>1</v>
      </c>
      <c r="O50" s="363">
        <v>20</v>
      </c>
      <c r="P50" s="411" t="s">
        <v>1473</v>
      </c>
    </row>
    <row r="51" spans="1:63" s="326" customFormat="1" ht="12.75" customHeight="1">
      <c r="A51" s="338">
        <v>2</v>
      </c>
      <c r="B51" s="376" t="s">
        <v>26</v>
      </c>
      <c r="C51" s="384" t="s">
        <v>0</v>
      </c>
      <c r="D51" s="411" t="s">
        <v>429</v>
      </c>
      <c r="E51" s="530" t="s">
        <v>1346</v>
      </c>
      <c r="F51" s="384">
        <v>1989</v>
      </c>
      <c r="G51" s="343" t="s">
        <v>13</v>
      </c>
      <c r="H51" s="343" t="s">
        <v>64</v>
      </c>
      <c r="I51" s="343" t="s">
        <v>7</v>
      </c>
      <c r="J51" s="343">
        <v>67</v>
      </c>
      <c r="K51" s="476">
        <v>77.400000000000006</v>
      </c>
      <c r="L51" s="363">
        <v>63</v>
      </c>
      <c r="M51" s="635">
        <v>2</v>
      </c>
      <c r="N51" s="635">
        <v>2</v>
      </c>
      <c r="O51" s="363">
        <v>18</v>
      </c>
      <c r="P51" s="455" t="s">
        <v>1356</v>
      </c>
    </row>
    <row r="52" spans="1:63" s="325" customFormat="1" ht="12.75" customHeight="1">
      <c r="A52" s="338">
        <v>3</v>
      </c>
      <c r="B52" s="339" t="s">
        <v>28</v>
      </c>
      <c r="C52" s="343" t="s">
        <v>0</v>
      </c>
      <c r="D52" s="341" t="s">
        <v>429</v>
      </c>
      <c r="E52" s="341" t="s">
        <v>1299</v>
      </c>
      <c r="F52" s="343">
        <v>1995</v>
      </c>
      <c r="G52" s="343" t="s">
        <v>13</v>
      </c>
      <c r="H52" s="343" t="s">
        <v>64</v>
      </c>
      <c r="I52" s="343" t="s">
        <v>7</v>
      </c>
      <c r="J52" s="343">
        <v>51</v>
      </c>
      <c r="K52" s="477">
        <v>76.400000000000006</v>
      </c>
      <c r="L52" s="363">
        <v>56</v>
      </c>
      <c r="M52" s="635">
        <v>3</v>
      </c>
      <c r="N52" s="635">
        <v>3</v>
      </c>
      <c r="O52" s="363">
        <v>16</v>
      </c>
      <c r="P52" s="426" t="s">
        <v>75</v>
      </c>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row>
    <row r="53" spans="1:63" s="327" customFormat="1" ht="15" customHeight="1">
      <c r="A53" s="338">
        <v>4</v>
      </c>
      <c r="B53" s="339" t="s">
        <v>36</v>
      </c>
      <c r="C53" s="384" t="s">
        <v>0</v>
      </c>
      <c r="D53" s="341" t="s">
        <v>429</v>
      </c>
      <c r="E53" s="341" t="s">
        <v>1220</v>
      </c>
      <c r="F53" s="343">
        <v>1995</v>
      </c>
      <c r="G53" s="343" t="s">
        <v>13</v>
      </c>
      <c r="H53" s="343" t="s">
        <v>64</v>
      </c>
      <c r="I53" s="343" t="s">
        <v>7</v>
      </c>
      <c r="J53" s="343">
        <v>54</v>
      </c>
      <c r="K53" s="478"/>
      <c r="L53" s="363">
        <v>55</v>
      </c>
      <c r="M53" s="521">
        <v>4</v>
      </c>
      <c r="N53" s="635">
        <v>4</v>
      </c>
      <c r="O53" s="363">
        <v>15</v>
      </c>
      <c r="P53" s="463" t="s">
        <v>1226</v>
      </c>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row>
    <row r="54" spans="1:63" s="324" customFormat="1" ht="12.75" customHeight="1">
      <c r="A54" s="338">
        <v>5</v>
      </c>
      <c r="B54" s="339" t="s">
        <v>18</v>
      </c>
      <c r="C54" s="340" t="s">
        <v>0</v>
      </c>
      <c r="D54" s="341" t="s">
        <v>429</v>
      </c>
      <c r="E54" s="341" t="s">
        <v>1338</v>
      </c>
      <c r="F54" s="343">
        <v>1986</v>
      </c>
      <c r="G54" s="343" t="s">
        <v>13</v>
      </c>
      <c r="H54" s="343" t="s">
        <v>64</v>
      </c>
      <c r="I54" s="343" t="s">
        <v>7</v>
      </c>
      <c r="J54" s="387"/>
      <c r="K54" s="476">
        <v>78</v>
      </c>
      <c r="L54" s="363">
        <v>54</v>
      </c>
      <c r="M54" s="635">
        <v>5</v>
      </c>
      <c r="N54" s="635">
        <v>5</v>
      </c>
      <c r="O54" s="363">
        <v>14</v>
      </c>
      <c r="P54" s="457"/>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row>
    <row r="55" spans="1:63" s="324" customFormat="1" ht="12.75" customHeight="1">
      <c r="A55" s="338">
        <v>6</v>
      </c>
      <c r="B55" s="339" t="s">
        <v>32</v>
      </c>
      <c r="C55" s="343" t="s">
        <v>1</v>
      </c>
      <c r="D55" s="411" t="s">
        <v>429</v>
      </c>
      <c r="E55" s="496" t="s">
        <v>1176</v>
      </c>
      <c r="F55" s="384">
        <v>1986</v>
      </c>
      <c r="G55" s="343" t="s">
        <v>13</v>
      </c>
      <c r="H55" s="343" t="s">
        <v>64</v>
      </c>
      <c r="I55" s="343" t="s">
        <v>5</v>
      </c>
      <c r="J55" s="664"/>
      <c r="K55" s="478">
        <v>76.8</v>
      </c>
      <c r="L55" s="363">
        <v>79</v>
      </c>
      <c r="M55" s="363">
        <v>1</v>
      </c>
      <c r="N55" s="635">
        <v>6</v>
      </c>
      <c r="O55" s="363">
        <v>13</v>
      </c>
      <c r="P55" s="411" t="s">
        <v>1212</v>
      </c>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row>
    <row r="56" spans="1:63" s="324" customFormat="1" ht="12.75" customHeight="1">
      <c r="A56" s="338">
        <v>7</v>
      </c>
      <c r="B56" s="339" t="s">
        <v>16</v>
      </c>
      <c r="C56" s="340" t="s">
        <v>1</v>
      </c>
      <c r="D56" s="341" t="s">
        <v>429</v>
      </c>
      <c r="E56" s="663" t="s">
        <v>485</v>
      </c>
      <c r="F56" s="343">
        <v>1982</v>
      </c>
      <c r="G56" s="343" t="s">
        <v>13</v>
      </c>
      <c r="H56" s="343" t="s">
        <v>64</v>
      </c>
      <c r="I56" s="343" t="s">
        <v>5</v>
      </c>
      <c r="J56" s="343">
        <v>79</v>
      </c>
      <c r="K56" s="477">
        <v>77.2</v>
      </c>
      <c r="L56" s="363">
        <v>73</v>
      </c>
      <c r="M56" s="363">
        <v>2</v>
      </c>
      <c r="N56" s="635">
        <v>7</v>
      </c>
      <c r="O56" s="363">
        <v>12</v>
      </c>
      <c r="P56" s="455" t="s">
        <v>97</v>
      </c>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row>
    <row r="57" spans="1:63" s="324" customFormat="1" ht="12.75" customHeight="1">
      <c r="A57" s="338">
        <v>8</v>
      </c>
      <c r="B57" s="339" t="s">
        <v>1035</v>
      </c>
      <c r="C57" s="364" t="s">
        <v>1</v>
      </c>
      <c r="D57" s="365" t="s">
        <v>429</v>
      </c>
      <c r="E57" s="366" t="s">
        <v>1040</v>
      </c>
      <c r="F57" s="367">
        <v>1986</v>
      </c>
      <c r="G57" s="368" t="s">
        <v>13</v>
      </c>
      <c r="H57" s="538" t="s">
        <v>64</v>
      </c>
      <c r="I57" s="340" t="s">
        <v>5</v>
      </c>
      <c r="J57" s="665">
        <v>71</v>
      </c>
      <c r="K57" s="477">
        <v>76.900000000000006</v>
      </c>
      <c r="L57" s="363">
        <v>70</v>
      </c>
      <c r="M57" s="363">
        <v>3</v>
      </c>
      <c r="N57" s="635">
        <v>8</v>
      </c>
      <c r="O57" s="363">
        <v>11</v>
      </c>
      <c r="P57" s="365" t="s">
        <v>1057</v>
      </c>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row>
    <row r="58" spans="1:63" s="324" customFormat="1" ht="12.75" customHeight="1">
      <c r="A58" s="338">
        <v>9</v>
      </c>
      <c r="B58" s="339" t="s">
        <v>31</v>
      </c>
      <c r="C58" s="346" t="s">
        <v>1</v>
      </c>
      <c r="D58" s="341" t="s">
        <v>429</v>
      </c>
      <c r="E58" s="382" t="s">
        <v>1122</v>
      </c>
      <c r="F58" s="343">
        <v>1976</v>
      </c>
      <c r="G58" s="343" t="s">
        <v>13</v>
      </c>
      <c r="H58" s="343" t="s">
        <v>64</v>
      </c>
      <c r="I58" s="343" t="s">
        <v>5</v>
      </c>
      <c r="J58" s="343">
        <v>60</v>
      </c>
      <c r="K58" s="478">
        <v>77.5</v>
      </c>
      <c r="L58" s="363">
        <v>48</v>
      </c>
      <c r="M58" s="363">
        <v>4</v>
      </c>
      <c r="N58" s="635">
        <v>9</v>
      </c>
      <c r="O58" s="363">
        <v>10</v>
      </c>
      <c r="P58" s="411" t="s">
        <v>1123</v>
      </c>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row>
    <row r="59" spans="1:63" s="324" customFormat="1" ht="12.75" customHeight="1">
      <c r="A59" s="338">
        <v>10</v>
      </c>
      <c r="B59" s="339" t="s">
        <v>11</v>
      </c>
      <c r="C59" s="348" t="s">
        <v>1</v>
      </c>
      <c r="D59" s="341" t="s">
        <v>429</v>
      </c>
      <c r="E59" s="431" t="s">
        <v>454</v>
      </c>
      <c r="F59" s="343">
        <v>1968</v>
      </c>
      <c r="G59" s="343" t="s">
        <v>13</v>
      </c>
      <c r="H59" s="343" t="s">
        <v>64</v>
      </c>
      <c r="I59" s="343" t="s">
        <v>5</v>
      </c>
      <c r="J59" s="343">
        <v>56</v>
      </c>
      <c r="K59" s="478">
        <v>74.5</v>
      </c>
      <c r="L59" s="363">
        <v>41</v>
      </c>
      <c r="M59" s="363">
        <v>5</v>
      </c>
      <c r="N59" s="635">
        <v>10</v>
      </c>
      <c r="O59" s="363">
        <v>9</v>
      </c>
      <c r="P59" s="411" t="s">
        <v>463</v>
      </c>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row>
    <row r="60" spans="1:63" ht="12.75" customHeight="1">
      <c r="A60" s="338">
        <v>11</v>
      </c>
      <c r="B60" s="339" t="s">
        <v>1255</v>
      </c>
      <c r="C60" s="340" t="s">
        <v>1</v>
      </c>
      <c r="D60" s="341" t="s">
        <v>429</v>
      </c>
      <c r="E60" s="341" t="s">
        <v>1242</v>
      </c>
      <c r="F60" s="343">
        <v>1988</v>
      </c>
      <c r="G60" s="343" t="s">
        <v>13</v>
      </c>
      <c r="H60" s="343" t="s">
        <v>64</v>
      </c>
      <c r="I60" s="343" t="s">
        <v>5</v>
      </c>
      <c r="J60" s="343">
        <v>47</v>
      </c>
      <c r="K60" s="478">
        <v>76.900000000000006</v>
      </c>
      <c r="L60" s="363">
        <v>40</v>
      </c>
      <c r="M60" s="363">
        <v>6</v>
      </c>
      <c r="N60" s="635">
        <v>11</v>
      </c>
      <c r="O60" s="363">
        <v>8</v>
      </c>
      <c r="P60" s="411" t="s">
        <v>1251</v>
      </c>
      <c r="V60" s="332"/>
    </row>
    <row r="61" spans="1:63" s="324" customFormat="1" ht="12.75" customHeight="1">
      <c r="A61" s="338">
        <v>12</v>
      </c>
      <c r="B61" s="339" t="s">
        <v>18</v>
      </c>
      <c r="C61" s="340" t="s">
        <v>1</v>
      </c>
      <c r="D61" s="341" t="s">
        <v>429</v>
      </c>
      <c r="E61" s="341" t="s">
        <v>614</v>
      </c>
      <c r="F61" s="343">
        <v>1984</v>
      </c>
      <c r="G61" s="343" t="s">
        <v>13</v>
      </c>
      <c r="H61" s="343" t="s">
        <v>64</v>
      </c>
      <c r="I61" s="343" t="s">
        <v>5</v>
      </c>
      <c r="J61" s="387"/>
      <c r="K61" s="476">
        <v>78</v>
      </c>
      <c r="L61" s="363">
        <v>25</v>
      </c>
      <c r="M61" s="363">
        <v>7</v>
      </c>
      <c r="N61" s="635">
        <v>12</v>
      </c>
      <c r="O61" s="363">
        <v>7</v>
      </c>
      <c r="P61" s="457"/>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row>
    <row r="62" spans="1:63" s="324" customFormat="1" ht="12.75" customHeight="1">
      <c r="A62" s="338">
        <v>13</v>
      </c>
      <c r="B62" s="376" t="s">
        <v>1375</v>
      </c>
      <c r="C62" s="340" t="s">
        <v>1</v>
      </c>
      <c r="D62" s="341" t="s">
        <v>1376</v>
      </c>
      <c r="E62" s="342" t="s">
        <v>1380</v>
      </c>
      <c r="F62" s="343">
        <v>1978</v>
      </c>
      <c r="G62" s="343" t="s">
        <v>1390</v>
      </c>
      <c r="H62" s="343" t="s">
        <v>1397</v>
      </c>
      <c r="I62" s="343" t="s">
        <v>1392</v>
      </c>
      <c r="J62" s="428">
        <v>52</v>
      </c>
      <c r="K62" s="476">
        <v>77.400000000000006</v>
      </c>
      <c r="L62" s="363">
        <v>16</v>
      </c>
      <c r="M62" s="363">
        <v>8</v>
      </c>
      <c r="N62" s="635">
        <v>13</v>
      </c>
      <c r="O62" s="363">
        <v>6</v>
      </c>
      <c r="P62" s="455" t="s">
        <v>1393</v>
      </c>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row>
    <row r="63" spans="1:63" s="324" customFormat="1" ht="12.75" customHeight="1">
      <c r="A63" s="338">
        <v>14</v>
      </c>
      <c r="B63" s="376" t="s">
        <v>1375</v>
      </c>
      <c r="C63" s="343" t="s">
        <v>1</v>
      </c>
      <c r="D63" s="341" t="s">
        <v>1376</v>
      </c>
      <c r="E63" s="561" t="s">
        <v>1379</v>
      </c>
      <c r="F63" s="343">
        <v>1987</v>
      </c>
      <c r="G63" s="343" t="s">
        <v>1390</v>
      </c>
      <c r="H63" s="343" t="s">
        <v>1397</v>
      </c>
      <c r="I63" s="343" t="s">
        <v>1392</v>
      </c>
      <c r="J63" s="343">
        <v>35</v>
      </c>
      <c r="K63" s="476">
        <v>77.900000000000006</v>
      </c>
      <c r="L63" s="363">
        <v>0</v>
      </c>
      <c r="M63" s="363" t="s">
        <v>75</v>
      </c>
      <c r="N63" s="363" t="s">
        <v>75</v>
      </c>
      <c r="O63" s="363" t="s">
        <v>75</v>
      </c>
      <c r="P63" s="455" t="s">
        <v>1393</v>
      </c>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row>
    <row r="64" spans="1:63" s="324" customFormat="1" ht="19.5" customHeight="1">
      <c r="A64" s="1608" t="s">
        <v>1489</v>
      </c>
      <c r="B64" s="1609"/>
      <c r="C64" s="1609"/>
      <c r="D64" s="1609"/>
      <c r="E64" s="1609"/>
      <c r="F64" s="1609"/>
      <c r="G64" s="1609"/>
      <c r="H64" s="1609"/>
      <c r="I64" s="1609"/>
      <c r="J64" s="1609"/>
      <c r="K64" s="1609"/>
      <c r="L64" s="1609"/>
      <c r="M64" s="1609"/>
      <c r="N64" s="1609"/>
      <c r="O64" s="1609"/>
      <c r="P64" s="1609"/>
      <c r="Q64" s="1609"/>
      <c r="R64" s="1609"/>
      <c r="S64" s="1610"/>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row>
    <row r="65" spans="1:63" s="324" customFormat="1" ht="12.75" hidden="1" customHeight="1">
      <c r="A65" s="338">
        <v>344</v>
      </c>
      <c r="B65" s="345" t="s">
        <v>1118</v>
      </c>
      <c r="C65" s="346" t="s">
        <v>1</v>
      </c>
      <c r="D65" s="347" t="s">
        <v>429</v>
      </c>
      <c r="E65" s="349" t="s">
        <v>1116</v>
      </c>
      <c r="F65" s="348">
        <v>1990</v>
      </c>
      <c r="G65" s="348" t="s">
        <v>17</v>
      </c>
      <c r="H65" s="348" t="s">
        <v>64</v>
      </c>
      <c r="I65" s="343" t="s">
        <v>5</v>
      </c>
      <c r="J65" s="348"/>
      <c r="K65" s="478"/>
      <c r="L65" s="363"/>
      <c r="M65" s="363"/>
      <c r="N65" s="363"/>
      <c r="O65" s="363"/>
      <c r="P65" s="459" t="s">
        <v>1117</v>
      </c>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row>
    <row r="66" spans="1:63" s="332" customFormat="1" ht="12.75" hidden="1" customHeight="1">
      <c r="A66" s="338">
        <v>259</v>
      </c>
      <c r="B66" s="345" t="s">
        <v>1115</v>
      </c>
      <c r="C66" s="346" t="s">
        <v>0</v>
      </c>
      <c r="D66" s="347" t="s">
        <v>429</v>
      </c>
      <c r="E66" s="349" t="s">
        <v>1112</v>
      </c>
      <c r="F66" s="348">
        <v>1989</v>
      </c>
      <c r="G66" s="348" t="s">
        <v>17</v>
      </c>
      <c r="H66" s="348" t="s">
        <v>64</v>
      </c>
      <c r="I66" s="348" t="s">
        <v>5</v>
      </c>
      <c r="J66" s="348">
        <v>120</v>
      </c>
      <c r="K66" s="478"/>
      <c r="L66" s="363"/>
      <c r="M66" s="363"/>
      <c r="N66" s="363"/>
      <c r="O66" s="363"/>
      <c r="P66" s="459" t="s">
        <v>1113</v>
      </c>
    </row>
    <row r="67" spans="1:63" s="332" customFormat="1" ht="12.75" customHeight="1">
      <c r="A67" s="338">
        <v>1</v>
      </c>
      <c r="B67" s="339" t="s">
        <v>32</v>
      </c>
      <c r="C67" s="340" t="s">
        <v>0</v>
      </c>
      <c r="D67" s="341" t="s">
        <v>429</v>
      </c>
      <c r="E67" s="382" t="s">
        <v>1136</v>
      </c>
      <c r="F67" s="343">
        <v>1998</v>
      </c>
      <c r="G67" s="343" t="s">
        <v>17</v>
      </c>
      <c r="H67" s="343" t="s">
        <v>64</v>
      </c>
      <c r="I67" s="343" t="s">
        <v>7</v>
      </c>
      <c r="J67" s="343">
        <v>78</v>
      </c>
      <c r="K67" s="478">
        <v>83.75</v>
      </c>
      <c r="L67" s="363">
        <v>80</v>
      </c>
      <c r="M67" s="635">
        <v>1</v>
      </c>
      <c r="N67" s="635">
        <v>1</v>
      </c>
      <c r="O67" s="363">
        <v>20</v>
      </c>
      <c r="P67" s="411" t="s">
        <v>525</v>
      </c>
    </row>
    <row r="68" spans="1:63" s="332" customFormat="1" ht="12.75" customHeight="1">
      <c r="A68" s="338">
        <v>2</v>
      </c>
      <c r="B68" s="376" t="s">
        <v>26</v>
      </c>
      <c r="C68" s="340" t="s">
        <v>0</v>
      </c>
      <c r="D68" s="341" t="s">
        <v>429</v>
      </c>
      <c r="E68" s="395" t="s">
        <v>1347</v>
      </c>
      <c r="F68" s="343">
        <v>1981</v>
      </c>
      <c r="G68" s="343" t="s">
        <v>17</v>
      </c>
      <c r="H68" s="343" t="s">
        <v>64</v>
      </c>
      <c r="I68" s="343" t="s">
        <v>7</v>
      </c>
      <c r="J68" s="343">
        <v>66</v>
      </c>
      <c r="K68" s="476">
        <v>84.8</v>
      </c>
      <c r="L68" s="363">
        <v>66</v>
      </c>
      <c r="M68" s="635">
        <v>2</v>
      </c>
      <c r="N68" s="635">
        <v>2</v>
      </c>
      <c r="O68" s="363">
        <v>18</v>
      </c>
      <c r="P68" s="455" t="s">
        <v>1359</v>
      </c>
    </row>
    <row r="69" spans="1:63" s="332" customFormat="1" ht="12.75" customHeight="1">
      <c r="A69" s="338">
        <v>3</v>
      </c>
      <c r="B69" s="339" t="s">
        <v>36</v>
      </c>
      <c r="C69" s="340" t="s">
        <v>0</v>
      </c>
      <c r="D69" s="341" t="s">
        <v>429</v>
      </c>
      <c r="E69" s="341" t="s">
        <v>561</v>
      </c>
      <c r="F69" s="343">
        <v>1979</v>
      </c>
      <c r="G69" s="343" t="s">
        <v>17</v>
      </c>
      <c r="H69" s="343" t="s">
        <v>64</v>
      </c>
      <c r="I69" s="343" t="s">
        <v>7</v>
      </c>
      <c r="J69" s="343">
        <v>70</v>
      </c>
      <c r="K69" s="478"/>
      <c r="L69" s="363">
        <v>64</v>
      </c>
      <c r="M69" s="635">
        <v>3</v>
      </c>
      <c r="N69" s="635">
        <v>3</v>
      </c>
      <c r="O69" s="363">
        <v>16</v>
      </c>
      <c r="P69" s="411" t="s">
        <v>582</v>
      </c>
    </row>
    <row r="70" spans="1:63" s="332" customFormat="1" ht="12.75" customHeight="1">
      <c r="A70" s="338">
        <v>4</v>
      </c>
      <c r="B70" s="339" t="s">
        <v>31</v>
      </c>
      <c r="C70" s="340" t="s">
        <v>0</v>
      </c>
      <c r="D70" s="341" t="s">
        <v>429</v>
      </c>
      <c r="E70" s="382" t="s">
        <v>1119</v>
      </c>
      <c r="F70" s="343">
        <v>1984</v>
      </c>
      <c r="G70" s="340" t="s">
        <v>17</v>
      </c>
      <c r="H70" s="343" t="s">
        <v>64</v>
      </c>
      <c r="I70" s="343" t="s">
        <v>7</v>
      </c>
      <c r="J70" s="343">
        <v>61</v>
      </c>
      <c r="K70" s="478">
        <v>84.3</v>
      </c>
      <c r="L70" s="363">
        <v>55</v>
      </c>
      <c r="M70" s="635">
        <v>4</v>
      </c>
      <c r="N70" s="635">
        <v>4</v>
      </c>
      <c r="O70" s="363">
        <v>15</v>
      </c>
      <c r="P70" s="411" t="s">
        <v>1123</v>
      </c>
    </row>
    <row r="71" spans="1:63" s="332" customFormat="1" ht="12.75" customHeight="1">
      <c r="A71" s="338">
        <v>5</v>
      </c>
      <c r="B71" s="339" t="s">
        <v>28</v>
      </c>
      <c r="C71" s="340" t="s">
        <v>0</v>
      </c>
      <c r="D71" s="341" t="s">
        <v>429</v>
      </c>
      <c r="E71" s="341" t="s">
        <v>1298</v>
      </c>
      <c r="F71" s="343">
        <v>1995</v>
      </c>
      <c r="G71" s="343" t="s">
        <v>17</v>
      </c>
      <c r="H71" s="343" t="s">
        <v>64</v>
      </c>
      <c r="I71" s="343" t="s">
        <v>7</v>
      </c>
      <c r="J71" s="343">
        <v>50</v>
      </c>
      <c r="K71" s="477">
        <v>83.6</v>
      </c>
      <c r="L71" s="363">
        <v>54</v>
      </c>
      <c r="M71" s="635">
        <v>5</v>
      </c>
      <c r="N71" s="635">
        <v>5</v>
      </c>
      <c r="O71" s="363">
        <v>14</v>
      </c>
      <c r="P71" s="426" t="s">
        <v>75</v>
      </c>
    </row>
    <row r="72" spans="1:63" s="332" customFormat="1" ht="12.75" customHeight="1">
      <c r="A72" s="338">
        <v>6</v>
      </c>
      <c r="B72" s="339" t="s">
        <v>14</v>
      </c>
      <c r="C72" s="340" t="s">
        <v>0</v>
      </c>
      <c r="D72" s="341" t="s">
        <v>429</v>
      </c>
      <c r="E72" s="382" t="s">
        <v>1086</v>
      </c>
      <c r="F72" s="343">
        <v>1988</v>
      </c>
      <c r="G72" s="343" t="s">
        <v>17</v>
      </c>
      <c r="H72" s="343" t="s">
        <v>64</v>
      </c>
      <c r="I72" s="343" t="s">
        <v>7</v>
      </c>
      <c r="J72" s="343">
        <v>48</v>
      </c>
      <c r="K72" s="476">
        <v>81.2</v>
      </c>
      <c r="L72" s="363">
        <v>49</v>
      </c>
      <c r="M72" s="635">
        <v>6</v>
      </c>
      <c r="N72" s="635">
        <v>6</v>
      </c>
      <c r="O72" s="363">
        <v>13</v>
      </c>
      <c r="P72" s="411" t="s">
        <v>1093</v>
      </c>
    </row>
    <row r="73" spans="1:63" s="332" customFormat="1" ht="12.75" customHeight="1">
      <c r="A73" s="338">
        <v>7</v>
      </c>
      <c r="B73" s="339" t="s">
        <v>1077</v>
      </c>
      <c r="C73" s="340" t="s">
        <v>0</v>
      </c>
      <c r="D73" s="341" t="s">
        <v>429</v>
      </c>
      <c r="E73" s="382" t="s">
        <v>1071</v>
      </c>
      <c r="F73" s="343">
        <v>1978</v>
      </c>
      <c r="G73" s="343" t="s">
        <v>17</v>
      </c>
      <c r="H73" s="343" t="s">
        <v>64</v>
      </c>
      <c r="I73" s="343" t="s">
        <v>7</v>
      </c>
      <c r="J73" s="343">
        <v>58</v>
      </c>
      <c r="K73" s="476">
        <v>83.5</v>
      </c>
      <c r="L73" s="363">
        <v>49</v>
      </c>
      <c r="M73" s="635">
        <v>7</v>
      </c>
      <c r="N73" s="635">
        <v>7</v>
      </c>
      <c r="O73" s="363">
        <v>12</v>
      </c>
      <c r="P73" s="411" t="s">
        <v>1081</v>
      </c>
    </row>
    <row r="74" spans="1:63" s="324" customFormat="1" ht="12.75" customHeight="1">
      <c r="A74" s="338">
        <v>8</v>
      </c>
      <c r="B74" s="339" t="s">
        <v>24</v>
      </c>
      <c r="C74" s="343" t="s">
        <v>1</v>
      </c>
      <c r="D74" s="341" t="s">
        <v>429</v>
      </c>
      <c r="E74" s="342" t="s">
        <v>1329</v>
      </c>
      <c r="F74" s="343">
        <v>1990</v>
      </c>
      <c r="G74" s="343" t="s">
        <v>17</v>
      </c>
      <c r="H74" s="343" t="s">
        <v>64</v>
      </c>
      <c r="I74" s="343" t="s">
        <v>5</v>
      </c>
      <c r="J74" s="343"/>
      <c r="K74" s="477">
        <v>82.7</v>
      </c>
      <c r="L74" s="363">
        <v>99</v>
      </c>
      <c r="M74" s="363">
        <v>1</v>
      </c>
      <c r="N74" s="635">
        <v>8</v>
      </c>
      <c r="O74" s="363">
        <v>11</v>
      </c>
      <c r="P74" s="455" t="s">
        <v>1332</v>
      </c>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c r="BK74" s="332"/>
    </row>
    <row r="75" spans="1:63" s="324" customFormat="1" ht="12.75" customHeight="1">
      <c r="A75" s="338">
        <v>9</v>
      </c>
      <c r="B75" s="339" t="s">
        <v>24</v>
      </c>
      <c r="C75" s="343" t="s">
        <v>1</v>
      </c>
      <c r="D75" s="341" t="s">
        <v>429</v>
      </c>
      <c r="E75" s="342" t="s">
        <v>1330</v>
      </c>
      <c r="F75" s="343">
        <v>1975</v>
      </c>
      <c r="G75" s="343" t="s">
        <v>17</v>
      </c>
      <c r="H75" s="343" t="s">
        <v>64</v>
      </c>
      <c r="I75" s="343" t="s">
        <v>5</v>
      </c>
      <c r="J75" s="343"/>
      <c r="K75" s="477">
        <v>84.1</v>
      </c>
      <c r="L75" s="363">
        <v>88</v>
      </c>
      <c r="M75" s="363">
        <v>2</v>
      </c>
      <c r="N75" s="635">
        <v>9</v>
      </c>
      <c r="O75" s="363">
        <v>10</v>
      </c>
      <c r="P75" s="455" t="s">
        <v>1333</v>
      </c>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row>
    <row r="76" spans="1:63" s="324" customFormat="1" ht="12.75" customHeight="1">
      <c r="A76" s="338">
        <v>10</v>
      </c>
      <c r="B76" s="376" t="s">
        <v>26</v>
      </c>
      <c r="C76" s="343" t="s">
        <v>1</v>
      </c>
      <c r="D76" s="341" t="s">
        <v>429</v>
      </c>
      <c r="E76" s="398" t="s">
        <v>1371</v>
      </c>
      <c r="F76" s="343">
        <v>1982</v>
      </c>
      <c r="G76" s="343" t="s">
        <v>17</v>
      </c>
      <c r="H76" s="343" t="s">
        <v>64</v>
      </c>
      <c r="I76" s="343" t="s">
        <v>5</v>
      </c>
      <c r="J76" s="343">
        <v>70</v>
      </c>
      <c r="K76" s="476">
        <v>84.8</v>
      </c>
      <c r="L76" s="363">
        <v>83</v>
      </c>
      <c r="M76" s="363">
        <v>3</v>
      </c>
      <c r="N76" s="635">
        <v>10</v>
      </c>
      <c r="O76" s="363">
        <v>9</v>
      </c>
      <c r="P76" s="411" t="s">
        <v>1372</v>
      </c>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c r="BJ76" s="332"/>
      <c r="BK76" s="332"/>
    </row>
    <row r="77" spans="1:63" s="324" customFormat="1" ht="12.75" customHeight="1">
      <c r="A77" s="338">
        <v>11</v>
      </c>
      <c r="B77" s="376" t="s">
        <v>37</v>
      </c>
      <c r="C77" s="343" t="s">
        <v>1</v>
      </c>
      <c r="D77" s="341" t="s">
        <v>429</v>
      </c>
      <c r="E77" s="341" t="s">
        <v>1286</v>
      </c>
      <c r="F77" s="343">
        <v>1971</v>
      </c>
      <c r="G77" s="343" t="s">
        <v>17</v>
      </c>
      <c r="H77" s="343" t="s">
        <v>64</v>
      </c>
      <c r="I77" s="343" t="s">
        <v>5</v>
      </c>
      <c r="J77" s="341"/>
      <c r="K77" s="477">
        <v>84.9</v>
      </c>
      <c r="L77" s="363">
        <v>81</v>
      </c>
      <c r="M77" s="363">
        <v>4</v>
      </c>
      <c r="N77" s="635">
        <v>11</v>
      </c>
      <c r="O77" s="363">
        <v>8</v>
      </c>
      <c r="P77" s="411" t="s">
        <v>1208</v>
      </c>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332"/>
      <c r="BH77" s="332"/>
      <c r="BI77" s="332"/>
      <c r="BJ77" s="332"/>
      <c r="BK77" s="332"/>
    </row>
    <row r="78" spans="1:63" s="324" customFormat="1" ht="12.75" customHeight="1">
      <c r="A78" s="338">
        <v>12</v>
      </c>
      <c r="B78" s="339" t="s">
        <v>1077</v>
      </c>
      <c r="C78" s="343" t="s">
        <v>1</v>
      </c>
      <c r="D78" s="341" t="s">
        <v>429</v>
      </c>
      <c r="E78" s="418" t="s">
        <v>1068</v>
      </c>
      <c r="F78" s="343">
        <v>1981</v>
      </c>
      <c r="G78" s="343" t="s">
        <v>17</v>
      </c>
      <c r="H78" s="343" t="s">
        <v>64</v>
      </c>
      <c r="I78" s="343" t="s">
        <v>5</v>
      </c>
      <c r="J78" s="343">
        <v>77</v>
      </c>
      <c r="K78" s="476">
        <v>83.7</v>
      </c>
      <c r="L78" s="363">
        <v>74</v>
      </c>
      <c r="M78" s="363">
        <v>5</v>
      </c>
      <c r="N78" s="635">
        <v>12</v>
      </c>
      <c r="O78" s="363">
        <v>7</v>
      </c>
      <c r="P78" s="411" t="s">
        <v>1080</v>
      </c>
      <c r="Q78" s="332"/>
      <c r="R78" s="332"/>
      <c r="S78" s="332"/>
      <c r="T78" s="332"/>
      <c r="U78" s="332"/>
      <c r="V78" s="332"/>
      <c r="W78" s="332"/>
      <c r="X78" s="332"/>
      <c r="Y78" s="332"/>
      <c r="Z78" s="332"/>
      <c r="AA78" s="332"/>
      <c r="AB78" s="332"/>
      <c r="AC78" s="332"/>
      <c r="AD78" s="332"/>
      <c r="AE78" s="332"/>
      <c r="AF78" s="332"/>
      <c r="AG78" s="332"/>
      <c r="AH78" s="332"/>
      <c r="AI78" s="332"/>
      <c r="AJ78" s="332"/>
      <c r="AK78" s="332"/>
      <c r="AL78" s="332"/>
      <c r="AM78" s="332"/>
      <c r="AN78" s="332"/>
      <c r="AO78" s="332"/>
      <c r="AP78" s="332"/>
      <c r="AQ78" s="332"/>
      <c r="AR78" s="332"/>
      <c r="AS78" s="332"/>
      <c r="AT78" s="332"/>
      <c r="AU78" s="332"/>
      <c r="AV78" s="332"/>
      <c r="AW78" s="332"/>
      <c r="AX78" s="332"/>
      <c r="AY78" s="332"/>
      <c r="AZ78" s="332"/>
      <c r="BA78" s="332"/>
      <c r="BB78" s="332"/>
      <c r="BC78" s="332"/>
      <c r="BD78" s="332"/>
      <c r="BE78" s="332"/>
      <c r="BF78" s="332"/>
      <c r="BG78" s="332"/>
      <c r="BH78" s="332"/>
      <c r="BI78" s="332"/>
      <c r="BJ78" s="332"/>
      <c r="BK78" s="332"/>
    </row>
    <row r="79" spans="1:63" s="324" customFormat="1" ht="12.75" customHeight="1">
      <c r="A79" s="338">
        <v>13</v>
      </c>
      <c r="B79" s="339" t="s">
        <v>11</v>
      </c>
      <c r="C79" s="348" t="s">
        <v>1</v>
      </c>
      <c r="D79" s="341" t="s">
        <v>429</v>
      </c>
      <c r="E79" s="341" t="s">
        <v>451</v>
      </c>
      <c r="F79" s="343">
        <v>1973</v>
      </c>
      <c r="G79" s="343" t="s">
        <v>17</v>
      </c>
      <c r="H79" s="343" t="s">
        <v>64</v>
      </c>
      <c r="I79" s="343" t="s">
        <v>5</v>
      </c>
      <c r="J79" s="343">
        <v>86</v>
      </c>
      <c r="K79" s="478">
        <v>82.7</v>
      </c>
      <c r="L79" s="363">
        <v>73</v>
      </c>
      <c r="M79" s="363">
        <v>6</v>
      </c>
      <c r="N79" s="635">
        <v>13</v>
      </c>
      <c r="O79" s="363">
        <v>6</v>
      </c>
      <c r="P79" s="411" t="s">
        <v>459</v>
      </c>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332"/>
      <c r="AT79" s="332"/>
      <c r="AU79" s="332"/>
      <c r="AV79" s="332"/>
      <c r="AW79" s="332"/>
      <c r="AX79" s="332"/>
      <c r="AY79" s="332"/>
      <c r="AZ79" s="332"/>
      <c r="BA79" s="332"/>
      <c r="BB79" s="332"/>
      <c r="BC79" s="332"/>
      <c r="BD79" s="332"/>
      <c r="BE79" s="332"/>
      <c r="BF79" s="332"/>
      <c r="BG79" s="332"/>
      <c r="BH79" s="332"/>
      <c r="BI79" s="332"/>
      <c r="BJ79" s="332"/>
      <c r="BK79" s="332"/>
    </row>
    <row r="80" spans="1:63" s="324" customFormat="1" ht="12.75" customHeight="1">
      <c r="A80" s="338">
        <v>14</v>
      </c>
      <c r="B80" s="376" t="s">
        <v>37</v>
      </c>
      <c r="C80" s="343" t="s">
        <v>1</v>
      </c>
      <c r="D80" s="341" t="s">
        <v>429</v>
      </c>
      <c r="E80" s="341" t="s">
        <v>1285</v>
      </c>
      <c r="F80" s="343">
        <v>1988</v>
      </c>
      <c r="G80" s="343" t="s">
        <v>17</v>
      </c>
      <c r="H80" s="343" t="s">
        <v>77</v>
      </c>
      <c r="I80" s="343" t="s">
        <v>5</v>
      </c>
      <c r="J80" s="341"/>
      <c r="K80" s="477">
        <v>83.1</v>
      </c>
      <c r="L80" s="363">
        <v>64</v>
      </c>
      <c r="M80" s="363">
        <v>7</v>
      </c>
      <c r="N80" s="635">
        <v>14</v>
      </c>
      <c r="O80" s="363">
        <v>5</v>
      </c>
      <c r="P80" s="411" t="s">
        <v>1208</v>
      </c>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c r="BJ80" s="332"/>
      <c r="BK80" s="332"/>
    </row>
    <row r="81" spans="1:63" s="324" customFormat="1" ht="12.75" customHeight="1">
      <c r="A81" s="338">
        <v>15</v>
      </c>
      <c r="B81" s="339" t="s">
        <v>14</v>
      </c>
      <c r="C81" s="343" t="s">
        <v>1</v>
      </c>
      <c r="D81" s="341" t="s">
        <v>429</v>
      </c>
      <c r="E81" s="382" t="s">
        <v>1089</v>
      </c>
      <c r="F81" s="343">
        <v>1992</v>
      </c>
      <c r="G81" s="343" t="s">
        <v>17</v>
      </c>
      <c r="H81" s="343" t="s">
        <v>64</v>
      </c>
      <c r="I81" s="343" t="s">
        <v>5</v>
      </c>
      <c r="J81" s="343">
        <v>55</v>
      </c>
      <c r="K81" s="476">
        <v>83.7</v>
      </c>
      <c r="L81" s="363">
        <v>62</v>
      </c>
      <c r="M81" s="363">
        <v>8</v>
      </c>
      <c r="N81" s="635">
        <v>15</v>
      </c>
      <c r="O81" s="363">
        <v>4</v>
      </c>
      <c r="P81" s="411" t="s">
        <v>470</v>
      </c>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332"/>
      <c r="AT81" s="332"/>
      <c r="AU81" s="332"/>
      <c r="AV81" s="332"/>
      <c r="AW81" s="332"/>
      <c r="AX81" s="332"/>
      <c r="AY81" s="332"/>
      <c r="AZ81" s="332"/>
      <c r="BA81" s="332"/>
      <c r="BB81" s="332"/>
      <c r="BC81" s="332"/>
      <c r="BD81" s="332"/>
      <c r="BE81" s="332"/>
      <c r="BF81" s="332"/>
      <c r="BG81" s="332"/>
      <c r="BH81" s="332"/>
      <c r="BI81" s="332"/>
      <c r="BJ81" s="332"/>
      <c r="BK81" s="332"/>
    </row>
    <row r="82" spans="1:63" s="324" customFormat="1" ht="12.75" customHeight="1">
      <c r="A82" s="338">
        <v>16</v>
      </c>
      <c r="B82" s="413" t="s">
        <v>1433</v>
      </c>
      <c r="C82" s="543" t="s">
        <v>1</v>
      </c>
      <c r="D82" s="381" t="s">
        <v>429</v>
      </c>
      <c r="E82" s="381" t="s">
        <v>1236</v>
      </c>
      <c r="F82" s="416">
        <v>1984</v>
      </c>
      <c r="G82" s="416" t="s">
        <v>17</v>
      </c>
      <c r="H82" s="416" t="s">
        <v>64</v>
      </c>
      <c r="I82" s="343" t="s">
        <v>5</v>
      </c>
      <c r="J82" s="416">
        <v>92</v>
      </c>
      <c r="K82" s="479">
        <v>83</v>
      </c>
      <c r="L82" s="363">
        <v>58</v>
      </c>
      <c r="M82" s="363">
        <v>9</v>
      </c>
      <c r="N82" s="635">
        <v>16</v>
      </c>
      <c r="O82" s="363">
        <v>3</v>
      </c>
      <c r="P82" s="414" t="s">
        <v>1237</v>
      </c>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c r="BK82" s="332"/>
    </row>
    <row r="83" spans="1:63" s="324" customFormat="1" ht="12.75" customHeight="1">
      <c r="A83" s="338">
        <v>17</v>
      </c>
      <c r="B83" s="376" t="s">
        <v>1375</v>
      </c>
      <c r="C83" s="340" t="s">
        <v>1</v>
      </c>
      <c r="D83" s="341" t="s">
        <v>1376</v>
      </c>
      <c r="E83" s="342" t="s">
        <v>1378</v>
      </c>
      <c r="F83" s="343">
        <v>1986</v>
      </c>
      <c r="G83" s="343" t="s">
        <v>1394</v>
      </c>
      <c r="H83" s="343" t="s">
        <v>1397</v>
      </c>
      <c r="I83" s="343" t="s">
        <v>1392</v>
      </c>
      <c r="J83" s="343">
        <v>37</v>
      </c>
      <c r="K83" s="476">
        <v>82.6</v>
      </c>
      <c r="L83" s="363">
        <v>45</v>
      </c>
      <c r="M83" s="363">
        <v>10</v>
      </c>
      <c r="N83" s="635">
        <v>17</v>
      </c>
      <c r="O83" s="363">
        <v>2</v>
      </c>
      <c r="P83" s="455" t="s">
        <v>1393</v>
      </c>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c r="BJ83" s="332"/>
      <c r="BK83" s="332"/>
    </row>
    <row r="84" spans="1:63" s="324" customFormat="1" ht="12.75" customHeight="1">
      <c r="A84" s="338">
        <v>18</v>
      </c>
      <c r="B84" s="376" t="s">
        <v>37</v>
      </c>
      <c r="C84" s="343" t="s">
        <v>1</v>
      </c>
      <c r="D84" s="341" t="s">
        <v>429</v>
      </c>
      <c r="E84" s="341" t="s">
        <v>1283</v>
      </c>
      <c r="F84" s="343">
        <v>1976</v>
      </c>
      <c r="G84" s="343" t="s">
        <v>17</v>
      </c>
      <c r="H84" s="343" t="s">
        <v>64</v>
      </c>
      <c r="I84" s="343" t="s">
        <v>5</v>
      </c>
      <c r="J84" s="341"/>
      <c r="K84" s="477">
        <v>84.9</v>
      </c>
      <c r="L84" s="363">
        <v>42</v>
      </c>
      <c r="M84" s="363">
        <v>11</v>
      </c>
      <c r="N84" s="635">
        <v>18</v>
      </c>
      <c r="O84" s="363">
        <v>1</v>
      </c>
      <c r="P84" s="411" t="s">
        <v>1208</v>
      </c>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c r="BJ84" s="332"/>
      <c r="BK84" s="332"/>
    </row>
    <row r="85" spans="1:63" s="324" customFormat="1" ht="12.75" customHeight="1">
      <c r="A85" s="338">
        <v>19</v>
      </c>
      <c r="B85" s="339" t="s">
        <v>1111</v>
      </c>
      <c r="C85" s="343" t="s">
        <v>1</v>
      </c>
      <c r="D85" s="341" t="s">
        <v>429</v>
      </c>
      <c r="E85" s="382" t="s">
        <v>1100</v>
      </c>
      <c r="F85" s="343">
        <v>1967</v>
      </c>
      <c r="G85" s="343" t="s">
        <v>17</v>
      </c>
      <c r="H85" s="343" t="s">
        <v>64</v>
      </c>
      <c r="I85" s="343" t="s">
        <v>5</v>
      </c>
      <c r="J85" s="343">
        <v>44</v>
      </c>
      <c r="K85" s="478">
        <v>84</v>
      </c>
      <c r="L85" s="363">
        <v>31</v>
      </c>
      <c r="M85" s="363">
        <v>12</v>
      </c>
      <c r="N85" s="635">
        <v>19</v>
      </c>
      <c r="O85" s="363" t="s">
        <v>75</v>
      </c>
      <c r="P85" s="411" t="s">
        <v>1110</v>
      </c>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c r="BK85" s="332"/>
    </row>
    <row r="86" spans="1:63" s="324" customFormat="1" ht="19.5" customHeight="1">
      <c r="A86" s="1608" t="s">
        <v>1490</v>
      </c>
      <c r="B86" s="1609"/>
      <c r="C86" s="1609"/>
      <c r="D86" s="1609"/>
      <c r="E86" s="1609"/>
      <c r="F86" s="1609"/>
      <c r="G86" s="1609"/>
      <c r="H86" s="1609"/>
      <c r="I86" s="1609"/>
      <c r="J86" s="1609"/>
      <c r="K86" s="1609"/>
      <c r="L86" s="1609"/>
      <c r="M86" s="1609"/>
      <c r="N86" s="1609"/>
      <c r="O86" s="1609"/>
      <c r="P86" s="1609"/>
      <c r="Q86" s="1609"/>
      <c r="R86" s="1609"/>
      <c r="S86" s="1610"/>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c r="BJ86" s="332"/>
      <c r="BK86" s="332"/>
    </row>
    <row r="87" spans="1:63" s="332" customFormat="1" ht="12.75" customHeight="1">
      <c r="A87" s="338">
        <v>1</v>
      </c>
      <c r="B87" s="339" t="s">
        <v>32</v>
      </c>
      <c r="C87" s="340" t="s">
        <v>0</v>
      </c>
      <c r="D87" s="341" t="s">
        <v>429</v>
      </c>
      <c r="E87" s="382" t="s">
        <v>1137</v>
      </c>
      <c r="F87" s="343">
        <v>1996</v>
      </c>
      <c r="G87" s="343" t="s">
        <v>21</v>
      </c>
      <c r="H87" s="343" t="s">
        <v>64</v>
      </c>
      <c r="I87" s="343" t="s">
        <v>7</v>
      </c>
      <c r="J87" s="343">
        <v>93</v>
      </c>
      <c r="K87" s="478">
        <v>91.55</v>
      </c>
      <c r="L87" s="363">
        <v>94</v>
      </c>
      <c r="M87" s="657">
        <v>1</v>
      </c>
      <c r="N87" s="635">
        <v>1</v>
      </c>
      <c r="O87" s="363">
        <v>20</v>
      </c>
      <c r="P87" s="411" t="s">
        <v>1196</v>
      </c>
    </row>
    <row r="88" spans="1:63" s="332" customFormat="1" ht="12.75" customHeight="1">
      <c r="A88" s="338">
        <v>2</v>
      </c>
      <c r="B88" s="376" t="s">
        <v>26</v>
      </c>
      <c r="C88" s="343" t="s">
        <v>0</v>
      </c>
      <c r="D88" s="341" t="s">
        <v>429</v>
      </c>
      <c r="E88" s="395" t="s">
        <v>1348</v>
      </c>
      <c r="F88" s="343">
        <v>1981</v>
      </c>
      <c r="G88" s="343" t="s">
        <v>21</v>
      </c>
      <c r="H88" s="343" t="s">
        <v>64</v>
      </c>
      <c r="I88" s="343" t="s">
        <v>7</v>
      </c>
      <c r="J88" s="343">
        <v>87</v>
      </c>
      <c r="K88" s="476">
        <v>94.4</v>
      </c>
      <c r="L88" s="363">
        <v>88</v>
      </c>
      <c r="M88" s="657">
        <v>2</v>
      </c>
      <c r="N88" s="635">
        <v>2</v>
      </c>
      <c r="O88" s="363">
        <v>18</v>
      </c>
      <c r="P88" s="455" t="s">
        <v>1435</v>
      </c>
    </row>
    <row r="89" spans="1:63" s="332" customFormat="1" ht="12.75" customHeight="1">
      <c r="A89" s="338">
        <v>3</v>
      </c>
      <c r="B89" s="339" t="s">
        <v>36</v>
      </c>
      <c r="C89" s="343" t="s">
        <v>0</v>
      </c>
      <c r="D89" s="341" t="s">
        <v>429</v>
      </c>
      <c r="E89" s="341" t="s">
        <v>1221</v>
      </c>
      <c r="F89" s="343">
        <v>1992</v>
      </c>
      <c r="G89" s="343" t="s">
        <v>21</v>
      </c>
      <c r="H89" s="343" t="s">
        <v>64</v>
      </c>
      <c r="I89" s="343" t="s">
        <v>7</v>
      </c>
      <c r="J89" s="343">
        <v>72</v>
      </c>
      <c r="K89" s="478"/>
      <c r="L89" s="363">
        <v>63</v>
      </c>
      <c r="M89" s="657">
        <v>3</v>
      </c>
      <c r="N89" s="635">
        <v>3</v>
      </c>
      <c r="O89" s="363">
        <v>16</v>
      </c>
      <c r="P89" s="411"/>
    </row>
    <row r="90" spans="1:63" s="332" customFormat="1" ht="12.75" customHeight="1">
      <c r="A90" s="338">
        <v>4</v>
      </c>
      <c r="B90" s="339" t="s">
        <v>30</v>
      </c>
      <c r="C90" s="343" t="s">
        <v>0</v>
      </c>
      <c r="D90" s="341" t="s">
        <v>429</v>
      </c>
      <c r="E90" s="341" t="s">
        <v>1314</v>
      </c>
      <c r="F90" s="343">
        <v>1991</v>
      </c>
      <c r="G90" s="343" t="s">
        <v>21</v>
      </c>
      <c r="H90" s="343" t="s">
        <v>64</v>
      </c>
      <c r="I90" s="386" t="s">
        <v>7</v>
      </c>
      <c r="J90" s="343"/>
      <c r="K90" s="477">
        <v>94.8</v>
      </c>
      <c r="L90" s="363">
        <v>55</v>
      </c>
      <c r="M90" s="657">
        <v>4</v>
      </c>
      <c r="N90" s="635">
        <v>4</v>
      </c>
      <c r="O90" s="363">
        <v>15</v>
      </c>
      <c r="P90" s="411" t="s">
        <v>459</v>
      </c>
    </row>
    <row r="91" spans="1:63" ht="12.75" customHeight="1">
      <c r="A91" s="338">
        <v>5</v>
      </c>
      <c r="B91" s="339" t="s">
        <v>16</v>
      </c>
      <c r="C91" s="343" t="s">
        <v>0</v>
      </c>
      <c r="D91" s="341" t="s">
        <v>429</v>
      </c>
      <c r="E91" s="342" t="s">
        <v>474</v>
      </c>
      <c r="F91" s="343">
        <v>1980</v>
      </c>
      <c r="G91" s="343" t="s">
        <v>21</v>
      </c>
      <c r="H91" s="343" t="s">
        <v>64</v>
      </c>
      <c r="I91" s="343" t="s">
        <v>7</v>
      </c>
      <c r="J91" s="343">
        <v>52</v>
      </c>
      <c r="K91" s="477">
        <v>89.1</v>
      </c>
      <c r="L91" s="363">
        <v>51</v>
      </c>
      <c r="M91" s="657">
        <v>5</v>
      </c>
      <c r="N91" s="635">
        <v>5</v>
      </c>
      <c r="O91" s="363">
        <v>14</v>
      </c>
      <c r="P91" s="455"/>
      <c r="V91" s="332"/>
    </row>
    <row r="92" spans="1:63" ht="12.75" customHeight="1">
      <c r="A92" s="338">
        <v>6</v>
      </c>
      <c r="B92" s="339" t="s">
        <v>27</v>
      </c>
      <c r="C92" s="383" t="s">
        <v>0</v>
      </c>
      <c r="D92" s="405" t="s">
        <v>429</v>
      </c>
      <c r="E92" s="407" t="s">
        <v>1031</v>
      </c>
      <c r="F92" s="399">
        <v>1989</v>
      </c>
      <c r="G92" s="386" t="s">
        <v>21</v>
      </c>
      <c r="H92" s="343" t="s">
        <v>64</v>
      </c>
      <c r="I92" s="386" t="s">
        <v>7</v>
      </c>
      <c r="J92" s="387"/>
      <c r="K92" s="476">
        <v>94.9</v>
      </c>
      <c r="L92" s="363">
        <v>27</v>
      </c>
      <c r="M92" s="657">
        <v>6</v>
      </c>
      <c r="N92" s="635">
        <v>6</v>
      </c>
      <c r="O92" s="363">
        <v>13</v>
      </c>
      <c r="P92" s="457"/>
      <c r="V92" s="332"/>
    </row>
    <row r="93" spans="1:63" s="324" customFormat="1" ht="15" customHeight="1">
      <c r="A93" s="338">
        <v>7</v>
      </c>
      <c r="B93" s="376" t="s">
        <v>1375</v>
      </c>
      <c r="C93" s="340" t="s">
        <v>1</v>
      </c>
      <c r="D93" s="341" t="s">
        <v>1376</v>
      </c>
      <c r="E93" s="342" t="s">
        <v>1382</v>
      </c>
      <c r="F93" s="343">
        <v>1978</v>
      </c>
      <c r="G93" s="343" t="s">
        <v>1396</v>
      </c>
      <c r="H93" s="343" t="s">
        <v>1397</v>
      </c>
      <c r="I93" s="426" t="s">
        <v>1392</v>
      </c>
      <c r="J93" s="340">
        <v>81</v>
      </c>
      <c r="K93" s="476">
        <v>87.4</v>
      </c>
      <c r="L93" s="401">
        <v>92</v>
      </c>
      <c r="M93" s="401">
        <v>1</v>
      </c>
      <c r="N93" s="635">
        <v>7</v>
      </c>
      <c r="O93" s="363">
        <v>12</v>
      </c>
      <c r="P93" s="454" t="s">
        <v>1393</v>
      </c>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row>
    <row r="94" spans="1:63" s="324" customFormat="1" ht="12.75" customHeight="1">
      <c r="A94" s="338">
        <v>8</v>
      </c>
      <c r="B94" s="376" t="s">
        <v>37</v>
      </c>
      <c r="C94" s="343" t="s">
        <v>1</v>
      </c>
      <c r="D94" s="341" t="s">
        <v>429</v>
      </c>
      <c r="E94" s="361" t="s">
        <v>1288</v>
      </c>
      <c r="F94" s="340">
        <v>1980</v>
      </c>
      <c r="G94" s="340" t="s">
        <v>21</v>
      </c>
      <c r="H94" s="340" t="s">
        <v>64</v>
      </c>
      <c r="I94" s="340" t="s">
        <v>5</v>
      </c>
      <c r="J94" s="361"/>
      <c r="K94" s="477">
        <v>93.2</v>
      </c>
      <c r="L94" s="401">
        <v>80</v>
      </c>
      <c r="M94" s="401">
        <v>2</v>
      </c>
      <c r="N94" s="635">
        <v>8</v>
      </c>
      <c r="O94" s="363">
        <v>11</v>
      </c>
      <c r="P94" s="452" t="s">
        <v>140</v>
      </c>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c r="BJ94" s="332"/>
      <c r="BK94" s="332"/>
    </row>
    <row r="95" spans="1:63" s="324" customFormat="1" ht="15" customHeight="1">
      <c r="A95" s="338">
        <v>9</v>
      </c>
      <c r="B95" s="339" t="s">
        <v>32</v>
      </c>
      <c r="C95" s="420" t="s">
        <v>1</v>
      </c>
      <c r="D95" s="419" t="s">
        <v>429</v>
      </c>
      <c r="E95" s="732" t="s">
        <v>1423</v>
      </c>
      <c r="F95" s="420">
        <v>1968</v>
      </c>
      <c r="G95" s="420" t="s">
        <v>21</v>
      </c>
      <c r="H95" s="420" t="s">
        <v>64</v>
      </c>
      <c r="I95" s="423" t="s">
        <v>5</v>
      </c>
      <c r="J95" s="424"/>
      <c r="K95" s="476">
        <v>89.4</v>
      </c>
      <c r="L95" s="363">
        <v>79</v>
      </c>
      <c r="M95" s="401">
        <v>3</v>
      </c>
      <c r="N95" s="635">
        <v>9</v>
      </c>
      <c r="O95" s="363">
        <v>10</v>
      </c>
      <c r="P95" s="461" t="s">
        <v>1208</v>
      </c>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c r="BJ95" s="332"/>
      <c r="BK95" s="332"/>
    </row>
    <row r="96" spans="1:63" s="327" customFormat="1" ht="12.75" customHeight="1">
      <c r="A96" s="338">
        <v>10</v>
      </c>
      <c r="B96" s="339" t="s">
        <v>31</v>
      </c>
      <c r="C96" s="384" t="s">
        <v>1</v>
      </c>
      <c r="D96" s="341" t="s">
        <v>429</v>
      </c>
      <c r="E96" s="382" t="s">
        <v>1121</v>
      </c>
      <c r="F96" s="343">
        <v>1983</v>
      </c>
      <c r="G96" s="343" t="s">
        <v>21</v>
      </c>
      <c r="H96" s="343" t="s">
        <v>64</v>
      </c>
      <c r="I96" s="343" t="s">
        <v>5</v>
      </c>
      <c r="J96" s="343">
        <v>81</v>
      </c>
      <c r="K96" s="478">
        <v>91.7</v>
      </c>
      <c r="L96" s="363">
        <v>79</v>
      </c>
      <c r="M96" s="401">
        <v>4</v>
      </c>
      <c r="N96" s="635">
        <v>10</v>
      </c>
      <c r="O96" s="363">
        <v>9</v>
      </c>
      <c r="P96" s="411" t="s">
        <v>1123</v>
      </c>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c r="BJ96" s="332"/>
      <c r="BK96" s="332"/>
    </row>
    <row r="97" spans="1:63" s="324" customFormat="1" ht="12.75" customHeight="1">
      <c r="A97" s="338">
        <v>11</v>
      </c>
      <c r="B97" s="339" t="s">
        <v>1035</v>
      </c>
      <c r="C97" s="450" t="s">
        <v>1</v>
      </c>
      <c r="D97" s="527" t="s">
        <v>429</v>
      </c>
      <c r="E97" s="529" t="s">
        <v>1044</v>
      </c>
      <c r="F97" s="535">
        <v>1961</v>
      </c>
      <c r="G97" s="404" t="s">
        <v>21</v>
      </c>
      <c r="H97" s="538" t="s">
        <v>64</v>
      </c>
      <c r="I97" s="343" t="s">
        <v>5</v>
      </c>
      <c r="J97" s="544">
        <v>47</v>
      </c>
      <c r="K97" s="477">
        <v>90</v>
      </c>
      <c r="L97" s="363">
        <v>35</v>
      </c>
      <c r="M97" s="401">
        <v>5</v>
      </c>
      <c r="N97" s="635">
        <v>11</v>
      </c>
      <c r="O97" s="363">
        <v>8</v>
      </c>
      <c r="P97" s="566" t="s">
        <v>1444</v>
      </c>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c r="BJ97" s="332"/>
      <c r="BK97" s="332"/>
    </row>
    <row r="98" spans="1:63" s="324" customFormat="1" ht="12.75" customHeight="1">
      <c r="A98" s="338">
        <v>12</v>
      </c>
      <c r="B98" s="339" t="s">
        <v>1035</v>
      </c>
      <c r="C98" s="525" t="s">
        <v>1</v>
      </c>
      <c r="D98" s="527" t="s">
        <v>429</v>
      </c>
      <c r="E98" s="529" t="s">
        <v>1048</v>
      </c>
      <c r="F98" s="535">
        <v>1977</v>
      </c>
      <c r="G98" s="404" t="s">
        <v>21</v>
      </c>
      <c r="H98" s="538" t="s">
        <v>64</v>
      </c>
      <c r="I98" s="426" t="s">
        <v>5</v>
      </c>
      <c r="J98" s="367">
        <v>37</v>
      </c>
      <c r="K98" s="477">
        <v>91.5</v>
      </c>
      <c r="L98" s="363">
        <v>25</v>
      </c>
      <c r="M98" s="401">
        <v>6</v>
      </c>
      <c r="N98" s="635">
        <v>12</v>
      </c>
      <c r="O98" s="363">
        <v>7</v>
      </c>
      <c r="P98" s="453" t="s">
        <v>1060</v>
      </c>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row>
    <row r="99" spans="1:63" s="324" customFormat="1" ht="15" customHeight="1">
      <c r="A99" s="338">
        <v>13</v>
      </c>
      <c r="B99" s="339" t="s">
        <v>32</v>
      </c>
      <c r="C99" s="420" t="s">
        <v>1</v>
      </c>
      <c r="D99" s="419" t="s">
        <v>429</v>
      </c>
      <c r="E99" s="422" t="s">
        <v>1423</v>
      </c>
      <c r="F99" s="420">
        <v>1968</v>
      </c>
      <c r="G99" s="420" t="s">
        <v>21</v>
      </c>
      <c r="H99" s="420" t="s">
        <v>64</v>
      </c>
      <c r="I99" s="423" t="s">
        <v>5</v>
      </c>
      <c r="J99" s="424"/>
      <c r="K99" s="476">
        <v>89.4</v>
      </c>
      <c r="L99" s="401">
        <v>0</v>
      </c>
      <c r="M99" s="401" t="s">
        <v>75</v>
      </c>
      <c r="N99" s="401" t="s">
        <v>75</v>
      </c>
      <c r="O99" s="401" t="s">
        <v>75</v>
      </c>
      <c r="P99" s="461" t="s">
        <v>1208</v>
      </c>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c r="BJ99" s="332"/>
      <c r="BK99" s="332"/>
    </row>
    <row r="100" spans="1:63" s="324" customFormat="1" ht="19.5" customHeight="1">
      <c r="A100" s="1608" t="s">
        <v>1491</v>
      </c>
      <c r="B100" s="1609"/>
      <c r="C100" s="1609"/>
      <c r="D100" s="1609"/>
      <c r="E100" s="1609"/>
      <c r="F100" s="1609"/>
      <c r="G100" s="1609"/>
      <c r="H100" s="1609"/>
      <c r="I100" s="1609"/>
      <c r="J100" s="1609"/>
      <c r="K100" s="1609"/>
      <c r="L100" s="1609"/>
      <c r="M100" s="1609"/>
      <c r="N100" s="1609"/>
      <c r="O100" s="1609"/>
      <c r="P100" s="1609"/>
      <c r="Q100" s="1609"/>
      <c r="R100" s="1609"/>
      <c r="S100" s="1610"/>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c r="BJ100" s="332"/>
      <c r="BK100" s="332"/>
    </row>
    <row r="101" spans="1:63" s="332" customFormat="1" ht="12.75" customHeight="1">
      <c r="A101" s="338">
        <v>1</v>
      </c>
      <c r="B101" s="339" t="s">
        <v>32</v>
      </c>
      <c r="C101" s="340" t="s">
        <v>0</v>
      </c>
      <c r="D101" s="341" t="s">
        <v>429</v>
      </c>
      <c r="E101" s="382" t="s">
        <v>1138</v>
      </c>
      <c r="F101" s="343">
        <v>1985</v>
      </c>
      <c r="G101" s="343" t="s">
        <v>19</v>
      </c>
      <c r="H101" s="343" t="s">
        <v>64</v>
      </c>
      <c r="I101" s="343" t="s">
        <v>7</v>
      </c>
      <c r="J101" s="343">
        <v>100</v>
      </c>
      <c r="K101" s="478">
        <v>106</v>
      </c>
      <c r="L101" s="363">
        <v>77</v>
      </c>
      <c r="M101" s="363">
        <v>1</v>
      </c>
      <c r="N101" s="635">
        <v>1</v>
      </c>
      <c r="O101" s="363">
        <v>20</v>
      </c>
      <c r="P101" s="411" t="s">
        <v>1197</v>
      </c>
    </row>
    <row r="102" spans="1:63" s="332" customFormat="1" ht="12.75" customHeight="1">
      <c r="A102" s="338">
        <v>2</v>
      </c>
      <c r="B102" s="376" t="s">
        <v>26</v>
      </c>
      <c r="C102" s="340" t="s">
        <v>0</v>
      </c>
      <c r="D102" s="341" t="s">
        <v>429</v>
      </c>
      <c r="E102" s="395" t="s">
        <v>1349</v>
      </c>
      <c r="F102" s="343">
        <v>1993</v>
      </c>
      <c r="G102" s="343" t="s">
        <v>19</v>
      </c>
      <c r="H102" s="343" t="s">
        <v>64</v>
      </c>
      <c r="I102" s="343" t="s">
        <v>7</v>
      </c>
      <c r="J102" s="343">
        <v>70</v>
      </c>
      <c r="K102" s="476">
        <v>104.4</v>
      </c>
      <c r="L102" s="363">
        <v>55</v>
      </c>
      <c r="M102" s="363">
        <v>2</v>
      </c>
      <c r="N102" s="635">
        <v>2</v>
      </c>
      <c r="O102" s="363">
        <v>18</v>
      </c>
      <c r="P102" s="455" t="s">
        <v>1358</v>
      </c>
    </row>
    <row r="103" spans="1:63" s="332" customFormat="1" ht="12.75" customHeight="1">
      <c r="A103" s="338">
        <v>3</v>
      </c>
      <c r="B103" s="339" t="s">
        <v>1035</v>
      </c>
      <c r="C103" s="364" t="s">
        <v>0</v>
      </c>
      <c r="D103" s="527" t="s">
        <v>429</v>
      </c>
      <c r="E103" s="529" t="s">
        <v>1042</v>
      </c>
      <c r="F103" s="535">
        <v>1968</v>
      </c>
      <c r="G103" s="404" t="s">
        <v>19</v>
      </c>
      <c r="H103" s="538" t="s">
        <v>64</v>
      </c>
      <c r="I103" s="343" t="s">
        <v>7</v>
      </c>
      <c r="J103" s="535">
        <v>60</v>
      </c>
      <c r="K103" s="477">
        <v>106</v>
      </c>
      <c r="L103" s="363">
        <v>53</v>
      </c>
      <c r="M103" s="363">
        <v>3</v>
      </c>
      <c r="N103" s="635">
        <v>3</v>
      </c>
      <c r="O103" s="363">
        <v>16</v>
      </c>
      <c r="P103" s="539" t="s">
        <v>1058</v>
      </c>
    </row>
    <row r="104" spans="1:63" s="332" customFormat="1" ht="12.75" customHeight="1">
      <c r="A104" s="338">
        <v>4</v>
      </c>
      <c r="B104" s="339" t="s">
        <v>10</v>
      </c>
      <c r="C104" s="340" t="s">
        <v>0</v>
      </c>
      <c r="D104" s="341" t="s">
        <v>429</v>
      </c>
      <c r="E104" s="342" t="s">
        <v>448</v>
      </c>
      <c r="F104" s="343">
        <v>1974</v>
      </c>
      <c r="G104" s="343" t="s">
        <v>19</v>
      </c>
      <c r="H104" s="343" t="s">
        <v>64</v>
      </c>
      <c r="I104" s="343" t="s">
        <v>7</v>
      </c>
      <c r="J104" s="343">
        <v>61</v>
      </c>
      <c r="K104" s="477">
        <v>97.1</v>
      </c>
      <c r="L104" s="363">
        <v>50</v>
      </c>
      <c r="M104" s="363">
        <v>4</v>
      </c>
      <c r="N104" s="635">
        <v>4</v>
      </c>
      <c r="O104" s="363">
        <v>15</v>
      </c>
      <c r="P104" s="455" t="s">
        <v>1313</v>
      </c>
    </row>
    <row r="105" spans="1:63" s="324" customFormat="1" ht="12.75" customHeight="1">
      <c r="A105" s="338">
        <v>5</v>
      </c>
      <c r="B105" s="339" t="s">
        <v>16</v>
      </c>
      <c r="C105" s="340" t="s">
        <v>1</v>
      </c>
      <c r="D105" s="341" t="s">
        <v>429</v>
      </c>
      <c r="E105" s="342" t="s">
        <v>473</v>
      </c>
      <c r="F105" s="343">
        <v>1996</v>
      </c>
      <c r="G105" s="343" t="s">
        <v>19</v>
      </c>
      <c r="H105" s="343" t="s">
        <v>64</v>
      </c>
      <c r="I105" s="343" t="s">
        <v>5</v>
      </c>
      <c r="J105" s="343">
        <v>73</v>
      </c>
      <c r="K105" s="477">
        <v>98</v>
      </c>
      <c r="L105" s="363">
        <v>85</v>
      </c>
      <c r="M105" s="363">
        <v>1</v>
      </c>
      <c r="N105" s="635">
        <v>5</v>
      </c>
      <c r="O105" s="363">
        <v>14</v>
      </c>
      <c r="P105" s="455" t="s">
        <v>97</v>
      </c>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332"/>
      <c r="BI105" s="332"/>
      <c r="BJ105" s="332"/>
      <c r="BK105" s="332"/>
    </row>
    <row r="106" spans="1:63" s="324" customFormat="1" ht="15" customHeight="1">
      <c r="A106" s="338">
        <v>6</v>
      </c>
      <c r="B106" s="339" t="s">
        <v>32</v>
      </c>
      <c r="C106" s="340" t="s">
        <v>1</v>
      </c>
      <c r="D106" s="341" t="s">
        <v>429</v>
      </c>
      <c r="E106" s="421" t="s">
        <v>1189</v>
      </c>
      <c r="F106" s="420">
        <v>1970</v>
      </c>
      <c r="G106" s="343" t="s">
        <v>19</v>
      </c>
      <c r="H106" s="420" t="s">
        <v>64</v>
      </c>
      <c r="I106" s="423" t="s">
        <v>5</v>
      </c>
      <c r="J106" s="424">
        <v>90</v>
      </c>
      <c r="K106" s="478">
        <v>103</v>
      </c>
      <c r="L106" s="363">
        <v>83</v>
      </c>
      <c r="M106" s="363">
        <v>2</v>
      </c>
      <c r="N106" s="635">
        <v>6</v>
      </c>
      <c r="O106" s="363">
        <v>13</v>
      </c>
      <c r="P106" s="461" t="s">
        <v>1208</v>
      </c>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row>
    <row r="107" spans="1:63" s="324" customFormat="1" ht="15" customHeight="1">
      <c r="A107" s="338">
        <v>7</v>
      </c>
      <c r="B107" s="339" t="s">
        <v>31</v>
      </c>
      <c r="C107" s="343" t="s">
        <v>1</v>
      </c>
      <c r="D107" s="341" t="s">
        <v>429</v>
      </c>
      <c r="E107" s="382" t="s">
        <v>1120</v>
      </c>
      <c r="F107" s="343">
        <v>1970</v>
      </c>
      <c r="G107" s="343" t="s">
        <v>19</v>
      </c>
      <c r="H107" s="343" t="s">
        <v>64</v>
      </c>
      <c r="I107" s="426" t="s">
        <v>5</v>
      </c>
      <c r="J107" s="340">
        <v>86</v>
      </c>
      <c r="K107" s="478">
        <v>99.3</v>
      </c>
      <c r="L107" s="363">
        <v>82</v>
      </c>
      <c r="M107" s="363">
        <v>3</v>
      </c>
      <c r="N107" s="635">
        <v>7</v>
      </c>
      <c r="O107" s="363">
        <v>12</v>
      </c>
      <c r="P107" s="452" t="s">
        <v>1124</v>
      </c>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row>
    <row r="108" spans="1:63" s="324" customFormat="1" ht="12.75" customHeight="1">
      <c r="A108" s="338">
        <v>8</v>
      </c>
      <c r="B108" s="339" t="s">
        <v>32</v>
      </c>
      <c r="C108" s="343" t="s">
        <v>1</v>
      </c>
      <c r="D108" s="341" t="s">
        <v>429</v>
      </c>
      <c r="E108" s="382" t="s">
        <v>1164</v>
      </c>
      <c r="F108" s="343">
        <v>1973</v>
      </c>
      <c r="G108" s="343" t="s">
        <v>19</v>
      </c>
      <c r="H108" s="343" t="s">
        <v>64</v>
      </c>
      <c r="I108" s="343" t="s">
        <v>5</v>
      </c>
      <c r="J108" s="343">
        <v>71</v>
      </c>
      <c r="K108" s="478">
        <v>106.55</v>
      </c>
      <c r="L108" s="363">
        <v>71</v>
      </c>
      <c r="M108" s="363">
        <v>4</v>
      </c>
      <c r="N108" s="635">
        <v>8</v>
      </c>
      <c r="O108" s="363">
        <v>11</v>
      </c>
      <c r="P108" s="411" t="s">
        <v>1207</v>
      </c>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332"/>
      <c r="BI108" s="332"/>
      <c r="BJ108" s="332"/>
      <c r="BK108" s="332"/>
    </row>
    <row r="109" spans="1:63" s="324" customFormat="1" ht="12.75" customHeight="1">
      <c r="A109" s="338">
        <v>9</v>
      </c>
      <c r="B109" s="376" t="s">
        <v>37</v>
      </c>
      <c r="C109" s="384" t="s">
        <v>1</v>
      </c>
      <c r="D109" s="341" t="s">
        <v>429</v>
      </c>
      <c r="E109" s="341" t="s">
        <v>1287</v>
      </c>
      <c r="F109" s="343">
        <v>1968</v>
      </c>
      <c r="G109" s="343" t="s">
        <v>19</v>
      </c>
      <c r="H109" s="343" t="s">
        <v>64</v>
      </c>
      <c r="I109" s="343" t="s">
        <v>5</v>
      </c>
      <c r="J109" s="341"/>
      <c r="K109" s="477">
        <v>114.3</v>
      </c>
      <c r="L109" s="364">
        <v>66</v>
      </c>
      <c r="M109" s="363">
        <v>5</v>
      </c>
      <c r="N109" s="635">
        <v>9</v>
      </c>
      <c r="O109" s="363">
        <v>10</v>
      </c>
      <c r="P109" s="411" t="s">
        <v>1208</v>
      </c>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332"/>
      <c r="BI109" s="332"/>
      <c r="BJ109" s="332"/>
      <c r="BK109" s="332"/>
    </row>
    <row r="110" spans="1:63" s="324" customFormat="1" ht="12.75" customHeight="1">
      <c r="A110" s="338">
        <v>10</v>
      </c>
      <c r="B110" s="376" t="s">
        <v>37</v>
      </c>
      <c r="C110" s="348" t="s">
        <v>1</v>
      </c>
      <c r="D110" s="341" t="s">
        <v>429</v>
      </c>
      <c r="E110" s="341" t="s">
        <v>1289</v>
      </c>
      <c r="F110" s="343">
        <v>1967</v>
      </c>
      <c r="G110" s="343" t="s">
        <v>19</v>
      </c>
      <c r="H110" s="343" t="s">
        <v>64</v>
      </c>
      <c r="I110" s="343" t="s">
        <v>5</v>
      </c>
      <c r="J110" s="341"/>
      <c r="K110" s="477">
        <v>132.5</v>
      </c>
      <c r="L110" s="363">
        <v>52</v>
      </c>
      <c r="M110" s="363">
        <v>6</v>
      </c>
      <c r="N110" s="635">
        <v>10</v>
      </c>
      <c r="O110" s="363">
        <v>9</v>
      </c>
      <c r="P110" s="411" t="s">
        <v>1290</v>
      </c>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row>
    <row r="111" spans="1:63" s="324" customFormat="1" ht="12.75" customHeight="1">
      <c r="A111" s="338">
        <v>11</v>
      </c>
      <c r="B111" s="339" t="s">
        <v>14</v>
      </c>
      <c r="C111" s="346" t="s">
        <v>1</v>
      </c>
      <c r="D111" s="341" t="s">
        <v>429</v>
      </c>
      <c r="E111" s="382" t="s">
        <v>1087</v>
      </c>
      <c r="F111" s="343">
        <v>1973</v>
      </c>
      <c r="G111" s="343" t="s">
        <v>19</v>
      </c>
      <c r="H111" s="343" t="s">
        <v>64</v>
      </c>
      <c r="I111" s="343" t="s">
        <v>5</v>
      </c>
      <c r="J111" s="343">
        <v>57</v>
      </c>
      <c r="K111" s="477">
        <v>110.7</v>
      </c>
      <c r="L111" s="363">
        <v>37</v>
      </c>
      <c r="M111" s="363">
        <v>7</v>
      </c>
      <c r="N111" s="635">
        <v>11</v>
      </c>
      <c r="O111" s="363">
        <v>8</v>
      </c>
      <c r="P111" s="411" t="s">
        <v>1094</v>
      </c>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332"/>
      <c r="BI111" s="332"/>
      <c r="BJ111" s="332"/>
      <c r="BK111" s="332"/>
    </row>
    <row r="112" spans="1:63" s="351" customFormat="1" ht="12.75" customHeight="1">
      <c r="A112" s="338">
        <v>12</v>
      </c>
      <c r="B112" s="376" t="s">
        <v>1375</v>
      </c>
      <c r="C112" s="340" t="s">
        <v>1</v>
      </c>
      <c r="D112" s="341" t="s">
        <v>1376</v>
      </c>
      <c r="E112" s="342" t="s">
        <v>1384</v>
      </c>
      <c r="F112" s="340">
        <v>1985</v>
      </c>
      <c r="G112" s="343" t="s">
        <v>19</v>
      </c>
      <c r="H112" s="343" t="s">
        <v>1397</v>
      </c>
      <c r="I112" s="343" t="s">
        <v>1392</v>
      </c>
      <c r="J112" s="343">
        <v>27</v>
      </c>
      <c r="K112" s="476">
        <v>97.8</v>
      </c>
      <c r="L112" s="401">
        <v>19</v>
      </c>
      <c r="M112" s="363">
        <v>8</v>
      </c>
      <c r="N112" s="635">
        <v>12</v>
      </c>
      <c r="O112" s="363">
        <v>7</v>
      </c>
      <c r="P112" s="455" t="s">
        <v>1393</v>
      </c>
      <c r="Q112" s="350"/>
      <c r="R112" s="350"/>
      <c r="S112" s="350"/>
      <c r="T112" s="350"/>
      <c r="U112" s="350"/>
      <c r="V112" s="350"/>
      <c r="W112" s="350"/>
      <c r="X112" s="350"/>
      <c r="Y112" s="350"/>
      <c r="Z112" s="350"/>
      <c r="AA112" s="350"/>
      <c r="AB112" s="350"/>
      <c r="AC112" s="350"/>
      <c r="AD112" s="350"/>
      <c r="AE112" s="350"/>
      <c r="AF112" s="350"/>
      <c r="AG112" s="350"/>
      <c r="AH112" s="350"/>
      <c r="AI112" s="350"/>
      <c r="AJ112" s="350"/>
      <c r="AK112" s="350"/>
      <c r="AL112" s="350"/>
      <c r="AM112" s="350"/>
      <c r="AN112" s="350"/>
      <c r="AO112" s="350"/>
      <c r="AP112" s="350"/>
      <c r="AQ112" s="350"/>
      <c r="AR112" s="350"/>
      <c r="AS112" s="350"/>
      <c r="AT112" s="350"/>
      <c r="AU112" s="350"/>
      <c r="AV112" s="350"/>
      <c r="AW112" s="350"/>
      <c r="AX112" s="350"/>
      <c r="AY112" s="350"/>
      <c r="AZ112" s="350"/>
      <c r="BA112" s="350"/>
      <c r="BB112" s="350"/>
      <c r="BC112" s="350"/>
      <c r="BD112" s="350"/>
      <c r="BE112" s="350"/>
      <c r="BF112" s="350"/>
      <c r="BG112" s="350"/>
      <c r="BH112" s="350"/>
      <c r="BI112" s="350"/>
      <c r="BJ112" s="350"/>
      <c r="BK112" s="350"/>
    </row>
    <row r="113" spans="1:63" s="332" customFormat="1" ht="28.5" customHeight="1">
      <c r="A113" s="1743" t="s">
        <v>1459</v>
      </c>
      <c r="B113" s="1746"/>
      <c r="C113" s="1746"/>
      <c r="D113" s="1746"/>
      <c r="E113" s="1746"/>
      <c r="F113" s="1746"/>
      <c r="G113" s="1746"/>
      <c r="H113" s="1746"/>
      <c r="I113" s="1746"/>
      <c r="J113" s="1746"/>
      <c r="K113" s="1746"/>
      <c r="L113" s="1746"/>
      <c r="M113" s="1746"/>
      <c r="N113" s="1746"/>
      <c r="O113" s="1747"/>
      <c r="P113" s="745"/>
    </row>
    <row r="114" spans="1:63" s="309" customFormat="1" ht="21.75" customHeight="1">
      <c r="A114" s="1608" t="s">
        <v>1494</v>
      </c>
      <c r="B114" s="1609"/>
      <c r="C114" s="1609"/>
      <c r="D114" s="1609"/>
      <c r="E114" s="1609"/>
      <c r="F114" s="1609"/>
      <c r="G114" s="1609"/>
      <c r="H114" s="1609"/>
      <c r="I114" s="1609"/>
      <c r="J114" s="1609"/>
      <c r="K114" s="1609"/>
      <c r="L114" s="1609"/>
      <c r="M114" s="1609"/>
      <c r="N114" s="1609"/>
      <c r="O114" s="1609"/>
      <c r="P114" s="1609"/>
      <c r="Q114" s="1609"/>
      <c r="R114" s="1609"/>
      <c r="S114" s="1610"/>
      <c r="T114" s="331"/>
      <c r="U114" s="331"/>
      <c r="V114" s="331"/>
      <c r="W114" s="331"/>
      <c r="X114" s="331"/>
      <c r="Y114" s="331"/>
      <c r="Z114" s="331"/>
      <c r="AA114" s="331"/>
      <c r="AB114" s="331"/>
      <c r="AC114" s="331"/>
      <c r="AD114" s="331"/>
      <c r="AE114" s="331"/>
      <c r="AF114" s="331"/>
      <c r="AG114" s="331"/>
      <c r="AH114" s="331"/>
      <c r="AI114" s="331"/>
      <c r="AJ114" s="331"/>
      <c r="AK114" s="331"/>
      <c r="AL114" s="331"/>
      <c r="AM114" s="331"/>
      <c r="AN114" s="331"/>
      <c r="AO114" s="331"/>
      <c r="AP114" s="331"/>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row>
    <row r="115" spans="1:63" s="324" customFormat="1" ht="15" customHeight="1">
      <c r="A115" s="338">
        <v>1</v>
      </c>
      <c r="B115" s="339" t="s">
        <v>28</v>
      </c>
      <c r="C115" s="401" t="s">
        <v>75</v>
      </c>
      <c r="D115" s="411" t="s">
        <v>421</v>
      </c>
      <c r="E115" s="361" t="s">
        <v>1300</v>
      </c>
      <c r="F115" s="384">
        <v>1999</v>
      </c>
      <c r="G115" s="343" t="s">
        <v>6</v>
      </c>
      <c r="H115" s="343" t="s">
        <v>64</v>
      </c>
      <c r="I115" s="343" t="s">
        <v>5</v>
      </c>
      <c r="J115" s="343">
        <v>70</v>
      </c>
      <c r="K115" s="477">
        <v>69</v>
      </c>
      <c r="L115" s="401">
        <v>80</v>
      </c>
      <c r="M115" s="401" t="s">
        <v>75</v>
      </c>
      <c r="N115" s="521">
        <v>1</v>
      </c>
      <c r="O115" s="401" t="s">
        <v>75</v>
      </c>
      <c r="P115" s="455" t="s">
        <v>1301</v>
      </c>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c r="BJ115" s="332"/>
      <c r="BK115" s="332"/>
    </row>
    <row r="116" spans="1:63" s="324" customFormat="1" ht="15" customHeight="1">
      <c r="A116" s="338"/>
      <c r="B116" s="339"/>
      <c r="C116" s="343"/>
      <c r="D116" s="411"/>
      <c r="E116" s="431"/>
      <c r="F116" s="384"/>
      <c r="G116" s="343"/>
      <c r="H116" s="343"/>
      <c r="I116" s="343"/>
      <c r="J116" s="343"/>
      <c r="K116" s="477"/>
      <c r="L116" s="401"/>
      <c r="M116" s="401"/>
      <c r="N116" s="401"/>
      <c r="O116" s="401"/>
      <c r="P116" s="455"/>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c r="BJ116" s="332"/>
      <c r="BK116" s="332"/>
    </row>
    <row r="117" spans="1:63" s="309" customFormat="1" ht="21.75" customHeight="1">
      <c r="A117" s="1608" t="s">
        <v>1493</v>
      </c>
      <c r="B117" s="1609"/>
      <c r="C117" s="1609"/>
      <c r="D117" s="1609"/>
      <c r="E117" s="1609"/>
      <c r="F117" s="1609"/>
      <c r="G117" s="1609"/>
      <c r="H117" s="1609"/>
      <c r="I117" s="1609"/>
      <c r="J117" s="1609"/>
      <c r="K117" s="1609"/>
      <c r="L117" s="1609"/>
      <c r="M117" s="1609"/>
      <c r="N117" s="1609"/>
      <c r="O117" s="1609"/>
      <c r="P117" s="1609"/>
      <c r="Q117" s="1609"/>
      <c r="R117" s="1609"/>
      <c r="S117" s="1610"/>
      <c r="T117" s="331"/>
      <c r="U117" s="331"/>
      <c r="V117" s="331"/>
      <c r="W117" s="331"/>
      <c r="X117" s="331"/>
      <c r="Y117" s="331"/>
      <c r="Z117" s="331"/>
      <c r="AA117" s="331"/>
      <c r="AB117" s="331"/>
      <c r="AC117" s="331"/>
      <c r="AD117" s="331"/>
      <c r="AE117" s="331"/>
      <c r="AF117" s="331"/>
      <c r="AG117" s="331"/>
      <c r="AH117" s="331"/>
      <c r="AI117" s="331"/>
      <c r="AJ117" s="331"/>
      <c r="AK117" s="331"/>
      <c r="AL117" s="331"/>
      <c r="AM117" s="331"/>
      <c r="AN117" s="331"/>
      <c r="AO117" s="331"/>
      <c r="AP117" s="331"/>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row>
    <row r="118" spans="1:63" s="325" customFormat="1" ht="12.75" customHeight="1">
      <c r="A118" s="338">
        <v>1</v>
      </c>
      <c r="B118" s="339" t="s">
        <v>18</v>
      </c>
      <c r="C118" s="343" t="s">
        <v>0</v>
      </c>
      <c r="D118" s="341" t="s">
        <v>428</v>
      </c>
      <c r="E118" s="341" t="s">
        <v>596</v>
      </c>
      <c r="F118" s="343">
        <v>1984</v>
      </c>
      <c r="G118" s="343" t="s">
        <v>2</v>
      </c>
      <c r="H118" s="343" t="s">
        <v>64</v>
      </c>
      <c r="I118" s="343" t="s">
        <v>5</v>
      </c>
      <c r="J118" s="387"/>
      <c r="K118" s="476">
        <v>54.9</v>
      </c>
      <c r="L118" s="363">
        <v>83</v>
      </c>
      <c r="M118" s="363">
        <v>1</v>
      </c>
      <c r="N118" s="635">
        <v>1</v>
      </c>
      <c r="O118" s="401" t="s">
        <v>75</v>
      </c>
      <c r="P118" s="571"/>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row>
    <row r="119" spans="1:63" s="325" customFormat="1" ht="12.75" customHeight="1">
      <c r="A119" s="338">
        <v>2</v>
      </c>
      <c r="B119" s="376" t="s">
        <v>26</v>
      </c>
      <c r="C119" s="343" t="s">
        <v>0</v>
      </c>
      <c r="D119" s="341" t="s">
        <v>428</v>
      </c>
      <c r="E119" s="395" t="s">
        <v>1355</v>
      </c>
      <c r="F119" s="343">
        <v>1982</v>
      </c>
      <c r="G119" s="343" t="s">
        <v>2</v>
      </c>
      <c r="H119" s="343" t="s">
        <v>64</v>
      </c>
      <c r="I119" s="343" t="s">
        <v>5</v>
      </c>
      <c r="J119" s="343">
        <v>80</v>
      </c>
      <c r="K119" s="476">
        <v>55.4</v>
      </c>
      <c r="L119" s="363">
        <v>72</v>
      </c>
      <c r="M119" s="363">
        <v>2</v>
      </c>
      <c r="N119" s="635">
        <v>2</v>
      </c>
      <c r="O119" s="401" t="s">
        <v>75</v>
      </c>
      <c r="P119" s="455" t="s">
        <v>1357</v>
      </c>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row>
    <row r="120" spans="1:63" s="325" customFormat="1" ht="12.75" customHeight="1">
      <c r="A120" s="338">
        <v>3</v>
      </c>
      <c r="B120" s="339" t="s">
        <v>27</v>
      </c>
      <c r="C120" s="383" t="s">
        <v>0</v>
      </c>
      <c r="D120" s="405" t="s">
        <v>428</v>
      </c>
      <c r="E120" s="402" t="s">
        <v>869</v>
      </c>
      <c r="F120" s="403">
        <v>1980</v>
      </c>
      <c r="G120" s="406" t="s">
        <v>2</v>
      </c>
      <c r="H120" s="383" t="s">
        <v>64</v>
      </c>
      <c r="I120" s="386" t="s">
        <v>5</v>
      </c>
      <c r="J120" s="386"/>
      <c r="K120" s="477">
        <v>58</v>
      </c>
      <c r="L120" s="363">
        <v>23</v>
      </c>
      <c r="M120" s="363">
        <v>3</v>
      </c>
      <c r="N120" s="635">
        <v>3</v>
      </c>
      <c r="O120" s="401" t="s">
        <v>75</v>
      </c>
      <c r="P120" s="572"/>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row>
    <row r="121" spans="1:63" s="324" customFormat="1" ht="12.75" customHeight="1">
      <c r="A121" s="338">
        <v>1</v>
      </c>
      <c r="B121" s="339" t="s">
        <v>24</v>
      </c>
      <c r="C121" s="343" t="s">
        <v>1</v>
      </c>
      <c r="D121" s="585" t="s">
        <v>428</v>
      </c>
      <c r="E121" s="586" t="s">
        <v>1325</v>
      </c>
      <c r="F121" s="343">
        <v>1980</v>
      </c>
      <c r="G121" s="340" t="s">
        <v>2</v>
      </c>
      <c r="H121" s="343" t="s">
        <v>64</v>
      </c>
      <c r="I121" s="340" t="s">
        <v>3</v>
      </c>
      <c r="J121" s="343"/>
      <c r="K121" s="477">
        <v>56.7</v>
      </c>
      <c r="L121" s="363">
        <v>137</v>
      </c>
      <c r="M121" s="363">
        <v>1</v>
      </c>
      <c r="N121" s="635">
        <v>4</v>
      </c>
      <c r="O121" s="401" t="s">
        <v>75</v>
      </c>
      <c r="P121" s="455" t="s">
        <v>1335</v>
      </c>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2"/>
      <c r="AU121" s="332"/>
      <c r="AV121" s="332"/>
      <c r="AW121" s="332"/>
      <c r="AX121" s="332"/>
      <c r="AY121" s="332"/>
      <c r="AZ121" s="332"/>
      <c r="BA121" s="332"/>
      <c r="BB121" s="332"/>
      <c r="BC121" s="332"/>
      <c r="BD121" s="332"/>
      <c r="BE121" s="332"/>
      <c r="BF121" s="332"/>
      <c r="BG121" s="332"/>
      <c r="BH121" s="332"/>
      <c r="BI121" s="332"/>
      <c r="BJ121" s="332"/>
      <c r="BK121" s="332"/>
    </row>
    <row r="122" spans="1:63" s="324" customFormat="1" ht="12.75" customHeight="1">
      <c r="A122" s="338">
        <v>2</v>
      </c>
      <c r="B122" s="376" t="s">
        <v>22</v>
      </c>
      <c r="C122" s="348" t="s">
        <v>1</v>
      </c>
      <c r="D122" s="341" t="s">
        <v>428</v>
      </c>
      <c r="E122" s="342" t="s">
        <v>491</v>
      </c>
      <c r="F122" s="343">
        <v>1978</v>
      </c>
      <c r="G122" s="340" t="s">
        <v>2</v>
      </c>
      <c r="H122" s="343" t="s">
        <v>64</v>
      </c>
      <c r="I122" s="340" t="s">
        <v>3</v>
      </c>
      <c r="J122" s="343">
        <v>121</v>
      </c>
      <c r="K122" s="476">
        <v>56</v>
      </c>
      <c r="L122" s="363">
        <v>130</v>
      </c>
      <c r="M122" s="363">
        <v>2</v>
      </c>
      <c r="N122" s="635">
        <v>5</v>
      </c>
      <c r="O122" s="401" t="s">
        <v>75</v>
      </c>
      <c r="P122" s="455" t="s">
        <v>122</v>
      </c>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c r="BJ122" s="332"/>
      <c r="BK122" s="332"/>
    </row>
    <row r="123" spans="1:63" s="324" customFormat="1" ht="12.75" customHeight="1">
      <c r="A123" s="338">
        <v>3</v>
      </c>
      <c r="B123" s="339" t="s">
        <v>1035</v>
      </c>
      <c r="C123" s="383" t="s">
        <v>1</v>
      </c>
      <c r="D123" s="527" t="s">
        <v>428</v>
      </c>
      <c r="E123" s="531" t="s">
        <v>1039</v>
      </c>
      <c r="F123" s="563">
        <v>1994</v>
      </c>
      <c r="G123" s="340" t="s">
        <v>2</v>
      </c>
      <c r="H123" s="368" t="s">
        <v>64</v>
      </c>
      <c r="I123" s="368" t="s">
        <v>3</v>
      </c>
      <c r="J123" s="367">
        <v>115</v>
      </c>
      <c r="K123" s="477">
        <v>51.9</v>
      </c>
      <c r="L123" s="363">
        <v>123</v>
      </c>
      <c r="M123" s="363">
        <v>3</v>
      </c>
      <c r="N123" s="635">
        <v>6</v>
      </c>
      <c r="O123" s="401" t="s">
        <v>75</v>
      </c>
      <c r="P123" s="453" t="s">
        <v>1052</v>
      </c>
      <c r="Q123" s="332"/>
      <c r="R123" s="332"/>
      <c r="S123" s="332"/>
      <c r="T123" s="332"/>
      <c r="U123" s="332"/>
      <c r="V123" s="332"/>
      <c r="W123" s="332"/>
      <c r="X123" s="332"/>
      <c r="Y123" s="332"/>
      <c r="Z123" s="332"/>
      <c r="AA123" s="332"/>
      <c r="AB123" s="332"/>
      <c r="AC123" s="332"/>
      <c r="AD123" s="332"/>
      <c r="AE123" s="332"/>
      <c r="AF123" s="332"/>
      <c r="AG123" s="332"/>
      <c r="AH123" s="332"/>
      <c r="AI123" s="332"/>
      <c r="AJ123" s="332"/>
      <c r="AK123" s="332"/>
      <c r="AL123" s="332"/>
      <c r="AM123" s="332"/>
      <c r="AN123" s="332"/>
      <c r="AO123" s="332"/>
      <c r="AP123" s="332"/>
      <c r="AQ123" s="332"/>
      <c r="AR123" s="332"/>
      <c r="AS123" s="332"/>
      <c r="AT123" s="332"/>
      <c r="AU123" s="332"/>
      <c r="AV123" s="332"/>
      <c r="AW123" s="332"/>
      <c r="AX123" s="332"/>
      <c r="AY123" s="332"/>
      <c r="AZ123" s="332"/>
      <c r="BA123" s="332"/>
      <c r="BB123" s="332"/>
      <c r="BC123" s="332"/>
      <c r="BD123" s="332"/>
      <c r="BE123" s="332"/>
      <c r="BF123" s="332"/>
      <c r="BG123" s="332"/>
      <c r="BH123" s="332"/>
      <c r="BI123" s="332"/>
      <c r="BJ123" s="332"/>
      <c r="BK123" s="332"/>
    </row>
    <row r="124" spans="1:63" s="324" customFormat="1" ht="12.75" customHeight="1">
      <c r="A124" s="338">
        <v>4</v>
      </c>
      <c r="B124" s="376" t="s">
        <v>37</v>
      </c>
      <c r="C124" s="343" t="s">
        <v>1</v>
      </c>
      <c r="D124" s="341" t="s">
        <v>428</v>
      </c>
      <c r="E124" s="341" t="s">
        <v>1266</v>
      </c>
      <c r="F124" s="417">
        <v>1986</v>
      </c>
      <c r="G124" s="388" t="s">
        <v>2</v>
      </c>
      <c r="H124" s="340" t="s">
        <v>64</v>
      </c>
      <c r="I124" s="340" t="s">
        <v>3</v>
      </c>
      <c r="J124" s="361"/>
      <c r="K124" s="477">
        <v>56.4</v>
      </c>
      <c r="L124" s="363">
        <v>123</v>
      </c>
      <c r="M124" s="363">
        <v>4</v>
      </c>
      <c r="N124" s="635">
        <v>7</v>
      </c>
      <c r="O124" s="401" t="s">
        <v>75</v>
      </c>
      <c r="P124" s="452" t="s">
        <v>1208</v>
      </c>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c r="BJ124" s="332"/>
      <c r="BK124" s="332"/>
    </row>
    <row r="125" spans="1:63" s="324" customFormat="1" ht="12.75" customHeight="1">
      <c r="A125" s="338">
        <v>5</v>
      </c>
      <c r="B125" s="376" t="s">
        <v>37</v>
      </c>
      <c r="C125" s="343" t="s">
        <v>1</v>
      </c>
      <c r="D125" s="341" t="s">
        <v>428</v>
      </c>
      <c r="E125" s="429" t="s">
        <v>1260</v>
      </c>
      <c r="F125" s="343">
        <v>1967</v>
      </c>
      <c r="G125" s="340" t="s">
        <v>2</v>
      </c>
      <c r="H125" s="390" t="s">
        <v>64</v>
      </c>
      <c r="I125" s="340" t="s">
        <v>1291</v>
      </c>
      <c r="J125" s="390"/>
      <c r="K125" s="477">
        <v>57.9</v>
      </c>
      <c r="L125" s="363">
        <v>123</v>
      </c>
      <c r="M125" s="363">
        <v>5</v>
      </c>
      <c r="N125" s="635">
        <v>8</v>
      </c>
      <c r="O125" s="401" t="s">
        <v>75</v>
      </c>
      <c r="P125" s="432" t="s">
        <v>1293</v>
      </c>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c r="AR125" s="332"/>
      <c r="AS125" s="332"/>
      <c r="AT125" s="332"/>
      <c r="AU125" s="332"/>
      <c r="AV125" s="332"/>
      <c r="AW125" s="332"/>
      <c r="AX125" s="332"/>
      <c r="AY125" s="332"/>
      <c r="AZ125" s="332"/>
      <c r="BA125" s="332"/>
      <c r="BB125" s="332"/>
      <c r="BC125" s="332"/>
      <c r="BD125" s="332"/>
      <c r="BE125" s="332"/>
      <c r="BF125" s="332"/>
      <c r="BG125" s="332"/>
      <c r="BH125" s="332"/>
      <c r="BI125" s="332"/>
      <c r="BJ125" s="332"/>
      <c r="BK125" s="332"/>
    </row>
    <row r="126" spans="1:63" s="324" customFormat="1" ht="12.75" customHeight="1">
      <c r="A126" s="338">
        <v>6</v>
      </c>
      <c r="B126" s="339" t="s">
        <v>1077</v>
      </c>
      <c r="C126" s="343" t="s">
        <v>1</v>
      </c>
      <c r="D126" s="341" t="s">
        <v>428</v>
      </c>
      <c r="E126" s="382" t="s">
        <v>1072</v>
      </c>
      <c r="F126" s="343">
        <v>1988</v>
      </c>
      <c r="G126" s="340" t="s">
        <v>2</v>
      </c>
      <c r="H126" s="343" t="s">
        <v>64</v>
      </c>
      <c r="I126" s="340" t="s">
        <v>3</v>
      </c>
      <c r="J126" s="343">
        <v>123</v>
      </c>
      <c r="K126" s="478">
        <v>47.1</v>
      </c>
      <c r="L126" s="363">
        <v>118</v>
      </c>
      <c r="M126" s="363">
        <v>6</v>
      </c>
      <c r="N126" s="635">
        <v>9</v>
      </c>
      <c r="O126" s="401" t="s">
        <v>75</v>
      </c>
      <c r="P126" s="411" t="s">
        <v>1083</v>
      </c>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row>
    <row r="127" spans="1:63" s="324" customFormat="1" ht="12.75" customHeight="1">
      <c r="A127" s="338">
        <v>7</v>
      </c>
      <c r="B127" s="339" t="s">
        <v>1255</v>
      </c>
      <c r="C127" s="343" t="s">
        <v>1</v>
      </c>
      <c r="D127" s="341" t="s">
        <v>428</v>
      </c>
      <c r="E127" s="361" t="s">
        <v>1243</v>
      </c>
      <c r="F127" s="340">
        <v>1990</v>
      </c>
      <c r="G127" s="340" t="s">
        <v>2</v>
      </c>
      <c r="H127" s="340" t="s">
        <v>64</v>
      </c>
      <c r="I127" s="340" t="s">
        <v>3</v>
      </c>
      <c r="J127" s="340" t="s">
        <v>1252</v>
      </c>
      <c r="K127" s="478">
        <v>56.3</v>
      </c>
      <c r="L127" s="363">
        <v>106</v>
      </c>
      <c r="M127" s="363">
        <v>7</v>
      </c>
      <c r="N127" s="635">
        <v>10</v>
      </c>
      <c r="O127" s="401" t="s">
        <v>75</v>
      </c>
      <c r="P127" s="452" t="s">
        <v>1253</v>
      </c>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332"/>
      <c r="AZ127" s="332"/>
      <c r="BA127" s="332"/>
      <c r="BB127" s="332"/>
      <c r="BC127" s="332"/>
      <c r="BD127" s="332"/>
      <c r="BE127" s="332"/>
      <c r="BF127" s="332"/>
      <c r="BG127" s="332"/>
      <c r="BH127" s="332"/>
      <c r="BI127" s="332"/>
      <c r="BJ127" s="332"/>
      <c r="BK127" s="332"/>
    </row>
    <row r="128" spans="1:63" s="324" customFormat="1" ht="12.75" customHeight="1">
      <c r="A128" s="338">
        <v>8</v>
      </c>
      <c r="B128" s="376" t="s">
        <v>1375</v>
      </c>
      <c r="C128" s="343" t="s">
        <v>1</v>
      </c>
      <c r="D128" s="341" t="s">
        <v>1386</v>
      </c>
      <c r="E128" s="379" t="s">
        <v>1387</v>
      </c>
      <c r="F128" s="340">
        <v>1979</v>
      </c>
      <c r="G128" s="340" t="s">
        <v>1399</v>
      </c>
      <c r="H128" s="340" t="s">
        <v>1397</v>
      </c>
      <c r="I128" s="340" t="s">
        <v>1401</v>
      </c>
      <c r="J128" s="340">
        <v>70</v>
      </c>
      <c r="K128" s="476">
        <v>56.1</v>
      </c>
      <c r="L128" s="363">
        <v>72</v>
      </c>
      <c r="M128" s="363">
        <v>8</v>
      </c>
      <c r="N128" s="635">
        <v>11</v>
      </c>
      <c r="O128" s="401" t="s">
        <v>75</v>
      </c>
      <c r="P128" s="454" t="s">
        <v>1393</v>
      </c>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row>
    <row r="129" spans="1:63" s="309" customFormat="1" ht="21.75" customHeight="1">
      <c r="A129" s="1608" t="s">
        <v>1485</v>
      </c>
      <c r="B129" s="1609"/>
      <c r="C129" s="1609"/>
      <c r="D129" s="1609"/>
      <c r="E129" s="1609"/>
      <c r="F129" s="1609"/>
      <c r="G129" s="1609"/>
      <c r="H129" s="1609"/>
      <c r="I129" s="1609"/>
      <c r="J129" s="1609"/>
      <c r="K129" s="1609"/>
      <c r="L129" s="1609"/>
      <c r="M129" s="1609"/>
      <c r="N129" s="1609"/>
      <c r="O129" s="1609"/>
      <c r="P129" s="1609"/>
      <c r="Q129" s="1609"/>
      <c r="R129" s="1609"/>
      <c r="S129" s="1610"/>
      <c r="T129" s="331"/>
      <c r="U129" s="331"/>
      <c r="V129" s="331"/>
      <c r="W129" s="331"/>
      <c r="X129" s="331"/>
      <c r="Y129" s="331"/>
      <c r="Z129" s="331"/>
      <c r="AA129" s="331"/>
      <c r="AB129" s="331"/>
      <c r="AC129" s="331"/>
      <c r="AD129" s="331"/>
      <c r="AE129" s="331"/>
      <c r="AF129" s="331"/>
      <c r="AG129" s="331"/>
      <c r="AH129" s="331"/>
      <c r="AI129" s="331"/>
      <c r="AJ129" s="331"/>
      <c r="AK129" s="331"/>
      <c r="AL129" s="331"/>
      <c r="AM129" s="331"/>
      <c r="AN129" s="331"/>
      <c r="AO129" s="331"/>
      <c r="AP129" s="331"/>
      <c r="AQ129" s="331"/>
      <c r="AR129" s="331"/>
      <c r="AS129" s="331"/>
      <c r="AT129" s="331"/>
      <c r="AU129" s="331"/>
      <c r="AV129" s="331"/>
      <c r="AW129" s="331"/>
      <c r="AX129" s="331"/>
      <c r="AY129" s="331"/>
      <c r="AZ129" s="331"/>
      <c r="BA129" s="331"/>
      <c r="BB129" s="331"/>
      <c r="BC129" s="331"/>
      <c r="BD129" s="331"/>
      <c r="BE129" s="331"/>
      <c r="BF129" s="331"/>
      <c r="BG129" s="331"/>
      <c r="BH129" s="331"/>
      <c r="BI129" s="331"/>
      <c r="BJ129" s="331"/>
      <c r="BK129" s="331"/>
    </row>
    <row r="130" spans="1:63" s="325" customFormat="1" ht="12.75" customHeight="1">
      <c r="A130" s="625">
        <v>1</v>
      </c>
      <c r="B130" s="339" t="s">
        <v>1035</v>
      </c>
      <c r="C130" s="383" t="s">
        <v>0</v>
      </c>
      <c r="D130" s="527" t="s">
        <v>428</v>
      </c>
      <c r="E130" s="529" t="s">
        <v>1045</v>
      </c>
      <c r="F130" s="535">
        <v>1986</v>
      </c>
      <c r="G130" s="404" t="s">
        <v>4</v>
      </c>
      <c r="H130" s="538" t="s">
        <v>64</v>
      </c>
      <c r="I130" s="538" t="s">
        <v>5</v>
      </c>
      <c r="J130" s="535">
        <v>104</v>
      </c>
      <c r="K130" s="477">
        <v>62.2</v>
      </c>
      <c r="L130" s="363">
        <v>101</v>
      </c>
      <c r="M130" s="363">
        <v>1</v>
      </c>
      <c r="N130" s="635">
        <v>1</v>
      </c>
      <c r="O130" s="401" t="s">
        <v>75</v>
      </c>
      <c r="P130" s="573" t="s">
        <v>1057</v>
      </c>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row>
    <row r="131" spans="1:63" s="324" customFormat="1" ht="12.75" customHeight="1">
      <c r="A131" s="625">
        <v>2</v>
      </c>
      <c r="B131" s="339" t="s">
        <v>24</v>
      </c>
      <c r="C131" s="343" t="s">
        <v>1</v>
      </c>
      <c r="D131" s="341" t="s">
        <v>428</v>
      </c>
      <c r="E131" s="559" t="s">
        <v>1331</v>
      </c>
      <c r="F131" s="340">
        <v>1983</v>
      </c>
      <c r="G131" s="340" t="s">
        <v>4</v>
      </c>
      <c r="H131" s="340" t="s">
        <v>64</v>
      </c>
      <c r="I131" s="340" t="s">
        <v>5</v>
      </c>
      <c r="J131" s="340"/>
      <c r="K131" s="477">
        <v>60.9</v>
      </c>
      <c r="L131" s="363">
        <v>90</v>
      </c>
      <c r="M131" s="363">
        <v>2</v>
      </c>
      <c r="N131" s="635">
        <v>2</v>
      </c>
      <c r="O131" s="401" t="s">
        <v>75</v>
      </c>
      <c r="P131" s="454" t="s">
        <v>1336</v>
      </c>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c r="AR131" s="332"/>
      <c r="AS131" s="332"/>
      <c r="AT131" s="332"/>
      <c r="AU131" s="332"/>
      <c r="AV131" s="332"/>
      <c r="AW131" s="332"/>
      <c r="AX131" s="332"/>
      <c r="AY131" s="332"/>
      <c r="AZ131" s="332"/>
      <c r="BA131" s="332"/>
      <c r="BB131" s="332"/>
      <c r="BC131" s="332"/>
      <c r="BD131" s="332"/>
      <c r="BE131" s="332"/>
      <c r="BF131" s="332"/>
      <c r="BG131" s="332"/>
      <c r="BH131" s="332"/>
      <c r="BI131" s="332"/>
      <c r="BJ131" s="332"/>
      <c r="BK131" s="332"/>
    </row>
    <row r="132" spans="1:63" s="328" customFormat="1" ht="12.75" customHeight="1">
      <c r="A132" s="625">
        <v>3</v>
      </c>
      <c r="B132" s="376" t="s">
        <v>37</v>
      </c>
      <c r="C132" s="343" t="s">
        <v>0</v>
      </c>
      <c r="D132" s="341" t="s">
        <v>428</v>
      </c>
      <c r="E132" s="341" t="s">
        <v>1258</v>
      </c>
      <c r="F132" s="343">
        <v>1964</v>
      </c>
      <c r="G132" s="343" t="s">
        <v>4</v>
      </c>
      <c r="H132" s="343" t="s">
        <v>64</v>
      </c>
      <c r="I132" s="343" t="s">
        <v>5</v>
      </c>
      <c r="J132" s="343">
        <v>90</v>
      </c>
      <c r="K132" s="476">
        <v>62.7</v>
      </c>
      <c r="L132" s="363">
        <v>70</v>
      </c>
      <c r="M132" s="363">
        <v>3</v>
      </c>
      <c r="N132" s="635">
        <v>3</v>
      </c>
      <c r="O132" s="401" t="s">
        <v>75</v>
      </c>
      <c r="P132" s="455" t="s">
        <v>1290</v>
      </c>
      <c r="Q132" s="326"/>
      <c r="R132" s="326"/>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row>
    <row r="133" spans="1:63" s="325" customFormat="1" ht="12.75" customHeight="1">
      <c r="A133" s="625">
        <v>4</v>
      </c>
      <c r="B133" s="339" t="s">
        <v>18</v>
      </c>
      <c r="C133" s="343" t="s">
        <v>0</v>
      </c>
      <c r="D133" s="341" t="s">
        <v>428</v>
      </c>
      <c r="E133" s="341" t="s">
        <v>1337</v>
      </c>
      <c r="F133" s="343">
        <v>1978</v>
      </c>
      <c r="G133" s="343" t="s">
        <v>4</v>
      </c>
      <c r="H133" s="343" t="s">
        <v>64</v>
      </c>
      <c r="I133" s="343" t="s">
        <v>5</v>
      </c>
      <c r="J133" s="387"/>
      <c r="K133" s="476">
        <v>61.9</v>
      </c>
      <c r="L133" s="363">
        <v>20</v>
      </c>
      <c r="M133" s="363">
        <v>4</v>
      </c>
      <c r="N133" s="635">
        <v>4</v>
      </c>
      <c r="O133" s="401" t="s">
        <v>75</v>
      </c>
      <c r="P133" s="571"/>
      <c r="Q133" s="326"/>
      <c r="R133" s="326"/>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row>
    <row r="134" spans="1:63" s="324" customFormat="1" ht="12.75" customHeight="1">
      <c r="A134" s="625">
        <v>5</v>
      </c>
      <c r="B134" s="339" t="s">
        <v>24</v>
      </c>
      <c r="C134" s="346" t="s">
        <v>1</v>
      </c>
      <c r="D134" s="361" t="s">
        <v>428</v>
      </c>
      <c r="E134" s="379" t="s">
        <v>1327</v>
      </c>
      <c r="F134" s="340">
        <v>1974</v>
      </c>
      <c r="G134" s="340" t="s">
        <v>4</v>
      </c>
      <c r="H134" s="340" t="s">
        <v>64</v>
      </c>
      <c r="I134" s="340" t="s">
        <v>3</v>
      </c>
      <c r="J134" s="340"/>
      <c r="K134" s="467">
        <v>60.6</v>
      </c>
      <c r="L134" s="363">
        <v>142</v>
      </c>
      <c r="M134" s="363">
        <v>1</v>
      </c>
      <c r="N134" s="635">
        <v>5</v>
      </c>
      <c r="O134" s="401" t="s">
        <v>75</v>
      </c>
      <c r="P134" s="379" t="s">
        <v>1333</v>
      </c>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row>
    <row r="135" spans="1:63" s="327" customFormat="1" ht="12.75" customHeight="1">
      <c r="A135" s="625">
        <v>6</v>
      </c>
      <c r="B135" s="376" t="s">
        <v>22</v>
      </c>
      <c r="C135" s="346" t="s">
        <v>1</v>
      </c>
      <c r="D135" s="361" t="s">
        <v>428</v>
      </c>
      <c r="E135" s="379" t="s">
        <v>489</v>
      </c>
      <c r="F135" s="340">
        <v>1977</v>
      </c>
      <c r="G135" s="340" t="s">
        <v>4</v>
      </c>
      <c r="H135" s="340" t="s">
        <v>64</v>
      </c>
      <c r="I135" s="340" t="s">
        <v>3</v>
      </c>
      <c r="J135" s="340">
        <v>142</v>
      </c>
      <c r="K135" s="466">
        <v>60.7</v>
      </c>
      <c r="L135" s="363">
        <v>142</v>
      </c>
      <c r="M135" s="363">
        <v>2</v>
      </c>
      <c r="N135" s="635">
        <v>6</v>
      </c>
      <c r="O135" s="401" t="s">
        <v>75</v>
      </c>
      <c r="P135" s="340"/>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row>
    <row r="136" spans="1:63" s="324" customFormat="1" ht="12.75" customHeight="1">
      <c r="A136" s="625">
        <v>7</v>
      </c>
      <c r="B136" s="376" t="s">
        <v>37</v>
      </c>
      <c r="C136" s="340" t="s">
        <v>1</v>
      </c>
      <c r="D136" s="361" t="s">
        <v>428</v>
      </c>
      <c r="E136" s="492" t="s">
        <v>1267</v>
      </c>
      <c r="F136" s="340">
        <v>1982</v>
      </c>
      <c r="G136" s="340" t="s">
        <v>4</v>
      </c>
      <c r="H136" s="340" t="s">
        <v>64</v>
      </c>
      <c r="I136" s="340" t="s">
        <v>3</v>
      </c>
      <c r="J136" s="361"/>
      <c r="K136" s="467">
        <v>61.2</v>
      </c>
      <c r="L136" s="363">
        <v>139</v>
      </c>
      <c r="M136" s="363">
        <v>3</v>
      </c>
      <c r="N136" s="635">
        <v>7</v>
      </c>
      <c r="O136" s="401" t="s">
        <v>75</v>
      </c>
      <c r="P136" s="361" t="s">
        <v>1208</v>
      </c>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c r="AR136" s="332"/>
      <c r="AS136" s="332"/>
      <c r="AT136" s="332"/>
      <c r="AU136" s="332"/>
      <c r="AV136" s="332"/>
      <c r="AW136" s="332"/>
      <c r="AX136" s="332"/>
      <c r="AY136" s="332"/>
      <c r="AZ136" s="332"/>
      <c r="BA136" s="332"/>
      <c r="BB136" s="332"/>
      <c r="BC136" s="332"/>
      <c r="BD136" s="332"/>
      <c r="BE136" s="332"/>
      <c r="BF136" s="332"/>
      <c r="BG136" s="332"/>
      <c r="BH136" s="332"/>
      <c r="BI136" s="332"/>
      <c r="BJ136" s="332"/>
      <c r="BK136" s="332"/>
    </row>
    <row r="137" spans="1:63" s="324" customFormat="1" ht="12.75" customHeight="1">
      <c r="A137" s="625">
        <v>8</v>
      </c>
      <c r="B137" s="339" t="s">
        <v>24</v>
      </c>
      <c r="C137" s="340" t="s">
        <v>1</v>
      </c>
      <c r="D137" s="361" t="s">
        <v>428</v>
      </c>
      <c r="E137" s="379" t="s">
        <v>1326</v>
      </c>
      <c r="F137" s="340">
        <v>1982</v>
      </c>
      <c r="G137" s="340" t="s">
        <v>4</v>
      </c>
      <c r="H137" s="340" t="s">
        <v>64</v>
      </c>
      <c r="I137" s="340" t="s">
        <v>3</v>
      </c>
      <c r="J137" s="340"/>
      <c r="K137" s="467">
        <v>61.9</v>
      </c>
      <c r="L137" s="363">
        <v>138</v>
      </c>
      <c r="M137" s="363">
        <v>4</v>
      </c>
      <c r="N137" s="635">
        <v>8</v>
      </c>
      <c r="O137" s="401" t="s">
        <v>75</v>
      </c>
      <c r="P137" s="379" t="s">
        <v>1333</v>
      </c>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332"/>
      <c r="AZ137" s="332"/>
      <c r="BA137" s="332"/>
      <c r="BB137" s="332"/>
      <c r="BC137" s="332"/>
      <c r="BD137" s="332"/>
      <c r="BE137" s="332"/>
      <c r="BF137" s="332"/>
      <c r="BG137" s="332"/>
      <c r="BH137" s="332"/>
      <c r="BI137" s="332"/>
      <c r="BJ137" s="332"/>
      <c r="BK137" s="332"/>
    </row>
    <row r="138" spans="1:63" s="324" customFormat="1" ht="12.75" customHeight="1">
      <c r="A138" s="625">
        <v>9</v>
      </c>
      <c r="B138" s="339" t="s">
        <v>1077</v>
      </c>
      <c r="C138" s="340" t="s">
        <v>1</v>
      </c>
      <c r="D138" s="361" t="s">
        <v>428</v>
      </c>
      <c r="E138" s="362" t="s">
        <v>1073</v>
      </c>
      <c r="F138" s="340">
        <v>1977</v>
      </c>
      <c r="G138" s="340" t="s">
        <v>4</v>
      </c>
      <c r="H138" s="340" t="s">
        <v>64</v>
      </c>
      <c r="I138" s="340" t="s">
        <v>3</v>
      </c>
      <c r="J138" s="340">
        <v>103</v>
      </c>
      <c r="K138" s="466">
        <v>61.6</v>
      </c>
      <c r="L138" s="363">
        <v>110</v>
      </c>
      <c r="M138" s="363">
        <v>5</v>
      </c>
      <c r="N138" s="635">
        <v>9</v>
      </c>
      <c r="O138" s="401" t="s">
        <v>75</v>
      </c>
      <c r="P138" s="361" t="s">
        <v>1084</v>
      </c>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row>
    <row r="139" spans="1:63" s="324" customFormat="1" ht="12.75" customHeight="1">
      <c r="A139" s="625">
        <v>10</v>
      </c>
      <c r="B139" s="339" t="s">
        <v>1035</v>
      </c>
      <c r="C139" s="364" t="s">
        <v>1</v>
      </c>
      <c r="D139" s="365" t="s">
        <v>428</v>
      </c>
      <c r="E139" s="366" t="s">
        <v>1050</v>
      </c>
      <c r="F139" s="367">
        <v>1962</v>
      </c>
      <c r="G139" s="369" t="s">
        <v>4</v>
      </c>
      <c r="H139" s="368" t="s">
        <v>64</v>
      </c>
      <c r="I139" s="368" t="s">
        <v>3</v>
      </c>
      <c r="J139" s="367">
        <v>100</v>
      </c>
      <c r="K139" s="467">
        <v>62.4</v>
      </c>
      <c r="L139" s="363">
        <v>99</v>
      </c>
      <c r="M139" s="363">
        <v>6</v>
      </c>
      <c r="N139" s="635">
        <v>10</v>
      </c>
      <c r="O139" s="401" t="s">
        <v>75</v>
      </c>
      <c r="P139" s="365" t="s">
        <v>1060</v>
      </c>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c r="BG139" s="332"/>
      <c r="BH139" s="332"/>
      <c r="BI139" s="332"/>
      <c r="BJ139" s="332"/>
      <c r="BK139" s="332"/>
    </row>
    <row r="140" spans="1:63" s="324" customFormat="1" ht="12.75" customHeight="1">
      <c r="A140" s="625">
        <v>11</v>
      </c>
      <c r="B140" s="339" t="s">
        <v>1255</v>
      </c>
      <c r="C140" s="340" t="s">
        <v>1244</v>
      </c>
      <c r="D140" s="361" t="s">
        <v>428</v>
      </c>
      <c r="E140" s="361" t="s">
        <v>1247</v>
      </c>
      <c r="F140" s="340">
        <v>1995</v>
      </c>
      <c r="G140" s="340" t="s">
        <v>4</v>
      </c>
      <c r="H140" s="340" t="s">
        <v>64</v>
      </c>
      <c r="I140" s="340" t="s">
        <v>3</v>
      </c>
      <c r="J140" s="340">
        <v>64</v>
      </c>
      <c r="K140" s="468">
        <v>58.6</v>
      </c>
      <c r="L140" s="363">
        <v>91</v>
      </c>
      <c r="M140" s="363">
        <v>7</v>
      </c>
      <c r="N140" s="635">
        <v>11</v>
      </c>
      <c r="O140" s="401" t="s">
        <v>75</v>
      </c>
      <c r="P140" s="361" t="s">
        <v>1251</v>
      </c>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c r="AR140" s="332"/>
      <c r="AS140" s="332"/>
      <c r="AT140" s="332"/>
      <c r="AU140" s="332"/>
      <c r="AV140" s="332"/>
      <c r="AW140" s="332"/>
      <c r="AX140" s="332"/>
      <c r="AY140" s="332"/>
      <c r="AZ140" s="332"/>
      <c r="BA140" s="332"/>
      <c r="BB140" s="332"/>
      <c r="BC140" s="332"/>
      <c r="BD140" s="332"/>
      <c r="BE140" s="332"/>
      <c r="BF140" s="332"/>
      <c r="BG140" s="332"/>
      <c r="BH140" s="332"/>
      <c r="BI140" s="332"/>
      <c r="BJ140" s="332"/>
      <c r="BK140" s="332"/>
    </row>
    <row r="141" spans="1:63" s="309" customFormat="1" ht="21.75" customHeight="1">
      <c r="A141" s="1608" t="s">
        <v>1486</v>
      </c>
      <c r="B141" s="1609"/>
      <c r="C141" s="1609"/>
      <c r="D141" s="1609"/>
      <c r="E141" s="1609"/>
      <c r="F141" s="1609"/>
      <c r="G141" s="1609"/>
      <c r="H141" s="1609"/>
      <c r="I141" s="1609"/>
      <c r="J141" s="1609"/>
      <c r="K141" s="1609"/>
      <c r="L141" s="1609"/>
      <c r="M141" s="1609"/>
      <c r="N141" s="1609"/>
      <c r="O141" s="1609"/>
      <c r="P141" s="1609"/>
      <c r="Q141" s="1609"/>
      <c r="R141" s="1609"/>
      <c r="S141" s="1610"/>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row>
    <row r="142" spans="1:63" s="325" customFormat="1" ht="12.75" customHeight="1">
      <c r="A142" s="338">
        <v>6</v>
      </c>
      <c r="B142" s="376" t="s">
        <v>26</v>
      </c>
      <c r="C142" s="340" t="s">
        <v>0</v>
      </c>
      <c r="D142" s="341" t="s">
        <v>428</v>
      </c>
      <c r="E142" s="395" t="s">
        <v>847</v>
      </c>
      <c r="F142" s="343">
        <v>1993</v>
      </c>
      <c r="G142" s="343" t="s">
        <v>8</v>
      </c>
      <c r="H142" s="343" t="s">
        <v>64</v>
      </c>
      <c r="I142" s="343" t="s">
        <v>5</v>
      </c>
      <c r="J142" s="343">
        <v>100</v>
      </c>
      <c r="K142" s="476">
        <v>66.8</v>
      </c>
      <c r="L142" s="363">
        <v>89</v>
      </c>
      <c r="M142" s="363">
        <v>1</v>
      </c>
      <c r="N142" s="635">
        <v>1</v>
      </c>
      <c r="O142" s="401" t="s">
        <v>75</v>
      </c>
      <c r="P142" s="455" t="s">
        <v>193</v>
      </c>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row>
    <row r="143" spans="1:63" s="329" customFormat="1" ht="12.75" customHeight="1">
      <c r="A143" s="338">
        <v>4</v>
      </c>
      <c r="B143" s="339" t="s">
        <v>1035</v>
      </c>
      <c r="C143" s="364" t="s">
        <v>0</v>
      </c>
      <c r="D143" s="365" t="s">
        <v>428</v>
      </c>
      <c r="E143" s="366" t="s">
        <v>1037</v>
      </c>
      <c r="F143" s="367">
        <v>1985</v>
      </c>
      <c r="G143" s="368" t="s">
        <v>8</v>
      </c>
      <c r="H143" s="368" t="s">
        <v>64</v>
      </c>
      <c r="I143" s="368" t="s">
        <v>5</v>
      </c>
      <c r="J143" s="367">
        <v>81</v>
      </c>
      <c r="K143" s="477">
        <v>67.7</v>
      </c>
      <c r="L143" s="408">
        <v>67</v>
      </c>
      <c r="M143" s="408">
        <v>2</v>
      </c>
      <c r="N143" s="635">
        <v>2</v>
      </c>
      <c r="O143" s="401" t="s">
        <v>75</v>
      </c>
      <c r="P143" s="574" t="s">
        <v>1052</v>
      </c>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row>
    <row r="144" spans="1:63" s="328" customFormat="1" ht="12.75" customHeight="1">
      <c r="A144" s="338">
        <v>5</v>
      </c>
      <c r="B144" s="339" t="s">
        <v>23</v>
      </c>
      <c r="C144" s="340" t="s">
        <v>0</v>
      </c>
      <c r="D144" s="341" t="s">
        <v>428</v>
      </c>
      <c r="E144" s="382" t="s">
        <v>1095</v>
      </c>
      <c r="F144" s="343">
        <v>1979</v>
      </c>
      <c r="G144" s="343" t="s">
        <v>8</v>
      </c>
      <c r="H144" s="343" t="s">
        <v>64</v>
      </c>
      <c r="I144" s="343" t="s">
        <v>5</v>
      </c>
      <c r="J144" s="391" t="s">
        <v>75</v>
      </c>
      <c r="K144" s="478">
        <v>67.8</v>
      </c>
      <c r="L144" s="363">
        <v>53</v>
      </c>
      <c r="M144" s="363">
        <v>3</v>
      </c>
      <c r="N144" s="635">
        <v>3</v>
      </c>
      <c r="O144" s="401" t="s">
        <v>75</v>
      </c>
      <c r="P144" s="455" t="s">
        <v>132</v>
      </c>
      <c r="Q144" s="326"/>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row>
    <row r="145" spans="1:63" s="324" customFormat="1" ht="12.75" customHeight="1">
      <c r="A145" s="338">
        <v>1</v>
      </c>
      <c r="B145" s="376" t="s">
        <v>37</v>
      </c>
      <c r="C145" s="340" t="s">
        <v>1</v>
      </c>
      <c r="D145" s="341" t="s">
        <v>428</v>
      </c>
      <c r="E145" s="341" t="s">
        <v>1268</v>
      </c>
      <c r="F145" s="343">
        <v>1974</v>
      </c>
      <c r="G145" s="343" t="s">
        <v>8</v>
      </c>
      <c r="H145" s="343" t="s">
        <v>64</v>
      </c>
      <c r="I145" s="343" t="s">
        <v>3</v>
      </c>
      <c r="J145" s="341"/>
      <c r="K145" s="477">
        <v>66</v>
      </c>
      <c r="L145" s="363">
        <v>152</v>
      </c>
      <c r="M145" s="363">
        <v>1</v>
      </c>
      <c r="N145" s="635">
        <v>4</v>
      </c>
      <c r="O145" s="401" t="s">
        <v>75</v>
      </c>
      <c r="P145" s="411" t="s">
        <v>1208</v>
      </c>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c r="AR145" s="332"/>
      <c r="AS145" s="332"/>
      <c r="AT145" s="332"/>
      <c r="AU145" s="332"/>
      <c r="AV145" s="332"/>
      <c r="AW145" s="332"/>
      <c r="AX145" s="332"/>
      <c r="AY145" s="332"/>
      <c r="AZ145" s="332"/>
      <c r="BA145" s="332"/>
      <c r="BB145" s="332"/>
      <c r="BC145" s="332"/>
      <c r="BD145" s="332"/>
      <c r="BE145" s="332"/>
      <c r="BF145" s="332"/>
      <c r="BG145" s="332"/>
      <c r="BH145" s="332"/>
      <c r="BI145" s="332"/>
      <c r="BJ145" s="332"/>
      <c r="BK145" s="332"/>
    </row>
    <row r="146" spans="1:63" s="556" customFormat="1" ht="12.75" customHeight="1">
      <c r="A146" s="548">
        <v>2</v>
      </c>
      <c r="B146" s="339" t="s">
        <v>1111</v>
      </c>
      <c r="C146" s="340" t="s">
        <v>1</v>
      </c>
      <c r="D146" s="341" t="s">
        <v>428</v>
      </c>
      <c r="E146" s="382" t="s">
        <v>1106</v>
      </c>
      <c r="F146" s="343">
        <v>1966</v>
      </c>
      <c r="G146" s="340" t="s">
        <v>8</v>
      </c>
      <c r="H146" s="343" t="s">
        <v>64</v>
      </c>
      <c r="I146" s="343" t="s">
        <v>3</v>
      </c>
      <c r="J146" s="343">
        <v>138</v>
      </c>
      <c r="K146" s="468">
        <v>64.599999999999994</v>
      </c>
      <c r="L146" s="753">
        <v>141</v>
      </c>
      <c r="M146" s="595">
        <v>2</v>
      </c>
      <c r="N146" s="635">
        <v>5</v>
      </c>
      <c r="O146" s="401" t="s">
        <v>75</v>
      </c>
      <c r="P146" s="411" t="s">
        <v>1110</v>
      </c>
      <c r="Q146" s="554"/>
      <c r="R146" s="554"/>
      <c r="S146" s="554"/>
      <c r="T146" s="553"/>
      <c r="U146" s="553"/>
      <c r="V146" s="553"/>
      <c r="W146" s="553"/>
      <c r="X146" s="553"/>
      <c r="Y146" s="553"/>
      <c r="Z146" s="553"/>
      <c r="AA146" s="553"/>
      <c r="AB146" s="553"/>
      <c r="AC146" s="555"/>
    </row>
    <row r="147" spans="1:63" s="324" customFormat="1" ht="12.75" customHeight="1">
      <c r="A147" s="338">
        <v>3</v>
      </c>
      <c r="B147" s="339" t="s">
        <v>23</v>
      </c>
      <c r="C147" s="340" t="s">
        <v>1</v>
      </c>
      <c r="D147" s="341" t="s">
        <v>428</v>
      </c>
      <c r="E147" s="382" t="s">
        <v>499</v>
      </c>
      <c r="F147" s="343">
        <v>1977</v>
      </c>
      <c r="G147" s="343" t="s">
        <v>8</v>
      </c>
      <c r="H147" s="343" t="s">
        <v>64</v>
      </c>
      <c r="I147" s="343" t="s">
        <v>3</v>
      </c>
      <c r="J147" s="343">
        <v>130</v>
      </c>
      <c r="K147" s="478">
        <v>66.400000000000006</v>
      </c>
      <c r="L147" s="595">
        <v>139</v>
      </c>
      <c r="M147" s="363">
        <v>3</v>
      </c>
      <c r="N147" s="635">
        <v>6</v>
      </c>
      <c r="O147" s="401" t="s">
        <v>75</v>
      </c>
      <c r="P147" s="411" t="s">
        <v>132</v>
      </c>
      <c r="Q147" s="332"/>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c r="AR147" s="332"/>
      <c r="AS147" s="332"/>
      <c r="AT147" s="332"/>
      <c r="AU147" s="332"/>
      <c r="AV147" s="332"/>
      <c r="AW147" s="332"/>
      <c r="AX147" s="332"/>
      <c r="AY147" s="332"/>
      <c r="AZ147" s="332"/>
      <c r="BA147" s="332"/>
      <c r="BB147" s="332"/>
      <c r="BC147" s="332"/>
      <c r="BD147" s="332"/>
      <c r="BE147" s="332"/>
      <c r="BF147" s="332"/>
      <c r="BG147" s="332"/>
      <c r="BH147" s="332"/>
      <c r="BI147" s="332"/>
      <c r="BJ147" s="332"/>
      <c r="BK147" s="332"/>
    </row>
    <row r="148" spans="1:63" s="324" customFormat="1" ht="12.75" customHeight="1">
      <c r="A148" s="338">
        <v>4</v>
      </c>
      <c r="B148" s="339" t="s">
        <v>1077</v>
      </c>
      <c r="C148" s="340" t="s">
        <v>1</v>
      </c>
      <c r="D148" s="341" t="s">
        <v>428</v>
      </c>
      <c r="E148" s="382" t="s">
        <v>1069</v>
      </c>
      <c r="F148" s="343">
        <v>1979</v>
      </c>
      <c r="G148" s="343" t="s">
        <v>8</v>
      </c>
      <c r="H148" s="343" t="s">
        <v>64</v>
      </c>
      <c r="I148" s="343" t="s">
        <v>3</v>
      </c>
      <c r="J148" s="343">
        <v>125</v>
      </c>
      <c r="K148" s="476">
        <v>67.400000000000006</v>
      </c>
      <c r="L148" s="363">
        <v>137</v>
      </c>
      <c r="M148" s="363">
        <v>4</v>
      </c>
      <c r="N148" s="635">
        <v>7</v>
      </c>
      <c r="O148" s="401" t="s">
        <v>75</v>
      </c>
      <c r="P148" s="411" t="s">
        <v>1081</v>
      </c>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c r="BI148" s="332"/>
      <c r="BJ148" s="332"/>
      <c r="BK148" s="332"/>
    </row>
    <row r="149" spans="1:63" s="324" customFormat="1" ht="22.5" customHeight="1">
      <c r="A149" s="1608" t="s">
        <v>1494</v>
      </c>
      <c r="B149" s="1609"/>
      <c r="C149" s="1609"/>
      <c r="D149" s="1609"/>
      <c r="E149" s="1609"/>
      <c r="F149" s="1609"/>
      <c r="G149" s="1609"/>
      <c r="H149" s="1609"/>
      <c r="I149" s="1609"/>
      <c r="J149" s="1609"/>
      <c r="K149" s="1609"/>
      <c r="L149" s="1609"/>
      <c r="M149" s="1609"/>
      <c r="N149" s="1609"/>
      <c r="O149" s="1609"/>
      <c r="P149" s="1609"/>
      <c r="Q149" s="1609"/>
      <c r="R149" s="1609"/>
      <c r="S149" s="1610"/>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c r="AR149" s="332"/>
      <c r="AS149" s="332"/>
      <c r="AT149" s="332"/>
      <c r="AU149" s="332"/>
      <c r="AV149" s="332"/>
      <c r="AW149" s="332"/>
      <c r="AX149" s="332"/>
      <c r="AY149" s="332"/>
      <c r="AZ149" s="332"/>
      <c r="BA149" s="332"/>
      <c r="BB149" s="332"/>
      <c r="BC149" s="332"/>
      <c r="BD149" s="332"/>
      <c r="BE149" s="332"/>
      <c r="BF149" s="332"/>
      <c r="BG149" s="332"/>
      <c r="BH149" s="332"/>
      <c r="BI149" s="332"/>
      <c r="BJ149" s="332"/>
      <c r="BK149" s="332"/>
    </row>
    <row r="150" spans="1:63" s="326" customFormat="1" ht="12.75" customHeight="1">
      <c r="A150" s="338">
        <v>1</v>
      </c>
      <c r="B150" s="339" t="s">
        <v>18</v>
      </c>
      <c r="C150" s="340" t="s">
        <v>0</v>
      </c>
      <c r="D150" s="361" t="s">
        <v>428</v>
      </c>
      <c r="E150" s="361" t="s">
        <v>598</v>
      </c>
      <c r="F150" s="340">
        <v>1985</v>
      </c>
      <c r="G150" s="340" t="s">
        <v>6</v>
      </c>
      <c r="H150" s="343" t="s">
        <v>64</v>
      </c>
      <c r="I150" s="340" t="s">
        <v>5</v>
      </c>
      <c r="J150" s="437"/>
      <c r="K150" s="466">
        <v>71.8</v>
      </c>
      <c r="L150" s="363">
        <v>111</v>
      </c>
      <c r="M150" s="363">
        <v>1</v>
      </c>
      <c r="N150" s="635">
        <v>1</v>
      </c>
      <c r="O150" s="401" t="s">
        <v>75</v>
      </c>
      <c r="P150" s="575"/>
    </row>
    <row r="151" spans="1:63" s="326" customFormat="1" ht="12.75" customHeight="1">
      <c r="A151" s="338">
        <v>2</v>
      </c>
      <c r="B151" s="376" t="s">
        <v>37</v>
      </c>
      <c r="C151" s="343" t="s">
        <v>0</v>
      </c>
      <c r="D151" s="341" t="s">
        <v>1257</v>
      </c>
      <c r="E151" s="341" t="s">
        <v>1256</v>
      </c>
      <c r="F151" s="343">
        <v>1987</v>
      </c>
      <c r="G151" s="343" t="s">
        <v>6</v>
      </c>
      <c r="H151" s="343" t="s">
        <v>64</v>
      </c>
      <c r="I151" s="343" t="s">
        <v>5</v>
      </c>
      <c r="J151" s="343">
        <v>132</v>
      </c>
      <c r="K151" s="476">
        <v>79.599999999999994</v>
      </c>
      <c r="L151" s="363">
        <v>110</v>
      </c>
      <c r="M151" s="363">
        <v>2</v>
      </c>
      <c r="N151" s="635">
        <v>2</v>
      </c>
      <c r="O151" s="401" t="s">
        <v>75</v>
      </c>
      <c r="P151" s="455" t="s">
        <v>1290</v>
      </c>
    </row>
    <row r="152" spans="1:63" s="326" customFormat="1" ht="12.75" customHeight="1">
      <c r="A152" s="338">
        <v>3</v>
      </c>
      <c r="B152" s="339" t="s">
        <v>33</v>
      </c>
      <c r="C152" s="343" t="s">
        <v>0</v>
      </c>
      <c r="D152" s="341" t="s">
        <v>428</v>
      </c>
      <c r="E152" s="341" t="s">
        <v>1239</v>
      </c>
      <c r="F152" s="343">
        <v>1981</v>
      </c>
      <c r="G152" s="343" t="s">
        <v>6</v>
      </c>
      <c r="H152" s="343" t="s">
        <v>64</v>
      </c>
      <c r="I152" s="343" t="s">
        <v>5</v>
      </c>
      <c r="J152" s="343">
        <v>101</v>
      </c>
      <c r="K152" s="478">
        <v>68.099999999999994</v>
      </c>
      <c r="L152" s="363">
        <v>102</v>
      </c>
      <c r="M152" s="363">
        <v>3</v>
      </c>
      <c r="N152" s="635">
        <v>3</v>
      </c>
      <c r="O152" s="401" t="s">
        <v>75</v>
      </c>
      <c r="P152" s="455" t="s">
        <v>347</v>
      </c>
    </row>
    <row r="153" spans="1:63" s="326" customFormat="1" ht="12.75" customHeight="1">
      <c r="A153" s="338">
        <v>4</v>
      </c>
      <c r="B153" s="376" t="s">
        <v>22</v>
      </c>
      <c r="C153" s="340" t="s">
        <v>0</v>
      </c>
      <c r="D153" s="341" t="s">
        <v>428</v>
      </c>
      <c r="E153" s="342" t="s">
        <v>490</v>
      </c>
      <c r="F153" s="343">
        <v>1985</v>
      </c>
      <c r="G153" s="392" t="s">
        <v>6</v>
      </c>
      <c r="H153" s="343" t="s">
        <v>64</v>
      </c>
      <c r="I153" s="343" t="s">
        <v>5</v>
      </c>
      <c r="J153" s="343">
        <v>84</v>
      </c>
      <c r="K153" s="476">
        <v>73.7</v>
      </c>
      <c r="L153" s="363">
        <v>83</v>
      </c>
      <c r="M153" s="363">
        <v>4</v>
      </c>
      <c r="N153" s="635">
        <v>4</v>
      </c>
      <c r="O153" s="401" t="s">
        <v>75</v>
      </c>
      <c r="P153" s="455"/>
    </row>
    <row r="154" spans="1:63" s="326" customFormat="1" ht="12.75" customHeight="1">
      <c r="A154" s="338">
        <v>5</v>
      </c>
      <c r="B154" s="370" t="s">
        <v>1077</v>
      </c>
      <c r="C154" s="576" t="s">
        <v>0</v>
      </c>
      <c r="D154" s="577" t="s">
        <v>428</v>
      </c>
      <c r="E154" s="757" t="s">
        <v>1066</v>
      </c>
      <c r="F154" s="392">
        <v>1984</v>
      </c>
      <c r="G154" s="392" t="s">
        <v>6</v>
      </c>
      <c r="H154" s="392" t="s">
        <v>64</v>
      </c>
      <c r="I154" s="392" t="s">
        <v>5</v>
      </c>
      <c r="J154" s="392">
        <v>80</v>
      </c>
      <c r="K154" s="476">
        <v>77</v>
      </c>
      <c r="L154" s="363">
        <v>74</v>
      </c>
      <c r="M154" s="363">
        <v>5</v>
      </c>
      <c r="N154" s="635">
        <v>5</v>
      </c>
      <c r="O154" s="401" t="s">
        <v>75</v>
      </c>
      <c r="P154" s="578" t="s">
        <v>1078</v>
      </c>
    </row>
    <row r="155" spans="1:63" s="324" customFormat="1" ht="12.75" customHeight="1">
      <c r="A155" s="338">
        <v>5</v>
      </c>
      <c r="B155" s="376" t="s">
        <v>37</v>
      </c>
      <c r="C155" s="343" t="s">
        <v>1</v>
      </c>
      <c r="D155" s="341" t="s">
        <v>428</v>
      </c>
      <c r="E155" s="341" t="s">
        <v>1265</v>
      </c>
      <c r="F155" s="343">
        <v>1985</v>
      </c>
      <c r="G155" s="343" t="s">
        <v>6</v>
      </c>
      <c r="H155" s="343" t="s">
        <v>64</v>
      </c>
      <c r="I155" s="343" t="s">
        <v>3</v>
      </c>
      <c r="J155" s="341"/>
      <c r="K155" s="477">
        <v>78.8</v>
      </c>
      <c r="L155" s="363">
        <v>143</v>
      </c>
      <c r="M155" s="363">
        <v>1</v>
      </c>
      <c r="N155" s="635">
        <v>6</v>
      </c>
      <c r="O155" s="401" t="s">
        <v>75</v>
      </c>
      <c r="P155" s="411" t="s">
        <v>1208</v>
      </c>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c r="BE155" s="332"/>
      <c r="BF155" s="332"/>
      <c r="BG155" s="332"/>
      <c r="BH155" s="332"/>
      <c r="BI155" s="332"/>
      <c r="BJ155" s="332"/>
      <c r="BK155" s="332"/>
    </row>
    <row r="156" spans="1:63" s="327" customFormat="1" ht="12.75" customHeight="1">
      <c r="A156" s="338">
        <v>1</v>
      </c>
      <c r="B156" s="339" t="s">
        <v>18</v>
      </c>
      <c r="C156" s="449" t="s">
        <v>1</v>
      </c>
      <c r="D156" s="341" t="s">
        <v>428</v>
      </c>
      <c r="E156" s="341" t="s">
        <v>605</v>
      </c>
      <c r="F156" s="343">
        <v>1969</v>
      </c>
      <c r="G156" s="343" t="s">
        <v>6</v>
      </c>
      <c r="H156" s="343" t="s">
        <v>64</v>
      </c>
      <c r="I156" s="343" t="s">
        <v>3</v>
      </c>
      <c r="J156" s="387"/>
      <c r="K156" s="476">
        <v>87.2</v>
      </c>
      <c r="L156" s="363">
        <v>137</v>
      </c>
      <c r="M156" s="363">
        <v>2</v>
      </c>
      <c r="N156" s="635">
        <v>7</v>
      </c>
      <c r="O156" s="401" t="s">
        <v>75</v>
      </c>
      <c r="P156" s="457"/>
      <c r="Q156" s="332"/>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c r="BE156" s="332"/>
      <c r="BF156" s="332"/>
      <c r="BG156" s="332"/>
      <c r="BH156" s="332"/>
      <c r="BI156" s="332"/>
      <c r="BJ156" s="332"/>
      <c r="BK156" s="332"/>
    </row>
    <row r="157" spans="1:63" s="324" customFormat="1" ht="12.75" customHeight="1">
      <c r="A157" s="338">
        <v>2</v>
      </c>
      <c r="B157" s="376" t="s">
        <v>37</v>
      </c>
      <c r="C157" s="343" t="s">
        <v>1</v>
      </c>
      <c r="D157" s="341" t="s">
        <v>428</v>
      </c>
      <c r="E157" s="341" t="s">
        <v>1269</v>
      </c>
      <c r="F157" s="343">
        <v>1979</v>
      </c>
      <c r="G157" s="343" t="s">
        <v>6</v>
      </c>
      <c r="H157" s="343" t="s">
        <v>64</v>
      </c>
      <c r="I157" s="343" t="s">
        <v>3</v>
      </c>
      <c r="J157" s="341"/>
      <c r="K157" s="477">
        <v>114.2</v>
      </c>
      <c r="L157" s="363">
        <v>131</v>
      </c>
      <c r="M157" s="363">
        <v>3</v>
      </c>
      <c r="N157" s="635">
        <v>8</v>
      </c>
      <c r="O157" s="401" t="s">
        <v>75</v>
      </c>
      <c r="P157" s="411" t="s">
        <v>1208</v>
      </c>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c r="BE157" s="332"/>
      <c r="BF157" s="332"/>
      <c r="BG157" s="332"/>
      <c r="BH157" s="332"/>
      <c r="BI157" s="332"/>
      <c r="BJ157" s="332"/>
      <c r="BK157" s="332"/>
    </row>
    <row r="158" spans="1:63" s="324" customFormat="1" ht="12.75" customHeight="1">
      <c r="A158" s="338">
        <v>3</v>
      </c>
      <c r="B158" s="339" t="s">
        <v>1035</v>
      </c>
      <c r="C158" s="383" t="s">
        <v>1</v>
      </c>
      <c r="D158" s="527" t="s">
        <v>428</v>
      </c>
      <c r="E158" s="529" t="s">
        <v>1036</v>
      </c>
      <c r="F158" s="535">
        <v>1994</v>
      </c>
      <c r="G158" s="538" t="s">
        <v>6</v>
      </c>
      <c r="H158" s="538" t="s">
        <v>64</v>
      </c>
      <c r="I158" s="538" t="s">
        <v>3</v>
      </c>
      <c r="J158" s="535">
        <v>121</v>
      </c>
      <c r="K158" s="477">
        <v>107.6</v>
      </c>
      <c r="L158" s="363">
        <v>129</v>
      </c>
      <c r="M158" s="363">
        <v>4</v>
      </c>
      <c r="N158" s="635">
        <v>9</v>
      </c>
      <c r="O158" s="401" t="s">
        <v>75</v>
      </c>
      <c r="P158" s="539" t="s">
        <v>1051</v>
      </c>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c r="BI158" s="332"/>
      <c r="BJ158" s="332"/>
      <c r="BK158" s="332"/>
    </row>
    <row r="159" spans="1:63" s="324" customFormat="1" ht="12.75" customHeight="1">
      <c r="A159" s="338">
        <v>4</v>
      </c>
      <c r="B159" s="376" t="s">
        <v>37</v>
      </c>
      <c r="C159" s="340" t="s">
        <v>1</v>
      </c>
      <c r="D159" s="341" t="s">
        <v>428</v>
      </c>
      <c r="E159" s="341" t="s">
        <v>1270</v>
      </c>
      <c r="F159" s="343">
        <v>1970</v>
      </c>
      <c r="G159" s="343" t="s">
        <v>6</v>
      </c>
      <c r="H159" s="343" t="s">
        <v>64</v>
      </c>
      <c r="I159" s="343" t="s">
        <v>3</v>
      </c>
      <c r="J159" s="341"/>
      <c r="K159" s="477">
        <v>80.900000000000006</v>
      </c>
      <c r="L159" s="363">
        <v>128</v>
      </c>
      <c r="M159" s="363">
        <v>5</v>
      </c>
      <c r="N159" s="635">
        <v>10</v>
      </c>
      <c r="O159" s="401" t="s">
        <v>75</v>
      </c>
      <c r="P159" s="411" t="s">
        <v>1208</v>
      </c>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c r="BG159" s="332"/>
      <c r="BH159" s="332"/>
      <c r="BI159" s="332"/>
      <c r="BJ159" s="332"/>
      <c r="BK159" s="332"/>
    </row>
    <row r="160" spans="1:63" s="324" customFormat="1" ht="12.75" customHeight="1">
      <c r="A160" s="338">
        <v>5</v>
      </c>
      <c r="B160" s="339" t="s">
        <v>1077</v>
      </c>
      <c r="C160" s="343" t="s">
        <v>1</v>
      </c>
      <c r="D160" s="341" t="s">
        <v>428</v>
      </c>
      <c r="E160" s="382" t="s">
        <v>1076</v>
      </c>
      <c r="F160" s="343">
        <v>1978</v>
      </c>
      <c r="G160" s="343" t="s">
        <v>6</v>
      </c>
      <c r="H160" s="343" t="s">
        <v>64</v>
      </c>
      <c r="I160" s="343" t="s">
        <v>3</v>
      </c>
      <c r="J160" s="343">
        <v>130</v>
      </c>
      <c r="K160" s="476">
        <v>91.8</v>
      </c>
      <c r="L160" s="363">
        <v>89</v>
      </c>
      <c r="M160" s="363">
        <v>6</v>
      </c>
      <c r="N160" s="635">
        <v>11</v>
      </c>
      <c r="O160" s="401" t="s">
        <v>75</v>
      </c>
      <c r="P160" s="411" t="s">
        <v>1085</v>
      </c>
      <c r="Q160" s="332"/>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c r="AR160" s="332"/>
      <c r="AS160" s="332"/>
      <c r="AT160" s="332"/>
      <c r="AU160" s="332"/>
      <c r="AV160" s="332"/>
      <c r="AW160" s="332"/>
      <c r="AX160" s="332"/>
      <c r="AY160" s="332"/>
      <c r="AZ160" s="332"/>
      <c r="BA160" s="332"/>
      <c r="BB160" s="332"/>
      <c r="BC160" s="332"/>
      <c r="BD160" s="332"/>
      <c r="BE160" s="332"/>
      <c r="BF160" s="332"/>
      <c r="BG160" s="332"/>
      <c r="BH160" s="332"/>
      <c r="BI160" s="332"/>
      <c r="BJ160" s="332"/>
      <c r="BK160" s="332"/>
    </row>
    <row r="161" spans="1:63" s="324" customFormat="1" ht="12.75" customHeight="1">
      <c r="A161" s="338">
        <v>6</v>
      </c>
      <c r="B161" s="376" t="s">
        <v>1375</v>
      </c>
      <c r="C161" s="343" t="s">
        <v>1</v>
      </c>
      <c r="D161" s="341" t="s">
        <v>1427</v>
      </c>
      <c r="E161" s="342" t="s">
        <v>1428</v>
      </c>
      <c r="F161" s="343">
        <v>2002</v>
      </c>
      <c r="G161" s="343" t="s">
        <v>6</v>
      </c>
      <c r="H161" s="343" t="s">
        <v>1430</v>
      </c>
      <c r="I161" s="343" t="s">
        <v>1431</v>
      </c>
      <c r="J161" s="343">
        <v>40</v>
      </c>
      <c r="K161" s="476">
        <v>85.6</v>
      </c>
      <c r="L161" s="363">
        <v>65</v>
      </c>
      <c r="M161" s="363">
        <v>7</v>
      </c>
      <c r="N161" s="635">
        <v>12</v>
      </c>
      <c r="O161" s="401" t="s">
        <v>75</v>
      </c>
      <c r="P161" s="455" t="s">
        <v>1393</v>
      </c>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c r="AR161" s="332"/>
      <c r="AS161" s="332"/>
      <c r="AT161" s="332"/>
      <c r="AU161" s="332"/>
      <c r="AV161" s="332"/>
      <c r="AW161" s="332"/>
      <c r="AX161" s="332"/>
      <c r="AY161" s="332"/>
      <c r="AZ161" s="332"/>
      <c r="BA161" s="332"/>
      <c r="BB161" s="332"/>
      <c r="BC161" s="332"/>
      <c r="BD161" s="332"/>
      <c r="BE161" s="332"/>
      <c r="BF161" s="332"/>
      <c r="BG161" s="332"/>
      <c r="BH161" s="332"/>
      <c r="BI161" s="332"/>
      <c r="BJ161" s="332"/>
      <c r="BK161" s="332"/>
    </row>
    <row r="162" spans="1:63" s="326" customFormat="1" ht="12.75" customHeight="1">
      <c r="A162" s="338">
        <v>6</v>
      </c>
      <c r="B162" s="339" t="s">
        <v>28</v>
      </c>
      <c r="C162" s="343" t="s">
        <v>0</v>
      </c>
      <c r="D162" s="341" t="s">
        <v>428</v>
      </c>
      <c r="E162" s="341" t="s">
        <v>1300</v>
      </c>
      <c r="F162" s="343">
        <v>1999</v>
      </c>
      <c r="G162" s="343" t="s">
        <v>6</v>
      </c>
      <c r="H162" s="343" t="s">
        <v>64</v>
      </c>
      <c r="I162" s="343" t="s">
        <v>5</v>
      </c>
      <c r="J162" s="343">
        <v>70</v>
      </c>
      <c r="K162" s="477">
        <v>69</v>
      </c>
      <c r="L162" s="363" t="s">
        <v>75</v>
      </c>
      <c r="M162" s="363" t="s">
        <v>75</v>
      </c>
      <c r="N162" s="363" t="s">
        <v>75</v>
      </c>
      <c r="O162" s="363"/>
      <c r="P162" s="455" t="s">
        <v>1301</v>
      </c>
    </row>
    <row r="163" spans="1:63" s="332" customFormat="1" ht="28.5" customHeight="1">
      <c r="A163" s="1743" t="s">
        <v>1458</v>
      </c>
      <c r="B163" s="1744"/>
      <c r="C163" s="1744"/>
      <c r="D163" s="1744"/>
      <c r="E163" s="1744"/>
      <c r="F163" s="1744"/>
      <c r="G163" s="1744"/>
      <c r="H163" s="1744"/>
      <c r="I163" s="1744"/>
      <c r="J163" s="1744"/>
      <c r="K163" s="1744"/>
      <c r="L163" s="1744"/>
      <c r="M163" s="1744"/>
      <c r="N163" s="1744"/>
      <c r="O163" s="1745"/>
      <c r="P163" s="584"/>
    </row>
    <row r="164" spans="1:63" s="324" customFormat="1" ht="15" customHeight="1">
      <c r="A164" s="338">
        <v>397</v>
      </c>
      <c r="B164" s="339" t="s">
        <v>32</v>
      </c>
      <c r="C164" s="340"/>
      <c r="D164" s="361" t="s">
        <v>422</v>
      </c>
      <c r="E164" s="361" t="s">
        <v>278</v>
      </c>
      <c r="F164" s="401">
        <v>1995</v>
      </c>
      <c r="G164" s="340" t="s">
        <v>4</v>
      </c>
      <c r="H164" s="626" t="s">
        <v>590</v>
      </c>
      <c r="I164" s="340" t="s">
        <v>7</v>
      </c>
      <c r="J164" s="340"/>
      <c r="K164" s="468"/>
      <c r="L164" s="401"/>
      <c r="M164" s="401"/>
      <c r="N164" s="401"/>
      <c r="O164" s="401"/>
      <c r="P164" s="361" t="s">
        <v>1200</v>
      </c>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c r="BF164" s="332"/>
      <c r="BG164" s="332"/>
      <c r="BH164" s="332"/>
      <c r="BI164" s="332"/>
      <c r="BJ164" s="332"/>
      <c r="BK164" s="332"/>
    </row>
    <row r="165" spans="1:63" s="324" customFormat="1" ht="15" customHeight="1">
      <c r="A165" s="338">
        <v>398</v>
      </c>
      <c r="B165" s="339" t="s">
        <v>32</v>
      </c>
      <c r="C165" s="340"/>
      <c r="D165" s="361" t="s">
        <v>422</v>
      </c>
      <c r="E165" s="361" t="s">
        <v>285</v>
      </c>
      <c r="F165" s="401">
        <v>1995</v>
      </c>
      <c r="G165" s="340" t="s">
        <v>13</v>
      </c>
      <c r="H165" s="626" t="s">
        <v>590</v>
      </c>
      <c r="I165" s="340" t="s">
        <v>7</v>
      </c>
      <c r="J165" s="340"/>
      <c r="K165" s="468"/>
      <c r="L165" s="401"/>
      <c r="M165" s="401"/>
      <c r="N165" s="401"/>
      <c r="O165" s="401"/>
      <c r="P165" s="361" t="s">
        <v>1201</v>
      </c>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c r="BF165" s="332"/>
      <c r="BG165" s="332"/>
      <c r="BH165" s="332"/>
      <c r="BI165" s="332"/>
      <c r="BJ165" s="332"/>
      <c r="BK165" s="332"/>
    </row>
    <row r="166" spans="1:63" s="324" customFormat="1" ht="15" customHeight="1">
      <c r="A166" s="338">
        <v>399</v>
      </c>
      <c r="B166" s="339" t="s">
        <v>32</v>
      </c>
      <c r="C166" s="340"/>
      <c r="D166" s="361" t="s">
        <v>422</v>
      </c>
      <c r="E166" s="361" t="s">
        <v>1462</v>
      </c>
      <c r="F166" s="401">
        <v>1995</v>
      </c>
      <c r="G166" s="340" t="s">
        <v>17</v>
      </c>
      <c r="H166" s="626" t="s">
        <v>590</v>
      </c>
      <c r="I166" s="340" t="s">
        <v>7</v>
      </c>
      <c r="J166" s="340"/>
      <c r="K166" s="468"/>
      <c r="L166" s="401"/>
      <c r="M166" s="401"/>
      <c r="N166" s="401"/>
      <c r="O166" s="401"/>
      <c r="P166" s="361" t="s">
        <v>532</v>
      </c>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332"/>
      <c r="AW166" s="332"/>
      <c r="AX166" s="332"/>
      <c r="AY166" s="332"/>
      <c r="AZ166" s="332"/>
      <c r="BA166" s="332"/>
      <c r="BB166" s="332"/>
      <c r="BC166" s="332"/>
      <c r="BD166" s="332"/>
      <c r="BE166" s="332"/>
      <c r="BF166" s="332"/>
      <c r="BG166" s="332"/>
      <c r="BH166" s="332"/>
      <c r="BI166" s="332"/>
      <c r="BJ166" s="332"/>
      <c r="BK166" s="332"/>
    </row>
    <row r="167" spans="1:63" s="324" customFormat="1" ht="15" customHeight="1">
      <c r="A167" s="338">
        <v>400</v>
      </c>
      <c r="B167" s="339" t="s">
        <v>32</v>
      </c>
      <c r="C167" s="340"/>
      <c r="D167" s="361" t="s">
        <v>422</v>
      </c>
      <c r="E167" s="361" t="s">
        <v>757</v>
      </c>
      <c r="F167" s="401">
        <v>1995</v>
      </c>
      <c r="G167" s="340" t="s">
        <v>21</v>
      </c>
      <c r="H167" s="626" t="s">
        <v>590</v>
      </c>
      <c r="I167" s="340" t="s">
        <v>7</v>
      </c>
      <c r="J167" s="340"/>
      <c r="K167" s="468"/>
      <c r="L167" s="401"/>
      <c r="M167" s="401"/>
      <c r="N167" s="401"/>
      <c r="O167" s="401"/>
      <c r="P167" s="361" t="s">
        <v>1202</v>
      </c>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c r="BE167" s="332"/>
      <c r="BF167" s="332"/>
      <c r="BG167" s="332"/>
      <c r="BH167" s="332"/>
      <c r="BI167" s="332"/>
      <c r="BJ167" s="332"/>
      <c r="BK167" s="332"/>
    </row>
    <row r="168" spans="1:63" s="324" customFormat="1" ht="16.5" customHeight="1">
      <c r="A168" s="620">
        <v>401</v>
      </c>
      <c r="B168" s="339" t="s">
        <v>32</v>
      </c>
      <c r="C168" s="340"/>
      <c r="D168" s="361" t="s">
        <v>422</v>
      </c>
      <c r="E168" s="361" t="s">
        <v>750</v>
      </c>
      <c r="F168" s="401">
        <v>1998</v>
      </c>
      <c r="G168" s="340" t="s">
        <v>19</v>
      </c>
      <c r="H168" s="626" t="s">
        <v>590</v>
      </c>
      <c r="I168" s="340" t="s">
        <v>7</v>
      </c>
      <c r="J168" s="340"/>
      <c r="K168" s="468"/>
      <c r="L168" s="401"/>
      <c r="M168" s="401"/>
      <c r="N168" s="401"/>
      <c r="O168" s="401"/>
      <c r="P168" s="361" t="s">
        <v>533</v>
      </c>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c r="BF168" s="332"/>
      <c r="BG168" s="332"/>
      <c r="BH168" s="332"/>
      <c r="BI168" s="332"/>
      <c r="BJ168" s="332"/>
      <c r="BK168" s="332"/>
    </row>
    <row r="169" spans="1:63" s="324" customFormat="1" ht="16.5" customHeight="1">
      <c r="A169" s="627"/>
      <c r="B169" s="607"/>
      <c r="C169" s="569"/>
      <c r="D169" s="431"/>
      <c r="E169" s="431"/>
      <c r="F169" s="569"/>
      <c r="G169" s="569"/>
      <c r="H169" s="608"/>
      <c r="I169" s="569"/>
      <c r="J169" s="569"/>
      <c r="K169" s="610"/>
      <c r="L169" s="570"/>
      <c r="M169" s="650"/>
      <c r="N169" s="650"/>
      <c r="O169" s="401"/>
      <c r="P169" s="609"/>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c r="BE169" s="332"/>
      <c r="BF169" s="332"/>
      <c r="BG169" s="332"/>
      <c r="BH169" s="332"/>
      <c r="BI169" s="332"/>
      <c r="BJ169" s="332"/>
      <c r="BK169" s="332"/>
    </row>
    <row r="170" spans="1:63" s="324" customFormat="1" ht="15" customHeight="1">
      <c r="A170" s="628">
        <v>397</v>
      </c>
      <c r="B170" s="339" t="s">
        <v>36</v>
      </c>
      <c r="C170" s="340"/>
      <c r="D170" s="361" t="s">
        <v>422</v>
      </c>
      <c r="E170" s="361" t="s">
        <v>416</v>
      </c>
      <c r="F170" s="340">
        <v>1998</v>
      </c>
      <c r="G170" s="340" t="s">
        <v>8</v>
      </c>
      <c r="H170" s="626" t="s">
        <v>590</v>
      </c>
      <c r="I170" s="340" t="s">
        <v>7</v>
      </c>
      <c r="J170" s="340">
        <v>45</v>
      </c>
      <c r="K170" s="468"/>
      <c r="L170" s="651"/>
      <c r="M170" s="401"/>
      <c r="N170" s="401"/>
      <c r="O170" s="401"/>
      <c r="P170" s="361" t="s">
        <v>1224</v>
      </c>
      <c r="Q170" s="332"/>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332"/>
      <c r="BI170" s="332"/>
      <c r="BJ170" s="332"/>
      <c r="BK170" s="332"/>
    </row>
    <row r="171" spans="1:63" s="324" customFormat="1" ht="15" customHeight="1">
      <c r="A171" s="338">
        <v>398</v>
      </c>
      <c r="B171" s="339" t="s">
        <v>36</v>
      </c>
      <c r="C171" s="340"/>
      <c r="D171" s="361" t="s">
        <v>422</v>
      </c>
      <c r="E171" s="361" t="s">
        <v>556</v>
      </c>
      <c r="F171" s="340">
        <v>1996</v>
      </c>
      <c r="G171" s="340" t="s">
        <v>8</v>
      </c>
      <c r="H171" s="626" t="s">
        <v>590</v>
      </c>
      <c r="I171" s="340" t="s">
        <v>7</v>
      </c>
      <c r="J171" s="340">
        <v>51</v>
      </c>
      <c r="K171" s="468"/>
      <c r="L171" s="401"/>
      <c r="M171" s="401"/>
      <c r="N171" s="401"/>
      <c r="O171" s="401"/>
      <c r="P171" s="361" t="s">
        <v>575</v>
      </c>
      <c r="Q171" s="332"/>
      <c r="R171" s="332"/>
      <c r="S171" s="332"/>
      <c r="T171" s="332"/>
      <c r="U171" s="332"/>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c r="AR171" s="332"/>
      <c r="AS171" s="332"/>
      <c r="AT171" s="332"/>
      <c r="AU171" s="332"/>
      <c r="AV171" s="332"/>
      <c r="AW171" s="332"/>
      <c r="AX171" s="332"/>
      <c r="AY171" s="332"/>
      <c r="AZ171" s="332"/>
      <c r="BA171" s="332"/>
      <c r="BB171" s="332"/>
      <c r="BC171" s="332"/>
      <c r="BD171" s="332"/>
      <c r="BE171" s="332"/>
      <c r="BF171" s="332"/>
      <c r="BG171" s="332"/>
      <c r="BH171" s="332"/>
      <c r="BI171" s="332"/>
      <c r="BJ171" s="332"/>
      <c r="BK171" s="332"/>
    </row>
    <row r="172" spans="1:63" s="324" customFormat="1" ht="15" customHeight="1">
      <c r="A172" s="338">
        <v>399</v>
      </c>
      <c r="B172" s="339" t="s">
        <v>36</v>
      </c>
      <c r="C172" s="340"/>
      <c r="D172" s="361" t="s">
        <v>422</v>
      </c>
      <c r="E172" s="361" t="s">
        <v>1222</v>
      </c>
      <c r="F172" s="340">
        <v>1996</v>
      </c>
      <c r="G172" s="340" t="s">
        <v>9</v>
      </c>
      <c r="H172" s="626" t="s">
        <v>590</v>
      </c>
      <c r="I172" s="340" t="s">
        <v>7</v>
      </c>
      <c r="J172" s="340">
        <v>43</v>
      </c>
      <c r="K172" s="468"/>
      <c r="L172" s="401"/>
      <c r="M172" s="401"/>
      <c r="N172" s="401"/>
      <c r="O172" s="401"/>
      <c r="P172" s="605" t="s">
        <v>1228</v>
      </c>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332"/>
      <c r="AW172" s="332"/>
      <c r="AX172" s="332"/>
      <c r="AY172" s="332"/>
      <c r="AZ172" s="332"/>
      <c r="BA172" s="332"/>
      <c r="BB172" s="332"/>
      <c r="BC172" s="332"/>
      <c r="BD172" s="332"/>
      <c r="BE172" s="332"/>
      <c r="BF172" s="332"/>
      <c r="BG172" s="332"/>
      <c r="BH172" s="332"/>
      <c r="BI172" s="332"/>
      <c r="BJ172" s="332"/>
      <c r="BK172" s="332"/>
    </row>
    <row r="173" spans="1:63" s="324" customFormat="1" ht="15" customHeight="1">
      <c r="A173" s="338">
        <v>400</v>
      </c>
      <c r="B173" s="339" t="s">
        <v>36</v>
      </c>
      <c r="C173" s="340"/>
      <c r="D173" s="361" t="s">
        <v>422</v>
      </c>
      <c r="E173" s="361" t="s">
        <v>1220</v>
      </c>
      <c r="F173" s="340">
        <v>1995</v>
      </c>
      <c r="G173" s="340" t="s">
        <v>13</v>
      </c>
      <c r="H173" s="626" t="s">
        <v>590</v>
      </c>
      <c r="I173" s="340" t="s">
        <v>7</v>
      </c>
      <c r="J173" s="340">
        <v>42</v>
      </c>
      <c r="K173" s="468"/>
      <c r="L173" s="401"/>
      <c r="M173" s="401"/>
      <c r="N173" s="401"/>
      <c r="O173" s="401"/>
      <c r="P173" s="604" t="s">
        <v>1226</v>
      </c>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c r="BF173" s="332"/>
      <c r="BG173" s="332"/>
      <c r="BH173" s="332"/>
      <c r="BI173" s="332"/>
      <c r="BJ173" s="332"/>
      <c r="BK173" s="332"/>
    </row>
    <row r="174" spans="1:63" s="324" customFormat="1" ht="16.5" customHeight="1">
      <c r="A174" s="620">
        <v>401</v>
      </c>
      <c r="B174" s="339" t="s">
        <v>36</v>
      </c>
      <c r="C174" s="340"/>
      <c r="D174" s="361" t="s">
        <v>422</v>
      </c>
      <c r="E174" s="361" t="s">
        <v>382</v>
      </c>
      <c r="F174" s="340">
        <v>1997</v>
      </c>
      <c r="G174" s="340" t="s">
        <v>13</v>
      </c>
      <c r="H174" s="626" t="s">
        <v>590</v>
      </c>
      <c r="I174" s="340" t="s">
        <v>7</v>
      </c>
      <c r="J174" s="340">
        <v>47</v>
      </c>
      <c r="K174" s="468"/>
      <c r="L174" s="470"/>
      <c r="M174" s="401"/>
      <c r="N174" s="401"/>
      <c r="O174" s="401"/>
      <c r="P174" s="495" t="s">
        <v>1225</v>
      </c>
      <c r="Q174" s="332"/>
      <c r="R174" s="332"/>
      <c r="S174" s="332"/>
      <c r="T174" s="332"/>
      <c r="U174" s="332"/>
      <c r="V174" s="332"/>
      <c r="W174" s="332"/>
      <c r="X174" s="332"/>
      <c r="Y174" s="332"/>
      <c r="Z174" s="332"/>
      <c r="AA174" s="332"/>
      <c r="AB174" s="332"/>
      <c r="AC174" s="332"/>
      <c r="AD174" s="332"/>
      <c r="AE174" s="332"/>
      <c r="AF174" s="332"/>
      <c r="AG174" s="332"/>
      <c r="AH174" s="332"/>
      <c r="AI174" s="332"/>
      <c r="AJ174" s="332"/>
      <c r="AK174" s="332"/>
      <c r="AL174" s="332"/>
      <c r="AM174" s="332"/>
      <c r="AN174" s="332"/>
      <c r="AO174" s="332"/>
      <c r="AP174" s="332"/>
      <c r="AQ174" s="332"/>
      <c r="AR174" s="332"/>
      <c r="AS174" s="332"/>
      <c r="AT174" s="332"/>
      <c r="AU174" s="332"/>
      <c r="AV174" s="332"/>
      <c r="AW174" s="332"/>
      <c r="AX174" s="332"/>
      <c r="AY174" s="332"/>
      <c r="AZ174" s="332"/>
      <c r="BA174" s="332"/>
      <c r="BB174" s="332"/>
      <c r="BC174" s="332"/>
      <c r="BD174" s="332"/>
      <c r="BE174" s="332"/>
      <c r="BF174" s="332"/>
      <c r="BG174" s="332"/>
      <c r="BH174" s="332"/>
      <c r="BI174" s="332"/>
      <c r="BJ174" s="332"/>
      <c r="BK174" s="332"/>
    </row>
    <row r="175" spans="1:63" s="324" customFormat="1" ht="16.5" customHeight="1">
      <c r="A175" s="627"/>
      <c r="B175" s="607"/>
      <c r="C175" s="569"/>
      <c r="D175" s="431"/>
      <c r="E175" s="431"/>
      <c r="F175" s="569"/>
      <c r="G175" s="569"/>
      <c r="H175" s="608"/>
      <c r="I175" s="569"/>
      <c r="J175" s="569"/>
      <c r="K175" s="610"/>
      <c r="L175" s="570"/>
      <c r="M175" s="650"/>
      <c r="N175" s="650"/>
      <c r="O175" s="401"/>
      <c r="P175" s="609"/>
      <c r="Q175" s="332"/>
      <c r="R175" s="332"/>
      <c r="S175" s="332"/>
      <c r="T175" s="332"/>
      <c r="U175" s="332"/>
      <c r="V175" s="332"/>
      <c r="W175" s="332"/>
      <c r="X175" s="332"/>
      <c r="Y175" s="332"/>
      <c r="Z175" s="332"/>
      <c r="AA175" s="332"/>
      <c r="AB175" s="332"/>
      <c r="AC175" s="332"/>
      <c r="AD175" s="332"/>
      <c r="AE175" s="332"/>
      <c r="AF175" s="332"/>
      <c r="AG175" s="332"/>
      <c r="AH175" s="332"/>
      <c r="AI175" s="332"/>
      <c r="AJ175" s="332"/>
      <c r="AK175" s="332"/>
      <c r="AL175" s="332"/>
      <c r="AM175" s="332"/>
      <c r="AN175" s="332"/>
      <c r="AO175" s="332"/>
      <c r="AP175" s="332"/>
      <c r="AQ175" s="332"/>
      <c r="AR175" s="332"/>
      <c r="AS175" s="332"/>
      <c r="AT175" s="332"/>
      <c r="AU175" s="332"/>
      <c r="AV175" s="332"/>
      <c r="AW175" s="332"/>
      <c r="AX175" s="332"/>
      <c r="AY175" s="332"/>
      <c r="AZ175" s="332"/>
      <c r="BA175" s="332"/>
      <c r="BB175" s="332"/>
      <c r="BC175" s="332"/>
      <c r="BD175" s="332"/>
      <c r="BE175" s="332"/>
      <c r="BF175" s="332"/>
      <c r="BG175" s="332"/>
      <c r="BH175" s="332"/>
      <c r="BI175" s="332"/>
      <c r="BJ175" s="332"/>
      <c r="BK175" s="332"/>
    </row>
    <row r="176" spans="1:63" ht="12.75" customHeight="1">
      <c r="A176" s="628">
        <v>275</v>
      </c>
      <c r="B176" s="339" t="s">
        <v>32</v>
      </c>
      <c r="C176" s="340" t="s">
        <v>0</v>
      </c>
      <c r="D176" s="361" t="s">
        <v>429</v>
      </c>
      <c r="E176" s="361" t="s">
        <v>1463</v>
      </c>
      <c r="F176" s="340">
        <v>1990</v>
      </c>
      <c r="G176" s="343" t="s">
        <v>4</v>
      </c>
      <c r="H176" s="626" t="s">
        <v>590</v>
      </c>
      <c r="I176" s="340" t="s">
        <v>7</v>
      </c>
      <c r="J176" s="340">
        <v>55</v>
      </c>
      <c r="K176" s="468"/>
      <c r="L176" s="596"/>
      <c r="M176" s="363"/>
      <c r="N176" s="363"/>
      <c r="O176" s="363"/>
      <c r="P176" s="361" t="s">
        <v>517</v>
      </c>
      <c r="V176" s="332"/>
    </row>
    <row r="177" spans="1:63" s="327" customFormat="1" ht="12.75" customHeight="1">
      <c r="A177" s="338">
        <v>277</v>
      </c>
      <c r="B177" s="339" t="s">
        <v>32</v>
      </c>
      <c r="C177" s="340" t="s">
        <v>0</v>
      </c>
      <c r="D177" s="361" t="s">
        <v>429</v>
      </c>
      <c r="E177" s="361" t="s">
        <v>1464</v>
      </c>
      <c r="F177" s="340"/>
      <c r="G177" s="340"/>
      <c r="H177" s="626" t="s">
        <v>590</v>
      </c>
      <c r="I177" s="340" t="s">
        <v>7</v>
      </c>
      <c r="J177" s="340">
        <v>51</v>
      </c>
      <c r="K177" s="468"/>
      <c r="L177" s="363"/>
      <c r="M177" s="363"/>
      <c r="N177" s="363"/>
      <c r="O177" s="363"/>
      <c r="P177" s="361"/>
      <c r="Q177" s="332"/>
      <c r="R177" s="332"/>
      <c r="S177" s="332"/>
      <c r="T177" s="332"/>
      <c r="U177" s="332"/>
      <c r="V177" s="332"/>
      <c r="W177" s="332"/>
      <c r="X177" s="332"/>
      <c r="Y177" s="332"/>
      <c r="Z177" s="332"/>
      <c r="AA177" s="332"/>
      <c r="AB177" s="332"/>
      <c r="AC177" s="332"/>
      <c r="AD177" s="332"/>
      <c r="AE177" s="332"/>
      <c r="AF177" s="332"/>
      <c r="AG177" s="332"/>
      <c r="AH177" s="332"/>
      <c r="AI177" s="332"/>
      <c r="AJ177" s="332"/>
      <c r="AK177" s="332"/>
      <c r="AL177" s="332"/>
      <c r="AM177" s="332"/>
      <c r="AN177" s="332"/>
      <c r="AO177" s="332"/>
      <c r="AP177" s="332"/>
      <c r="AQ177" s="332"/>
      <c r="AR177" s="332"/>
      <c r="AS177" s="332"/>
      <c r="AT177" s="332"/>
      <c r="AU177" s="332"/>
      <c r="AV177" s="332"/>
      <c r="AW177" s="332"/>
      <c r="AX177" s="332"/>
      <c r="AY177" s="332"/>
      <c r="AZ177" s="332"/>
      <c r="BA177" s="332"/>
      <c r="BB177" s="332"/>
      <c r="BC177" s="332"/>
      <c r="BD177" s="332"/>
      <c r="BE177" s="332"/>
      <c r="BF177" s="332"/>
      <c r="BG177" s="332"/>
      <c r="BH177" s="332"/>
      <c r="BI177" s="332"/>
      <c r="BJ177" s="332"/>
      <c r="BK177" s="332"/>
    </row>
    <row r="178" spans="1:63" s="324" customFormat="1" ht="12.75" customHeight="1">
      <c r="A178" s="338">
        <v>279</v>
      </c>
      <c r="B178" s="339" t="s">
        <v>32</v>
      </c>
      <c r="C178" s="340" t="s">
        <v>0</v>
      </c>
      <c r="D178" s="361" t="s">
        <v>429</v>
      </c>
      <c r="E178" s="361" t="s">
        <v>1465</v>
      </c>
      <c r="F178" s="340">
        <v>1988</v>
      </c>
      <c r="G178" s="343" t="s">
        <v>13</v>
      </c>
      <c r="H178" s="626" t="s">
        <v>590</v>
      </c>
      <c r="I178" s="340" t="s">
        <v>7</v>
      </c>
      <c r="J178" s="340">
        <v>56</v>
      </c>
      <c r="K178" s="468"/>
      <c r="L178" s="363"/>
      <c r="M178" s="363"/>
      <c r="N178" s="363"/>
      <c r="O178" s="363"/>
      <c r="P178" s="361" t="s">
        <v>1192</v>
      </c>
      <c r="Q178" s="332"/>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2"/>
      <c r="AM178" s="332"/>
      <c r="AN178" s="332"/>
      <c r="AO178" s="332"/>
      <c r="AP178" s="332"/>
      <c r="AQ178" s="332"/>
      <c r="AR178" s="332"/>
      <c r="AS178" s="332"/>
      <c r="AT178" s="332"/>
      <c r="AU178" s="332"/>
      <c r="AV178" s="332"/>
      <c r="AW178" s="332"/>
      <c r="AX178" s="332"/>
      <c r="AY178" s="332"/>
      <c r="AZ178" s="332"/>
      <c r="BA178" s="332"/>
      <c r="BB178" s="332"/>
      <c r="BC178" s="332"/>
      <c r="BD178" s="332"/>
      <c r="BE178" s="332"/>
      <c r="BF178" s="332"/>
      <c r="BG178" s="332"/>
      <c r="BH178" s="332"/>
      <c r="BI178" s="332"/>
      <c r="BJ178" s="332"/>
      <c r="BK178" s="332"/>
    </row>
    <row r="179" spans="1:63" s="324" customFormat="1" ht="12.75" customHeight="1">
      <c r="A179" s="338">
        <v>280</v>
      </c>
      <c r="B179" s="339" t="s">
        <v>32</v>
      </c>
      <c r="C179" s="340" t="s">
        <v>0</v>
      </c>
      <c r="D179" s="361" t="s">
        <v>429</v>
      </c>
      <c r="E179" s="361" t="s">
        <v>743</v>
      </c>
      <c r="F179" s="340"/>
      <c r="G179" s="340"/>
      <c r="H179" s="626" t="s">
        <v>590</v>
      </c>
      <c r="I179" s="340" t="s">
        <v>7</v>
      </c>
      <c r="J179" s="340">
        <v>61</v>
      </c>
      <c r="K179" s="468"/>
      <c r="L179" s="363"/>
      <c r="M179" s="363"/>
      <c r="N179" s="363"/>
      <c r="O179" s="363"/>
      <c r="P179" s="361"/>
      <c r="Q179" s="332"/>
      <c r="R179" s="332"/>
      <c r="S179" s="332"/>
      <c r="T179" s="332"/>
      <c r="U179" s="332"/>
      <c r="V179" s="332"/>
      <c r="W179" s="332"/>
      <c r="X179" s="332"/>
      <c r="Y179" s="332"/>
      <c r="Z179" s="332"/>
      <c r="AA179" s="332"/>
      <c r="AB179" s="332"/>
      <c r="AC179" s="332"/>
      <c r="AD179" s="332"/>
      <c r="AE179" s="332"/>
      <c r="AF179" s="332"/>
      <c r="AG179" s="332"/>
      <c r="AH179" s="332"/>
      <c r="AI179" s="332"/>
      <c r="AJ179" s="332"/>
      <c r="AK179" s="332"/>
      <c r="AL179" s="332"/>
      <c r="AM179" s="332"/>
      <c r="AN179" s="332"/>
      <c r="AO179" s="332"/>
      <c r="AP179" s="332"/>
      <c r="AQ179" s="332"/>
      <c r="AR179" s="332"/>
      <c r="AS179" s="332"/>
      <c r="AT179" s="332"/>
      <c r="AU179" s="332"/>
      <c r="AV179" s="332"/>
      <c r="AW179" s="332"/>
      <c r="AX179" s="332"/>
      <c r="AY179" s="332"/>
      <c r="AZ179" s="332"/>
      <c r="BA179" s="332"/>
      <c r="BB179" s="332"/>
      <c r="BC179" s="332"/>
      <c r="BD179" s="332"/>
      <c r="BE179" s="332"/>
      <c r="BF179" s="332"/>
      <c r="BG179" s="332"/>
      <c r="BH179" s="332"/>
      <c r="BI179" s="332"/>
      <c r="BJ179" s="332"/>
      <c r="BK179" s="332"/>
    </row>
    <row r="180" spans="1:63" s="324" customFormat="1" ht="12.75" customHeight="1">
      <c r="A180" s="338">
        <v>282</v>
      </c>
      <c r="B180" s="339" t="s">
        <v>32</v>
      </c>
      <c r="C180" s="340" t="s">
        <v>0</v>
      </c>
      <c r="D180" s="361" t="s">
        <v>429</v>
      </c>
      <c r="E180" s="361" t="s">
        <v>751</v>
      </c>
      <c r="F180" s="340"/>
      <c r="G180" s="340"/>
      <c r="H180" s="626" t="s">
        <v>590</v>
      </c>
      <c r="I180" s="340" t="s">
        <v>7</v>
      </c>
      <c r="J180" s="340">
        <v>62</v>
      </c>
      <c r="K180" s="468"/>
      <c r="L180" s="363"/>
      <c r="M180" s="363"/>
      <c r="N180" s="363"/>
      <c r="O180" s="363"/>
      <c r="P180" s="361"/>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c r="BF180" s="332"/>
      <c r="BG180" s="332"/>
      <c r="BH180" s="332"/>
      <c r="BI180" s="332"/>
      <c r="BJ180" s="332"/>
      <c r="BK180" s="332"/>
    </row>
    <row r="181" spans="1:63">
      <c r="B181" s="439"/>
      <c r="C181" s="440"/>
      <c r="D181" s="439"/>
      <c r="E181" s="441"/>
      <c r="F181" s="439"/>
      <c r="G181" s="442"/>
      <c r="H181" s="439"/>
      <c r="I181" s="442"/>
      <c r="J181" s="439"/>
      <c r="K181" s="480"/>
      <c r="P181" s="443"/>
    </row>
    <row r="182" spans="1:63" ht="12.75" customHeight="1">
      <c r="A182" s="338">
        <v>273</v>
      </c>
      <c r="B182" s="339" t="s">
        <v>28</v>
      </c>
      <c r="C182" s="343" t="s">
        <v>0</v>
      </c>
      <c r="D182" s="341" t="s">
        <v>429</v>
      </c>
      <c r="E182" s="342" t="s">
        <v>1296</v>
      </c>
      <c r="F182" s="343">
        <v>1994</v>
      </c>
      <c r="G182" s="343" t="s">
        <v>4</v>
      </c>
      <c r="H182" s="579" t="s">
        <v>590</v>
      </c>
      <c r="I182" s="343" t="s">
        <v>7</v>
      </c>
      <c r="J182" s="343"/>
      <c r="K182" s="477">
        <v>60.7</v>
      </c>
      <c r="L182" s="363"/>
      <c r="M182" s="363"/>
      <c r="N182" s="363"/>
      <c r="O182" s="363"/>
      <c r="P182" s="426"/>
      <c r="V182" s="332"/>
    </row>
    <row r="183" spans="1:63" ht="12.75" customHeight="1">
      <c r="A183" s="338">
        <v>274</v>
      </c>
      <c r="B183" s="339" t="s">
        <v>28</v>
      </c>
      <c r="C183" s="343" t="s">
        <v>0</v>
      </c>
      <c r="D183" s="341" t="s">
        <v>429</v>
      </c>
      <c r="E183" s="342" t="s">
        <v>1297</v>
      </c>
      <c r="F183" s="343">
        <v>1987</v>
      </c>
      <c r="G183" s="343" t="s">
        <v>9</v>
      </c>
      <c r="H183" s="579" t="s">
        <v>590</v>
      </c>
      <c r="I183" s="343" t="s">
        <v>7</v>
      </c>
      <c r="J183" s="343"/>
      <c r="K183" s="477">
        <v>72.8</v>
      </c>
      <c r="L183" s="363"/>
      <c r="M183" s="363"/>
      <c r="N183" s="363"/>
      <c r="O183" s="363"/>
      <c r="P183" s="426"/>
      <c r="V183" s="332"/>
    </row>
    <row r="184" spans="1:63" ht="12.75" customHeight="1">
      <c r="A184" s="338">
        <v>276</v>
      </c>
      <c r="B184" s="339" t="s">
        <v>28</v>
      </c>
      <c r="C184" s="343" t="s">
        <v>0</v>
      </c>
      <c r="D184" s="341" t="s">
        <v>429</v>
      </c>
      <c r="E184" s="342" t="s">
        <v>1299</v>
      </c>
      <c r="F184" s="343">
        <v>1955</v>
      </c>
      <c r="G184" s="343" t="s">
        <v>13</v>
      </c>
      <c r="H184" s="579" t="s">
        <v>590</v>
      </c>
      <c r="I184" s="343" t="s">
        <v>7</v>
      </c>
      <c r="J184" s="343"/>
      <c r="K184" s="477">
        <v>76.400000000000006</v>
      </c>
      <c r="L184" s="363"/>
      <c r="M184" s="363"/>
      <c r="N184" s="363"/>
      <c r="O184" s="363"/>
      <c r="P184" s="426"/>
      <c r="V184" s="332"/>
    </row>
    <row r="185" spans="1:63" s="324" customFormat="1" ht="12.75" customHeight="1">
      <c r="A185" s="338">
        <v>278</v>
      </c>
      <c r="B185" s="339" t="s">
        <v>28</v>
      </c>
      <c r="C185" s="343" t="s">
        <v>0</v>
      </c>
      <c r="D185" s="341" t="s">
        <v>429</v>
      </c>
      <c r="E185" s="342" t="s">
        <v>1298</v>
      </c>
      <c r="F185" s="343">
        <v>1955</v>
      </c>
      <c r="G185" s="343" t="s">
        <v>17</v>
      </c>
      <c r="H185" s="579" t="s">
        <v>590</v>
      </c>
      <c r="I185" s="340" t="s">
        <v>7</v>
      </c>
      <c r="J185" s="343"/>
      <c r="K185" s="477">
        <v>83.6</v>
      </c>
      <c r="L185" s="363"/>
      <c r="M185" s="363"/>
      <c r="N185" s="363"/>
      <c r="O185" s="363"/>
      <c r="P185" s="426"/>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row>
    <row r="186" spans="1:63" s="324" customFormat="1" ht="12.75" customHeight="1">
      <c r="A186" s="338">
        <v>281</v>
      </c>
      <c r="B186" s="339" t="s">
        <v>28</v>
      </c>
      <c r="C186" s="343" t="s">
        <v>0</v>
      </c>
      <c r="D186" s="341" t="s">
        <v>429</v>
      </c>
      <c r="E186" s="409" t="s">
        <v>1295</v>
      </c>
      <c r="F186" s="410">
        <v>1992</v>
      </c>
      <c r="G186" s="410" t="s">
        <v>21</v>
      </c>
      <c r="H186" s="579" t="s">
        <v>590</v>
      </c>
      <c r="I186" s="340" t="s">
        <v>7</v>
      </c>
      <c r="J186" s="343"/>
      <c r="K186" s="477">
        <v>95</v>
      </c>
      <c r="L186" s="363"/>
      <c r="M186" s="363"/>
      <c r="N186" s="363"/>
      <c r="O186" s="363"/>
      <c r="P186" s="426"/>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c r="BF186" s="332"/>
      <c r="BG186" s="332"/>
      <c r="BH186" s="332"/>
      <c r="BI186" s="332"/>
      <c r="BJ186" s="332"/>
      <c r="BK186" s="332"/>
    </row>
    <row r="187" spans="1:63" s="324" customFormat="1" ht="12.75" customHeight="1">
      <c r="A187" s="338"/>
      <c r="B187" s="370"/>
      <c r="C187" s="390"/>
      <c r="D187" s="389"/>
      <c r="E187" s="629"/>
      <c r="F187" s="630"/>
      <c r="G187" s="630"/>
      <c r="H187" s="390"/>
      <c r="I187" s="569"/>
      <c r="J187" s="390"/>
      <c r="K187" s="606"/>
      <c r="L187" s="363"/>
      <c r="M187" s="363"/>
      <c r="N187" s="363"/>
      <c r="O187" s="363"/>
      <c r="P187" s="434"/>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2"/>
      <c r="AV187" s="332"/>
      <c r="AW187" s="332"/>
      <c r="AX187" s="332"/>
      <c r="AY187" s="332"/>
      <c r="AZ187" s="332"/>
      <c r="BA187" s="332"/>
      <c r="BB187" s="332"/>
      <c r="BC187" s="332"/>
      <c r="BD187" s="332"/>
      <c r="BE187" s="332"/>
      <c r="BF187" s="332"/>
      <c r="BG187" s="332"/>
      <c r="BH187" s="332"/>
      <c r="BI187" s="332"/>
      <c r="BJ187" s="332"/>
      <c r="BK187" s="332"/>
    </row>
    <row r="188" spans="1:63" ht="12.75" customHeight="1">
      <c r="A188" s="338">
        <v>275</v>
      </c>
      <c r="B188" s="339" t="s">
        <v>36</v>
      </c>
      <c r="C188" s="340" t="s">
        <v>0</v>
      </c>
      <c r="D188" s="361" t="s">
        <v>429</v>
      </c>
      <c r="E188" s="361" t="s">
        <v>375</v>
      </c>
      <c r="F188" s="340">
        <v>1993</v>
      </c>
      <c r="G188" s="340" t="s">
        <v>9</v>
      </c>
      <c r="H188" s="626" t="s">
        <v>590</v>
      </c>
      <c r="I188" s="340" t="s">
        <v>7</v>
      </c>
      <c r="J188" s="340">
        <v>55</v>
      </c>
      <c r="K188" s="468"/>
      <c r="L188" s="363"/>
      <c r="M188" s="363"/>
      <c r="N188" s="363"/>
      <c r="O188" s="363"/>
      <c r="P188" s="361" t="s">
        <v>571</v>
      </c>
      <c r="V188" s="332"/>
    </row>
    <row r="189" spans="1:63" s="327" customFormat="1" ht="12.75" customHeight="1">
      <c r="A189" s="338">
        <v>277</v>
      </c>
      <c r="B189" s="339" t="s">
        <v>36</v>
      </c>
      <c r="C189" s="340" t="s">
        <v>0</v>
      </c>
      <c r="D189" s="361" t="s">
        <v>429</v>
      </c>
      <c r="E189" s="361" t="s">
        <v>1223</v>
      </c>
      <c r="F189" s="340">
        <v>1993</v>
      </c>
      <c r="G189" s="340" t="s">
        <v>13</v>
      </c>
      <c r="H189" s="626" t="s">
        <v>590</v>
      </c>
      <c r="I189" s="340" t="s">
        <v>7</v>
      </c>
      <c r="J189" s="340">
        <v>51</v>
      </c>
      <c r="K189" s="468"/>
      <c r="L189" s="363"/>
      <c r="M189" s="363"/>
      <c r="N189" s="363"/>
      <c r="O189" s="363"/>
      <c r="P189" s="361" t="s">
        <v>1229</v>
      </c>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row>
    <row r="190" spans="1:63" s="324" customFormat="1" ht="12.75" customHeight="1">
      <c r="A190" s="338">
        <v>279</v>
      </c>
      <c r="B190" s="339" t="s">
        <v>36</v>
      </c>
      <c r="C190" s="340" t="s">
        <v>0</v>
      </c>
      <c r="D190" s="361" t="s">
        <v>429</v>
      </c>
      <c r="E190" s="361" t="s">
        <v>555</v>
      </c>
      <c r="F190" s="340">
        <v>1989</v>
      </c>
      <c r="G190" s="340" t="s">
        <v>17</v>
      </c>
      <c r="H190" s="626" t="s">
        <v>590</v>
      </c>
      <c r="I190" s="340" t="s">
        <v>7</v>
      </c>
      <c r="J190" s="340">
        <v>56</v>
      </c>
      <c r="K190" s="468"/>
      <c r="L190" s="363"/>
      <c r="M190" s="363"/>
      <c r="N190" s="363"/>
      <c r="O190" s="363"/>
      <c r="P190" s="361" t="s">
        <v>572</v>
      </c>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c r="AR190" s="332"/>
      <c r="AS190" s="332"/>
      <c r="AT190" s="332"/>
      <c r="AU190" s="332"/>
      <c r="AV190" s="332"/>
      <c r="AW190" s="332"/>
      <c r="AX190" s="332"/>
      <c r="AY190" s="332"/>
      <c r="AZ190" s="332"/>
      <c r="BA190" s="332"/>
      <c r="BB190" s="332"/>
      <c r="BC190" s="332"/>
      <c r="BD190" s="332"/>
      <c r="BE190" s="332"/>
      <c r="BF190" s="332"/>
      <c r="BG190" s="332"/>
      <c r="BH190" s="332"/>
      <c r="BI190" s="332"/>
      <c r="BJ190" s="332"/>
      <c r="BK190" s="332"/>
    </row>
    <row r="191" spans="1:63" s="324" customFormat="1" ht="12.75" customHeight="1">
      <c r="A191" s="338">
        <v>280</v>
      </c>
      <c r="B191" s="339" t="s">
        <v>36</v>
      </c>
      <c r="C191" s="340" t="s">
        <v>0</v>
      </c>
      <c r="D191" s="361" t="s">
        <v>429</v>
      </c>
      <c r="E191" s="361" t="s">
        <v>988</v>
      </c>
      <c r="F191" s="340">
        <v>1990</v>
      </c>
      <c r="G191" s="603" t="s">
        <v>21</v>
      </c>
      <c r="H191" s="626" t="s">
        <v>590</v>
      </c>
      <c r="I191" s="340" t="s">
        <v>7</v>
      </c>
      <c r="J191" s="340">
        <v>61</v>
      </c>
      <c r="K191" s="468"/>
      <c r="L191" s="363"/>
      <c r="M191" s="363"/>
      <c r="N191" s="363"/>
      <c r="O191" s="363"/>
      <c r="P191" s="361" t="s">
        <v>569</v>
      </c>
      <c r="Q191" s="332"/>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c r="AR191" s="332"/>
      <c r="AS191" s="332"/>
      <c r="AT191" s="332"/>
      <c r="AU191" s="332"/>
      <c r="AV191" s="332"/>
      <c r="AW191" s="332"/>
      <c r="AX191" s="332"/>
      <c r="AY191" s="332"/>
      <c r="AZ191" s="332"/>
      <c r="BA191" s="332"/>
      <c r="BB191" s="332"/>
      <c r="BC191" s="332"/>
      <c r="BD191" s="332"/>
      <c r="BE191" s="332"/>
      <c r="BF191" s="332"/>
      <c r="BG191" s="332"/>
      <c r="BH191" s="332"/>
      <c r="BI191" s="332"/>
      <c r="BJ191" s="332"/>
      <c r="BK191" s="332"/>
    </row>
    <row r="192" spans="1:63" s="324" customFormat="1" ht="12.75" customHeight="1">
      <c r="A192" s="338">
        <v>282</v>
      </c>
      <c r="B192" s="339" t="s">
        <v>36</v>
      </c>
      <c r="C192" s="340" t="s">
        <v>0</v>
      </c>
      <c r="D192" s="361" t="s">
        <v>429</v>
      </c>
      <c r="E192" s="361" t="s">
        <v>989</v>
      </c>
      <c r="F192" s="340">
        <v>1995</v>
      </c>
      <c r="G192" s="340" t="s">
        <v>19</v>
      </c>
      <c r="H192" s="626" t="s">
        <v>590</v>
      </c>
      <c r="I192" s="340" t="s">
        <v>7</v>
      </c>
      <c r="J192" s="340">
        <v>62</v>
      </c>
      <c r="K192" s="468"/>
      <c r="L192" s="363"/>
      <c r="M192" s="363"/>
      <c r="N192" s="363"/>
      <c r="O192" s="363"/>
      <c r="P192" s="361" t="s">
        <v>388</v>
      </c>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c r="BF192" s="332"/>
      <c r="BG192" s="332"/>
      <c r="BH192" s="332"/>
      <c r="BI192" s="332"/>
      <c r="BJ192" s="332"/>
      <c r="BK192" s="332"/>
    </row>
    <row r="193" spans="1:63" s="324" customFormat="1" ht="12.75" customHeight="1">
      <c r="A193" s="338"/>
      <c r="B193" s="631"/>
      <c r="C193" s="396"/>
      <c r="D193" s="632"/>
      <c r="E193" s="431"/>
      <c r="F193" s="569"/>
      <c r="G193" s="396"/>
      <c r="H193" s="633"/>
      <c r="I193" s="569"/>
      <c r="J193" s="396"/>
      <c r="K193" s="634"/>
      <c r="L193" s="363"/>
      <c r="M193" s="363"/>
      <c r="N193" s="363"/>
      <c r="O193" s="363"/>
      <c r="P193" s="6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c r="AR193" s="332"/>
      <c r="AS193" s="332"/>
      <c r="AT193" s="332"/>
      <c r="AU193" s="332"/>
      <c r="AV193" s="332"/>
      <c r="AW193" s="332"/>
      <c r="AX193" s="332"/>
      <c r="AY193" s="332"/>
      <c r="AZ193" s="332"/>
      <c r="BA193" s="332"/>
      <c r="BB193" s="332"/>
      <c r="BC193" s="332"/>
      <c r="BD193" s="332"/>
      <c r="BE193" s="332"/>
      <c r="BF193" s="332"/>
      <c r="BG193" s="332"/>
      <c r="BH193" s="332"/>
      <c r="BI193" s="332"/>
      <c r="BJ193" s="332"/>
      <c r="BK193" s="332"/>
    </row>
    <row r="194" spans="1:63" s="324" customFormat="1" ht="15" customHeight="1">
      <c r="A194" s="338">
        <v>397</v>
      </c>
      <c r="B194" s="339" t="s">
        <v>32</v>
      </c>
      <c r="C194" s="340"/>
      <c r="D194" s="361" t="s">
        <v>422</v>
      </c>
      <c r="E194" s="361" t="s">
        <v>1132</v>
      </c>
      <c r="F194" s="401">
        <v>1995</v>
      </c>
      <c r="G194" s="340"/>
      <c r="H194" s="613" t="s">
        <v>999</v>
      </c>
      <c r="I194" s="340" t="s">
        <v>7</v>
      </c>
      <c r="J194" s="340"/>
      <c r="K194" s="468"/>
      <c r="L194" s="401"/>
      <c r="M194" s="401"/>
      <c r="N194" s="401"/>
      <c r="O194" s="401"/>
      <c r="P194" s="361"/>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c r="AR194" s="332"/>
      <c r="AS194" s="332"/>
      <c r="AT194" s="332"/>
      <c r="AU194" s="332"/>
      <c r="AV194" s="332"/>
      <c r="AW194" s="332"/>
      <c r="AX194" s="332"/>
      <c r="AY194" s="332"/>
      <c r="AZ194" s="332"/>
      <c r="BA194" s="332"/>
      <c r="BB194" s="332"/>
      <c r="BC194" s="332"/>
      <c r="BD194" s="332"/>
      <c r="BE194" s="332"/>
      <c r="BF194" s="332"/>
      <c r="BG194" s="332"/>
      <c r="BH194" s="332"/>
      <c r="BI194" s="332"/>
      <c r="BJ194" s="332"/>
      <c r="BK194" s="332"/>
    </row>
    <row r="195" spans="1:63" s="324" customFormat="1" ht="15" customHeight="1">
      <c r="A195" s="338">
        <v>398</v>
      </c>
      <c r="B195" s="339" t="s">
        <v>32</v>
      </c>
      <c r="C195" s="340"/>
      <c r="D195" s="361" t="s">
        <v>422</v>
      </c>
      <c r="E195" s="361" t="s">
        <v>303</v>
      </c>
      <c r="F195" s="401">
        <v>1997</v>
      </c>
      <c r="G195" s="340"/>
      <c r="H195" s="613" t="s">
        <v>999</v>
      </c>
      <c r="I195" s="340" t="s">
        <v>7</v>
      </c>
      <c r="J195" s="340"/>
      <c r="K195" s="468"/>
      <c r="L195" s="401"/>
      <c r="M195" s="401"/>
      <c r="N195" s="401"/>
      <c r="O195" s="401"/>
      <c r="P195" s="361"/>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c r="AR195" s="332"/>
      <c r="AS195" s="332"/>
      <c r="AT195" s="332"/>
      <c r="AU195" s="332"/>
      <c r="AV195" s="332"/>
      <c r="AW195" s="332"/>
      <c r="AX195" s="332"/>
      <c r="AY195" s="332"/>
      <c r="AZ195" s="332"/>
      <c r="BA195" s="332"/>
      <c r="BB195" s="332"/>
      <c r="BC195" s="332"/>
      <c r="BD195" s="332"/>
      <c r="BE195" s="332"/>
      <c r="BF195" s="332"/>
      <c r="BG195" s="332"/>
      <c r="BH195" s="332"/>
      <c r="BI195" s="332"/>
      <c r="BJ195" s="332"/>
      <c r="BK195" s="332"/>
    </row>
    <row r="196" spans="1:63" s="324" customFormat="1" ht="15" customHeight="1">
      <c r="A196" s="338">
        <v>399</v>
      </c>
      <c r="B196" s="339" t="s">
        <v>32</v>
      </c>
      <c r="C196" s="340"/>
      <c r="D196" s="361" t="s">
        <v>422</v>
      </c>
      <c r="E196" s="361" t="s">
        <v>890</v>
      </c>
      <c r="F196" s="401">
        <v>1997</v>
      </c>
      <c r="G196" s="340"/>
      <c r="H196" s="613" t="s">
        <v>999</v>
      </c>
      <c r="I196" s="340" t="s">
        <v>7</v>
      </c>
      <c r="J196" s="340"/>
      <c r="K196" s="468"/>
      <c r="L196" s="401"/>
      <c r="M196" s="401"/>
      <c r="N196" s="401"/>
      <c r="O196" s="401"/>
      <c r="P196" s="605"/>
      <c r="Q196" s="332"/>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c r="AR196" s="332"/>
      <c r="AS196" s="332"/>
      <c r="AT196" s="332"/>
      <c r="AU196" s="332"/>
      <c r="AV196" s="332"/>
      <c r="AW196" s="332"/>
      <c r="AX196" s="332"/>
      <c r="AY196" s="332"/>
      <c r="AZ196" s="332"/>
      <c r="BA196" s="332"/>
      <c r="BB196" s="332"/>
      <c r="BC196" s="332"/>
      <c r="BD196" s="332"/>
      <c r="BE196" s="332"/>
      <c r="BF196" s="332"/>
      <c r="BG196" s="332"/>
      <c r="BH196" s="332"/>
      <c r="BI196" s="332"/>
      <c r="BJ196" s="332"/>
      <c r="BK196" s="332"/>
    </row>
    <row r="197" spans="1:63" s="324" customFormat="1" ht="15" customHeight="1">
      <c r="A197" s="338">
        <v>400</v>
      </c>
      <c r="B197" s="339" t="s">
        <v>32</v>
      </c>
      <c r="C197" s="340"/>
      <c r="D197" s="361" t="s">
        <v>422</v>
      </c>
      <c r="E197" s="361" t="s">
        <v>755</v>
      </c>
      <c r="F197" s="401">
        <v>1998</v>
      </c>
      <c r="G197" s="340"/>
      <c r="H197" s="613" t="s">
        <v>999</v>
      </c>
      <c r="I197" s="340" t="s">
        <v>7</v>
      </c>
      <c r="J197" s="340"/>
      <c r="K197" s="468"/>
      <c r="L197" s="401"/>
      <c r="M197" s="401"/>
      <c r="N197" s="401"/>
      <c r="O197" s="401"/>
      <c r="P197" s="604"/>
      <c r="Q197" s="332"/>
      <c r="R197" s="332"/>
      <c r="S197" s="332"/>
      <c r="T197" s="332"/>
      <c r="U197" s="332"/>
      <c r="V197" s="332"/>
      <c r="W197" s="332"/>
      <c r="X197" s="332"/>
      <c r="Y197" s="332"/>
      <c r="Z197" s="332"/>
      <c r="AA197" s="332"/>
      <c r="AB197" s="332"/>
      <c r="AC197" s="332"/>
      <c r="AD197" s="332"/>
      <c r="AE197" s="332"/>
      <c r="AF197" s="332"/>
      <c r="AG197" s="332"/>
      <c r="AH197" s="332"/>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332"/>
      <c r="BI197" s="332"/>
      <c r="BJ197" s="332"/>
      <c r="BK197" s="332"/>
    </row>
    <row r="198" spans="1:63" s="324" customFormat="1" ht="16.5" customHeight="1">
      <c r="A198" s="620">
        <v>401</v>
      </c>
      <c r="B198" s="339" t="s">
        <v>32</v>
      </c>
      <c r="C198" s="340"/>
      <c r="D198" s="361" t="s">
        <v>422</v>
      </c>
      <c r="E198" s="361" t="s">
        <v>756</v>
      </c>
      <c r="F198" s="401">
        <v>1995</v>
      </c>
      <c r="G198" s="340"/>
      <c r="H198" s="613" t="s">
        <v>999</v>
      </c>
      <c r="I198" s="340" t="s">
        <v>7</v>
      </c>
      <c r="J198" s="340"/>
      <c r="K198" s="468"/>
      <c r="L198" s="401"/>
      <c r="M198" s="401"/>
      <c r="N198" s="401"/>
      <c r="O198" s="401"/>
      <c r="P198" s="495"/>
      <c r="Q198" s="332"/>
      <c r="R198" s="332"/>
      <c r="S198" s="332"/>
      <c r="T198" s="332"/>
      <c r="U198" s="332"/>
      <c r="V198" s="332"/>
      <c r="W198" s="332"/>
      <c r="X198" s="332"/>
      <c r="Y198" s="332"/>
      <c r="Z198" s="332"/>
      <c r="AA198" s="332"/>
      <c r="AB198" s="332"/>
      <c r="AC198" s="332"/>
      <c r="AD198" s="332"/>
      <c r="AE198" s="332"/>
      <c r="AF198" s="332"/>
      <c r="AG198" s="332"/>
      <c r="AH198" s="332"/>
      <c r="AI198" s="332"/>
      <c r="AJ198" s="332"/>
      <c r="AK198" s="332"/>
      <c r="AL198" s="332"/>
      <c r="AM198" s="332"/>
      <c r="AN198" s="332"/>
      <c r="AO198" s="332"/>
      <c r="AP198" s="332"/>
      <c r="AQ198" s="332"/>
      <c r="AR198" s="332"/>
      <c r="AS198" s="332"/>
      <c r="AT198" s="332"/>
      <c r="AU198" s="332"/>
      <c r="AV198" s="332"/>
      <c r="AW198" s="332"/>
      <c r="AX198" s="332"/>
      <c r="AY198" s="332"/>
      <c r="AZ198" s="332"/>
      <c r="BA198" s="332"/>
      <c r="BB198" s="332"/>
      <c r="BC198" s="332"/>
      <c r="BD198" s="332"/>
      <c r="BE198" s="332"/>
      <c r="BF198" s="332"/>
      <c r="BG198" s="332"/>
      <c r="BH198" s="332"/>
      <c r="BI198" s="332"/>
      <c r="BJ198" s="332"/>
      <c r="BK198" s="332"/>
    </row>
    <row r="199" spans="1:63" s="324" customFormat="1" ht="12.75" customHeight="1">
      <c r="A199" s="627"/>
      <c r="B199" s="607"/>
      <c r="C199" s="569"/>
      <c r="D199" s="431"/>
      <c r="E199" s="431"/>
      <c r="F199" s="569"/>
      <c r="G199" s="569"/>
      <c r="H199" s="608"/>
      <c r="I199" s="569"/>
      <c r="J199" s="569"/>
      <c r="K199" s="610"/>
      <c r="L199" s="547"/>
      <c r="M199" s="363"/>
      <c r="N199" s="363"/>
      <c r="O199" s="363"/>
      <c r="P199" s="431"/>
      <c r="Q199" s="332"/>
      <c r="R199" s="332"/>
      <c r="S199" s="332"/>
      <c r="T199" s="332"/>
      <c r="U199" s="332"/>
      <c r="V199" s="332"/>
      <c r="W199" s="332"/>
      <c r="X199" s="332"/>
      <c r="Y199" s="332"/>
      <c r="Z199" s="332"/>
      <c r="AA199" s="332"/>
      <c r="AB199" s="332"/>
      <c r="AC199" s="332"/>
      <c r="AD199" s="332"/>
      <c r="AE199" s="332"/>
      <c r="AF199" s="332"/>
      <c r="AG199" s="332"/>
      <c r="AH199" s="332"/>
      <c r="AI199" s="332"/>
      <c r="AJ199" s="332"/>
      <c r="AK199" s="332"/>
      <c r="AL199" s="332"/>
      <c r="AM199" s="332"/>
      <c r="AN199" s="332"/>
      <c r="AO199" s="332"/>
      <c r="AP199" s="332"/>
      <c r="AQ199" s="332"/>
      <c r="AR199" s="332"/>
      <c r="AS199" s="332"/>
      <c r="AT199" s="332"/>
      <c r="AU199" s="332"/>
      <c r="AV199" s="332"/>
      <c r="AW199" s="332"/>
      <c r="AX199" s="332"/>
      <c r="AY199" s="332"/>
      <c r="AZ199" s="332"/>
      <c r="BA199" s="332"/>
      <c r="BB199" s="332"/>
      <c r="BC199" s="332"/>
      <c r="BD199" s="332"/>
      <c r="BE199" s="332"/>
      <c r="BF199" s="332"/>
      <c r="BG199" s="332"/>
      <c r="BH199" s="332"/>
      <c r="BI199" s="332"/>
      <c r="BJ199" s="332"/>
      <c r="BK199" s="332"/>
    </row>
    <row r="200" spans="1:63" ht="12.75" customHeight="1">
      <c r="A200" s="625">
        <v>275</v>
      </c>
      <c r="B200" s="339" t="s">
        <v>32</v>
      </c>
      <c r="C200" s="340" t="s">
        <v>0</v>
      </c>
      <c r="D200" s="361" t="s">
        <v>429</v>
      </c>
      <c r="E200" s="361" t="s">
        <v>1466</v>
      </c>
      <c r="F200" s="340"/>
      <c r="G200" s="340"/>
      <c r="H200" s="613" t="s">
        <v>999</v>
      </c>
      <c r="I200" s="340" t="s">
        <v>7</v>
      </c>
      <c r="J200" s="340"/>
      <c r="K200" s="468"/>
      <c r="L200" s="363"/>
      <c r="M200" s="363"/>
      <c r="N200" s="363"/>
      <c r="O200" s="363"/>
      <c r="P200" s="361"/>
      <c r="V200" s="332"/>
    </row>
    <row r="201" spans="1:63" s="327" customFormat="1" ht="12.75" customHeight="1">
      <c r="A201" s="625">
        <v>277</v>
      </c>
      <c r="B201" s="339" t="s">
        <v>32</v>
      </c>
      <c r="C201" s="340" t="s">
        <v>0</v>
      </c>
      <c r="D201" s="361" t="s">
        <v>429</v>
      </c>
      <c r="E201" s="361" t="s">
        <v>283</v>
      </c>
      <c r="F201" s="340"/>
      <c r="G201" s="340"/>
      <c r="H201" s="613" t="s">
        <v>999</v>
      </c>
      <c r="I201" s="340" t="s">
        <v>7</v>
      </c>
      <c r="J201" s="340"/>
      <c r="K201" s="468"/>
      <c r="L201" s="363"/>
      <c r="M201" s="363"/>
      <c r="N201" s="363"/>
      <c r="O201" s="363"/>
      <c r="P201" s="361"/>
      <c r="Q201" s="332"/>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c r="AR201" s="332"/>
      <c r="AS201" s="332"/>
      <c r="AT201" s="332"/>
      <c r="AU201" s="332"/>
      <c r="AV201" s="332"/>
      <c r="AW201" s="332"/>
      <c r="AX201" s="332"/>
      <c r="AY201" s="332"/>
      <c r="AZ201" s="332"/>
      <c r="BA201" s="332"/>
      <c r="BB201" s="332"/>
      <c r="BC201" s="332"/>
      <c r="BD201" s="332"/>
      <c r="BE201" s="332"/>
      <c r="BF201" s="332"/>
      <c r="BG201" s="332"/>
      <c r="BH201" s="332"/>
      <c r="BI201" s="332"/>
      <c r="BJ201" s="332"/>
      <c r="BK201" s="332"/>
    </row>
    <row r="202" spans="1:63" s="324" customFormat="1" ht="12.75" customHeight="1">
      <c r="A202" s="625">
        <v>279</v>
      </c>
      <c r="B202" s="339" t="s">
        <v>32</v>
      </c>
      <c r="C202" s="340" t="s">
        <v>0</v>
      </c>
      <c r="D202" s="361" t="s">
        <v>429</v>
      </c>
      <c r="E202" s="361" t="s">
        <v>1467</v>
      </c>
      <c r="F202" s="340"/>
      <c r="G202" s="340"/>
      <c r="H202" s="613" t="s">
        <v>999</v>
      </c>
      <c r="I202" s="340" t="s">
        <v>7</v>
      </c>
      <c r="J202" s="340"/>
      <c r="K202" s="468"/>
      <c r="L202" s="363"/>
      <c r="M202" s="363"/>
      <c r="N202" s="363"/>
      <c r="O202" s="363"/>
      <c r="P202" s="361"/>
      <c r="Q202" s="332"/>
      <c r="R202" s="332"/>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c r="AR202" s="332"/>
      <c r="AS202" s="332"/>
      <c r="AT202" s="332"/>
      <c r="AU202" s="332"/>
      <c r="AV202" s="332"/>
      <c r="AW202" s="332"/>
      <c r="AX202" s="332"/>
      <c r="AY202" s="332"/>
      <c r="AZ202" s="332"/>
      <c r="BA202" s="332"/>
      <c r="BB202" s="332"/>
      <c r="BC202" s="332"/>
      <c r="BD202" s="332"/>
      <c r="BE202" s="332"/>
      <c r="BF202" s="332"/>
      <c r="BG202" s="332"/>
      <c r="BH202" s="332"/>
      <c r="BI202" s="332"/>
      <c r="BJ202" s="332"/>
      <c r="BK202" s="332"/>
    </row>
    <row r="203" spans="1:63" s="324" customFormat="1" ht="12.75" customHeight="1">
      <c r="A203" s="625">
        <v>280</v>
      </c>
      <c r="B203" s="339" t="s">
        <v>32</v>
      </c>
      <c r="C203" s="340" t="s">
        <v>0</v>
      </c>
      <c r="D203" s="361" t="s">
        <v>429</v>
      </c>
      <c r="E203" s="361" t="s">
        <v>1468</v>
      </c>
      <c r="F203" s="340"/>
      <c r="G203" s="340"/>
      <c r="H203" s="613" t="s">
        <v>999</v>
      </c>
      <c r="I203" s="340" t="s">
        <v>7</v>
      </c>
      <c r="J203" s="340"/>
      <c r="K203" s="468"/>
      <c r="L203" s="363"/>
      <c r="M203" s="363"/>
      <c r="N203" s="363"/>
      <c r="O203" s="363"/>
      <c r="P203" s="361"/>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c r="AS203" s="332"/>
      <c r="AT203" s="332"/>
      <c r="AU203" s="332"/>
      <c r="AV203" s="332"/>
      <c r="AW203" s="332"/>
      <c r="AX203" s="332"/>
      <c r="AY203" s="332"/>
      <c r="AZ203" s="332"/>
      <c r="BA203" s="332"/>
      <c r="BB203" s="332"/>
      <c r="BC203" s="332"/>
      <c r="BD203" s="332"/>
      <c r="BE203" s="332"/>
      <c r="BF203" s="332"/>
      <c r="BG203" s="332"/>
      <c r="BH203" s="332"/>
      <c r="BI203" s="332"/>
      <c r="BJ203" s="332"/>
      <c r="BK203" s="332"/>
    </row>
    <row r="204" spans="1:63" s="324" customFormat="1" ht="12.75" customHeight="1">
      <c r="A204" s="625">
        <v>282</v>
      </c>
      <c r="B204" s="339" t="s">
        <v>32</v>
      </c>
      <c r="C204" s="340" t="s">
        <v>0</v>
      </c>
      <c r="D204" s="361" t="s">
        <v>429</v>
      </c>
      <c r="E204" s="361" t="s">
        <v>301</v>
      </c>
      <c r="F204" s="340"/>
      <c r="G204" s="340"/>
      <c r="H204" s="613" t="s">
        <v>999</v>
      </c>
      <c r="I204" s="340" t="s">
        <v>7</v>
      </c>
      <c r="J204" s="340"/>
      <c r="K204" s="468"/>
      <c r="L204" s="363"/>
      <c r="M204" s="363"/>
      <c r="N204" s="363"/>
      <c r="O204" s="363"/>
      <c r="P204" s="361"/>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2"/>
      <c r="BB204" s="332"/>
      <c r="BC204" s="332"/>
      <c r="BD204" s="332"/>
      <c r="BE204" s="332"/>
      <c r="BF204" s="332"/>
      <c r="BG204" s="332"/>
      <c r="BH204" s="332"/>
      <c r="BI204" s="332"/>
      <c r="BJ204" s="332"/>
      <c r="BK204" s="332"/>
    </row>
    <row r="205" spans="1:63" s="324" customFormat="1" ht="12.75" customHeight="1">
      <c r="A205" s="627"/>
      <c r="B205" s="607"/>
      <c r="C205" s="569"/>
      <c r="D205" s="431"/>
      <c r="E205" s="431"/>
      <c r="F205" s="569"/>
      <c r="G205" s="569"/>
      <c r="H205" s="608"/>
      <c r="I205" s="569"/>
      <c r="J205" s="569"/>
      <c r="K205" s="610"/>
      <c r="L205" s="547"/>
      <c r="M205" s="363"/>
      <c r="N205" s="363"/>
      <c r="O205" s="363"/>
      <c r="P205" s="431"/>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2"/>
      <c r="BB205" s="332"/>
      <c r="BC205" s="332"/>
      <c r="BD205" s="332"/>
      <c r="BE205" s="332"/>
      <c r="BF205" s="332"/>
      <c r="BG205" s="332"/>
      <c r="BH205" s="332"/>
      <c r="BI205" s="332"/>
      <c r="BJ205" s="332"/>
      <c r="BK205" s="332"/>
    </row>
    <row r="206" spans="1:63" s="324" customFormat="1" ht="12.75" customHeight="1">
      <c r="A206" s="627"/>
      <c r="B206" s="607"/>
      <c r="C206" s="569"/>
      <c r="D206" s="431"/>
      <c r="E206" s="431"/>
      <c r="F206" s="569"/>
      <c r="G206" s="569"/>
      <c r="H206" s="569"/>
      <c r="I206" s="569"/>
      <c r="J206" s="569"/>
      <c r="K206" s="610"/>
      <c r="L206" s="588"/>
      <c r="M206" s="588"/>
      <c r="N206" s="588"/>
      <c r="O206" s="588"/>
      <c r="P206" s="431"/>
      <c r="Q206" s="332"/>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c r="AR206" s="332"/>
      <c r="AS206" s="332"/>
      <c r="AT206" s="332"/>
      <c r="AU206" s="332"/>
      <c r="AV206" s="332"/>
      <c r="AW206" s="332"/>
      <c r="AX206" s="332"/>
      <c r="AY206" s="332"/>
      <c r="AZ206" s="332"/>
      <c r="BA206" s="332"/>
      <c r="BB206" s="332"/>
      <c r="BC206" s="332"/>
      <c r="BD206" s="332"/>
      <c r="BE206" s="332"/>
      <c r="BF206" s="332"/>
      <c r="BG206" s="332"/>
      <c r="BH206" s="332"/>
      <c r="BI206" s="332"/>
      <c r="BJ206" s="332"/>
      <c r="BK206" s="332"/>
    </row>
    <row r="207" spans="1:63" s="556" customFormat="1" ht="12.75" customHeight="1">
      <c r="A207" s="621">
        <v>177</v>
      </c>
      <c r="B207" s="611" t="s">
        <v>28</v>
      </c>
      <c r="C207" s="417" t="s">
        <v>0</v>
      </c>
      <c r="D207" s="612" t="s">
        <v>429</v>
      </c>
      <c r="E207" s="622" t="s">
        <v>1296</v>
      </c>
      <c r="F207" s="417">
        <v>1994</v>
      </c>
      <c r="G207" s="417" t="s">
        <v>4</v>
      </c>
      <c r="H207" s="623" t="s">
        <v>999</v>
      </c>
      <c r="I207" s="417" t="s">
        <v>7</v>
      </c>
      <c r="J207" s="417"/>
      <c r="K207" s="624">
        <v>60.7</v>
      </c>
      <c r="L207" s="552"/>
      <c r="M207" s="553"/>
      <c r="N207" s="553"/>
      <c r="O207" s="553"/>
      <c r="P207" s="417"/>
      <c r="Q207" s="554"/>
      <c r="R207" s="554"/>
      <c r="S207" s="554"/>
      <c r="T207" s="553"/>
      <c r="U207" s="553"/>
      <c r="V207" s="553"/>
      <c r="W207" s="553"/>
      <c r="X207" s="553"/>
      <c r="Y207" s="553"/>
      <c r="Z207" s="553"/>
      <c r="AA207" s="553"/>
      <c r="AB207" s="553"/>
      <c r="AC207" s="555"/>
    </row>
    <row r="208" spans="1:63" s="324" customFormat="1" ht="12.75" customHeight="1">
      <c r="A208" s="338">
        <v>283</v>
      </c>
      <c r="B208" s="339" t="s">
        <v>28</v>
      </c>
      <c r="C208" s="340" t="s">
        <v>0</v>
      </c>
      <c r="D208" s="361" t="s">
        <v>429</v>
      </c>
      <c r="E208" s="379" t="s">
        <v>1297</v>
      </c>
      <c r="F208" s="340">
        <v>1987</v>
      </c>
      <c r="G208" s="340" t="s">
        <v>9</v>
      </c>
      <c r="H208" s="613" t="s">
        <v>999</v>
      </c>
      <c r="I208" s="340" t="s">
        <v>7</v>
      </c>
      <c r="J208" s="340"/>
      <c r="K208" s="467">
        <v>72.8</v>
      </c>
      <c r="L208" s="363"/>
      <c r="M208" s="363"/>
      <c r="N208" s="363"/>
      <c r="O208" s="363"/>
      <c r="P208" s="340"/>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c r="BG208" s="332"/>
      <c r="BH208" s="332"/>
      <c r="BI208" s="332"/>
      <c r="BJ208" s="332"/>
      <c r="BK208" s="332"/>
    </row>
    <row r="209" spans="1:63" s="324" customFormat="1" ht="12.75" customHeight="1">
      <c r="A209" s="338">
        <v>284</v>
      </c>
      <c r="B209" s="339" t="s">
        <v>28</v>
      </c>
      <c r="C209" s="340" t="s">
        <v>0</v>
      </c>
      <c r="D209" s="361" t="s">
        <v>429</v>
      </c>
      <c r="E209" s="379" t="s">
        <v>1299</v>
      </c>
      <c r="F209" s="340">
        <v>1955</v>
      </c>
      <c r="G209" s="340" t="s">
        <v>13</v>
      </c>
      <c r="H209" s="613" t="s">
        <v>999</v>
      </c>
      <c r="I209" s="340" t="s">
        <v>7</v>
      </c>
      <c r="J209" s="340"/>
      <c r="K209" s="467">
        <v>76.400000000000006</v>
      </c>
      <c r="L209" s="363"/>
      <c r="M209" s="363"/>
      <c r="N209" s="363"/>
      <c r="O209" s="363"/>
      <c r="P209" s="340"/>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row>
    <row r="210" spans="1:63" s="324" customFormat="1" ht="12.75" customHeight="1">
      <c r="A210" s="338">
        <v>285</v>
      </c>
      <c r="B210" s="339" t="s">
        <v>28</v>
      </c>
      <c r="C210" s="340" t="s">
        <v>0</v>
      </c>
      <c r="D210" s="361" t="s">
        <v>429</v>
      </c>
      <c r="E210" s="379" t="s">
        <v>1298</v>
      </c>
      <c r="F210" s="340">
        <v>1955</v>
      </c>
      <c r="G210" s="340" t="s">
        <v>17</v>
      </c>
      <c r="H210" s="613" t="s">
        <v>999</v>
      </c>
      <c r="I210" s="340" t="s">
        <v>7</v>
      </c>
      <c r="J210" s="340"/>
      <c r="K210" s="467">
        <v>83.6</v>
      </c>
      <c r="L210" s="363"/>
      <c r="M210" s="363"/>
      <c r="N210" s="363"/>
      <c r="O210" s="363"/>
      <c r="P210" s="340"/>
      <c r="Q210" s="332"/>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row>
    <row r="211" spans="1:63" s="324" customFormat="1" ht="12.75" customHeight="1">
      <c r="A211" s="338">
        <v>286</v>
      </c>
      <c r="B211" s="339" t="s">
        <v>28</v>
      </c>
      <c r="C211" s="340" t="s">
        <v>0</v>
      </c>
      <c r="D211" s="361" t="s">
        <v>429</v>
      </c>
      <c r="E211" s="534" t="s">
        <v>1295</v>
      </c>
      <c r="F211" s="1000">
        <v>1992</v>
      </c>
      <c r="G211" s="603" t="s">
        <v>21</v>
      </c>
      <c r="H211" s="613" t="s">
        <v>999</v>
      </c>
      <c r="I211" s="340" t="s">
        <v>7</v>
      </c>
      <c r="J211" s="340"/>
      <c r="K211" s="467">
        <v>95</v>
      </c>
      <c r="L211" s="363"/>
      <c r="M211" s="363"/>
      <c r="N211" s="363"/>
      <c r="O211" s="363"/>
      <c r="P211" s="340"/>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row>
    <row r="212" spans="1:63">
      <c r="B212" s="614"/>
      <c r="C212" s="615"/>
      <c r="D212" s="614"/>
      <c r="E212" s="616"/>
      <c r="F212" s="614"/>
      <c r="G212" s="617"/>
      <c r="H212" s="614"/>
      <c r="I212" s="617"/>
      <c r="J212" s="614"/>
      <c r="K212" s="619"/>
      <c r="P212" s="618"/>
    </row>
    <row r="213" spans="1:63" ht="12.75" customHeight="1">
      <c r="A213" s="338">
        <v>275</v>
      </c>
      <c r="B213" s="339" t="s">
        <v>36</v>
      </c>
      <c r="C213" s="340" t="s">
        <v>0</v>
      </c>
      <c r="D213" s="361" t="s">
        <v>429</v>
      </c>
      <c r="E213" s="361" t="s">
        <v>1469</v>
      </c>
      <c r="F213" s="340">
        <v>1993</v>
      </c>
      <c r="G213" s="340" t="s">
        <v>9</v>
      </c>
      <c r="H213" s="613" t="s">
        <v>999</v>
      </c>
      <c r="I213" s="340" t="s">
        <v>7</v>
      </c>
      <c r="J213" s="340"/>
      <c r="K213" s="468"/>
      <c r="L213" s="363"/>
      <c r="M213" s="363"/>
      <c r="N213" s="363"/>
      <c r="O213" s="363"/>
      <c r="P213" s="604" t="s">
        <v>580</v>
      </c>
      <c r="V213" s="332"/>
    </row>
    <row r="214" spans="1:63" s="327" customFormat="1" ht="12.75" customHeight="1">
      <c r="A214" s="338">
        <v>277</v>
      </c>
      <c r="B214" s="339" t="s">
        <v>36</v>
      </c>
      <c r="C214" s="340" t="s">
        <v>0</v>
      </c>
      <c r="D214" s="361" t="s">
        <v>429</v>
      </c>
      <c r="E214" s="361" t="s">
        <v>1223</v>
      </c>
      <c r="F214" s="340">
        <v>1993</v>
      </c>
      <c r="G214" s="340" t="s">
        <v>13</v>
      </c>
      <c r="H214" s="613" t="s">
        <v>999</v>
      </c>
      <c r="I214" s="340" t="s">
        <v>7</v>
      </c>
      <c r="J214" s="340"/>
      <c r="K214" s="468"/>
      <c r="L214" s="363"/>
      <c r="M214" s="363"/>
      <c r="N214" s="363"/>
      <c r="O214" s="363"/>
      <c r="P214" s="361" t="s">
        <v>1229</v>
      </c>
      <c r="Q214" s="332"/>
      <c r="R214" s="332"/>
      <c r="S214" s="332"/>
      <c r="T214" s="332"/>
      <c r="U214" s="332"/>
      <c r="V214" s="332"/>
      <c r="W214" s="332"/>
      <c r="X214" s="332"/>
      <c r="Y214" s="332"/>
      <c r="Z214" s="332"/>
      <c r="AA214" s="332"/>
      <c r="AB214" s="332"/>
      <c r="AC214" s="332"/>
      <c r="AD214" s="332"/>
      <c r="AE214" s="332"/>
      <c r="AF214" s="332"/>
      <c r="AG214" s="332"/>
      <c r="AH214" s="332"/>
      <c r="AI214" s="332"/>
      <c r="AJ214" s="332"/>
      <c r="AK214" s="332"/>
      <c r="AL214" s="332"/>
      <c r="AM214" s="332"/>
      <c r="AN214" s="332"/>
      <c r="AO214" s="332"/>
      <c r="AP214" s="332"/>
      <c r="AQ214" s="332"/>
      <c r="AR214" s="332"/>
      <c r="AS214" s="332"/>
      <c r="AT214" s="332"/>
      <c r="AU214" s="332"/>
      <c r="AV214" s="332"/>
      <c r="AW214" s="332"/>
      <c r="AX214" s="332"/>
      <c r="AY214" s="332"/>
      <c r="AZ214" s="332"/>
      <c r="BA214" s="332"/>
      <c r="BB214" s="332"/>
      <c r="BC214" s="332"/>
      <c r="BD214" s="332"/>
      <c r="BE214" s="332"/>
      <c r="BF214" s="332"/>
      <c r="BG214" s="332"/>
      <c r="BH214" s="332"/>
      <c r="BI214" s="332"/>
      <c r="BJ214" s="332"/>
      <c r="BK214" s="332"/>
    </row>
    <row r="215" spans="1:63" s="324" customFormat="1" ht="12.75" customHeight="1">
      <c r="A215" s="338">
        <v>279</v>
      </c>
      <c r="B215" s="339" t="s">
        <v>36</v>
      </c>
      <c r="C215" s="340" t="s">
        <v>0</v>
      </c>
      <c r="D215" s="361" t="s">
        <v>429</v>
      </c>
      <c r="E215" s="361" t="s">
        <v>561</v>
      </c>
      <c r="F215" s="340">
        <v>1979</v>
      </c>
      <c r="G215" s="340" t="s">
        <v>17</v>
      </c>
      <c r="H215" s="613" t="s">
        <v>999</v>
      </c>
      <c r="I215" s="340" t="s">
        <v>7</v>
      </c>
      <c r="J215" s="340"/>
      <c r="K215" s="468"/>
      <c r="L215" s="363"/>
      <c r="M215" s="363"/>
      <c r="N215" s="363"/>
      <c r="O215" s="363"/>
      <c r="P215" s="361" t="s">
        <v>582</v>
      </c>
      <c r="Q215" s="332"/>
      <c r="R215" s="332"/>
      <c r="S215" s="332"/>
      <c r="T215" s="332"/>
      <c r="U215" s="332"/>
      <c r="V215" s="332"/>
      <c r="W215" s="332"/>
      <c r="X215" s="332"/>
      <c r="Y215" s="332"/>
      <c r="Z215" s="332"/>
      <c r="AA215" s="332"/>
      <c r="AB215" s="332"/>
      <c r="AC215" s="332"/>
      <c r="AD215" s="332"/>
      <c r="AE215" s="332"/>
      <c r="AF215" s="332"/>
      <c r="AG215" s="332"/>
      <c r="AH215" s="332"/>
      <c r="AI215" s="332"/>
      <c r="AJ215" s="332"/>
      <c r="AK215" s="332"/>
      <c r="AL215" s="332"/>
      <c r="AM215" s="332"/>
      <c r="AN215" s="332"/>
      <c r="AO215" s="332"/>
      <c r="AP215" s="332"/>
      <c r="AQ215" s="332"/>
      <c r="AR215" s="332"/>
      <c r="AS215" s="332"/>
      <c r="AT215" s="332"/>
      <c r="AU215" s="332"/>
      <c r="AV215" s="332"/>
      <c r="AW215" s="332"/>
      <c r="AX215" s="332"/>
      <c r="AY215" s="332"/>
      <c r="AZ215" s="332"/>
      <c r="BA215" s="332"/>
      <c r="BB215" s="332"/>
      <c r="BC215" s="332"/>
      <c r="BD215" s="332"/>
      <c r="BE215" s="332"/>
      <c r="BF215" s="332"/>
      <c r="BG215" s="332"/>
      <c r="BH215" s="332"/>
      <c r="BI215" s="332"/>
      <c r="BJ215" s="332"/>
      <c r="BK215" s="332"/>
    </row>
    <row r="216" spans="1:63" s="324" customFormat="1" ht="12.75" customHeight="1">
      <c r="A216" s="338">
        <v>280</v>
      </c>
      <c r="B216" s="339" t="s">
        <v>36</v>
      </c>
      <c r="C216" s="340" t="s">
        <v>0</v>
      </c>
      <c r="D216" s="361" t="s">
        <v>429</v>
      </c>
      <c r="E216" s="361" t="s">
        <v>1221</v>
      </c>
      <c r="F216" s="340">
        <v>1992</v>
      </c>
      <c r="G216" s="603" t="s">
        <v>21</v>
      </c>
      <c r="H216" s="613" t="s">
        <v>999</v>
      </c>
      <c r="I216" s="340" t="s">
        <v>7</v>
      </c>
      <c r="J216" s="340"/>
      <c r="K216" s="468"/>
      <c r="L216" s="363"/>
      <c r="M216" s="363"/>
      <c r="N216" s="363"/>
      <c r="O216" s="363"/>
      <c r="P216" s="361" t="s">
        <v>1227</v>
      </c>
      <c r="Q216" s="332"/>
      <c r="R216" s="332"/>
      <c r="S216" s="332"/>
      <c r="T216" s="332"/>
      <c r="U216" s="332"/>
      <c r="V216" s="332"/>
      <c r="W216" s="332"/>
      <c r="X216" s="332"/>
      <c r="Y216" s="332"/>
      <c r="Z216" s="332"/>
      <c r="AA216" s="332"/>
      <c r="AB216" s="332"/>
      <c r="AC216" s="332"/>
      <c r="AD216" s="332"/>
      <c r="AE216" s="332"/>
      <c r="AF216" s="332"/>
      <c r="AG216" s="332"/>
      <c r="AH216" s="332"/>
      <c r="AI216" s="332"/>
      <c r="AJ216" s="332"/>
      <c r="AK216" s="332"/>
      <c r="AL216" s="332"/>
      <c r="AM216" s="332"/>
      <c r="AN216" s="332"/>
      <c r="AO216" s="332"/>
      <c r="AP216" s="332"/>
      <c r="AQ216" s="332"/>
      <c r="AR216" s="332"/>
      <c r="AS216" s="332"/>
      <c r="AT216" s="332"/>
      <c r="AU216" s="332"/>
      <c r="AV216" s="332"/>
      <c r="AW216" s="332"/>
      <c r="AX216" s="332"/>
      <c r="AY216" s="332"/>
      <c r="AZ216" s="332"/>
      <c r="BA216" s="332"/>
      <c r="BB216" s="332"/>
      <c r="BC216" s="332"/>
      <c r="BD216" s="332"/>
      <c r="BE216" s="332"/>
      <c r="BF216" s="332"/>
      <c r="BG216" s="332"/>
      <c r="BH216" s="332"/>
      <c r="BI216" s="332"/>
      <c r="BJ216" s="332"/>
      <c r="BK216" s="332"/>
    </row>
    <row r="217" spans="1:63" s="324" customFormat="1" ht="12.75" customHeight="1">
      <c r="A217" s="338">
        <v>282</v>
      </c>
      <c r="B217" s="339" t="s">
        <v>36</v>
      </c>
      <c r="C217" s="340" t="s">
        <v>0</v>
      </c>
      <c r="D217" s="361" t="s">
        <v>429</v>
      </c>
      <c r="E217" s="361" t="s">
        <v>988</v>
      </c>
      <c r="F217" s="340">
        <v>1990</v>
      </c>
      <c r="G217" s="340" t="s">
        <v>19</v>
      </c>
      <c r="H217" s="613" t="s">
        <v>999</v>
      </c>
      <c r="I217" s="340" t="s">
        <v>7</v>
      </c>
      <c r="J217" s="340"/>
      <c r="K217" s="468"/>
      <c r="L217" s="363"/>
      <c r="M217" s="363"/>
      <c r="N217" s="363"/>
      <c r="O217" s="363"/>
      <c r="P217" s="361" t="s">
        <v>569</v>
      </c>
      <c r="Q217" s="332"/>
      <c r="R217" s="332"/>
      <c r="S217" s="332"/>
      <c r="T217" s="332"/>
      <c r="U217" s="332"/>
      <c r="V217" s="332"/>
      <c r="W217" s="332"/>
      <c r="X217" s="332"/>
      <c r="Y217" s="332"/>
      <c r="Z217" s="332"/>
      <c r="AA217" s="332"/>
      <c r="AB217" s="332"/>
      <c r="AC217" s="332"/>
      <c r="AD217" s="332"/>
      <c r="AE217" s="332"/>
      <c r="AF217" s="332"/>
      <c r="AG217" s="332"/>
      <c r="AH217" s="332"/>
      <c r="AI217" s="332"/>
      <c r="AJ217" s="332"/>
      <c r="AK217" s="332"/>
      <c r="AL217" s="332"/>
      <c r="AM217" s="332"/>
      <c r="AN217" s="332"/>
      <c r="AO217" s="332"/>
      <c r="AP217" s="332"/>
      <c r="AQ217" s="332"/>
      <c r="AR217" s="332"/>
      <c r="AS217" s="332"/>
      <c r="AT217" s="332"/>
      <c r="AU217" s="332"/>
      <c r="AV217" s="332"/>
      <c r="AW217" s="332"/>
      <c r="AX217" s="332"/>
      <c r="AY217" s="332"/>
      <c r="AZ217" s="332"/>
      <c r="BA217" s="332"/>
      <c r="BB217" s="332"/>
      <c r="BC217" s="332"/>
      <c r="BD217" s="332"/>
      <c r="BE217" s="332"/>
      <c r="BF217" s="332"/>
      <c r="BG217" s="332"/>
      <c r="BH217" s="332"/>
      <c r="BI217" s="332"/>
      <c r="BJ217" s="332"/>
      <c r="BK217" s="332"/>
    </row>
    <row r="218" spans="1:63" s="324" customFormat="1" ht="12.75" customHeight="1">
      <c r="A218" s="338"/>
      <c r="B218" s="607"/>
      <c r="C218" s="569"/>
      <c r="D218" s="431"/>
      <c r="E218" s="431"/>
      <c r="F218" s="569"/>
      <c r="G218" s="569"/>
      <c r="H218" s="608"/>
      <c r="I218" s="569"/>
      <c r="J218" s="569"/>
      <c r="K218" s="610"/>
      <c r="L218" s="547"/>
      <c r="M218" s="363"/>
      <c r="N218" s="363"/>
      <c r="O218" s="363"/>
      <c r="P218" s="431"/>
      <c r="Q218" s="332"/>
      <c r="R218" s="332"/>
      <c r="S218" s="332"/>
      <c r="T218" s="332"/>
      <c r="U218" s="332"/>
      <c r="V218" s="332"/>
      <c r="W218" s="332"/>
      <c r="X218" s="332"/>
      <c r="Y218" s="332"/>
      <c r="Z218" s="332"/>
      <c r="AA218" s="332"/>
      <c r="AB218" s="332"/>
      <c r="AC218" s="332"/>
      <c r="AD218" s="332"/>
      <c r="AE218" s="332"/>
      <c r="AF218" s="332"/>
      <c r="AG218" s="332"/>
      <c r="AH218" s="332"/>
      <c r="AI218" s="332"/>
      <c r="AJ218" s="332"/>
      <c r="AK218" s="332"/>
      <c r="AL218" s="332"/>
      <c r="AM218" s="332"/>
      <c r="AN218" s="332"/>
      <c r="AO218" s="332"/>
      <c r="AP218" s="332"/>
      <c r="AQ218" s="332"/>
      <c r="AR218" s="332"/>
      <c r="AS218" s="332"/>
      <c r="AT218" s="332"/>
      <c r="AU218" s="332"/>
      <c r="AV218" s="332"/>
      <c r="AW218" s="332"/>
      <c r="AX218" s="332"/>
      <c r="AY218" s="332"/>
      <c r="AZ218" s="332"/>
      <c r="BA218" s="332"/>
      <c r="BB218" s="332"/>
      <c r="BC218" s="332"/>
      <c r="BD218" s="332"/>
      <c r="BE218" s="332"/>
      <c r="BF218" s="332"/>
      <c r="BG218" s="332"/>
      <c r="BH218" s="332"/>
      <c r="BI218" s="332"/>
      <c r="BJ218" s="332"/>
      <c r="BK218" s="332"/>
    </row>
    <row r="219" spans="1:63">
      <c r="B219" s="439"/>
      <c r="C219" s="440"/>
      <c r="D219" s="439"/>
      <c r="E219" s="441"/>
      <c r="F219" s="439"/>
      <c r="G219" s="442"/>
      <c r="H219" s="439"/>
      <c r="I219" s="442"/>
      <c r="J219" s="439"/>
      <c r="K219" s="480"/>
      <c r="P219" s="443"/>
    </row>
    <row r="222" spans="1:63">
      <c r="F222" s="336">
        <v>1997</v>
      </c>
    </row>
  </sheetData>
  <autoFilter ref="B1:K168">
    <sortState ref="B3:M245">
      <sortCondition ref="C2:C245"/>
    </sortState>
  </autoFilter>
  <sortState ref="B160:M165">
    <sortCondition descending="1" ref="L160:L165"/>
  </sortState>
  <mergeCells count="21">
    <mergeCell ref="A163:O163"/>
    <mergeCell ref="A113:O113"/>
    <mergeCell ref="A41:S41"/>
    <mergeCell ref="A25:S25"/>
    <mergeCell ref="A30:S30"/>
    <mergeCell ref="A49:S49"/>
    <mergeCell ref="A64:S64"/>
    <mergeCell ref="A149:S149"/>
    <mergeCell ref="A117:S117"/>
    <mergeCell ref="A141:S141"/>
    <mergeCell ref="A129:S129"/>
    <mergeCell ref="A2:S2"/>
    <mergeCell ref="A5:S5"/>
    <mergeCell ref="A7:S7"/>
    <mergeCell ref="A11:S11"/>
    <mergeCell ref="A15:S15"/>
    <mergeCell ref="A19:S19"/>
    <mergeCell ref="A22:S22"/>
    <mergeCell ref="A114:S114"/>
    <mergeCell ref="A86:S86"/>
    <mergeCell ref="A100:S100"/>
  </mergeCells>
  <dataValidations count="9">
    <dataValidation type="list" allowBlank="1" showInputMessage="1" showErrorMessage="1" sqref="G98:G99 G155:G161 G118:G128 G130:G131 G133:G134 G23:G24 G4 G182:G185 G168:G176 G145 G115:G116 G188 G16:G18 G209 G211 G139 G178:G180 G95 G136:G137 G71:G73 G101:G104 G87:G93 G36:G39 G48 G215 G190 G192:G200 G202:G206 G217:G218 G165 G147:G148 G8 G6 G12:G14 G20:G21 G53:G54 G66:G69">
      <formula1>$F$1:$F$1</formula1>
    </dataValidation>
    <dataValidation type="list" allowBlank="1" showInputMessage="1" showErrorMessage="1" sqref="I208:I211 I155:I161 I118:I128 I130:I131 I133:I134 I54 I20:I21 I12:I14 I6 I3:I4 I8:I10 I16:I18 I147:I148 I106:I107 I87:I93 I213:I218 I182:I206 G164 I66:I73 I101:I104 I136:I140 I36:I40 I145 I29 I95 I164:I180 I23:I24 I98:I99 I115:I116 G166:G167 I34">
      <formula1>$G$1:$G$1</formula1>
    </dataValidation>
    <dataValidation type="list" allowBlank="1" showInputMessage="1" showErrorMessage="1" sqref="H133 H34 H218 H145 H164:H180 H98:H99 H23:H24 H182:H186 H115:H116 H95 H36:H40 H101:H104 H205 H188:H193 H199 H57 H87:H93 H106:H107 H29 H147:H148 H16:H18 H8:H10 H3:H4 H6 H12:H14 H20:H21 H53:H54 H66:H73 H130 H118:H120 H155:H161">
      <formula1>#REF!</formula1>
    </dataValidation>
    <dataValidation type="list" allowBlank="1" showInputMessage="1" showErrorMessage="1" sqref="C88:C92 C160:C161 C118:C120 C130 C95 C213 C182:C184 C116 C133 C53 C188 C39 C107 C155:C158 C164:C176 C194:C198 C200 C98:C99 C26:C27 C24">
      <formula1>$B$1:$B$1</formula1>
    </dataValidation>
    <dataValidation type="list" allowBlank="1" showInputMessage="1" showErrorMessage="1" sqref="D133 D155:D161 D118:D120 D130 D34 D213 D4 D115:D116 D98:D99 D23:D24 D188 D182:D184 D95 D145 D36:D40 D139:D140 D16:D18 D101:D104 D164:D176 D194:D198 D200 D87:D93 D106:D107 D29 D147:D148 D8:D10 D6 D12:D14 D20:D21 D53:D54 D66:D73">
      <formula1>$C$1:$C$1</formula1>
    </dataValidation>
    <dataValidation type="list" allowBlank="1" showInputMessage="1" showErrorMessage="1" sqref="F34 F155:F161 F118:F120 F130:F131 F133:F134 F145 F115:F116 F98:F99 F23:F24 F188 F182:F184 F95 F36:F40 F127:F128 F136:F137 F101:F104 F169:F175 F200 F87:F93 F106:F107 F29 F123:F124 F147:F148 F16:F18 F8:F10 F3:F4 F6 F12:F14 F20:F21 F53:F54 F66:F73">
      <formula1>$E$1:$E$1</formula1>
    </dataValidation>
    <dataValidation type="list" allowBlank="1" showInputMessage="1" showErrorMessage="1" sqref="I94">
      <formula1>$G$1:$G$35</formula1>
    </dataValidation>
    <dataValidation type="list" allowBlank="1" showInputMessage="1" showErrorMessage="1" sqref="G94">
      <formula1>$F$1:$F$35</formula1>
    </dataValidation>
    <dataValidation type="list" allowBlank="1" showInputMessage="1" showErrorMessage="1" sqref="F94">
      <formula1>$E$1:$E$117</formula1>
    </dataValidation>
  </dataValidations>
  <pageMargins left="0.70866141732283472" right="0.70866141732283472" top="0.74803149606299213" bottom="0.74803149606299213" header="0.31496062992125984" footer="0.31496062992125984"/>
  <pageSetup paperSize="9" scale="75" orientation="landscape" r:id="rId1"/>
  <rowBreaks count="4" manualBreakCount="4">
    <brk id="23" max="16" man="1"/>
    <brk id="63" max="16" man="1"/>
    <brk id="112" max="16" man="1"/>
    <brk id="186" max="16" man="1"/>
  </rowBreaks>
  <colBreaks count="1" manualBreakCount="1">
    <brk id="16" max="1048575" man="1"/>
  </col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[9]Dane!#REF!</xm:f>
          </x14:formula1>
          <xm:sqref>C110 G112 I80:I81 I75:I78 C96:D96 I109:I111 D108:D111 F108:H111 D97 C108 D105 F65:H65 D65 G84:I84 F96:H97 C74:D74 F74:H82 C75:C81 D76:D82 G85:H85 F84:F85 C84:D85 G106:G107 F105:I105</xm:sqref>
        </x14:dataValidation>
        <x14:dataValidation type="list" allowBlank="1" showInputMessage="1" showErrorMessage="1">
          <x14:formula1>
            <xm:f>[8]Dane!#REF!</xm:f>
          </x14:formula1>
          <xm:sqref>D75 C109 H112:I112 D83 D112 F83:H83 F58:F63 H48:I48 C48:D48 C59 I59:I61 G58:H61 D58:D63 D55:D56 F48 F55:H56 C55 G62:I63 I55 C63</xm:sqref>
        </x14:dataValidation>
        <x14:dataValidation type="list" allowBlank="1" showInputMessage="1" showErrorMessage="1">
          <x14:formula1>
            <xm:f>[1]Dane!#REF!</xm:f>
          </x14:formula1>
          <xm:sqref>F176 G132 G162 G153:G154</xm:sqref>
        </x14:dataValidation>
        <x14:dataValidation type="list" allowBlank="1" showInputMessage="1" showErrorMessage="1">
          <x14:formula1>
            <xm:f>[2]Dane!#REF!</xm:f>
          </x14:formula1>
          <xm:sqref>G208 G186:G187 G210 C143 F50:I52 C151:C152 H146:I146 I53 F146 D146 H207:I207 G150:I150 F207 D207 D151:D154 G29 C154 C50:D52 H132:I132 C132:D132 D142:D144 G216 F132 G151:G152 G213 G191 C28:D28 D26:D27 F26:I28 D31:D33 F31:I33 C32:C33 C42:D44 F42:I44 F142:I144 C162:D162 C150:D150 F162 F150:F154 H162:I162 H151:I154</xm:sqref>
        </x14:dataValidation>
        <x14:dataValidation type="list" allowBlank="1" showInputMessage="1" showErrorMessage="1">
          <x14:formula1>
            <xm:f>[7]Dane!#REF!</xm:f>
          </x14:formula1>
          <xm:sqref>G3 D3</xm:sqref>
        </x14:dataValidation>
      </x14:dataValidations>
    </ext>
  </extLst>
</worksheet>
</file>

<file path=xl/worksheets/sheet28.xml><?xml version="1.0" encoding="utf-8"?>
<worksheet xmlns="http://schemas.openxmlformats.org/spreadsheetml/2006/main" xmlns:r="http://schemas.openxmlformats.org/officeDocument/2006/relationships">
  <sheetPr>
    <tabColor rgb="FFFF0000"/>
  </sheetPr>
  <dimension ref="A1:BO189"/>
  <sheetViews>
    <sheetView topLeftCell="A100" zoomScaleNormal="100" zoomScaleSheetLayoutView="40" workbookViewId="0">
      <pane xSplit="5" topLeftCell="F1" activePane="topRight" state="frozen"/>
      <selection pane="topRight" activeCell="N170" sqref="N170"/>
    </sheetView>
  </sheetViews>
  <sheetFormatPr defaultRowHeight="15.75" outlineLevelCol="1"/>
  <cols>
    <col min="1" max="1" width="4.42578125" style="333" customWidth="1"/>
    <col min="2" max="2" width="11.28515625" style="333" bestFit="1" customWidth="1"/>
    <col min="3" max="3" width="6.42578125" style="397" customWidth="1"/>
    <col min="4" max="4" width="14" style="333" bestFit="1" customWidth="1"/>
    <col min="5" max="5" width="27.28515625" style="731" customWidth="1"/>
    <col min="6" max="6" width="7" style="333" customWidth="1"/>
    <col min="7" max="7" width="6.5703125" style="336" customWidth="1"/>
    <col min="8" max="8" width="7" style="336" customWidth="1"/>
    <col min="9" max="9" width="9.85546875" style="333" customWidth="1"/>
    <col min="10" max="10" width="8.42578125" style="336" customWidth="1"/>
    <col min="11" max="11" width="9.140625" style="333" customWidth="1"/>
    <col min="12" max="12" width="18" style="446" customWidth="1"/>
    <col min="13" max="13" width="7.140625" style="481" customWidth="1" outlineLevel="1"/>
    <col min="14" max="15" width="5.7109375" style="401" customWidth="1" outlineLevel="1"/>
    <col min="16" max="16" width="7.5703125" style="820" customWidth="1" outlineLevel="1"/>
    <col min="17" max="17" width="7.42578125" style="820" customWidth="1" outlineLevel="1"/>
    <col min="18" max="18" width="8.5703125" style="489" customWidth="1" outlineLevel="1"/>
    <col min="19" max="20" width="9.140625" style="401" customWidth="1" outlineLevel="1"/>
    <col min="21" max="25" width="9.140625" style="332"/>
    <col min="26" max="26" width="9.140625" style="337"/>
    <col min="27" max="67" width="9.140625" style="332"/>
    <col min="68" max="16384" width="9.140625" style="311"/>
  </cols>
  <sheetData>
    <row r="1" spans="1:67" s="309" customFormat="1" ht="48">
      <c r="A1" s="447">
        <v>2017</v>
      </c>
      <c r="B1" s="352" t="s">
        <v>70</v>
      </c>
      <c r="C1" s="353" t="s">
        <v>427</v>
      </c>
      <c r="D1" s="352" t="s">
        <v>49</v>
      </c>
      <c r="E1" s="705" t="s">
        <v>50</v>
      </c>
      <c r="F1" s="352" t="s">
        <v>447</v>
      </c>
      <c r="G1" s="352" t="s">
        <v>424</v>
      </c>
      <c r="H1" s="352" t="s">
        <v>51</v>
      </c>
      <c r="I1" s="354" t="s">
        <v>52</v>
      </c>
      <c r="J1" s="354" t="s">
        <v>53</v>
      </c>
      <c r="K1" s="352" t="s">
        <v>54</v>
      </c>
      <c r="L1" s="355" t="s">
        <v>62</v>
      </c>
      <c r="M1" s="474" t="s">
        <v>67</v>
      </c>
      <c r="N1" s="482"/>
      <c r="O1" s="482"/>
      <c r="P1" s="825" t="s">
        <v>436</v>
      </c>
      <c r="Q1" s="825"/>
      <c r="R1" s="483"/>
      <c r="S1" s="482"/>
      <c r="T1" s="482"/>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row>
    <row r="2" spans="1:67" s="309" customFormat="1" ht="60" customHeight="1">
      <c r="A2" s="448" t="s">
        <v>72</v>
      </c>
      <c r="B2" s="356" t="s">
        <v>69</v>
      </c>
      <c r="C2" s="357" t="s">
        <v>435</v>
      </c>
      <c r="D2" s="358" t="s">
        <v>55</v>
      </c>
      <c r="E2" s="706" t="s">
        <v>56</v>
      </c>
      <c r="F2" s="359" t="s">
        <v>434</v>
      </c>
      <c r="G2" s="359" t="s">
        <v>423</v>
      </c>
      <c r="H2" s="359" t="s">
        <v>57</v>
      </c>
      <c r="I2" s="358" t="s">
        <v>58</v>
      </c>
      <c r="J2" s="358" t="s">
        <v>59</v>
      </c>
      <c r="K2" s="358" t="s">
        <v>60</v>
      </c>
      <c r="L2" s="360" t="s">
        <v>61</v>
      </c>
      <c r="M2" s="475" t="s">
        <v>68</v>
      </c>
      <c r="N2" s="482" t="s">
        <v>439</v>
      </c>
      <c r="O2" s="482" t="s">
        <v>437</v>
      </c>
      <c r="P2" s="825" t="s">
        <v>438</v>
      </c>
      <c r="Q2" s="825" t="s">
        <v>63</v>
      </c>
      <c r="R2" s="482" t="s">
        <v>1455</v>
      </c>
      <c r="T2" s="482" t="s">
        <v>432</v>
      </c>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row>
    <row r="3" spans="1:67" s="309" customFormat="1" ht="29.25" customHeight="1">
      <c r="A3" s="1751" t="s">
        <v>1497</v>
      </c>
      <c r="B3" s="1752"/>
      <c r="C3" s="1752"/>
      <c r="D3" s="1752"/>
      <c r="E3" s="1752"/>
      <c r="F3" s="1752"/>
      <c r="G3" s="1752"/>
      <c r="H3" s="1752"/>
      <c r="I3" s="1752"/>
      <c r="J3" s="1752"/>
      <c r="K3" s="1752"/>
      <c r="L3" s="1752"/>
      <c r="M3" s="1752"/>
      <c r="N3" s="1752"/>
      <c r="O3" s="1752"/>
      <c r="P3" s="1752"/>
      <c r="Q3" s="1753"/>
      <c r="R3" s="483"/>
      <c r="S3" s="482"/>
      <c r="T3" s="482"/>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row>
    <row r="4" spans="1:67" s="704" customFormat="1" ht="29.25" customHeight="1">
      <c r="A4" s="1748" t="s">
        <v>63</v>
      </c>
      <c r="B4" s="1749"/>
      <c r="C4" s="1749"/>
      <c r="D4" s="1749"/>
      <c r="E4" s="1749"/>
      <c r="F4" s="1749"/>
      <c r="G4" s="1749"/>
      <c r="H4" s="1749"/>
      <c r="I4" s="1749"/>
      <c r="J4" s="1749"/>
      <c r="K4" s="1749"/>
      <c r="L4" s="1749"/>
      <c r="M4" s="1749"/>
      <c r="N4" s="1749"/>
      <c r="O4" s="1749"/>
      <c r="P4" s="1749"/>
      <c r="Q4" s="1750"/>
      <c r="R4" s="702"/>
      <c r="S4" s="703"/>
      <c r="T4" s="703"/>
    </row>
    <row r="5" spans="1:67" s="325" customFormat="1" ht="12.75" customHeight="1">
      <c r="A5" s="338">
        <v>1</v>
      </c>
      <c r="B5" s="339" t="s">
        <v>32</v>
      </c>
      <c r="C5" s="364" t="s">
        <v>731</v>
      </c>
      <c r="D5" s="361" t="s">
        <v>12</v>
      </c>
      <c r="E5" s="707" t="s">
        <v>1163</v>
      </c>
      <c r="F5" s="340">
        <v>1976</v>
      </c>
      <c r="G5" s="363">
        <f t="shared" ref="G5:G27" si="0">$A$1-F5</f>
        <v>41</v>
      </c>
      <c r="H5" s="340" t="s">
        <v>9</v>
      </c>
      <c r="I5" s="340" t="s">
        <v>63</v>
      </c>
      <c r="J5" s="340" t="s">
        <v>5</v>
      </c>
      <c r="K5" s="340">
        <v>249.5</v>
      </c>
      <c r="L5" s="452" t="s">
        <v>1206</v>
      </c>
      <c r="M5" s="478">
        <v>73</v>
      </c>
      <c r="N5" s="363"/>
      <c r="O5" s="363"/>
      <c r="P5" s="813">
        <f>O5/2</f>
        <v>0</v>
      </c>
      <c r="Q5" s="813">
        <f>N5+P5</f>
        <v>0</v>
      </c>
      <c r="R5" s="485"/>
      <c r="S5" s="484"/>
      <c r="T5" s="484"/>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row>
    <row r="6" spans="1:67" s="328" customFormat="1" ht="12.75" customHeight="1">
      <c r="A6" s="338">
        <v>2</v>
      </c>
      <c r="B6" s="376" t="s">
        <v>26</v>
      </c>
      <c r="C6" s="364" t="s">
        <v>732</v>
      </c>
      <c r="D6" s="361" t="s">
        <v>12</v>
      </c>
      <c r="E6" s="707" t="s">
        <v>1439</v>
      </c>
      <c r="F6" s="401">
        <v>1971</v>
      </c>
      <c r="G6" s="344">
        <f t="shared" si="0"/>
        <v>46</v>
      </c>
      <c r="H6" s="340" t="s">
        <v>9</v>
      </c>
      <c r="I6" s="340" t="s">
        <v>63</v>
      </c>
      <c r="J6" s="340" t="s">
        <v>5</v>
      </c>
      <c r="K6" s="340"/>
      <c r="L6" s="452" t="s">
        <v>1208</v>
      </c>
      <c r="M6" s="478">
        <v>61.1</v>
      </c>
      <c r="N6" s="363"/>
      <c r="O6" s="363"/>
      <c r="P6" s="813">
        <f t="shared" ref="P6:P70" si="1">O6/2</f>
        <v>0</v>
      </c>
      <c r="Q6" s="813">
        <f t="shared" ref="Q6:Q70" si="2">N6+P6</f>
        <v>0</v>
      </c>
      <c r="R6" s="485"/>
      <c r="S6" s="484"/>
      <c r="T6" s="484"/>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row>
    <row r="7" spans="1:67" s="325" customFormat="1" ht="12.75" customHeight="1">
      <c r="A7" s="338">
        <v>3</v>
      </c>
      <c r="B7" s="376" t="s">
        <v>26</v>
      </c>
      <c r="C7" s="364" t="s">
        <v>731</v>
      </c>
      <c r="D7" s="361" t="s">
        <v>12</v>
      </c>
      <c r="E7" s="707" t="s">
        <v>1440</v>
      </c>
      <c r="F7" s="401">
        <v>1976</v>
      </c>
      <c r="G7" s="344">
        <f t="shared" si="0"/>
        <v>41</v>
      </c>
      <c r="H7" s="340" t="s">
        <v>9</v>
      </c>
      <c r="I7" s="340" t="s">
        <v>63</v>
      </c>
      <c r="J7" s="340" t="s">
        <v>5</v>
      </c>
      <c r="K7" s="340"/>
      <c r="L7" s="452" t="s">
        <v>1439</v>
      </c>
      <c r="M7" s="478">
        <v>69.7</v>
      </c>
      <c r="N7" s="363"/>
      <c r="O7" s="363"/>
      <c r="P7" s="813">
        <f t="shared" si="1"/>
        <v>0</v>
      </c>
      <c r="Q7" s="813">
        <f t="shared" si="2"/>
        <v>0</v>
      </c>
      <c r="R7" s="485"/>
      <c r="S7" s="484"/>
      <c r="T7" s="484"/>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row>
    <row r="8" spans="1:67" s="812" customFormat="1" ht="12.75" customHeight="1">
      <c r="A8" s="800">
        <v>4</v>
      </c>
      <c r="B8" s="832" t="s">
        <v>1035</v>
      </c>
      <c r="C8" s="802" t="s">
        <v>731</v>
      </c>
      <c r="D8" s="833" t="s">
        <v>12</v>
      </c>
      <c r="E8" s="834" t="s">
        <v>1046</v>
      </c>
      <c r="F8" s="835">
        <v>1974</v>
      </c>
      <c r="G8" s="809">
        <f t="shared" si="0"/>
        <v>43</v>
      </c>
      <c r="H8" s="836" t="s">
        <v>487</v>
      </c>
      <c r="I8" s="837" t="s">
        <v>63</v>
      </c>
      <c r="J8" s="805" t="s">
        <v>5</v>
      </c>
      <c r="K8" s="835">
        <v>187</v>
      </c>
      <c r="L8" s="838" t="s">
        <v>1061</v>
      </c>
      <c r="M8" s="808">
        <v>105.1</v>
      </c>
      <c r="N8" s="809">
        <v>86</v>
      </c>
      <c r="O8" s="809">
        <v>198</v>
      </c>
      <c r="P8" s="827">
        <f t="shared" si="1"/>
        <v>99</v>
      </c>
      <c r="Q8" s="827">
        <f t="shared" si="2"/>
        <v>185</v>
      </c>
      <c r="R8" s="810"/>
      <c r="S8" s="811"/>
      <c r="T8" s="811"/>
    </row>
    <row r="9" spans="1:67" s="812" customFormat="1" ht="12.75" customHeight="1">
      <c r="A9" s="800">
        <v>5</v>
      </c>
      <c r="B9" s="832" t="s">
        <v>14</v>
      </c>
      <c r="C9" s="802" t="s">
        <v>731</v>
      </c>
      <c r="D9" s="803" t="s">
        <v>12</v>
      </c>
      <c r="E9" s="804" t="s">
        <v>1087</v>
      </c>
      <c r="F9" s="805">
        <v>1973</v>
      </c>
      <c r="G9" s="809">
        <f t="shared" si="0"/>
        <v>44</v>
      </c>
      <c r="H9" s="805" t="s">
        <v>487</v>
      </c>
      <c r="I9" s="805" t="s">
        <v>63</v>
      </c>
      <c r="J9" s="805" t="s">
        <v>5</v>
      </c>
      <c r="K9" s="805">
        <v>185</v>
      </c>
      <c r="L9" s="839" t="s">
        <v>1094</v>
      </c>
      <c r="M9" s="840">
        <v>110.7</v>
      </c>
      <c r="N9" s="809">
        <v>112</v>
      </c>
      <c r="O9" s="809">
        <v>142</v>
      </c>
      <c r="P9" s="827">
        <f t="shared" si="1"/>
        <v>71</v>
      </c>
      <c r="Q9" s="827">
        <f t="shared" si="2"/>
        <v>183</v>
      </c>
      <c r="R9" s="810"/>
      <c r="S9" s="811"/>
      <c r="T9" s="811"/>
    </row>
    <row r="10" spans="1:67" s="812" customFormat="1" ht="12.75" customHeight="1">
      <c r="A10" s="800">
        <v>6</v>
      </c>
      <c r="B10" s="832" t="s">
        <v>18</v>
      </c>
      <c r="C10" s="802" t="s">
        <v>731</v>
      </c>
      <c r="D10" s="803" t="s">
        <v>12</v>
      </c>
      <c r="E10" s="804" t="s">
        <v>613</v>
      </c>
      <c r="F10" s="805">
        <v>1976</v>
      </c>
      <c r="G10" s="841">
        <f t="shared" si="0"/>
        <v>41</v>
      </c>
      <c r="H10" s="805" t="s">
        <v>487</v>
      </c>
      <c r="I10" s="805" t="s">
        <v>63</v>
      </c>
      <c r="J10" s="805" t="s">
        <v>5</v>
      </c>
      <c r="K10" s="842"/>
      <c r="L10" s="843" t="s">
        <v>1208</v>
      </c>
      <c r="M10" s="840">
        <v>93.9</v>
      </c>
      <c r="N10" s="809">
        <v>71</v>
      </c>
      <c r="O10" s="809">
        <v>115</v>
      </c>
      <c r="P10" s="827">
        <f t="shared" si="1"/>
        <v>57.5</v>
      </c>
      <c r="Q10" s="827">
        <f t="shared" si="2"/>
        <v>128.5</v>
      </c>
      <c r="R10" s="810"/>
      <c r="S10" s="811"/>
      <c r="T10" s="811"/>
    </row>
    <row r="11" spans="1:67" s="325" customFormat="1" ht="12.75" customHeight="1">
      <c r="A11" s="338">
        <v>7</v>
      </c>
      <c r="B11" s="339" t="s">
        <v>23</v>
      </c>
      <c r="C11" s="364" t="s">
        <v>731</v>
      </c>
      <c r="D11" s="361" t="s">
        <v>12</v>
      </c>
      <c r="E11" s="707" t="s">
        <v>500</v>
      </c>
      <c r="F11" s="340">
        <v>1975</v>
      </c>
      <c r="G11" s="363">
        <f t="shared" si="0"/>
        <v>42</v>
      </c>
      <c r="H11" s="340" t="s">
        <v>487</v>
      </c>
      <c r="I11" s="340" t="s">
        <v>63</v>
      </c>
      <c r="J11" s="340" t="s">
        <v>5</v>
      </c>
      <c r="K11" s="602" t="s">
        <v>75</v>
      </c>
      <c r="L11" s="452" t="s">
        <v>132</v>
      </c>
      <c r="M11" s="478">
        <v>91.7</v>
      </c>
      <c r="N11" s="363"/>
      <c r="O11" s="363"/>
      <c r="P11" s="813">
        <f t="shared" si="1"/>
        <v>0</v>
      </c>
      <c r="Q11" s="813">
        <f t="shared" si="2"/>
        <v>0</v>
      </c>
      <c r="R11" s="485"/>
      <c r="S11" s="484"/>
      <c r="T11" s="484"/>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row>
    <row r="12" spans="1:67" s="325" customFormat="1" ht="12.75" customHeight="1">
      <c r="A12" s="338">
        <v>8</v>
      </c>
      <c r="B12" s="339" t="s">
        <v>32</v>
      </c>
      <c r="C12" s="364" t="s">
        <v>731</v>
      </c>
      <c r="D12" s="361" t="s">
        <v>12</v>
      </c>
      <c r="E12" s="707" t="s">
        <v>1184</v>
      </c>
      <c r="F12" s="340">
        <v>1973</v>
      </c>
      <c r="G12" s="363">
        <f t="shared" si="0"/>
        <v>44</v>
      </c>
      <c r="H12" s="340" t="s">
        <v>487</v>
      </c>
      <c r="I12" s="340" t="s">
        <v>63</v>
      </c>
      <c r="J12" s="340" t="s">
        <v>5</v>
      </c>
      <c r="K12" s="340">
        <v>252</v>
      </c>
      <c r="L12" s="452" t="s">
        <v>1214</v>
      </c>
      <c r="M12" s="478">
        <v>100</v>
      </c>
      <c r="N12" s="595"/>
      <c r="O12" s="595"/>
      <c r="P12" s="813">
        <f t="shared" si="1"/>
        <v>0</v>
      </c>
      <c r="Q12" s="813">
        <f t="shared" si="2"/>
        <v>0</v>
      </c>
      <c r="R12" s="485"/>
      <c r="S12" s="484"/>
      <c r="T12" s="484"/>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row>
    <row r="13" spans="1:67" s="812" customFormat="1" ht="12.75" customHeight="1">
      <c r="A13" s="800">
        <v>9</v>
      </c>
      <c r="B13" s="832" t="s">
        <v>11</v>
      </c>
      <c r="C13" s="802" t="s">
        <v>731</v>
      </c>
      <c r="D13" s="803" t="s">
        <v>12</v>
      </c>
      <c r="E13" s="804" t="s">
        <v>451</v>
      </c>
      <c r="F13" s="805">
        <v>1973</v>
      </c>
      <c r="G13" s="809">
        <f t="shared" si="0"/>
        <v>44</v>
      </c>
      <c r="H13" s="805" t="s">
        <v>17</v>
      </c>
      <c r="I13" s="805" t="s">
        <v>63</v>
      </c>
      <c r="J13" s="805" t="s">
        <v>5</v>
      </c>
      <c r="K13" s="805">
        <v>193</v>
      </c>
      <c r="L13" s="807" t="s">
        <v>459</v>
      </c>
      <c r="M13" s="844">
        <v>82.7</v>
      </c>
      <c r="N13" s="809">
        <v>85</v>
      </c>
      <c r="O13" s="809">
        <v>166</v>
      </c>
      <c r="P13" s="827">
        <f t="shared" si="1"/>
        <v>83</v>
      </c>
      <c r="Q13" s="827">
        <f t="shared" si="2"/>
        <v>168</v>
      </c>
      <c r="R13" s="810"/>
      <c r="S13" s="811"/>
      <c r="T13" s="811"/>
    </row>
    <row r="14" spans="1:67" s="325" customFormat="1" ht="12.75" customHeight="1">
      <c r="A14" s="338">
        <v>10</v>
      </c>
      <c r="B14" s="339" t="s">
        <v>23</v>
      </c>
      <c r="C14" s="364" t="s">
        <v>731</v>
      </c>
      <c r="D14" s="361" t="s">
        <v>12</v>
      </c>
      <c r="E14" s="707" t="s">
        <v>496</v>
      </c>
      <c r="F14" s="340">
        <v>1973</v>
      </c>
      <c r="G14" s="363">
        <f t="shared" si="0"/>
        <v>44</v>
      </c>
      <c r="H14" s="340" t="s">
        <v>17</v>
      </c>
      <c r="I14" s="340" t="s">
        <v>63</v>
      </c>
      <c r="J14" s="340" t="s">
        <v>5</v>
      </c>
      <c r="K14" s="340">
        <v>165</v>
      </c>
      <c r="L14" s="452" t="s">
        <v>132</v>
      </c>
      <c r="M14" s="478">
        <v>82.8</v>
      </c>
      <c r="N14" s="363"/>
      <c r="O14" s="363"/>
      <c r="P14" s="813">
        <f t="shared" si="1"/>
        <v>0</v>
      </c>
      <c r="Q14" s="813">
        <f t="shared" si="2"/>
        <v>0</v>
      </c>
      <c r="R14" s="485"/>
      <c r="S14" s="484"/>
      <c r="T14" s="484"/>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row>
    <row r="15" spans="1:67" s="812" customFormat="1" ht="12.75" customHeight="1">
      <c r="A15" s="800">
        <v>11</v>
      </c>
      <c r="B15" s="801" t="s">
        <v>37</v>
      </c>
      <c r="C15" s="802" t="s">
        <v>731</v>
      </c>
      <c r="D15" s="803" t="s">
        <v>12</v>
      </c>
      <c r="E15" s="804" t="s">
        <v>1275</v>
      </c>
      <c r="F15" s="805">
        <v>1976</v>
      </c>
      <c r="G15" s="806">
        <f t="shared" si="0"/>
        <v>41</v>
      </c>
      <c r="H15" s="805" t="s">
        <v>17</v>
      </c>
      <c r="I15" s="805" t="s">
        <v>63</v>
      </c>
      <c r="J15" s="805" t="s">
        <v>5</v>
      </c>
      <c r="K15" s="803"/>
      <c r="L15" s="807" t="s">
        <v>1208</v>
      </c>
      <c r="M15" s="808">
        <v>84.9</v>
      </c>
      <c r="N15" s="809">
        <v>102</v>
      </c>
      <c r="O15" s="809">
        <v>157</v>
      </c>
      <c r="P15" s="827">
        <f t="shared" si="1"/>
        <v>78.5</v>
      </c>
      <c r="Q15" s="827">
        <f t="shared" si="2"/>
        <v>180.5</v>
      </c>
      <c r="R15" s="810"/>
      <c r="S15" s="811"/>
      <c r="T15" s="811"/>
    </row>
    <row r="16" spans="1:67" s="325" customFormat="1" ht="12.75" customHeight="1">
      <c r="A16" s="338">
        <v>12</v>
      </c>
      <c r="B16" s="339" t="s">
        <v>32</v>
      </c>
      <c r="C16" s="364" t="s">
        <v>731</v>
      </c>
      <c r="D16" s="425" t="s">
        <v>12</v>
      </c>
      <c r="E16" s="710" t="s">
        <v>1445</v>
      </c>
      <c r="F16" s="364">
        <v>1974</v>
      </c>
      <c r="G16" s="363">
        <f t="shared" si="0"/>
        <v>43</v>
      </c>
      <c r="H16" s="424" t="s">
        <v>17</v>
      </c>
      <c r="I16" s="424" t="s">
        <v>63</v>
      </c>
      <c r="J16" s="424" t="s">
        <v>5</v>
      </c>
      <c r="K16" s="424"/>
      <c r="L16" s="460" t="s">
        <v>1208</v>
      </c>
      <c r="M16" s="478">
        <v>83.9</v>
      </c>
      <c r="N16" s="363"/>
      <c r="O16" s="363"/>
      <c r="P16" s="813">
        <f t="shared" si="1"/>
        <v>0</v>
      </c>
      <c r="Q16" s="813">
        <f t="shared" si="2"/>
        <v>0</v>
      </c>
      <c r="R16" s="485"/>
      <c r="S16" s="484"/>
      <c r="T16" s="484"/>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row>
    <row r="17" spans="1:67" s="325" customFormat="1" ht="12.75" customHeight="1">
      <c r="A17" s="338">
        <v>13</v>
      </c>
      <c r="B17" s="376" t="s">
        <v>26</v>
      </c>
      <c r="C17" s="364" t="s">
        <v>732</v>
      </c>
      <c r="D17" s="361" t="s">
        <v>12</v>
      </c>
      <c r="E17" s="711" t="s">
        <v>856</v>
      </c>
      <c r="F17" s="340">
        <v>1971</v>
      </c>
      <c r="G17" s="344">
        <f t="shared" si="0"/>
        <v>46</v>
      </c>
      <c r="H17" s="340" t="s">
        <v>9</v>
      </c>
      <c r="I17" s="340" t="s">
        <v>63</v>
      </c>
      <c r="J17" s="340" t="s">
        <v>5</v>
      </c>
      <c r="K17" s="340">
        <v>150</v>
      </c>
      <c r="L17" s="461" t="s">
        <v>1208</v>
      </c>
      <c r="M17" s="476">
        <v>70.900000000000006</v>
      </c>
      <c r="N17" s="363"/>
      <c r="O17" s="363"/>
      <c r="P17" s="813">
        <f t="shared" si="1"/>
        <v>0</v>
      </c>
      <c r="Q17" s="813">
        <f t="shared" si="2"/>
        <v>0</v>
      </c>
      <c r="R17" s="485"/>
      <c r="S17" s="484"/>
      <c r="T17" s="484"/>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row>
    <row r="18" spans="1:67" s="325" customFormat="1" ht="12.75" customHeight="1">
      <c r="A18" s="338">
        <v>14</v>
      </c>
      <c r="B18" s="339" t="s">
        <v>32</v>
      </c>
      <c r="C18" s="364" t="s">
        <v>732</v>
      </c>
      <c r="D18" s="361" t="s">
        <v>12</v>
      </c>
      <c r="E18" s="707" t="s">
        <v>1181</v>
      </c>
      <c r="F18" s="340">
        <v>1972</v>
      </c>
      <c r="G18" s="363">
        <f t="shared" si="0"/>
        <v>45</v>
      </c>
      <c r="H18" s="340" t="s">
        <v>9</v>
      </c>
      <c r="I18" s="340" t="s">
        <v>63</v>
      </c>
      <c r="J18" s="340" t="s">
        <v>5</v>
      </c>
      <c r="K18" s="340">
        <v>247</v>
      </c>
      <c r="L18" s="452" t="s">
        <v>1213</v>
      </c>
      <c r="M18" s="478">
        <v>70</v>
      </c>
      <c r="N18" s="363"/>
      <c r="O18" s="363"/>
      <c r="P18" s="813">
        <f t="shared" si="1"/>
        <v>0</v>
      </c>
      <c r="Q18" s="813">
        <f t="shared" si="2"/>
        <v>0</v>
      </c>
      <c r="R18" s="485"/>
      <c r="S18" s="484"/>
      <c r="T18" s="484"/>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row>
    <row r="19" spans="1:67" s="325" customFormat="1" ht="12.75" customHeight="1">
      <c r="A19" s="338">
        <v>15</v>
      </c>
      <c r="B19" s="376" t="s">
        <v>26</v>
      </c>
      <c r="C19" s="364" t="s">
        <v>732</v>
      </c>
      <c r="D19" s="361" t="s">
        <v>12</v>
      </c>
      <c r="E19" s="712" t="s">
        <v>1364</v>
      </c>
      <c r="F19" s="340">
        <v>1972</v>
      </c>
      <c r="G19" s="344">
        <f t="shared" si="0"/>
        <v>45</v>
      </c>
      <c r="H19" s="340" t="s">
        <v>487</v>
      </c>
      <c r="I19" s="340" t="s">
        <v>63</v>
      </c>
      <c r="J19" s="340" t="s">
        <v>5</v>
      </c>
      <c r="K19" s="340">
        <v>250</v>
      </c>
      <c r="L19" s="452" t="s">
        <v>865</v>
      </c>
      <c r="M19" s="476">
        <v>94.5</v>
      </c>
      <c r="N19" s="363"/>
      <c r="O19" s="363"/>
      <c r="P19" s="813">
        <f t="shared" si="1"/>
        <v>0</v>
      </c>
      <c r="Q19" s="813">
        <f t="shared" si="2"/>
        <v>0</v>
      </c>
      <c r="R19" s="485"/>
      <c r="S19" s="484"/>
      <c r="T19" s="484"/>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row>
    <row r="20" spans="1:67" s="325" customFormat="1" ht="12.75" customHeight="1">
      <c r="A20" s="338">
        <v>16</v>
      </c>
      <c r="B20" s="376" t="s">
        <v>26</v>
      </c>
      <c r="C20" s="364" t="s">
        <v>732</v>
      </c>
      <c r="D20" s="361" t="s">
        <v>12</v>
      </c>
      <c r="E20" s="711" t="s">
        <v>1367</v>
      </c>
      <c r="F20" s="340">
        <v>1972</v>
      </c>
      <c r="G20" s="344">
        <f t="shared" si="0"/>
        <v>45</v>
      </c>
      <c r="H20" s="340" t="s">
        <v>487</v>
      </c>
      <c r="I20" s="340" t="s">
        <v>63</v>
      </c>
      <c r="J20" s="340" t="s">
        <v>5</v>
      </c>
      <c r="K20" s="340">
        <v>210</v>
      </c>
      <c r="L20" s="452" t="s">
        <v>1356</v>
      </c>
      <c r="M20" s="476">
        <v>135</v>
      </c>
      <c r="N20" s="363"/>
      <c r="O20" s="363"/>
      <c r="P20" s="813">
        <f t="shared" si="1"/>
        <v>0</v>
      </c>
      <c r="Q20" s="813">
        <f t="shared" si="2"/>
        <v>0</v>
      </c>
      <c r="R20" s="485"/>
      <c r="S20" s="484"/>
      <c r="T20" s="484"/>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row>
    <row r="21" spans="1:67" s="325" customFormat="1" ht="12.75" customHeight="1">
      <c r="A21" s="338">
        <v>17</v>
      </c>
      <c r="B21" s="376" t="s">
        <v>37</v>
      </c>
      <c r="C21" s="364" t="s">
        <v>732</v>
      </c>
      <c r="D21" s="361" t="s">
        <v>12</v>
      </c>
      <c r="E21" s="707" t="s">
        <v>1279</v>
      </c>
      <c r="F21" s="340">
        <v>1971</v>
      </c>
      <c r="G21" s="408">
        <f t="shared" si="0"/>
        <v>46</v>
      </c>
      <c r="H21" s="340" t="s">
        <v>487</v>
      </c>
      <c r="I21" s="340" t="s">
        <v>63</v>
      </c>
      <c r="J21" s="340" t="s">
        <v>5</v>
      </c>
      <c r="K21" s="361"/>
      <c r="L21" s="452" t="s">
        <v>1208</v>
      </c>
      <c r="M21" s="477">
        <v>86.6</v>
      </c>
      <c r="N21" s="363"/>
      <c r="O21" s="363"/>
      <c r="P21" s="813">
        <f t="shared" si="1"/>
        <v>0</v>
      </c>
      <c r="Q21" s="813">
        <f t="shared" si="2"/>
        <v>0</v>
      </c>
      <c r="R21" s="485"/>
      <c r="S21" s="484"/>
      <c r="T21" s="484"/>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row>
    <row r="22" spans="1:67" s="325" customFormat="1" ht="12.75" customHeight="1">
      <c r="A22" s="338">
        <v>18</v>
      </c>
      <c r="B22" s="339" t="s">
        <v>32</v>
      </c>
      <c r="C22" s="364" t="s">
        <v>732</v>
      </c>
      <c r="D22" s="425" t="s">
        <v>12</v>
      </c>
      <c r="E22" s="713" t="s">
        <v>1422</v>
      </c>
      <c r="F22" s="424">
        <v>1970</v>
      </c>
      <c r="G22" s="363">
        <f t="shared" si="0"/>
        <v>47</v>
      </c>
      <c r="H22" s="424" t="s">
        <v>487</v>
      </c>
      <c r="I22" s="424" t="s">
        <v>63</v>
      </c>
      <c r="J22" s="424" t="s">
        <v>5</v>
      </c>
      <c r="K22" s="424"/>
      <c r="L22" s="461" t="s">
        <v>1208</v>
      </c>
      <c r="M22" s="476">
        <v>104.9</v>
      </c>
      <c r="N22" s="363"/>
      <c r="O22" s="363"/>
      <c r="P22" s="813">
        <f t="shared" si="1"/>
        <v>0</v>
      </c>
      <c r="Q22" s="813">
        <f t="shared" si="2"/>
        <v>0</v>
      </c>
      <c r="R22" s="485"/>
      <c r="S22" s="484"/>
      <c r="T22" s="484"/>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row>
    <row r="23" spans="1:67" s="327" customFormat="1" ht="12.75" customHeight="1">
      <c r="A23" s="338"/>
      <c r="B23" s="339" t="s">
        <v>32</v>
      </c>
      <c r="C23" s="364" t="s">
        <v>732</v>
      </c>
      <c r="D23" s="361" t="s">
        <v>12</v>
      </c>
      <c r="E23" s="707" t="s">
        <v>1515</v>
      </c>
      <c r="F23" s="340">
        <v>1969</v>
      </c>
      <c r="G23" s="363">
        <f>$A$1-F23</f>
        <v>48</v>
      </c>
      <c r="H23" s="340" t="s">
        <v>487</v>
      </c>
      <c r="I23" s="340" t="s">
        <v>63</v>
      </c>
      <c r="J23" s="340" t="s">
        <v>5</v>
      </c>
      <c r="K23" s="340"/>
      <c r="L23" s="452"/>
      <c r="M23" s="478"/>
      <c r="N23" s="363"/>
      <c r="O23" s="363"/>
      <c r="P23" s="813"/>
      <c r="Q23" s="813"/>
      <c r="R23" s="486"/>
      <c r="S23" s="363"/>
      <c r="T23" s="363"/>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row>
    <row r="24" spans="1:67" s="325" customFormat="1" ht="12.75" customHeight="1">
      <c r="A24" s="338">
        <v>19</v>
      </c>
      <c r="B24" s="339" t="s">
        <v>1304</v>
      </c>
      <c r="C24" s="364" t="s">
        <v>732</v>
      </c>
      <c r="D24" s="361" t="s">
        <v>12</v>
      </c>
      <c r="E24" s="714" t="s">
        <v>1425</v>
      </c>
      <c r="F24" s="340">
        <v>1971</v>
      </c>
      <c r="G24" s="344">
        <f t="shared" si="0"/>
        <v>46</v>
      </c>
      <c r="H24" s="340" t="s">
        <v>17</v>
      </c>
      <c r="I24" s="491" t="s">
        <v>63</v>
      </c>
      <c r="J24" s="340" t="s">
        <v>5</v>
      </c>
      <c r="K24" s="340">
        <v>60</v>
      </c>
      <c r="L24" s="462" t="s">
        <v>1306</v>
      </c>
      <c r="M24" s="476">
        <v>85</v>
      </c>
      <c r="N24" s="363"/>
      <c r="O24" s="363"/>
      <c r="P24" s="813">
        <f t="shared" si="1"/>
        <v>0</v>
      </c>
      <c r="Q24" s="813">
        <f t="shared" si="2"/>
        <v>0</v>
      </c>
      <c r="R24" s="485"/>
      <c r="S24" s="484"/>
      <c r="T24" s="484"/>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row>
    <row r="25" spans="1:67" s="812" customFormat="1" ht="12.75" customHeight="1">
      <c r="A25" s="800">
        <v>20</v>
      </c>
      <c r="B25" s="832" t="s">
        <v>14</v>
      </c>
      <c r="C25" s="802" t="s">
        <v>732</v>
      </c>
      <c r="D25" s="803" t="s">
        <v>12</v>
      </c>
      <c r="E25" s="804" t="s">
        <v>1088</v>
      </c>
      <c r="F25" s="805">
        <v>1972</v>
      </c>
      <c r="G25" s="809">
        <f t="shared" si="0"/>
        <v>45</v>
      </c>
      <c r="H25" s="805" t="s">
        <v>17</v>
      </c>
      <c r="I25" s="805" t="s">
        <v>63</v>
      </c>
      <c r="J25" s="845" t="s">
        <v>5</v>
      </c>
      <c r="K25" s="805">
        <v>190</v>
      </c>
      <c r="L25" s="807" t="s">
        <v>470</v>
      </c>
      <c r="M25" s="840">
        <v>77.400000000000006</v>
      </c>
      <c r="N25" s="809">
        <v>98</v>
      </c>
      <c r="O25" s="809">
        <v>168</v>
      </c>
      <c r="P25" s="827">
        <f t="shared" si="1"/>
        <v>84</v>
      </c>
      <c r="Q25" s="827">
        <f t="shared" si="2"/>
        <v>182</v>
      </c>
      <c r="R25" s="810"/>
      <c r="S25" s="811"/>
      <c r="T25" s="811"/>
    </row>
    <row r="26" spans="1:67" s="812" customFormat="1" ht="12.75" customHeight="1">
      <c r="A26" s="800">
        <v>21</v>
      </c>
      <c r="B26" s="832" t="s">
        <v>11</v>
      </c>
      <c r="C26" s="802" t="s">
        <v>732</v>
      </c>
      <c r="D26" s="803" t="s">
        <v>12</v>
      </c>
      <c r="E26" s="846" t="s">
        <v>454</v>
      </c>
      <c r="F26" s="805">
        <v>1968</v>
      </c>
      <c r="G26" s="809">
        <f t="shared" si="0"/>
        <v>49</v>
      </c>
      <c r="H26" s="805" t="s">
        <v>17</v>
      </c>
      <c r="I26" s="805" t="s">
        <v>63</v>
      </c>
      <c r="J26" s="805" t="s">
        <v>5</v>
      </c>
      <c r="K26" s="805">
        <v>155</v>
      </c>
      <c r="L26" s="807" t="s">
        <v>463</v>
      </c>
      <c r="M26" s="844">
        <v>74.5</v>
      </c>
      <c r="N26" s="809">
        <v>79</v>
      </c>
      <c r="O26" s="809">
        <v>158</v>
      </c>
      <c r="P26" s="827">
        <f t="shared" si="1"/>
        <v>79</v>
      </c>
      <c r="Q26" s="827">
        <f t="shared" si="2"/>
        <v>158</v>
      </c>
      <c r="R26" s="810"/>
      <c r="S26" s="811"/>
      <c r="T26" s="811"/>
    </row>
    <row r="27" spans="1:67" s="325" customFormat="1" ht="12.75" customHeight="1">
      <c r="A27" s="338">
        <v>22</v>
      </c>
      <c r="B27" s="376" t="s">
        <v>26</v>
      </c>
      <c r="C27" s="364" t="s">
        <v>732</v>
      </c>
      <c r="D27" s="361" t="s">
        <v>12</v>
      </c>
      <c r="E27" s="711" t="s">
        <v>1362</v>
      </c>
      <c r="F27" s="340">
        <v>1971</v>
      </c>
      <c r="G27" s="344">
        <f t="shared" si="0"/>
        <v>46</v>
      </c>
      <c r="H27" s="340" t="s">
        <v>17</v>
      </c>
      <c r="I27" s="340" t="s">
        <v>63</v>
      </c>
      <c r="J27" s="340" t="s">
        <v>5</v>
      </c>
      <c r="K27" s="340">
        <v>170</v>
      </c>
      <c r="L27" s="452" t="s">
        <v>1357</v>
      </c>
      <c r="M27" s="476">
        <v>78.900000000000006</v>
      </c>
      <c r="N27" s="363"/>
      <c r="O27" s="363"/>
      <c r="P27" s="813">
        <f t="shared" si="1"/>
        <v>0</v>
      </c>
      <c r="Q27" s="813">
        <f t="shared" si="2"/>
        <v>0</v>
      </c>
      <c r="R27" s="485"/>
      <c r="S27" s="484"/>
      <c r="T27" s="484"/>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row>
    <row r="28" spans="1:67" s="325" customFormat="1" ht="12.75" customHeight="1">
      <c r="A28" s="338">
        <v>23</v>
      </c>
      <c r="B28" s="376" t="s">
        <v>1448</v>
      </c>
      <c r="C28" s="364" t="s">
        <v>732</v>
      </c>
      <c r="D28" s="376" t="s">
        <v>12</v>
      </c>
      <c r="E28" s="715" t="s">
        <v>1453</v>
      </c>
      <c r="F28" s="401">
        <v>1972</v>
      </c>
      <c r="G28" s="401">
        <f>2017-F28</f>
        <v>45</v>
      </c>
      <c r="H28" s="401" t="s">
        <v>17</v>
      </c>
      <c r="I28" s="340" t="s">
        <v>63</v>
      </c>
      <c r="J28" s="340" t="s">
        <v>5</v>
      </c>
      <c r="K28" s="437"/>
      <c r="L28" s="452" t="s">
        <v>1450</v>
      </c>
      <c r="M28" s="476"/>
      <c r="N28" s="363"/>
      <c r="O28" s="363"/>
      <c r="P28" s="813">
        <f t="shared" si="1"/>
        <v>0</v>
      </c>
      <c r="Q28" s="813">
        <f t="shared" si="2"/>
        <v>0</v>
      </c>
      <c r="R28" s="485"/>
      <c r="S28" s="484"/>
      <c r="T28" s="484"/>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row>
    <row r="29" spans="1:67" s="325" customFormat="1" ht="12.75" customHeight="1">
      <c r="A29" s="338">
        <v>24</v>
      </c>
      <c r="B29" s="339" t="s">
        <v>32</v>
      </c>
      <c r="C29" s="364" t="s">
        <v>732</v>
      </c>
      <c r="D29" s="425" t="s">
        <v>12</v>
      </c>
      <c r="E29" s="716" t="s">
        <v>1420</v>
      </c>
      <c r="F29" s="424">
        <v>1970</v>
      </c>
      <c r="G29" s="363">
        <f>$A$1-F29</f>
        <v>47</v>
      </c>
      <c r="H29" s="424" t="s">
        <v>17</v>
      </c>
      <c r="I29" s="424" t="s">
        <v>63</v>
      </c>
      <c r="J29" s="424" t="s">
        <v>5</v>
      </c>
      <c r="K29" s="424"/>
      <c r="L29" s="460" t="s">
        <v>1208</v>
      </c>
      <c r="M29" s="476">
        <v>82.7</v>
      </c>
      <c r="N29" s="363"/>
      <c r="O29" s="363"/>
      <c r="P29" s="813">
        <f t="shared" si="1"/>
        <v>0</v>
      </c>
      <c r="Q29" s="813">
        <f t="shared" si="2"/>
        <v>0</v>
      </c>
      <c r="R29" s="485"/>
      <c r="S29" s="484"/>
      <c r="T29" s="484"/>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row>
    <row r="30" spans="1:67" s="325" customFormat="1" ht="12.75" customHeight="1">
      <c r="A30" s="338">
        <v>25</v>
      </c>
      <c r="B30" s="376" t="s">
        <v>26</v>
      </c>
      <c r="C30" s="364" t="s">
        <v>729</v>
      </c>
      <c r="D30" s="361" t="s">
        <v>12</v>
      </c>
      <c r="E30" s="711" t="s">
        <v>1361</v>
      </c>
      <c r="F30" s="340">
        <v>1964</v>
      </c>
      <c r="G30" s="344">
        <f>$A$1-F30</f>
        <v>53</v>
      </c>
      <c r="H30" s="340" t="s">
        <v>9</v>
      </c>
      <c r="I30" s="340" t="s">
        <v>63</v>
      </c>
      <c r="J30" s="340" t="s">
        <v>5</v>
      </c>
      <c r="K30" s="340">
        <v>180</v>
      </c>
      <c r="L30" s="461" t="s">
        <v>1208</v>
      </c>
      <c r="M30" s="476">
        <v>70.5</v>
      </c>
      <c r="N30" s="363"/>
      <c r="O30" s="363"/>
      <c r="P30" s="813">
        <f t="shared" si="1"/>
        <v>0</v>
      </c>
      <c r="Q30" s="813">
        <f t="shared" si="2"/>
        <v>0</v>
      </c>
      <c r="R30" s="485"/>
      <c r="S30" s="484"/>
      <c r="T30" s="484"/>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row>
    <row r="31" spans="1:67" s="325" customFormat="1" ht="12.75" customHeight="1">
      <c r="A31" s="338">
        <v>26</v>
      </c>
      <c r="B31" s="376" t="s">
        <v>26</v>
      </c>
      <c r="C31" s="364" t="s">
        <v>729</v>
      </c>
      <c r="D31" s="361" t="s">
        <v>12</v>
      </c>
      <c r="E31" s="711" t="s">
        <v>1365</v>
      </c>
      <c r="F31" s="340">
        <v>1964</v>
      </c>
      <c r="G31" s="344">
        <f>$A$1-F31</f>
        <v>53</v>
      </c>
      <c r="H31" s="340" t="s">
        <v>9</v>
      </c>
      <c r="I31" s="340" t="s">
        <v>63</v>
      </c>
      <c r="J31" s="340" t="s">
        <v>5</v>
      </c>
      <c r="K31" s="340">
        <v>100</v>
      </c>
      <c r="L31" s="452" t="s">
        <v>1373</v>
      </c>
      <c r="M31" s="476">
        <v>72.900000000000006</v>
      </c>
      <c r="N31" s="363"/>
      <c r="O31" s="363"/>
      <c r="P31" s="813">
        <f t="shared" si="1"/>
        <v>0</v>
      </c>
      <c r="Q31" s="813">
        <f t="shared" si="2"/>
        <v>0</v>
      </c>
      <c r="R31" s="485"/>
      <c r="S31" s="484"/>
      <c r="T31" s="484"/>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row>
    <row r="32" spans="1:67" s="325" customFormat="1" ht="12.75" customHeight="1">
      <c r="A32" s="338">
        <v>27</v>
      </c>
      <c r="B32" s="549" t="s">
        <v>1408</v>
      </c>
      <c r="C32" s="451" t="s">
        <v>729</v>
      </c>
      <c r="D32" s="549" t="s">
        <v>12</v>
      </c>
      <c r="E32" s="717" t="s">
        <v>1446</v>
      </c>
      <c r="F32" s="592">
        <v>1966</v>
      </c>
      <c r="G32" s="592">
        <f>2017-F32</f>
        <v>51</v>
      </c>
      <c r="H32" s="592" t="s">
        <v>9</v>
      </c>
      <c r="I32" s="589" t="s">
        <v>63</v>
      </c>
      <c r="J32" s="589" t="s">
        <v>5</v>
      </c>
      <c r="K32" s="593"/>
      <c r="L32" s="701" t="s">
        <v>1208</v>
      </c>
      <c r="M32" s="568">
        <v>73</v>
      </c>
      <c r="N32" s="363"/>
      <c r="O32" s="363"/>
      <c r="P32" s="813">
        <f t="shared" si="1"/>
        <v>0</v>
      </c>
      <c r="Q32" s="813">
        <f t="shared" si="2"/>
        <v>0</v>
      </c>
      <c r="R32" s="485"/>
      <c r="S32" s="484"/>
      <c r="T32" s="484"/>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row>
    <row r="33" spans="1:67" s="325" customFormat="1" ht="12.75" customHeight="1">
      <c r="A33" s="338">
        <v>28</v>
      </c>
      <c r="B33" s="339" t="s">
        <v>32</v>
      </c>
      <c r="C33" s="364" t="s">
        <v>729</v>
      </c>
      <c r="D33" s="425" t="s">
        <v>12</v>
      </c>
      <c r="E33" s="713" t="s">
        <v>1421</v>
      </c>
      <c r="F33" s="424">
        <v>1963</v>
      </c>
      <c r="G33" s="363">
        <f t="shared" ref="G33:G41" si="3">$A$1-F33</f>
        <v>54</v>
      </c>
      <c r="H33" s="424" t="s">
        <v>9</v>
      </c>
      <c r="I33" s="424" t="s">
        <v>63</v>
      </c>
      <c r="J33" s="424" t="s">
        <v>5</v>
      </c>
      <c r="K33" s="424"/>
      <c r="L33" s="460" t="s">
        <v>1208</v>
      </c>
      <c r="M33" s="476">
        <v>62.4</v>
      </c>
      <c r="N33" s="363"/>
      <c r="O33" s="363"/>
      <c r="P33" s="813">
        <f t="shared" si="1"/>
        <v>0</v>
      </c>
      <c r="Q33" s="813">
        <f t="shared" si="2"/>
        <v>0</v>
      </c>
      <c r="R33" s="485"/>
      <c r="S33" s="484"/>
      <c r="T33" s="484"/>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row>
    <row r="34" spans="1:67" s="325" customFormat="1" ht="12.75" customHeight="1">
      <c r="A34" s="338">
        <v>29</v>
      </c>
      <c r="B34" s="370" t="s">
        <v>32</v>
      </c>
      <c r="C34" s="371" t="s">
        <v>729</v>
      </c>
      <c r="D34" s="435" t="s">
        <v>12</v>
      </c>
      <c r="E34" s="718" t="s">
        <v>1170</v>
      </c>
      <c r="F34" s="388">
        <v>1964</v>
      </c>
      <c r="G34" s="374">
        <f t="shared" si="3"/>
        <v>53</v>
      </c>
      <c r="H34" s="340" t="s">
        <v>9</v>
      </c>
      <c r="I34" s="388" t="s">
        <v>63</v>
      </c>
      <c r="J34" s="388" t="s">
        <v>5</v>
      </c>
      <c r="K34" s="388">
        <v>190</v>
      </c>
      <c r="L34" s="465" t="s">
        <v>1202</v>
      </c>
      <c r="M34" s="478">
        <v>68</v>
      </c>
      <c r="N34" s="363"/>
      <c r="O34" s="363"/>
      <c r="P34" s="813">
        <f t="shared" si="1"/>
        <v>0</v>
      </c>
      <c r="Q34" s="813">
        <f t="shared" si="2"/>
        <v>0</v>
      </c>
      <c r="R34" s="485"/>
      <c r="S34" s="484"/>
      <c r="T34" s="484"/>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row>
    <row r="35" spans="1:67" s="327" customFormat="1" ht="12.75" customHeight="1">
      <c r="A35" s="338">
        <v>30</v>
      </c>
      <c r="B35" s="339" t="s">
        <v>32</v>
      </c>
      <c r="C35" s="364" t="s">
        <v>729</v>
      </c>
      <c r="D35" s="361" t="s">
        <v>12</v>
      </c>
      <c r="E35" s="707" t="s">
        <v>1160</v>
      </c>
      <c r="F35" s="340">
        <v>1964</v>
      </c>
      <c r="G35" s="363">
        <f t="shared" si="3"/>
        <v>53</v>
      </c>
      <c r="H35" s="340" t="s">
        <v>9</v>
      </c>
      <c r="I35" s="340" t="s">
        <v>63</v>
      </c>
      <c r="J35" s="340" t="s">
        <v>5</v>
      </c>
      <c r="K35" s="340">
        <v>216</v>
      </c>
      <c r="L35" s="452" t="s">
        <v>1204</v>
      </c>
      <c r="M35" s="478">
        <v>68</v>
      </c>
      <c r="N35" s="363"/>
      <c r="O35" s="363"/>
      <c r="P35" s="813">
        <f t="shared" si="1"/>
        <v>0</v>
      </c>
      <c r="Q35" s="813">
        <f t="shared" si="2"/>
        <v>0</v>
      </c>
      <c r="R35" s="486"/>
      <c r="S35" s="363"/>
      <c r="T35" s="363"/>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row>
    <row r="36" spans="1:67" s="324" customFormat="1" ht="12.75" customHeight="1">
      <c r="A36" s="338">
        <v>31</v>
      </c>
      <c r="B36" s="339" t="s">
        <v>16</v>
      </c>
      <c r="C36" s="364" t="s">
        <v>729</v>
      </c>
      <c r="D36" s="361" t="s">
        <v>12</v>
      </c>
      <c r="E36" s="714" t="s">
        <v>480</v>
      </c>
      <c r="F36" s="340">
        <v>1967</v>
      </c>
      <c r="G36" s="344">
        <f t="shared" si="3"/>
        <v>50</v>
      </c>
      <c r="H36" s="340" t="s">
        <v>487</v>
      </c>
      <c r="I36" s="340" t="s">
        <v>63</v>
      </c>
      <c r="J36" s="340" t="s">
        <v>5</v>
      </c>
      <c r="K36" s="340">
        <v>143</v>
      </c>
      <c r="L36" s="461" t="s">
        <v>1208</v>
      </c>
      <c r="M36" s="477">
        <v>103.5</v>
      </c>
      <c r="N36" s="363"/>
      <c r="O36" s="363"/>
      <c r="P36" s="813">
        <f t="shared" si="1"/>
        <v>0</v>
      </c>
      <c r="Q36" s="813">
        <f t="shared" si="2"/>
        <v>0</v>
      </c>
      <c r="R36" s="486"/>
      <c r="S36" s="363"/>
      <c r="T36" s="363"/>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row>
    <row r="37" spans="1:67" s="324" customFormat="1" ht="12.75" customHeight="1">
      <c r="A37" s="338">
        <v>32</v>
      </c>
      <c r="B37" s="339" t="s">
        <v>16</v>
      </c>
      <c r="C37" s="364" t="s">
        <v>729</v>
      </c>
      <c r="D37" s="361" t="s">
        <v>12</v>
      </c>
      <c r="E37" s="714" t="s">
        <v>484</v>
      </c>
      <c r="F37" s="340">
        <v>1965</v>
      </c>
      <c r="G37" s="344">
        <f t="shared" si="3"/>
        <v>52</v>
      </c>
      <c r="H37" s="340" t="s">
        <v>487</v>
      </c>
      <c r="I37" s="340" t="s">
        <v>63</v>
      </c>
      <c r="J37" s="340" t="s">
        <v>5</v>
      </c>
      <c r="K37" s="340">
        <v>195</v>
      </c>
      <c r="L37" s="461" t="s">
        <v>1208</v>
      </c>
      <c r="M37" s="477">
        <v>102.2</v>
      </c>
      <c r="N37" s="363"/>
      <c r="O37" s="363"/>
      <c r="P37" s="813">
        <f t="shared" si="1"/>
        <v>0</v>
      </c>
      <c r="Q37" s="813">
        <f t="shared" si="2"/>
        <v>0</v>
      </c>
      <c r="R37" s="485"/>
      <c r="S37" s="484"/>
      <c r="T37" s="484"/>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row>
    <row r="38" spans="1:67" s="324" customFormat="1" ht="12.75" customHeight="1">
      <c r="A38" s="338">
        <v>33</v>
      </c>
      <c r="B38" s="339" t="s">
        <v>32</v>
      </c>
      <c r="C38" s="364" t="s">
        <v>729</v>
      </c>
      <c r="D38" s="425" t="s">
        <v>12</v>
      </c>
      <c r="E38" s="710" t="s">
        <v>1188</v>
      </c>
      <c r="F38" s="424">
        <v>1967</v>
      </c>
      <c r="G38" s="363">
        <f t="shared" si="3"/>
        <v>50</v>
      </c>
      <c r="H38" s="424" t="s">
        <v>487</v>
      </c>
      <c r="I38" s="424" t="s">
        <v>63</v>
      </c>
      <c r="J38" s="424" t="s">
        <v>5</v>
      </c>
      <c r="K38" s="424"/>
      <c r="L38" s="461" t="s">
        <v>1208</v>
      </c>
      <c r="M38" s="478">
        <v>97</v>
      </c>
      <c r="N38" s="363"/>
      <c r="O38" s="363"/>
      <c r="P38" s="813">
        <f t="shared" si="1"/>
        <v>0</v>
      </c>
      <c r="Q38" s="813">
        <f t="shared" si="2"/>
        <v>0</v>
      </c>
      <c r="R38" s="485"/>
      <c r="S38" s="484"/>
      <c r="T38" s="484"/>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row>
    <row r="39" spans="1:67" s="324" customFormat="1" ht="12.75" customHeight="1">
      <c r="A39" s="338">
        <v>34</v>
      </c>
      <c r="B39" s="376" t="s">
        <v>26</v>
      </c>
      <c r="C39" s="364" t="s">
        <v>729</v>
      </c>
      <c r="D39" s="361" t="s">
        <v>12</v>
      </c>
      <c r="E39" s="711" t="s">
        <v>1368</v>
      </c>
      <c r="F39" s="340">
        <v>1967</v>
      </c>
      <c r="G39" s="344">
        <f t="shared" si="3"/>
        <v>50</v>
      </c>
      <c r="H39" s="424" t="s">
        <v>487</v>
      </c>
      <c r="I39" s="340" t="s">
        <v>63</v>
      </c>
      <c r="J39" s="340" t="s">
        <v>5</v>
      </c>
      <c r="K39" s="340">
        <v>170</v>
      </c>
      <c r="L39" s="452" t="s">
        <v>1373</v>
      </c>
      <c r="M39" s="476">
        <v>86.4</v>
      </c>
      <c r="N39" s="363"/>
      <c r="O39" s="363"/>
      <c r="P39" s="813">
        <f t="shared" si="1"/>
        <v>0</v>
      </c>
      <c r="Q39" s="813">
        <f t="shared" si="2"/>
        <v>0</v>
      </c>
      <c r="R39" s="363"/>
      <c r="S39" s="363"/>
      <c r="T39" s="363"/>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row>
    <row r="40" spans="1:67" s="324" customFormat="1" ht="12.75" customHeight="1">
      <c r="A40" s="338">
        <v>35</v>
      </c>
      <c r="B40" s="376" t="s">
        <v>26</v>
      </c>
      <c r="C40" s="364" t="s">
        <v>729</v>
      </c>
      <c r="D40" s="361" t="s">
        <v>12</v>
      </c>
      <c r="E40" s="711" t="s">
        <v>855</v>
      </c>
      <c r="F40" s="340">
        <v>1942</v>
      </c>
      <c r="G40" s="344">
        <f t="shared" si="3"/>
        <v>75</v>
      </c>
      <c r="H40" s="340" t="s">
        <v>17</v>
      </c>
      <c r="I40" s="340" t="s">
        <v>63</v>
      </c>
      <c r="J40" s="340" t="s">
        <v>3</v>
      </c>
      <c r="K40" s="340">
        <v>100</v>
      </c>
      <c r="L40" s="461" t="s">
        <v>1208</v>
      </c>
      <c r="M40" s="476">
        <v>80.599999999999994</v>
      </c>
      <c r="N40" s="401"/>
      <c r="O40" s="401"/>
      <c r="P40" s="813">
        <f t="shared" si="1"/>
        <v>0</v>
      </c>
      <c r="Q40" s="813">
        <f t="shared" si="2"/>
        <v>0</v>
      </c>
      <c r="R40" s="485"/>
      <c r="S40" s="484"/>
      <c r="T40" s="484"/>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row>
    <row r="41" spans="1:67" s="324" customFormat="1" ht="12.75" customHeight="1">
      <c r="A41" s="338">
        <v>36</v>
      </c>
      <c r="B41" s="667" t="s">
        <v>16</v>
      </c>
      <c r="C41" s="668" t="s">
        <v>729</v>
      </c>
      <c r="D41" s="694" t="s">
        <v>12</v>
      </c>
      <c r="E41" s="719" t="s">
        <v>483</v>
      </c>
      <c r="F41" s="673">
        <v>1964</v>
      </c>
      <c r="G41" s="671">
        <f t="shared" si="3"/>
        <v>53</v>
      </c>
      <c r="H41" s="673" t="s">
        <v>17</v>
      </c>
      <c r="I41" s="673" t="s">
        <v>63</v>
      </c>
      <c r="J41" s="673" t="s">
        <v>5</v>
      </c>
      <c r="K41" s="673">
        <v>240</v>
      </c>
      <c r="L41" s="674" t="s">
        <v>1208</v>
      </c>
      <c r="M41" s="675">
        <v>77</v>
      </c>
      <c r="N41" s="676">
        <v>122</v>
      </c>
      <c r="O41" s="676">
        <v>185</v>
      </c>
      <c r="P41" s="813">
        <f t="shared" si="1"/>
        <v>92.5</v>
      </c>
      <c r="Q41" s="813">
        <f t="shared" si="2"/>
        <v>214.5</v>
      </c>
      <c r="R41" s="485"/>
      <c r="S41" s="484"/>
      <c r="T41" s="484"/>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row>
    <row r="42" spans="1:67" s="324" customFormat="1">
      <c r="A42" s="338">
        <v>37</v>
      </c>
      <c r="B42" s="376" t="s">
        <v>1448</v>
      </c>
      <c r="C42" s="364" t="s">
        <v>729</v>
      </c>
      <c r="D42" s="376" t="s">
        <v>12</v>
      </c>
      <c r="E42" s="715" t="s">
        <v>1452</v>
      </c>
      <c r="F42" s="364">
        <v>1966</v>
      </c>
      <c r="G42" s="401">
        <f>2017-F42</f>
        <v>51</v>
      </c>
      <c r="H42" s="401" t="s">
        <v>17</v>
      </c>
      <c r="I42" s="340" t="s">
        <v>63</v>
      </c>
      <c r="J42" s="340" t="s">
        <v>5</v>
      </c>
      <c r="K42" s="437"/>
      <c r="L42" s="452" t="s">
        <v>1450</v>
      </c>
      <c r="M42" s="476"/>
      <c r="N42" s="401"/>
      <c r="O42" s="401"/>
      <c r="P42" s="813">
        <f t="shared" si="1"/>
        <v>0</v>
      </c>
      <c r="Q42" s="813">
        <f t="shared" si="2"/>
        <v>0</v>
      </c>
      <c r="R42" s="437"/>
      <c r="S42" s="437"/>
      <c r="T42" s="437"/>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row>
    <row r="43" spans="1:67" s="327" customFormat="1">
      <c r="A43" s="338">
        <v>38</v>
      </c>
      <c r="B43" s="339" t="s">
        <v>32</v>
      </c>
      <c r="C43" s="364" t="s">
        <v>729</v>
      </c>
      <c r="D43" s="361" t="s">
        <v>12</v>
      </c>
      <c r="E43" s="707" t="s">
        <v>1166</v>
      </c>
      <c r="F43" s="340">
        <v>1965</v>
      </c>
      <c r="G43" s="363">
        <f t="shared" ref="G43:G48" si="4">$A$1-F43</f>
        <v>52</v>
      </c>
      <c r="H43" s="340" t="s">
        <v>17</v>
      </c>
      <c r="I43" s="340" t="s">
        <v>63</v>
      </c>
      <c r="J43" s="340" t="s">
        <v>5</v>
      </c>
      <c r="K43" s="340">
        <v>210</v>
      </c>
      <c r="L43" s="452" t="s">
        <v>1208</v>
      </c>
      <c r="M43" s="478">
        <v>80</v>
      </c>
      <c r="N43" s="401"/>
      <c r="O43" s="401"/>
      <c r="P43" s="813">
        <f t="shared" si="1"/>
        <v>0</v>
      </c>
      <c r="Q43" s="813">
        <f t="shared" si="2"/>
        <v>0</v>
      </c>
      <c r="R43" s="437"/>
      <c r="S43" s="437"/>
      <c r="T43" s="437"/>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row>
    <row r="44" spans="1:67" s="324" customFormat="1">
      <c r="A44" s="338">
        <v>39</v>
      </c>
      <c r="B44" s="339" t="s">
        <v>1304</v>
      </c>
      <c r="C44" s="364" t="s">
        <v>733</v>
      </c>
      <c r="D44" s="361" t="s">
        <v>12</v>
      </c>
      <c r="E44" s="720" t="s">
        <v>1307</v>
      </c>
      <c r="F44" s="344">
        <v>1958</v>
      </c>
      <c r="G44" s="344">
        <f t="shared" si="4"/>
        <v>59</v>
      </c>
      <c r="H44" s="340" t="s">
        <v>9</v>
      </c>
      <c r="I44" s="491" t="s">
        <v>63</v>
      </c>
      <c r="J44" s="340" t="s">
        <v>5</v>
      </c>
      <c r="K44" s="427">
        <v>170</v>
      </c>
      <c r="L44" s="462" t="s">
        <v>1306</v>
      </c>
      <c r="M44" s="477">
        <v>73</v>
      </c>
      <c r="N44" s="363"/>
      <c r="O44" s="363"/>
      <c r="P44" s="813">
        <f t="shared" si="1"/>
        <v>0</v>
      </c>
      <c r="Q44" s="813">
        <f t="shared" si="2"/>
        <v>0</v>
      </c>
      <c r="R44" s="437"/>
      <c r="S44" s="437"/>
      <c r="T44" s="437"/>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row>
    <row r="45" spans="1:67" s="324" customFormat="1">
      <c r="A45" s="338">
        <v>40</v>
      </c>
      <c r="B45" s="339" t="s">
        <v>32</v>
      </c>
      <c r="C45" s="364" t="s">
        <v>733</v>
      </c>
      <c r="D45" s="361" t="s">
        <v>12</v>
      </c>
      <c r="E45" s="707" t="s">
        <v>1167</v>
      </c>
      <c r="F45" s="340">
        <v>1961</v>
      </c>
      <c r="G45" s="363">
        <f t="shared" si="4"/>
        <v>56</v>
      </c>
      <c r="H45" s="340" t="s">
        <v>487</v>
      </c>
      <c r="I45" s="340" t="s">
        <v>63</v>
      </c>
      <c r="J45" s="340" t="s">
        <v>5</v>
      </c>
      <c r="K45" s="340"/>
      <c r="L45" s="452" t="s">
        <v>1208</v>
      </c>
      <c r="M45" s="478">
        <v>110</v>
      </c>
      <c r="N45" s="363"/>
      <c r="O45" s="363"/>
      <c r="P45" s="813">
        <f t="shared" si="1"/>
        <v>0</v>
      </c>
      <c r="Q45" s="813">
        <f t="shared" si="2"/>
        <v>0</v>
      </c>
      <c r="R45" s="437"/>
      <c r="S45" s="437"/>
      <c r="T45" s="437"/>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row>
    <row r="46" spans="1:67" s="686" customFormat="1" ht="12.75" customHeight="1">
      <c r="A46" s="338">
        <v>41</v>
      </c>
      <c r="B46" s="339" t="s">
        <v>32</v>
      </c>
      <c r="C46" s="364" t="s">
        <v>733</v>
      </c>
      <c r="D46" s="341" t="s">
        <v>12</v>
      </c>
      <c r="E46" s="721" t="s">
        <v>1186</v>
      </c>
      <c r="F46" s="343">
        <v>1962</v>
      </c>
      <c r="G46" s="363">
        <f t="shared" si="4"/>
        <v>55</v>
      </c>
      <c r="H46" s="340" t="s">
        <v>487</v>
      </c>
      <c r="I46" s="343" t="s">
        <v>63</v>
      </c>
      <c r="J46" s="343" t="s">
        <v>5</v>
      </c>
      <c r="K46" s="343">
        <v>242</v>
      </c>
      <c r="L46" s="411" t="s">
        <v>1215</v>
      </c>
      <c r="M46" s="478">
        <v>96</v>
      </c>
      <c r="N46" s="363"/>
      <c r="O46" s="363"/>
      <c r="P46" s="813">
        <f t="shared" si="1"/>
        <v>0</v>
      </c>
      <c r="Q46" s="813">
        <f t="shared" si="2"/>
        <v>0</v>
      </c>
      <c r="R46" s="680"/>
      <c r="S46" s="680"/>
      <c r="T46" s="680"/>
    </row>
    <row r="47" spans="1:67" s="324" customFormat="1">
      <c r="A47" s="338">
        <v>42</v>
      </c>
      <c r="B47" s="339" t="s">
        <v>32</v>
      </c>
      <c r="C47" s="364" t="s">
        <v>733</v>
      </c>
      <c r="D47" s="361" t="s">
        <v>12</v>
      </c>
      <c r="E47" s="707" t="s">
        <v>1173</v>
      </c>
      <c r="F47" s="340">
        <v>1962</v>
      </c>
      <c r="G47" s="363">
        <f t="shared" si="4"/>
        <v>55</v>
      </c>
      <c r="H47" s="340" t="s">
        <v>487</v>
      </c>
      <c r="I47" s="340" t="s">
        <v>63</v>
      </c>
      <c r="J47" s="340" t="s">
        <v>5</v>
      </c>
      <c r="K47" s="340">
        <v>208.5</v>
      </c>
      <c r="L47" s="452" t="s">
        <v>1202</v>
      </c>
      <c r="M47" s="478">
        <v>108.9</v>
      </c>
      <c r="N47" s="363"/>
      <c r="O47" s="363"/>
      <c r="P47" s="813">
        <f t="shared" si="1"/>
        <v>0</v>
      </c>
      <c r="Q47" s="813">
        <f t="shared" si="2"/>
        <v>0</v>
      </c>
      <c r="R47" s="437"/>
      <c r="S47" s="437"/>
      <c r="T47" s="437"/>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row>
    <row r="48" spans="1:67" s="324" customFormat="1">
      <c r="A48" s="338">
        <v>43</v>
      </c>
      <c r="B48" s="339" t="s">
        <v>32</v>
      </c>
      <c r="C48" s="364" t="s">
        <v>733</v>
      </c>
      <c r="D48" s="590" t="s">
        <v>12</v>
      </c>
      <c r="E48" s="722" t="s">
        <v>1460</v>
      </c>
      <c r="F48" s="364">
        <v>1962</v>
      </c>
      <c r="G48" s="363">
        <f t="shared" si="4"/>
        <v>55</v>
      </c>
      <c r="H48" s="340" t="s">
        <v>17</v>
      </c>
      <c r="I48" s="340" t="s">
        <v>63</v>
      </c>
      <c r="J48" s="424" t="s">
        <v>3</v>
      </c>
      <c r="K48" s="340"/>
      <c r="L48" s="452" t="s">
        <v>1208</v>
      </c>
      <c r="M48" s="478">
        <v>81</v>
      </c>
      <c r="N48" s="401"/>
      <c r="O48" s="401"/>
      <c r="P48" s="813">
        <f t="shared" si="1"/>
        <v>0</v>
      </c>
      <c r="Q48" s="813">
        <f t="shared" si="2"/>
        <v>0</v>
      </c>
      <c r="R48" s="437"/>
      <c r="S48" s="437"/>
      <c r="T48" s="437"/>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row>
    <row r="49" spans="1:67" s="678" customFormat="1">
      <c r="A49" s="338">
        <v>44</v>
      </c>
      <c r="B49" s="376" t="s">
        <v>1408</v>
      </c>
      <c r="C49" s="364" t="s">
        <v>733</v>
      </c>
      <c r="D49" s="376" t="s">
        <v>12</v>
      </c>
      <c r="E49" s="715" t="s">
        <v>1447</v>
      </c>
      <c r="F49" s="401">
        <v>1962</v>
      </c>
      <c r="G49" s="401">
        <f>2017-F49</f>
        <v>55</v>
      </c>
      <c r="H49" s="401" t="s">
        <v>17</v>
      </c>
      <c r="I49" s="340" t="s">
        <v>63</v>
      </c>
      <c r="J49" s="340" t="s">
        <v>5</v>
      </c>
      <c r="K49" s="437"/>
      <c r="L49" s="452" t="s">
        <v>1208</v>
      </c>
      <c r="M49" s="476">
        <v>73.75</v>
      </c>
      <c r="N49" s="401"/>
      <c r="O49" s="401"/>
      <c r="P49" s="813">
        <f t="shared" si="1"/>
        <v>0</v>
      </c>
      <c r="Q49" s="813">
        <f t="shared" si="2"/>
        <v>0</v>
      </c>
      <c r="R49" s="677"/>
      <c r="S49" s="677"/>
      <c r="T49" s="677"/>
    </row>
    <row r="50" spans="1:67" s="678" customFormat="1">
      <c r="A50" s="338">
        <v>45</v>
      </c>
      <c r="B50" s="339" t="s">
        <v>32</v>
      </c>
      <c r="C50" s="364" t="s">
        <v>734</v>
      </c>
      <c r="D50" s="425" t="s">
        <v>12</v>
      </c>
      <c r="E50" s="710" t="s">
        <v>1191</v>
      </c>
      <c r="F50" s="424">
        <v>1956</v>
      </c>
      <c r="G50" s="363">
        <f t="shared" ref="G50:G70" si="5">$A$1-F50</f>
        <v>61</v>
      </c>
      <c r="H50" s="424" t="s">
        <v>9</v>
      </c>
      <c r="I50" s="424" t="s">
        <v>63</v>
      </c>
      <c r="J50" s="424" t="s">
        <v>3</v>
      </c>
      <c r="K50" s="424"/>
      <c r="L50" s="461" t="s">
        <v>1208</v>
      </c>
      <c r="M50" s="478">
        <v>73</v>
      </c>
      <c r="N50" s="363"/>
      <c r="O50" s="363"/>
      <c r="P50" s="813">
        <f t="shared" si="1"/>
        <v>0</v>
      </c>
      <c r="Q50" s="813">
        <f t="shared" si="2"/>
        <v>0</v>
      </c>
      <c r="R50" s="677"/>
      <c r="S50" s="677"/>
      <c r="T50" s="677"/>
    </row>
    <row r="51" spans="1:67" s="324" customFormat="1">
      <c r="A51" s="338">
        <v>46</v>
      </c>
      <c r="B51" s="376" t="s">
        <v>26</v>
      </c>
      <c r="C51" s="364" t="s">
        <v>734</v>
      </c>
      <c r="D51" s="361" t="s">
        <v>12</v>
      </c>
      <c r="E51" s="711" t="s">
        <v>853</v>
      </c>
      <c r="F51" s="340">
        <v>1956</v>
      </c>
      <c r="G51" s="344">
        <f t="shared" si="5"/>
        <v>61</v>
      </c>
      <c r="H51" s="340" t="s">
        <v>487</v>
      </c>
      <c r="I51" s="340" t="s">
        <v>63</v>
      </c>
      <c r="J51" s="340" t="s">
        <v>3</v>
      </c>
      <c r="K51" s="340">
        <v>250</v>
      </c>
      <c r="L51" s="452" t="s">
        <v>193</v>
      </c>
      <c r="M51" s="476">
        <v>94.1</v>
      </c>
      <c r="N51" s="363"/>
      <c r="O51" s="363"/>
      <c r="P51" s="813">
        <f t="shared" si="1"/>
        <v>0</v>
      </c>
      <c r="Q51" s="813">
        <f t="shared" si="2"/>
        <v>0</v>
      </c>
      <c r="R51" s="437"/>
      <c r="S51" s="437"/>
      <c r="T51" s="437"/>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row>
    <row r="52" spans="1:67" s="324" customFormat="1">
      <c r="A52" s="338">
        <v>47</v>
      </c>
      <c r="B52" s="376" t="s">
        <v>37</v>
      </c>
      <c r="C52" s="364" t="s">
        <v>734</v>
      </c>
      <c r="D52" s="361" t="s">
        <v>12</v>
      </c>
      <c r="E52" s="707" t="s">
        <v>1280</v>
      </c>
      <c r="F52" s="340">
        <v>1956</v>
      </c>
      <c r="G52" s="408">
        <f t="shared" si="5"/>
        <v>61</v>
      </c>
      <c r="H52" s="340" t="s">
        <v>487</v>
      </c>
      <c r="I52" s="340" t="s">
        <v>63</v>
      </c>
      <c r="J52" s="340" t="s">
        <v>3</v>
      </c>
      <c r="K52" s="361"/>
      <c r="L52" s="452" t="s">
        <v>1208</v>
      </c>
      <c r="M52" s="477">
        <v>87.6</v>
      </c>
      <c r="N52" s="363"/>
      <c r="O52" s="363"/>
      <c r="P52" s="813">
        <f t="shared" si="1"/>
        <v>0</v>
      </c>
      <c r="Q52" s="813">
        <f t="shared" si="2"/>
        <v>0</v>
      </c>
      <c r="R52" s="437"/>
      <c r="S52" s="437"/>
      <c r="T52" s="437"/>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row>
    <row r="53" spans="1:67" s="324" customFormat="1" ht="15" customHeight="1">
      <c r="A53" s="338">
        <v>48</v>
      </c>
      <c r="B53" s="339" t="s">
        <v>32</v>
      </c>
      <c r="C53" s="364" t="s">
        <v>734</v>
      </c>
      <c r="D53" s="425" t="s">
        <v>12</v>
      </c>
      <c r="E53" s="710" t="s">
        <v>1187</v>
      </c>
      <c r="F53" s="424">
        <v>1955</v>
      </c>
      <c r="G53" s="363">
        <f t="shared" si="5"/>
        <v>62</v>
      </c>
      <c r="H53" s="424" t="s">
        <v>487</v>
      </c>
      <c r="I53" s="424" t="s">
        <v>63</v>
      </c>
      <c r="J53" s="424" t="s">
        <v>3</v>
      </c>
      <c r="K53" s="424"/>
      <c r="L53" s="461" t="s">
        <v>1208</v>
      </c>
      <c r="M53" s="478">
        <v>97.8</v>
      </c>
      <c r="N53" s="363"/>
      <c r="O53" s="363"/>
      <c r="P53" s="813">
        <f t="shared" si="1"/>
        <v>0</v>
      </c>
      <c r="Q53" s="813">
        <f t="shared" si="2"/>
        <v>0</v>
      </c>
      <c r="R53" s="437"/>
      <c r="S53" s="437"/>
      <c r="T53" s="437"/>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row>
    <row r="54" spans="1:67" s="324" customFormat="1" ht="15" customHeight="1">
      <c r="A54" s="338">
        <v>49</v>
      </c>
      <c r="B54" s="376" t="s">
        <v>26</v>
      </c>
      <c r="C54" s="364" t="s">
        <v>734</v>
      </c>
      <c r="D54" s="361" t="s">
        <v>12</v>
      </c>
      <c r="E54" s="711" t="s">
        <v>1363</v>
      </c>
      <c r="F54" s="340">
        <v>1956</v>
      </c>
      <c r="G54" s="344">
        <f t="shared" si="5"/>
        <v>61</v>
      </c>
      <c r="H54" s="340" t="s">
        <v>17</v>
      </c>
      <c r="I54" s="340" t="s">
        <v>63</v>
      </c>
      <c r="J54" s="340" t="s">
        <v>3</v>
      </c>
      <c r="K54" s="340">
        <v>270</v>
      </c>
      <c r="L54" s="411" t="s">
        <v>863</v>
      </c>
      <c r="M54" s="476">
        <v>80.5</v>
      </c>
      <c r="N54" s="401"/>
      <c r="O54" s="401"/>
      <c r="P54" s="813">
        <f t="shared" si="1"/>
        <v>0</v>
      </c>
      <c r="Q54" s="813">
        <f t="shared" si="2"/>
        <v>0</v>
      </c>
      <c r="R54" s="437"/>
      <c r="S54" s="437"/>
      <c r="T54" s="437"/>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row>
    <row r="55" spans="1:67" s="678" customFormat="1" ht="15" customHeight="1">
      <c r="A55" s="338">
        <v>50</v>
      </c>
      <c r="B55" s="376" t="s">
        <v>37</v>
      </c>
      <c r="C55" s="371" t="s">
        <v>734</v>
      </c>
      <c r="D55" s="361" t="s">
        <v>12</v>
      </c>
      <c r="E55" s="707" t="s">
        <v>1281</v>
      </c>
      <c r="F55" s="340">
        <v>1954</v>
      </c>
      <c r="G55" s="408">
        <f t="shared" si="5"/>
        <v>63</v>
      </c>
      <c r="H55" s="340" t="s">
        <v>17</v>
      </c>
      <c r="I55" s="340" t="s">
        <v>63</v>
      </c>
      <c r="J55" s="340" t="s">
        <v>3</v>
      </c>
      <c r="K55" s="361"/>
      <c r="L55" s="452" t="s">
        <v>1208</v>
      </c>
      <c r="M55" s="477">
        <v>67.099999999999994</v>
      </c>
      <c r="N55" s="401"/>
      <c r="O55" s="401"/>
      <c r="P55" s="813">
        <f t="shared" si="1"/>
        <v>0</v>
      </c>
      <c r="Q55" s="813">
        <f t="shared" si="2"/>
        <v>0</v>
      </c>
      <c r="R55" s="677"/>
      <c r="S55" s="677"/>
      <c r="T55" s="677"/>
    </row>
    <row r="56" spans="1:67" s="324" customFormat="1" ht="15" customHeight="1">
      <c r="A56" s="338">
        <v>51</v>
      </c>
      <c r="B56" s="339" t="s">
        <v>32</v>
      </c>
      <c r="C56" s="371" t="s">
        <v>734</v>
      </c>
      <c r="D56" s="361" t="s">
        <v>12</v>
      </c>
      <c r="E56" s="707" t="s">
        <v>1165</v>
      </c>
      <c r="F56" s="340">
        <v>1953</v>
      </c>
      <c r="G56" s="363">
        <f t="shared" si="5"/>
        <v>64</v>
      </c>
      <c r="H56" s="412" t="s">
        <v>17</v>
      </c>
      <c r="I56" s="340" t="s">
        <v>63</v>
      </c>
      <c r="J56" s="340" t="s">
        <v>3</v>
      </c>
      <c r="K56" s="340">
        <v>313</v>
      </c>
      <c r="L56" s="452" t="s">
        <v>1208</v>
      </c>
      <c r="M56" s="478">
        <v>82</v>
      </c>
      <c r="N56" s="401"/>
      <c r="O56" s="401"/>
      <c r="P56" s="813">
        <f t="shared" si="1"/>
        <v>0</v>
      </c>
      <c r="Q56" s="813">
        <f t="shared" si="2"/>
        <v>0</v>
      </c>
      <c r="R56" s="437"/>
      <c r="S56" s="437"/>
      <c r="T56" s="437"/>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row>
    <row r="57" spans="1:67" s="324" customFormat="1" ht="15" customHeight="1">
      <c r="A57" s="338">
        <v>52</v>
      </c>
      <c r="B57" s="339" t="s">
        <v>32</v>
      </c>
      <c r="C57" s="364" t="s">
        <v>734</v>
      </c>
      <c r="D57" s="361" t="s">
        <v>12</v>
      </c>
      <c r="E57" s="722" t="s">
        <v>1162</v>
      </c>
      <c r="F57" s="401">
        <v>1957</v>
      </c>
      <c r="G57" s="363">
        <f t="shared" si="5"/>
        <v>60</v>
      </c>
      <c r="H57" s="340" t="s">
        <v>17</v>
      </c>
      <c r="I57" s="340" t="s">
        <v>63</v>
      </c>
      <c r="J57" s="340" t="s">
        <v>3</v>
      </c>
      <c r="K57" s="340"/>
      <c r="L57" s="452" t="s">
        <v>1208</v>
      </c>
      <c r="M57" s="478">
        <v>82.2</v>
      </c>
      <c r="N57" s="401"/>
      <c r="O57" s="401"/>
      <c r="P57" s="813">
        <f t="shared" si="1"/>
        <v>0</v>
      </c>
      <c r="Q57" s="813">
        <f t="shared" si="2"/>
        <v>0</v>
      </c>
      <c r="R57" s="437"/>
      <c r="S57" s="437"/>
      <c r="T57" s="437"/>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row>
    <row r="58" spans="1:67" s="324" customFormat="1" ht="15" customHeight="1">
      <c r="A58" s="338">
        <v>53</v>
      </c>
      <c r="B58" s="339" t="s">
        <v>32</v>
      </c>
      <c r="C58" s="364" t="s">
        <v>833</v>
      </c>
      <c r="D58" s="425" t="s">
        <v>12</v>
      </c>
      <c r="E58" s="713" t="s">
        <v>1424</v>
      </c>
      <c r="F58" s="424">
        <v>1952</v>
      </c>
      <c r="G58" s="363">
        <f t="shared" si="5"/>
        <v>65</v>
      </c>
      <c r="H58" s="424" t="s">
        <v>487</v>
      </c>
      <c r="I58" s="424" t="s">
        <v>63</v>
      </c>
      <c r="J58" s="424" t="s">
        <v>3</v>
      </c>
      <c r="K58" s="424"/>
      <c r="L58" s="461" t="s">
        <v>1208</v>
      </c>
      <c r="M58" s="476">
        <v>97</v>
      </c>
      <c r="N58" s="363"/>
      <c r="O58" s="363"/>
      <c r="P58" s="813">
        <f t="shared" si="1"/>
        <v>0</v>
      </c>
      <c r="Q58" s="813">
        <f t="shared" si="2"/>
        <v>0</v>
      </c>
      <c r="R58" s="437"/>
      <c r="S58" s="437"/>
      <c r="T58" s="437"/>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row>
    <row r="59" spans="1:67" s="678" customFormat="1" ht="15" customHeight="1">
      <c r="A59" s="338">
        <v>54</v>
      </c>
      <c r="B59" s="339" t="s">
        <v>32</v>
      </c>
      <c r="C59" s="364" t="s">
        <v>833</v>
      </c>
      <c r="D59" s="361" t="s">
        <v>12</v>
      </c>
      <c r="E59" s="707" t="s">
        <v>1169</v>
      </c>
      <c r="F59" s="340">
        <v>1952</v>
      </c>
      <c r="G59" s="363">
        <f t="shared" si="5"/>
        <v>65</v>
      </c>
      <c r="H59" s="340" t="s">
        <v>487</v>
      </c>
      <c r="I59" s="340" t="s">
        <v>63</v>
      </c>
      <c r="J59" s="340" t="s">
        <v>3</v>
      </c>
      <c r="K59" s="340"/>
      <c r="L59" s="452" t="s">
        <v>1208</v>
      </c>
      <c r="M59" s="478">
        <v>87</v>
      </c>
      <c r="N59" s="363"/>
      <c r="O59" s="363"/>
      <c r="P59" s="813">
        <f t="shared" si="1"/>
        <v>0</v>
      </c>
      <c r="Q59" s="813">
        <f t="shared" si="2"/>
        <v>0</v>
      </c>
      <c r="R59" s="677"/>
      <c r="S59" s="677"/>
      <c r="T59" s="677"/>
    </row>
    <row r="60" spans="1:67" s="327" customFormat="1" ht="13.5" customHeight="1">
      <c r="A60" s="338">
        <v>55</v>
      </c>
      <c r="B60" s="339" t="s">
        <v>32</v>
      </c>
      <c r="C60" s="380" t="s">
        <v>833</v>
      </c>
      <c r="D60" s="341" t="s">
        <v>12</v>
      </c>
      <c r="E60" s="721" t="s">
        <v>1168</v>
      </c>
      <c r="F60" s="343">
        <v>1951</v>
      </c>
      <c r="G60" s="363">
        <f t="shared" si="5"/>
        <v>66</v>
      </c>
      <c r="H60" s="343" t="s">
        <v>17</v>
      </c>
      <c r="I60" s="343" t="s">
        <v>63</v>
      </c>
      <c r="J60" s="343" t="s">
        <v>3</v>
      </c>
      <c r="K60" s="343">
        <v>288</v>
      </c>
      <c r="L60" s="411" t="s">
        <v>1209</v>
      </c>
      <c r="M60" s="478">
        <v>71.2</v>
      </c>
      <c r="N60" s="401"/>
      <c r="O60" s="401"/>
      <c r="P60" s="813">
        <f t="shared" si="1"/>
        <v>0</v>
      </c>
      <c r="Q60" s="813">
        <f t="shared" si="2"/>
        <v>0</v>
      </c>
      <c r="R60" s="437"/>
      <c r="S60" s="437"/>
      <c r="T60" s="437"/>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row>
    <row r="61" spans="1:67" s="324" customFormat="1" ht="15" customHeight="1">
      <c r="A61" s="338">
        <v>56</v>
      </c>
      <c r="B61" s="339" t="s">
        <v>32</v>
      </c>
      <c r="C61" s="383" t="s">
        <v>833</v>
      </c>
      <c r="D61" s="341" t="s">
        <v>12</v>
      </c>
      <c r="E61" s="721" t="s">
        <v>1171</v>
      </c>
      <c r="F61" s="343">
        <v>1950</v>
      </c>
      <c r="G61" s="363">
        <f t="shared" si="5"/>
        <v>67</v>
      </c>
      <c r="H61" s="343" t="s">
        <v>17</v>
      </c>
      <c r="I61" s="343" t="s">
        <v>63</v>
      </c>
      <c r="J61" s="343" t="s">
        <v>3</v>
      </c>
      <c r="K61" s="343">
        <v>295</v>
      </c>
      <c r="L61" s="411" t="s">
        <v>1208</v>
      </c>
      <c r="M61" s="478">
        <v>74.2</v>
      </c>
      <c r="N61" s="401"/>
      <c r="O61" s="401"/>
      <c r="P61" s="813">
        <f t="shared" si="1"/>
        <v>0</v>
      </c>
      <c r="Q61" s="813">
        <f t="shared" si="2"/>
        <v>0</v>
      </c>
      <c r="R61" s="437"/>
      <c r="S61" s="437"/>
      <c r="T61" s="437"/>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row>
    <row r="62" spans="1:67" s="324" customFormat="1" ht="15" customHeight="1">
      <c r="A62" s="338">
        <v>57</v>
      </c>
      <c r="B62" s="339" t="s">
        <v>32</v>
      </c>
      <c r="C62" s="364" t="s">
        <v>833</v>
      </c>
      <c r="D62" s="341" t="s">
        <v>12</v>
      </c>
      <c r="E62" s="721" t="s">
        <v>1174</v>
      </c>
      <c r="F62" s="343">
        <v>1951</v>
      </c>
      <c r="G62" s="363">
        <f t="shared" si="5"/>
        <v>66</v>
      </c>
      <c r="H62" s="343" t="s">
        <v>17</v>
      </c>
      <c r="I62" s="343" t="s">
        <v>63</v>
      </c>
      <c r="J62" s="343" t="s">
        <v>3</v>
      </c>
      <c r="K62" s="343"/>
      <c r="L62" s="411" t="s">
        <v>1208</v>
      </c>
      <c r="M62" s="478">
        <v>84.7</v>
      </c>
      <c r="N62" s="401"/>
      <c r="O62" s="401"/>
      <c r="P62" s="813">
        <f t="shared" si="1"/>
        <v>0</v>
      </c>
      <c r="Q62" s="813">
        <f t="shared" si="2"/>
        <v>0</v>
      </c>
      <c r="R62" s="437"/>
      <c r="S62" s="437"/>
      <c r="T62" s="437"/>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row>
    <row r="63" spans="1:67" s="324" customFormat="1" ht="15" customHeight="1">
      <c r="A63" s="338">
        <v>58</v>
      </c>
      <c r="B63" s="376" t="s">
        <v>26</v>
      </c>
      <c r="C63" s="383" t="s">
        <v>833</v>
      </c>
      <c r="D63" s="341" t="s">
        <v>12</v>
      </c>
      <c r="E63" s="721" t="s">
        <v>1441</v>
      </c>
      <c r="F63" s="399">
        <v>1952</v>
      </c>
      <c r="G63" s="344">
        <f t="shared" si="5"/>
        <v>65</v>
      </c>
      <c r="H63" s="343" t="s">
        <v>17</v>
      </c>
      <c r="I63" s="343" t="s">
        <v>63</v>
      </c>
      <c r="J63" s="343" t="s">
        <v>3</v>
      </c>
      <c r="K63" s="343"/>
      <c r="L63" s="458" t="s">
        <v>1361</v>
      </c>
      <c r="M63" s="478">
        <v>66.400000000000006</v>
      </c>
      <c r="N63" s="401"/>
      <c r="O63" s="401"/>
      <c r="P63" s="813">
        <f t="shared" si="1"/>
        <v>0</v>
      </c>
      <c r="Q63" s="813">
        <f t="shared" si="2"/>
        <v>0</v>
      </c>
      <c r="R63" s="437"/>
      <c r="S63" s="437"/>
      <c r="T63" s="437"/>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row>
    <row r="64" spans="1:67" s="324" customFormat="1" ht="15" customHeight="1">
      <c r="A64" s="338">
        <v>59</v>
      </c>
      <c r="B64" s="376" t="s">
        <v>26</v>
      </c>
      <c r="C64" s="364" t="s">
        <v>833</v>
      </c>
      <c r="D64" s="341" t="s">
        <v>12</v>
      </c>
      <c r="E64" s="721" t="s">
        <v>1442</v>
      </c>
      <c r="F64" s="399">
        <v>1948</v>
      </c>
      <c r="G64" s="344">
        <f t="shared" si="5"/>
        <v>69</v>
      </c>
      <c r="H64" s="343" t="s">
        <v>17</v>
      </c>
      <c r="I64" s="343" t="s">
        <v>63</v>
      </c>
      <c r="J64" s="343" t="s">
        <v>3</v>
      </c>
      <c r="K64" s="343"/>
      <c r="L64" s="411" t="s">
        <v>1208</v>
      </c>
      <c r="M64" s="478">
        <v>84.7</v>
      </c>
      <c r="N64" s="401"/>
      <c r="O64" s="401"/>
      <c r="P64" s="813">
        <f t="shared" si="1"/>
        <v>0</v>
      </c>
      <c r="Q64" s="813">
        <f t="shared" si="2"/>
        <v>0</v>
      </c>
      <c r="R64" s="437"/>
      <c r="S64" s="437"/>
      <c r="T64" s="437"/>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row>
    <row r="65" spans="1:67" s="324" customFormat="1" ht="15" customHeight="1">
      <c r="A65" s="338">
        <v>60</v>
      </c>
      <c r="B65" s="339" t="s">
        <v>16</v>
      </c>
      <c r="C65" s="383" t="s">
        <v>770</v>
      </c>
      <c r="D65" s="341" t="s">
        <v>12</v>
      </c>
      <c r="E65" s="723" t="s">
        <v>475</v>
      </c>
      <c r="F65" s="343">
        <v>1947</v>
      </c>
      <c r="G65" s="344">
        <f t="shared" si="5"/>
        <v>70</v>
      </c>
      <c r="H65" s="343" t="s">
        <v>487</v>
      </c>
      <c r="I65" s="343" t="s">
        <v>63</v>
      </c>
      <c r="J65" s="343" t="s">
        <v>460</v>
      </c>
      <c r="K65" s="343"/>
      <c r="L65" s="411" t="s">
        <v>1208</v>
      </c>
      <c r="M65" s="477">
        <v>89.1</v>
      </c>
      <c r="N65" s="363"/>
      <c r="O65" s="363"/>
      <c r="P65" s="813">
        <f t="shared" si="1"/>
        <v>0</v>
      </c>
      <c r="Q65" s="813">
        <f t="shared" si="2"/>
        <v>0</v>
      </c>
      <c r="R65" s="437"/>
      <c r="S65" s="437"/>
      <c r="T65" s="437"/>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row>
    <row r="66" spans="1:67" s="324" customFormat="1" ht="15" customHeight="1">
      <c r="A66" s="338">
        <v>61</v>
      </c>
      <c r="B66" s="339" t="s">
        <v>32</v>
      </c>
      <c r="C66" s="383" t="s">
        <v>770</v>
      </c>
      <c r="D66" s="419" t="s">
        <v>12</v>
      </c>
      <c r="E66" s="724" t="s">
        <v>1418</v>
      </c>
      <c r="F66" s="420">
        <v>1946</v>
      </c>
      <c r="G66" s="363">
        <f t="shared" si="5"/>
        <v>71</v>
      </c>
      <c r="H66" s="420" t="s">
        <v>17</v>
      </c>
      <c r="I66" s="420" t="s">
        <v>63</v>
      </c>
      <c r="J66" s="420" t="s">
        <v>460</v>
      </c>
      <c r="K66" s="420">
        <v>195</v>
      </c>
      <c r="L66" s="460" t="s">
        <v>1208</v>
      </c>
      <c r="M66" s="476">
        <v>74</v>
      </c>
      <c r="N66" s="401"/>
      <c r="O66" s="401"/>
      <c r="P66" s="813">
        <f t="shared" si="1"/>
        <v>0</v>
      </c>
      <c r="Q66" s="813">
        <f t="shared" si="2"/>
        <v>0</v>
      </c>
      <c r="R66" s="437"/>
      <c r="S66" s="437"/>
      <c r="T66" s="437"/>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row>
    <row r="67" spans="1:67" s="324" customFormat="1" ht="15" customHeight="1">
      <c r="A67" s="338">
        <v>62</v>
      </c>
      <c r="B67" s="339" t="s">
        <v>32</v>
      </c>
      <c r="C67" s="364" t="s">
        <v>770</v>
      </c>
      <c r="D67" s="341" t="s">
        <v>12</v>
      </c>
      <c r="E67" s="721" t="s">
        <v>1185</v>
      </c>
      <c r="F67" s="343">
        <v>1944</v>
      </c>
      <c r="G67" s="363">
        <f t="shared" si="5"/>
        <v>73</v>
      </c>
      <c r="H67" s="343" t="s">
        <v>17</v>
      </c>
      <c r="I67" s="343" t="s">
        <v>63</v>
      </c>
      <c r="J67" s="343" t="s">
        <v>460</v>
      </c>
      <c r="K67" s="343"/>
      <c r="L67" s="411" t="s">
        <v>1208</v>
      </c>
      <c r="M67" s="478">
        <v>74</v>
      </c>
      <c r="N67" s="401"/>
      <c r="O67" s="401"/>
      <c r="P67" s="813">
        <f t="shared" si="1"/>
        <v>0</v>
      </c>
      <c r="Q67" s="813">
        <f t="shared" si="2"/>
        <v>0</v>
      </c>
      <c r="R67" s="437"/>
      <c r="S67" s="437"/>
      <c r="T67" s="437"/>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row>
    <row r="68" spans="1:67" s="324" customFormat="1" ht="15" customHeight="1">
      <c r="A68" s="338">
        <v>63</v>
      </c>
      <c r="B68" s="339" t="s">
        <v>32</v>
      </c>
      <c r="C68" s="364" t="s">
        <v>769</v>
      </c>
      <c r="D68" s="341" t="s">
        <v>12</v>
      </c>
      <c r="E68" s="721" t="s">
        <v>1177</v>
      </c>
      <c r="F68" s="343">
        <v>1941</v>
      </c>
      <c r="G68" s="363">
        <f t="shared" si="5"/>
        <v>76</v>
      </c>
      <c r="H68" s="385" t="s">
        <v>1217</v>
      </c>
      <c r="I68" s="343" t="s">
        <v>63</v>
      </c>
      <c r="J68" s="343" t="s">
        <v>460</v>
      </c>
      <c r="K68" s="343"/>
      <c r="L68" s="411" t="s">
        <v>1208</v>
      </c>
      <c r="M68" s="478">
        <v>77</v>
      </c>
      <c r="N68" s="401"/>
      <c r="O68" s="401"/>
      <c r="P68" s="813">
        <f t="shared" si="1"/>
        <v>0</v>
      </c>
      <c r="Q68" s="813">
        <f t="shared" si="2"/>
        <v>0</v>
      </c>
      <c r="R68" s="437"/>
      <c r="S68" s="437"/>
      <c r="T68" s="437"/>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row>
    <row r="69" spans="1:67" s="324" customFormat="1" ht="12.75" customHeight="1">
      <c r="A69" s="338">
        <v>35</v>
      </c>
      <c r="B69" s="376" t="s">
        <v>26</v>
      </c>
      <c r="C69" s="364" t="s">
        <v>769</v>
      </c>
      <c r="D69" s="361" t="s">
        <v>12</v>
      </c>
      <c r="E69" s="711" t="s">
        <v>855</v>
      </c>
      <c r="F69" s="340">
        <v>1942</v>
      </c>
      <c r="G69" s="344">
        <f t="shared" si="5"/>
        <v>75</v>
      </c>
      <c r="H69" s="385" t="s">
        <v>1217</v>
      </c>
      <c r="I69" s="340" t="s">
        <v>63</v>
      </c>
      <c r="J69" s="343" t="s">
        <v>460</v>
      </c>
      <c r="K69" s="340">
        <v>100</v>
      </c>
      <c r="L69" s="461" t="s">
        <v>1208</v>
      </c>
      <c r="M69" s="476">
        <v>80.599999999999994</v>
      </c>
      <c r="N69" s="401"/>
      <c r="O69" s="401"/>
      <c r="P69" s="813">
        <f t="shared" si="1"/>
        <v>0</v>
      </c>
      <c r="Q69" s="813">
        <f t="shared" si="2"/>
        <v>0</v>
      </c>
      <c r="R69" s="485"/>
      <c r="S69" s="484"/>
      <c r="T69" s="484"/>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row>
    <row r="70" spans="1:67" s="324" customFormat="1" ht="15" customHeight="1">
      <c r="A70" s="338">
        <v>64</v>
      </c>
      <c r="B70" s="339" t="s">
        <v>32</v>
      </c>
      <c r="C70" s="698" t="s">
        <v>769</v>
      </c>
      <c r="D70" s="341" t="s">
        <v>12</v>
      </c>
      <c r="E70" s="721" t="s">
        <v>1179</v>
      </c>
      <c r="F70" s="343">
        <v>1937</v>
      </c>
      <c r="G70" s="363">
        <f t="shared" si="5"/>
        <v>80</v>
      </c>
      <c r="H70" s="385" t="s">
        <v>1217</v>
      </c>
      <c r="I70" s="343" t="s">
        <v>63</v>
      </c>
      <c r="J70" s="343" t="s">
        <v>460</v>
      </c>
      <c r="K70" s="343"/>
      <c r="L70" s="411" t="s">
        <v>1208</v>
      </c>
      <c r="M70" s="478">
        <v>78</v>
      </c>
      <c r="N70" s="401"/>
      <c r="O70" s="401"/>
      <c r="P70" s="813">
        <f t="shared" si="1"/>
        <v>0</v>
      </c>
      <c r="Q70" s="813">
        <f t="shared" si="2"/>
        <v>0</v>
      </c>
      <c r="R70" s="437"/>
      <c r="S70" s="437"/>
      <c r="T70" s="437"/>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c r="BN70" s="332"/>
      <c r="BO70" s="332"/>
    </row>
    <row r="71" spans="1:67" s="324" customFormat="1" ht="27" customHeight="1">
      <c r="A71" s="1748" t="s">
        <v>65</v>
      </c>
      <c r="B71" s="1749"/>
      <c r="C71" s="1749"/>
      <c r="D71" s="1749"/>
      <c r="E71" s="1749"/>
      <c r="F71" s="1749"/>
      <c r="G71" s="1749"/>
      <c r="H71" s="1749"/>
      <c r="I71" s="1749"/>
      <c r="J71" s="1749"/>
      <c r="K71" s="1749"/>
      <c r="L71" s="1749"/>
      <c r="M71" s="1749"/>
      <c r="N71" s="1749"/>
      <c r="O71" s="1749"/>
      <c r="P71" s="1749"/>
      <c r="Q71" s="1750"/>
      <c r="R71" s="437"/>
      <c r="S71" s="437"/>
      <c r="T71" s="437"/>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32"/>
      <c r="BM71" s="332"/>
      <c r="BN71" s="332"/>
      <c r="BO71" s="332"/>
    </row>
    <row r="72" spans="1:67" s="324" customFormat="1" ht="15" customHeight="1">
      <c r="A72" s="338">
        <v>1</v>
      </c>
      <c r="B72" s="696" t="s">
        <v>1375</v>
      </c>
      <c r="C72" s="668" t="s">
        <v>730</v>
      </c>
      <c r="D72" s="669" t="s">
        <v>1386</v>
      </c>
      <c r="E72" s="725" t="s">
        <v>1388</v>
      </c>
      <c r="F72" s="670">
        <v>1978</v>
      </c>
      <c r="G72" s="671">
        <f t="shared" ref="G72:G98" si="6">$A$1-F72</f>
        <v>39</v>
      </c>
      <c r="H72" s="343" t="s">
        <v>4</v>
      </c>
      <c r="I72" s="670" t="s">
        <v>1400</v>
      </c>
      <c r="J72" s="672" t="s">
        <v>1401</v>
      </c>
      <c r="K72" s="673">
        <v>42</v>
      </c>
      <c r="L72" s="695" t="s">
        <v>1393</v>
      </c>
      <c r="M72" s="682">
        <v>48.3</v>
      </c>
      <c r="N72" s="680">
        <v>23</v>
      </c>
      <c r="O72" s="680"/>
      <c r="P72" s="826"/>
      <c r="Q72" s="826"/>
      <c r="R72" s="437"/>
      <c r="S72" s="437"/>
      <c r="T72" s="437"/>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c r="AR72" s="332"/>
      <c r="AS72" s="332"/>
      <c r="AT72" s="332"/>
      <c r="AU72" s="332"/>
      <c r="AV72" s="332"/>
      <c r="AW72" s="332"/>
      <c r="AX72" s="332"/>
      <c r="AY72" s="332"/>
      <c r="AZ72" s="332"/>
      <c r="BA72" s="332"/>
      <c r="BB72" s="332"/>
      <c r="BC72" s="332"/>
      <c r="BD72" s="332"/>
      <c r="BE72" s="332"/>
      <c r="BF72" s="332"/>
      <c r="BG72" s="332"/>
      <c r="BH72" s="332"/>
      <c r="BI72" s="332"/>
      <c r="BJ72" s="332"/>
      <c r="BK72" s="332"/>
      <c r="BL72" s="332"/>
      <c r="BM72" s="332"/>
      <c r="BN72" s="332"/>
      <c r="BO72" s="332"/>
    </row>
    <row r="73" spans="1:67" s="324" customFormat="1" ht="15" customHeight="1">
      <c r="A73" s="338">
        <v>2</v>
      </c>
      <c r="B73" s="339" t="s">
        <v>23</v>
      </c>
      <c r="C73" s="383" t="s">
        <v>730</v>
      </c>
      <c r="D73" s="341" t="s">
        <v>15</v>
      </c>
      <c r="E73" s="721" t="s">
        <v>497</v>
      </c>
      <c r="F73" s="343">
        <v>1978</v>
      </c>
      <c r="G73" s="363">
        <f t="shared" si="6"/>
        <v>39</v>
      </c>
      <c r="H73" s="343" t="s">
        <v>4</v>
      </c>
      <c r="I73" s="343" t="s">
        <v>65</v>
      </c>
      <c r="J73" s="426" t="s">
        <v>3</v>
      </c>
      <c r="K73" s="340">
        <v>152</v>
      </c>
      <c r="L73" s="452" t="s">
        <v>132</v>
      </c>
      <c r="M73" s="478">
        <v>63</v>
      </c>
      <c r="N73" s="437"/>
      <c r="O73" s="437"/>
      <c r="P73" s="829"/>
      <c r="Q73" s="829"/>
      <c r="R73" s="437"/>
      <c r="S73" s="437"/>
      <c r="T73" s="437"/>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c r="AR73" s="332"/>
      <c r="AS73" s="332"/>
      <c r="AT73" s="332"/>
      <c r="AU73" s="332"/>
      <c r="AV73" s="332"/>
      <c r="AW73" s="332"/>
      <c r="AX73" s="332"/>
      <c r="AY73" s="332"/>
      <c r="AZ73" s="332"/>
      <c r="BA73" s="332"/>
      <c r="BB73" s="332"/>
      <c r="BC73" s="332"/>
      <c r="BD73" s="332"/>
      <c r="BE73" s="332"/>
      <c r="BF73" s="332"/>
      <c r="BG73" s="332"/>
      <c r="BH73" s="332"/>
      <c r="BI73" s="332"/>
      <c r="BJ73" s="332"/>
      <c r="BK73" s="332"/>
      <c r="BL73" s="332"/>
      <c r="BM73" s="332"/>
      <c r="BN73" s="332"/>
      <c r="BO73" s="332"/>
    </row>
    <row r="74" spans="1:67" s="324" customFormat="1" ht="15" customHeight="1">
      <c r="A74" s="338">
        <v>3</v>
      </c>
      <c r="B74" s="339" t="s">
        <v>29</v>
      </c>
      <c r="C74" s="383" t="s">
        <v>730</v>
      </c>
      <c r="D74" s="341" t="s">
        <v>15</v>
      </c>
      <c r="E74" s="721" t="s">
        <v>1218</v>
      </c>
      <c r="F74" s="343">
        <v>1980</v>
      </c>
      <c r="G74" s="363">
        <f t="shared" si="6"/>
        <v>37</v>
      </c>
      <c r="H74" s="343" t="s">
        <v>6</v>
      </c>
      <c r="I74" s="343" t="s">
        <v>65</v>
      </c>
      <c r="J74" s="426" t="s">
        <v>3</v>
      </c>
      <c r="K74" s="340">
        <v>206</v>
      </c>
      <c r="L74" s="452" t="s">
        <v>1219</v>
      </c>
      <c r="M74" s="478">
        <v>75.599999999999994</v>
      </c>
      <c r="N74" s="437"/>
      <c r="O74" s="437"/>
      <c r="P74" s="829"/>
      <c r="Q74" s="829"/>
      <c r="R74" s="437"/>
      <c r="S74" s="437"/>
      <c r="T74" s="437"/>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c r="BK74" s="332"/>
      <c r="BL74" s="332"/>
      <c r="BM74" s="332"/>
      <c r="BN74" s="332"/>
      <c r="BO74" s="332"/>
    </row>
    <row r="75" spans="1:67" s="324" customFormat="1" ht="15" customHeight="1">
      <c r="A75" s="338">
        <v>4</v>
      </c>
      <c r="B75" s="339" t="s">
        <v>33</v>
      </c>
      <c r="C75" s="383" t="s">
        <v>730</v>
      </c>
      <c r="D75" s="341" t="s">
        <v>15</v>
      </c>
      <c r="E75" s="721" t="s">
        <v>1238</v>
      </c>
      <c r="F75" s="343">
        <v>1979</v>
      </c>
      <c r="G75" s="408">
        <f t="shared" si="6"/>
        <v>38</v>
      </c>
      <c r="H75" s="343" t="s">
        <v>6</v>
      </c>
      <c r="I75" s="343" t="s">
        <v>65</v>
      </c>
      <c r="J75" s="426" t="s">
        <v>3</v>
      </c>
      <c r="K75" s="340">
        <v>182</v>
      </c>
      <c r="L75" s="452" t="s">
        <v>349</v>
      </c>
      <c r="M75" s="478">
        <v>68.099999999999994</v>
      </c>
      <c r="N75" s="437"/>
      <c r="O75" s="437"/>
      <c r="P75" s="829"/>
      <c r="Q75" s="829"/>
      <c r="R75" s="437"/>
      <c r="S75" s="437"/>
      <c r="T75" s="437"/>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c r="BN75" s="332"/>
      <c r="BO75" s="332"/>
    </row>
    <row r="76" spans="1:67" s="324" customFormat="1" ht="15" customHeight="1">
      <c r="A76" s="338">
        <v>5</v>
      </c>
      <c r="B76" s="339" t="s">
        <v>30</v>
      </c>
      <c r="C76" s="383" t="s">
        <v>730</v>
      </c>
      <c r="D76" s="528" t="s">
        <v>15</v>
      </c>
      <c r="E76" s="707" t="s">
        <v>1316</v>
      </c>
      <c r="F76" s="384">
        <v>1982</v>
      </c>
      <c r="G76" s="344">
        <f t="shared" si="6"/>
        <v>35</v>
      </c>
      <c r="H76" s="343" t="s">
        <v>6</v>
      </c>
      <c r="I76" s="343" t="s">
        <v>65</v>
      </c>
      <c r="J76" s="343" t="s">
        <v>3</v>
      </c>
      <c r="K76" s="343"/>
      <c r="L76" s="411" t="s">
        <v>1314</v>
      </c>
      <c r="M76" s="477">
        <v>77.3</v>
      </c>
      <c r="N76" s="364">
        <v>219</v>
      </c>
      <c r="O76" s="437"/>
      <c r="P76" s="829"/>
      <c r="Q76" s="829"/>
      <c r="R76" s="437"/>
      <c r="S76" s="437"/>
      <c r="T76" s="437"/>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c r="BJ76" s="332"/>
      <c r="BK76" s="332"/>
      <c r="BL76" s="332"/>
      <c r="BM76" s="332"/>
      <c r="BN76" s="332"/>
      <c r="BO76" s="332"/>
    </row>
    <row r="77" spans="1:67" s="324" customFormat="1" ht="15" customHeight="1">
      <c r="A77" s="338">
        <v>6</v>
      </c>
      <c r="B77" s="339" t="s">
        <v>24</v>
      </c>
      <c r="C77" s="383" t="s">
        <v>730</v>
      </c>
      <c r="D77" s="411" t="s">
        <v>15</v>
      </c>
      <c r="E77" s="714" t="s">
        <v>1324</v>
      </c>
      <c r="F77" s="384">
        <v>1979</v>
      </c>
      <c r="G77" s="344">
        <f t="shared" si="6"/>
        <v>38</v>
      </c>
      <c r="H77" s="343" t="s">
        <v>8</v>
      </c>
      <c r="I77" s="343" t="s">
        <v>65</v>
      </c>
      <c r="J77" s="343" t="s">
        <v>3</v>
      </c>
      <c r="K77" s="343"/>
      <c r="L77" s="455" t="s">
        <v>1334</v>
      </c>
      <c r="M77" s="477">
        <v>65.2</v>
      </c>
      <c r="N77" s="376"/>
      <c r="O77" s="437"/>
      <c r="P77" s="829"/>
      <c r="Q77" s="829"/>
      <c r="R77" s="437"/>
      <c r="S77" s="437"/>
      <c r="T77" s="437"/>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332"/>
      <c r="BH77" s="332"/>
      <c r="BI77" s="332"/>
      <c r="BJ77" s="332"/>
      <c r="BK77" s="332"/>
      <c r="BL77" s="332"/>
      <c r="BM77" s="332"/>
      <c r="BN77" s="332"/>
      <c r="BO77" s="332"/>
    </row>
    <row r="78" spans="1:67" s="324" customFormat="1" ht="15" customHeight="1">
      <c r="A78" s="338">
        <v>7</v>
      </c>
      <c r="B78" s="339" t="s">
        <v>24</v>
      </c>
      <c r="C78" s="383" t="s">
        <v>730</v>
      </c>
      <c r="D78" s="411" t="s">
        <v>15</v>
      </c>
      <c r="E78" s="714" t="s">
        <v>1324</v>
      </c>
      <c r="F78" s="384">
        <v>1979</v>
      </c>
      <c r="G78" s="344">
        <f t="shared" si="6"/>
        <v>38</v>
      </c>
      <c r="H78" s="343" t="s">
        <v>8</v>
      </c>
      <c r="I78" s="343" t="s">
        <v>65</v>
      </c>
      <c r="J78" s="343" t="s">
        <v>3</v>
      </c>
      <c r="K78" s="343"/>
      <c r="L78" s="455" t="s">
        <v>1334</v>
      </c>
      <c r="M78" s="477">
        <v>65.2</v>
      </c>
      <c r="N78" s="376"/>
      <c r="O78" s="437"/>
      <c r="P78" s="829"/>
      <c r="Q78" s="829"/>
      <c r="R78" s="437"/>
      <c r="S78" s="437"/>
      <c r="T78" s="437"/>
      <c r="U78" s="332"/>
      <c r="V78" s="332"/>
      <c r="W78" s="332"/>
      <c r="X78" s="332"/>
      <c r="Y78" s="332"/>
      <c r="Z78" s="332"/>
      <c r="AA78" s="332"/>
      <c r="AB78" s="332"/>
      <c r="AC78" s="332"/>
      <c r="AD78" s="332"/>
      <c r="AE78" s="332"/>
      <c r="AF78" s="332"/>
      <c r="AG78" s="332"/>
      <c r="AH78" s="332"/>
      <c r="AI78" s="332"/>
      <c r="AJ78" s="332"/>
      <c r="AK78" s="332"/>
      <c r="AL78" s="332"/>
      <c r="AM78" s="332"/>
      <c r="AN78" s="332"/>
      <c r="AO78" s="332"/>
      <c r="AP78" s="332"/>
      <c r="AQ78" s="332"/>
      <c r="AR78" s="332"/>
      <c r="AS78" s="332"/>
      <c r="AT78" s="332"/>
      <c r="AU78" s="332"/>
      <c r="AV78" s="332"/>
      <c r="AW78" s="332"/>
      <c r="AX78" s="332"/>
      <c r="AY78" s="332"/>
      <c r="AZ78" s="332"/>
      <c r="BA78" s="332"/>
      <c r="BB78" s="332"/>
      <c r="BC78" s="332"/>
      <c r="BD78" s="332"/>
      <c r="BE78" s="332"/>
      <c r="BF78" s="332"/>
      <c r="BG78" s="332"/>
      <c r="BH78" s="332"/>
      <c r="BI78" s="332"/>
      <c r="BJ78" s="332"/>
      <c r="BK78" s="332"/>
      <c r="BL78" s="332"/>
      <c r="BM78" s="332"/>
      <c r="BN78" s="332"/>
      <c r="BO78" s="332"/>
    </row>
    <row r="79" spans="1:67" s="324" customFormat="1" ht="15" customHeight="1">
      <c r="A79" s="338">
        <v>8</v>
      </c>
      <c r="B79" s="667" t="s">
        <v>1035</v>
      </c>
      <c r="C79" s="679" t="s">
        <v>731</v>
      </c>
      <c r="D79" s="693" t="s">
        <v>15</v>
      </c>
      <c r="E79" s="708" t="s">
        <v>1043</v>
      </c>
      <c r="F79" s="699">
        <v>1973</v>
      </c>
      <c r="G79" s="680">
        <f t="shared" si="6"/>
        <v>44</v>
      </c>
      <c r="H79" s="691" t="s">
        <v>4</v>
      </c>
      <c r="I79" s="692" t="s">
        <v>65</v>
      </c>
      <c r="J79" s="692" t="s">
        <v>3</v>
      </c>
      <c r="K79" s="690">
        <v>185</v>
      </c>
      <c r="L79" s="693" t="s">
        <v>1059</v>
      </c>
      <c r="M79" s="675">
        <v>61.6</v>
      </c>
      <c r="N79" s="668">
        <v>169</v>
      </c>
      <c r="O79" s="677"/>
      <c r="P79" s="830"/>
      <c r="Q79" s="830"/>
      <c r="R79" s="437"/>
      <c r="S79" s="437"/>
      <c r="T79" s="437"/>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332"/>
      <c r="AT79" s="332"/>
      <c r="AU79" s="332"/>
      <c r="AV79" s="332"/>
      <c r="AW79" s="332"/>
      <c r="AX79" s="332"/>
      <c r="AY79" s="332"/>
      <c r="AZ79" s="332"/>
      <c r="BA79" s="332"/>
      <c r="BB79" s="332"/>
      <c r="BC79" s="332"/>
      <c r="BD79" s="332"/>
      <c r="BE79" s="332"/>
      <c r="BF79" s="332"/>
      <c r="BG79" s="332"/>
      <c r="BH79" s="332"/>
      <c r="BI79" s="332"/>
      <c r="BJ79" s="332"/>
      <c r="BK79" s="332"/>
      <c r="BL79" s="332"/>
      <c r="BM79" s="332"/>
      <c r="BN79" s="332"/>
      <c r="BO79" s="332"/>
    </row>
    <row r="80" spans="1:67" s="324" customFormat="1" ht="15" customHeight="1">
      <c r="A80" s="338">
        <v>9</v>
      </c>
      <c r="B80" s="667" t="s">
        <v>24</v>
      </c>
      <c r="C80" s="679" t="s">
        <v>731</v>
      </c>
      <c r="D80" s="681" t="s">
        <v>15</v>
      </c>
      <c r="E80" s="719" t="s">
        <v>1327</v>
      </c>
      <c r="F80" s="687">
        <v>1974</v>
      </c>
      <c r="G80" s="671">
        <f t="shared" si="6"/>
        <v>43</v>
      </c>
      <c r="H80" s="670" t="s">
        <v>4</v>
      </c>
      <c r="I80" s="670" t="s">
        <v>65</v>
      </c>
      <c r="J80" s="670" t="s">
        <v>3</v>
      </c>
      <c r="K80" s="670"/>
      <c r="L80" s="697" t="s">
        <v>1333</v>
      </c>
      <c r="M80" s="675">
        <v>60.6</v>
      </c>
      <c r="N80" s="668">
        <v>141</v>
      </c>
      <c r="O80" s="677"/>
      <c r="P80" s="830"/>
      <c r="Q80" s="830"/>
      <c r="R80" s="437"/>
      <c r="S80" s="437"/>
      <c r="T80" s="437"/>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c r="BJ80" s="332"/>
      <c r="BK80" s="332"/>
      <c r="BL80" s="332"/>
      <c r="BM80" s="332"/>
      <c r="BN80" s="332"/>
      <c r="BO80" s="332"/>
    </row>
    <row r="81" spans="1:67" s="324" customFormat="1" ht="15" customHeight="1">
      <c r="A81" s="338">
        <v>10</v>
      </c>
      <c r="B81" s="339" t="s">
        <v>1035</v>
      </c>
      <c r="C81" s="383" t="s">
        <v>731</v>
      </c>
      <c r="D81" s="539" t="s">
        <v>15</v>
      </c>
      <c r="E81" s="726" t="s">
        <v>1041</v>
      </c>
      <c r="F81" s="536">
        <v>1976</v>
      </c>
      <c r="G81" s="363">
        <f t="shared" si="6"/>
        <v>41</v>
      </c>
      <c r="H81" s="404" t="s">
        <v>6</v>
      </c>
      <c r="I81" s="538" t="s">
        <v>65</v>
      </c>
      <c r="J81" s="538" t="s">
        <v>3</v>
      </c>
      <c r="K81" s="535">
        <v>208</v>
      </c>
      <c r="L81" s="539" t="s">
        <v>1052</v>
      </c>
      <c r="M81" s="477">
        <v>99.5</v>
      </c>
      <c r="N81" s="437"/>
      <c r="O81" s="437"/>
      <c r="P81" s="829"/>
      <c r="Q81" s="829"/>
      <c r="R81" s="437"/>
      <c r="S81" s="437"/>
      <c r="T81" s="437"/>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332"/>
      <c r="AT81" s="332"/>
      <c r="AU81" s="332"/>
      <c r="AV81" s="332"/>
      <c r="AW81" s="332"/>
      <c r="AX81" s="332"/>
      <c r="AY81" s="332"/>
      <c r="AZ81" s="332"/>
      <c r="BA81" s="332"/>
      <c r="BB81" s="332"/>
      <c r="BC81" s="332"/>
      <c r="BD81" s="332"/>
      <c r="BE81" s="332"/>
      <c r="BF81" s="332"/>
      <c r="BG81" s="332"/>
      <c r="BH81" s="332"/>
      <c r="BI81" s="332"/>
      <c r="BJ81" s="332"/>
      <c r="BK81" s="332"/>
      <c r="BL81" s="332"/>
      <c r="BM81" s="332"/>
      <c r="BN81" s="332"/>
      <c r="BO81" s="332"/>
    </row>
    <row r="82" spans="1:67" s="324" customFormat="1" ht="15" customHeight="1">
      <c r="A82" s="338">
        <v>11</v>
      </c>
      <c r="B82" s="339" t="s">
        <v>10</v>
      </c>
      <c r="C82" s="364" t="s">
        <v>731</v>
      </c>
      <c r="D82" s="411" t="s">
        <v>15</v>
      </c>
      <c r="E82" s="714" t="s">
        <v>1312</v>
      </c>
      <c r="F82" s="384">
        <v>1976</v>
      </c>
      <c r="G82" s="344">
        <f t="shared" si="6"/>
        <v>41</v>
      </c>
      <c r="H82" s="399" t="s">
        <v>6</v>
      </c>
      <c r="I82" s="343" t="s">
        <v>65</v>
      </c>
      <c r="J82" s="343" t="s">
        <v>3</v>
      </c>
      <c r="K82" s="343">
        <v>117</v>
      </c>
      <c r="L82" s="455" t="s">
        <v>1313</v>
      </c>
      <c r="M82" s="477">
        <v>68.5</v>
      </c>
      <c r="N82" s="437"/>
      <c r="O82" s="437"/>
      <c r="P82" s="829"/>
      <c r="Q82" s="829"/>
      <c r="R82" s="437"/>
      <c r="S82" s="437"/>
      <c r="T82" s="437"/>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c r="BK82" s="332"/>
      <c r="BL82" s="332"/>
      <c r="BM82" s="332"/>
      <c r="BN82" s="332"/>
      <c r="BO82" s="332"/>
    </row>
    <row r="83" spans="1:67" s="324" customFormat="1" ht="15" customHeight="1">
      <c r="A83" s="338">
        <v>12</v>
      </c>
      <c r="B83" s="339" t="s">
        <v>23</v>
      </c>
      <c r="C83" s="364" t="s">
        <v>731</v>
      </c>
      <c r="D83" s="411" t="s">
        <v>15</v>
      </c>
      <c r="E83" s="707" t="s">
        <v>499</v>
      </c>
      <c r="F83" s="384">
        <v>1977</v>
      </c>
      <c r="G83" s="363">
        <f t="shared" si="6"/>
        <v>40</v>
      </c>
      <c r="H83" s="343" t="s">
        <v>8</v>
      </c>
      <c r="I83" s="343" t="s">
        <v>65</v>
      </c>
      <c r="J83" s="343" t="s">
        <v>3</v>
      </c>
      <c r="K83" s="391">
        <v>211</v>
      </c>
      <c r="L83" s="411" t="s">
        <v>132</v>
      </c>
      <c r="M83" s="478">
        <v>66.400000000000006</v>
      </c>
      <c r="N83" s="437"/>
      <c r="O83" s="437"/>
      <c r="P83" s="829"/>
      <c r="Q83" s="829"/>
      <c r="R83" s="437"/>
      <c r="S83" s="437"/>
      <c r="T83" s="437"/>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c r="BJ83" s="332"/>
      <c r="BK83" s="332"/>
      <c r="BL83" s="332"/>
      <c r="BM83" s="332"/>
      <c r="BN83" s="332"/>
      <c r="BO83" s="332"/>
    </row>
    <row r="84" spans="1:67" s="324" customFormat="1" ht="15" customHeight="1">
      <c r="A84" s="338">
        <v>13</v>
      </c>
      <c r="B84" s="339" t="s">
        <v>16</v>
      </c>
      <c r="C84" s="364" t="s">
        <v>732</v>
      </c>
      <c r="D84" s="411" t="s">
        <v>15</v>
      </c>
      <c r="E84" s="714" t="s">
        <v>481</v>
      </c>
      <c r="F84" s="384">
        <v>1969</v>
      </c>
      <c r="G84" s="344">
        <f t="shared" si="6"/>
        <v>48</v>
      </c>
      <c r="H84" s="343" t="s">
        <v>6</v>
      </c>
      <c r="I84" s="343" t="s">
        <v>65</v>
      </c>
      <c r="J84" s="343" t="s">
        <v>3</v>
      </c>
      <c r="K84" s="343">
        <v>191</v>
      </c>
      <c r="L84" s="455" t="s">
        <v>1311</v>
      </c>
      <c r="M84" s="477">
        <v>97.4</v>
      </c>
      <c r="N84" s="437"/>
      <c r="O84" s="437"/>
      <c r="P84" s="829"/>
      <c r="Q84" s="829"/>
      <c r="R84" s="437"/>
      <c r="S84" s="437"/>
      <c r="T84" s="437"/>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c r="BJ84" s="332"/>
      <c r="BK84" s="332"/>
      <c r="BL84" s="332"/>
      <c r="BM84" s="332"/>
      <c r="BN84" s="332"/>
      <c r="BO84" s="332"/>
    </row>
    <row r="85" spans="1:67" s="324" customFormat="1" ht="15" customHeight="1">
      <c r="A85" s="338">
        <v>14</v>
      </c>
      <c r="B85" s="667" t="s">
        <v>18</v>
      </c>
      <c r="C85" s="668" t="s">
        <v>732</v>
      </c>
      <c r="D85" s="681" t="s">
        <v>15</v>
      </c>
      <c r="E85" s="709" t="s">
        <v>605</v>
      </c>
      <c r="F85" s="687">
        <v>1969</v>
      </c>
      <c r="G85" s="671">
        <f t="shared" si="6"/>
        <v>48</v>
      </c>
      <c r="H85" s="670" t="s">
        <v>6</v>
      </c>
      <c r="I85" s="670" t="s">
        <v>65</v>
      </c>
      <c r="J85" s="670" t="s">
        <v>3</v>
      </c>
      <c r="K85" s="688"/>
      <c r="L85" s="689" t="s">
        <v>1208</v>
      </c>
      <c r="M85" s="682">
        <v>87.2</v>
      </c>
      <c r="N85" s="677">
        <v>212</v>
      </c>
      <c r="O85" s="677"/>
      <c r="P85" s="830"/>
      <c r="Q85" s="830"/>
      <c r="R85" s="437"/>
      <c r="S85" s="437"/>
      <c r="T85" s="437"/>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c r="BK85" s="332"/>
      <c r="BL85" s="332"/>
      <c r="BM85" s="332"/>
      <c r="BN85" s="332"/>
      <c r="BO85" s="332"/>
    </row>
    <row r="86" spans="1:67" s="324" customFormat="1" ht="15" customHeight="1">
      <c r="A86" s="338">
        <v>15</v>
      </c>
      <c r="B86" s="376" t="s">
        <v>37</v>
      </c>
      <c r="C86" s="364" t="s">
        <v>729</v>
      </c>
      <c r="D86" s="411" t="s">
        <v>15</v>
      </c>
      <c r="E86" s="707" t="s">
        <v>1273</v>
      </c>
      <c r="F86" s="384">
        <v>1967</v>
      </c>
      <c r="G86" s="408">
        <f t="shared" si="6"/>
        <v>50</v>
      </c>
      <c r="H86" s="343" t="s">
        <v>4</v>
      </c>
      <c r="I86" s="343" t="s">
        <v>65</v>
      </c>
      <c r="J86" s="343" t="s">
        <v>460</v>
      </c>
      <c r="K86" s="341"/>
      <c r="L86" s="411" t="s">
        <v>1208</v>
      </c>
      <c r="M86" s="477">
        <v>57.9</v>
      </c>
      <c r="N86" s="437"/>
      <c r="O86" s="437"/>
      <c r="P86" s="829"/>
      <c r="Q86" s="829"/>
      <c r="R86" s="437"/>
      <c r="S86" s="437"/>
      <c r="T86" s="437"/>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c r="BJ86" s="332"/>
      <c r="BK86" s="332"/>
      <c r="BL86" s="332"/>
      <c r="BM86" s="332"/>
      <c r="BN86" s="332"/>
      <c r="BO86" s="332"/>
    </row>
    <row r="87" spans="1:67" s="324" customFormat="1" ht="15" customHeight="1">
      <c r="A87" s="338">
        <v>16</v>
      </c>
      <c r="B87" s="376" t="s">
        <v>37</v>
      </c>
      <c r="C87" s="364" t="s">
        <v>729</v>
      </c>
      <c r="D87" s="411" t="s">
        <v>15</v>
      </c>
      <c r="E87" s="707" t="s">
        <v>1258</v>
      </c>
      <c r="F87" s="384">
        <v>1964</v>
      </c>
      <c r="G87" s="408">
        <f t="shared" si="6"/>
        <v>53</v>
      </c>
      <c r="H87" s="343" t="s">
        <v>4</v>
      </c>
      <c r="I87" s="343" t="s">
        <v>65</v>
      </c>
      <c r="J87" s="343" t="s">
        <v>460</v>
      </c>
      <c r="K87" s="341"/>
      <c r="L87" s="411" t="s">
        <v>1208</v>
      </c>
      <c r="M87" s="477">
        <v>62.7</v>
      </c>
      <c r="N87" s="437"/>
      <c r="O87" s="437"/>
      <c r="P87" s="829"/>
      <c r="Q87" s="829"/>
      <c r="R87" s="437"/>
      <c r="S87" s="437"/>
      <c r="T87" s="437"/>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c r="AR87" s="332"/>
      <c r="AS87" s="332"/>
      <c r="AT87" s="332"/>
      <c r="AU87" s="332"/>
      <c r="AV87" s="332"/>
      <c r="AW87" s="332"/>
      <c r="AX87" s="332"/>
      <c r="AY87" s="332"/>
      <c r="AZ87" s="332"/>
      <c r="BA87" s="332"/>
      <c r="BB87" s="332"/>
      <c r="BC87" s="332"/>
      <c r="BD87" s="332"/>
      <c r="BE87" s="332"/>
      <c r="BF87" s="332"/>
      <c r="BG87" s="332"/>
      <c r="BH87" s="332"/>
      <c r="BI87" s="332"/>
      <c r="BJ87" s="332"/>
      <c r="BK87" s="332"/>
      <c r="BL87" s="332"/>
      <c r="BM87" s="332"/>
      <c r="BN87" s="332"/>
      <c r="BO87" s="332"/>
    </row>
    <row r="88" spans="1:67" s="324" customFormat="1" ht="15" customHeight="1">
      <c r="A88" s="338">
        <v>17</v>
      </c>
      <c r="B88" s="339" t="s">
        <v>1077</v>
      </c>
      <c r="C88" s="364" t="s">
        <v>729</v>
      </c>
      <c r="D88" s="411" t="s">
        <v>15</v>
      </c>
      <c r="E88" s="707" t="s">
        <v>1075</v>
      </c>
      <c r="F88" s="384">
        <v>1964</v>
      </c>
      <c r="G88" s="363">
        <f t="shared" si="6"/>
        <v>53</v>
      </c>
      <c r="H88" s="343" t="s">
        <v>6</v>
      </c>
      <c r="I88" s="343" t="s">
        <v>65</v>
      </c>
      <c r="J88" s="343" t="s">
        <v>460</v>
      </c>
      <c r="K88" s="343">
        <v>212</v>
      </c>
      <c r="L88" s="411" t="s">
        <v>1083</v>
      </c>
      <c r="M88" s="476">
        <v>88.5</v>
      </c>
      <c r="N88" s="437"/>
      <c r="O88" s="437"/>
      <c r="P88" s="829"/>
      <c r="Q88" s="829"/>
      <c r="R88" s="437"/>
      <c r="S88" s="437"/>
      <c r="T88" s="437"/>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c r="BJ88" s="332"/>
      <c r="BK88" s="332"/>
      <c r="BL88" s="332"/>
      <c r="BM88" s="332"/>
      <c r="BN88" s="332"/>
      <c r="BO88" s="332"/>
    </row>
    <row r="89" spans="1:67" s="855" customFormat="1" ht="15" customHeight="1">
      <c r="A89" s="548">
        <v>18</v>
      </c>
      <c r="B89" s="654" t="s">
        <v>1035</v>
      </c>
      <c r="C89" s="451" t="s">
        <v>729</v>
      </c>
      <c r="D89" s="847" t="s">
        <v>15</v>
      </c>
      <c r="E89" s="848" t="s">
        <v>1049</v>
      </c>
      <c r="F89" s="849">
        <v>1966</v>
      </c>
      <c r="G89" s="595">
        <f t="shared" si="6"/>
        <v>51</v>
      </c>
      <c r="H89" s="850" t="s">
        <v>6</v>
      </c>
      <c r="I89" s="851" t="s">
        <v>65</v>
      </c>
      <c r="J89" s="851" t="s">
        <v>460</v>
      </c>
      <c r="K89" s="852">
        <v>197</v>
      </c>
      <c r="L89" s="847" t="s">
        <v>1063</v>
      </c>
      <c r="M89" s="853">
        <v>78.900000000000006</v>
      </c>
      <c r="N89" s="593"/>
      <c r="O89" s="593"/>
      <c r="P89" s="854"/>
      <c r="Q89" s="854"/>
      <c r="R89" s="593"/>
      <c r="S89" s="593"/>
      <c r="T89" s="593"/>
    </row>
    <row r="90" spans="1:67" s="324" customFormat="1" ht="15" customHeight="1">
      <c r="A90" s="338">
        <v>19</v>
      </c>
      <c r="B90" s="376" t="s">
        <v>37</v>
      </c>
      <c r="C90" s="364" t="s">
        <v>729</v>
      </c>
      <c r="D90" s="411" t="s">
        <v>15</v>
      </c>
      <c r="E90" s="707" t="s">
        <v>1263</v>
      </c>
      <c r="F90" s="384">
        <v>1966</v>
      </c>
      <c r="G90" s="408">
        <f t="shared" si="6"/>
        <v>51</v>
      </c>
      <c r="H90" s="343" t="s">
        <v>6</v>
      </c>
      <c r="I90" s="343" t="s">
        <v>65</v>
      </c>
      <c r="J90" s="343" t="s">
        <v>460</v>
      </c>
      <c r="K90" s="341"/>
      <c r="L90" s="411" t="s">
        <v>1208</v>
      </c>
      <c r="M90" s="477">
        <v>82.9</v>
      </c>
      <c r="N90" s="437"/>
      <c r="O90" s="437"/>
      <c r="P90" s="829"/>
      <c r="Q90" s="829"/>
      <c r="R90" s="437"/>
      <c r="S90" s="437"/>
      <c r="T90" s="437"/>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c r="BJ90" s="332"/>
      <c r="BK90" s="332"/>
      <c r="BL90" s="332"/>
      <c r="BM90" s="332"/>
      <c r="BN90" s="332"/>
      <c r="BO90" s="332"/>
    </row>
    <row r="91" spans="1:67" s="324" customFormat="1" ht="15" customHeight="1">
      <c r="A91" s="338">
        <v>20</v>
      </c>
      <c r="B91" s="339" t="s">
        <v>1111</v>
      </c>
      <c r="C91" s="364" t="s">
        <v>729</v>
      </c>
      <c r="D91" s="411" t="s">
        <v>15</v>
      </c>
      <c r="E91" s="707" t="s">
        <v>1104</v>
      </c>
      <c r="F91" s="384">
        <v>1967</v>
      </c>
      <c r="G91" s="363">
        <f t="shared" si="6"/>
        <v>50</v>
      </c>
      <c r="H91" s="343" t="s">
        <v>8</v>
      </c>
      <c r="I91" s="343" t="s">
        <v>65</v>
      </c>
      <c r="J91" s="343" t="s">
        <v>460</v>
      </c>
      <c r="K91" s="343">
        <v>200</v>
      </c>
      <c r="L91" s="411" t="s">
        <v>1101</v>
      </c>
      <c r="M91" s="478">
        <v>73</v>
      </c>
      <c r="N91" s="437"/>
      <c r="O91" s="437"/>
      <c r="P91" s="829"/>
      <c r="Q91" s="829"/>
      <c r="R91" s="437"/>
      <c r="S91" s="437"/>
      <c r="T91" s="437"/>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c r="BJ91" s="332"/>
      <c r="BK91" s="332"/>
      <c r="BL91" s="332"/>
      <c r="BM91" s="332"/>
      <c r="BN91" s="332"/>
      <c r="BO91" s="332"/>
    </row>
    <row r="92" spans="1:67" s="324" customFormat="1" ht="15" customHeight="1">
      <c r="A92" s="338">
        <v>21</v>
      </c>
      <c r="B92" s="376" t="s">
        <v>37</v>
      </c>
      <c r="C92" s="364" t="s">
        <v>729</v>
      </c>
      <c r="D92" s="411" t="s">
        <v>15</v>
      </c>
      <c r="E92" s="707" t="s">
        <v>1262</v>
      </c>
      <c r="F92" s="384">
        <v>1963</v>
      </c>
      <c r="G92" s="408">
        <f t="shared" si="6"/>
        <v>54</v>
      </c>
      <c r="H92" s="343" t="s">
        <v>8</v>
      </c>
      <c r="I92" s="343" t="s">
        <v>65</v>
      </c>
      <c r="J92" s="343" t="s">
        <v>460</v>
      </c>
      <c r="K92" s="341"/>
      <c r="L92" s="411" t="s">
        <v>1208</v>
      </c>
      <c r="M92" s="477">
        <v>66.3</v>
      </c>
      <c r="N92" s="437"/>
      <c r="O92" s="437"/>
      <c r="P92" s="829"/>
      <c r="Q92" s="829"/>
      <c r="R92" s="437"/>
      <c r="S92" s="437"/>
      <c r="T92" s="437"/>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c r="BJ92" s="332"/>
      <c r="BK92" s="332"/>
      <c r="BL92" s="332"/>
      <c r="BM92" s="332"/>
      <c r="BN92" s="332"/>
      <c r="BO92" s="332"/>
    </row>
    <row r="93" spans="1:67" s="324" customFormat="1" ht="15" customHeight="1">
      <c r="A93" s="338">
        <v>22</v>
      </c>
      <c r="B93" s="339" t="s">
        <v>1035</v>
      </c>
      <c r="C93" s="364" t="s">
        <v>733</v>
      </c>
      <c r="D93" s="539" t="s">
        <v>15</v>
      </c>
      <c r="E93" s="726" t="s">
        <v>1050</v>
      </c>
      <c r="F93" s="536">
        <v>1962</v>
      </c>
      <c r="G93" s="363">
        <f t="shared" si="6"/>
        <v>55</v>
      </c>
      <c r="H93" s="404" t="s">
        <v>8</v>
      </c>
      <c r="I93" s="538" t="s">
        <v>65</v>
      </c>
      <c r="J93" s="538" t="s">
        <v>460</v>
      </c>
      <c r="K93" s="535">
        <v>168</v>
      </c>
      <c r="L93" s="539" t="s">
        <v>1060</v>
      </c>
      <c r="M93" s="477">
        <v>62.4</v>
      </c>
      <c r="N93" s="437"/>
      <c r="O93" s="437"/>
      <c r="P93" s="829"/>
      <c r="Q93" s="829"/>
      <c r="R93" s="437"/>
      <c r="S93" s="437"/>
      <c r="T93" s="437"/>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row>
    <row r="94" spans="1:67" s="324" customFormat="1" ht="15" customHeight="1">
      <c r="A94" s="338">
        <v>23</v>
      </c>
      <c r="B94" s="339" t="s">
        <v>14</v>
      </c>
      <c r="C94" s="364" t="s">
        <v>733</v>
      </c>
      <c r="D94" s="411" t="s">
        <v>15</v>
      </c>
      <c r="E94" s="707" t="s">
        <v>1091</v>
      </c>
      <c r="F94" s="384">
        <v>1962</v>
      </c>
      <c r="G94" s="363">
        <f t="shared" si="6"/>
        <v>55</v>
      </c>
      <c r="H94" s="343" t="s">
        <v>8</v>
      </c>
      <c r="I94" s="343" t="s">
        <v>65</v>
      </c>
      <c r="J94" s="343" t="s">
        <v>460</v>
      </c>
      <c r="K94" s="343">
        <v>210</v>
      </c>
      <c r="L94" s="411" t="s">
        <v>471</v>
      </c>
      <c r="M94" s="476">
        <v>62.2</v>
      </c>
      <c r="N94" s="437"/>
      <c r="O94" s="437"/>
      <c r="P94" s="829"/>
      <c r="Q94" s="829"/>
      <c r="R94" s="489"/>
      <c r="S94" s="401"/>
      <c r="T94" s="401"/>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c r="BJ94" s="332"/>
      <c r="BK94" s="332"/>
      <c r="BL94" s="332"/>
      <c r="BM94" s="332"/>
      <c r="BN94" s="332"/>
      <c r="BO94" s="332"/>
    </row>
    <row r="95" spans="1:67" s="324" customFormat="1" ht="15" customHeight="1">
      <c r="A95" s="338">
        <v>24</v>
      </c>
      <c r="B95" s="339" t="s">
        <v>14</v>
      </c>
      <c r="C95" s="383" t="s">
        <v>733</v>
      </c>
      <c r="D95" s="411" t="s">
        <v>15</v>
      </c>
      <c r="E95" s="707" t="s">
        <v>1092</v>
      </c>
      <c r="F95" s="384">
        <v>1961</v>
      </c>
      <c r="G95" s="363">
        <f t="shared" si="6"/>
        <v>56</v>
      </c>
      <c r="H95" s="343" t="s">
        <v>8</v>
      </c>
      <c r="I95" s="343" t="s">
        <v>65</v>
      </c>
      <c r="J95" s="343" t="s">
        <v>460</v>
      </c>
      <c r="K95" s="343">
        <v>209</v>
      </c>
      <c r="L95" s="411" t="s">
        <v>472</v>
      </c>
      <c r="M95" s="476">
        <v>59.6</v>
      </c>
      <c r="N95" s="437"/>
      <c r="O95" s="437"/>
      <c r="P95" s="829"/>
      <c r="Q95" s="829"/>
      <c r="R95" s="489"/>
      <c r="S95" s="401"/>
      <c r="T95" s="401"/>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c r="BJ95" s="332"/>
      <c r="BK95" s="332"/>
      <c r="BL95" s="332"/>
      <c r="BM95" s="332"/>
      <c r="BN95" s="332"/>
      <c r="BO95" s="332"/>
    </row>
    <row r="96" spans="1:67" s="324" customFormat="1" ht="15" customHeight="1">
      <c r="A96" s="338">
        <v>25</v>
      </c>
      <c r="B96" s="339" t="s">
        <v>32</v>
      </c>
      <c r="C96" s="383" t="s">
        <v>733</v>
      </c>
      <c r="D96" s="411" t="s">
        <v>15</v>
      </c>
      <c r="E96" s="722" t="s">
        <v>1461</v>
      </c>
      <c r="F96" s="598">
        <v>1958</v>
      </c>
      <c r="G96" s="363">
        <f t="shared" si="6"/>
        <v>59</v>
      </c>
      <c r="H96" s="343" t="s">
        <v>8</v>
      </c>
      <c r="I96" s="343" t="s">
        <v>65</v>
      </c>
      <c r="J96" s="343" t="s">
        <v>460</v>
      </c>
      <c r="K96" s="343"/>
      <c r="L96" s="460" t="s">
        <v>1208</v>
      </c>
      <c r="M96" s="478">
        <v>56</v>
      </c>
      <c r="N96" s="437"/>
      <c r="O96" s="437"/>
      <c r="P96" s="829"/>
      <c r="Q96" s="829"/>
      <c r="R96" s="489"/>
      <c r="S96" s="401"/>
      <c r="T96" s="401"/>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c r="BJ96" s="332"/>
      <c r="BK96" s="332"/>
      <c r="BL96" s="332"/>
      <c r="BM96" s="332"/>
      <c r="BN96" s="332"/>
      <c r="BO96" s="332"/>
    </row>
    <row r="97" spans="1:67" s="324" customFormat="1" ht="15" customHeight="1">
      <c r="A97" s="338">
        <v>26</v>
      </c>
      <c r="B97" s="339" t="s">
        <v>16</v>
      </c>
      <c r="C97" s="383" t="s">
        <v>734</v>
      </c>
      <c r="D97" s="411" t="s">
        <v>15</v>
      </c>
      <c r="E97" s="714" t="s">
        <v>479</v>
      </c>
      <c r="F97" s="384">
        <v>1953</v>
      </c>
      <c r="G97" s="344">
        <f t="shared" si="6"/>
        <v>64</v>
      </c>
      <c r="H97" s="385" t="s">
        <v>1217</v>
      </c>
      <c r="I97" s="343" t="s">
        <v>65</v>
      </c>
      <c r="J97" s="343" t="s">
        <v>488</v>
      </c>
      <c r="K97" s="343"/>
      <c r="L97" s="460" t="s">
        <v>1208</v>
      </c>
      <c r="M97" s="477">
        <v>68.099999999999994</v>
      </c>
      <c r="N97" s="437"/>
      <c r="O97" s="437"/>
      <c r="P97" s="829"/>
      <c r="Q97" s="829"/>
      <c r="R97" s="489"/>
      <c r="S97" s="401"/>
      <c r="T97" s="401"/>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c r="BJ97" s="332"/>
      <c r="BK97" s="332"/>
      <c r="BL97" s="332"/>
      <c r="BM97" s="332"/>
      <c r="BN97" s="332"/>
      <c r="BO97" s="332"/>
    </row>
    <row r="98" spans="1:67" s="324" customFormat="1" ht="15" customHeight="1">
      <c r="A98" s="338">
        <v>27</v>
      </c>
      <c r="B98" s="376" t="s">
        <v>37</v>
      </c>
      <c r="C98" s="383" t="s">
        <v>734</v>
      </c>
      <c r="D98" s="411" t="s">
        <v>15</v>
      </c>
      <c r="E98" s="707" t="s">
        <v>1274</v>
      </c>
      <c r="F98" s="384">
        <v>1956</v>
      </c>
      <c r="G98" s="408">
        <f t="shared" si="6"/>
        <v>61</v>
      </c>
      <c r="H98" s="385" t="s">
        <v>1217</v>
      </c>
      <c r="I98" s="343" t="s">
        <v>65</v>
      </c>
      <c r="J98" s="343" t="s">
        <v>488</v>
      </c>
      <c r="K98" s="341"/>
      <c r="L98" s="411" t="s">
        <v>1208</v>
      </c>
      <c r="M98" s="477">
        <v>81.8</v>
      </c>
      <c r="N98" s="437"/>
      <c r="O98" s="437"/>
      <c r="P98" s="829"/>
      <c r="Q98" s="829"/>
      <c r="R98" s="489"/>
      <c r="S98" s="401"/>
      <c r="T98" s="401"/>
      <c r="U98" s="332"/>
      <c r="V98" s="332"/>
      <c r="W98" s="332"/>
      <c r="X98" s="332"/>
      <c r="Y98" s="332"/>
      <c r="Z98" s="337"/>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row>
    <row r="99" spans="1:67" s="324" customFormat="1" ht="35.25" customHeight="1">
      <c r="A99" s="1748" t="s">
        <v>1498</v>
      </c>
      <c r="B99" s="1749"/>
      <c r="C99" s="1749"/>
      <c r="D99" s="1749"/>
      <c r="E99" s="1749"/>
      <c r="F99" s="1749"/>
      <c r="G99" s="1749"/>
      <c r="H99" s="1749"/>
      <c r="I99" s="1749"/>
      <c r="J99" s="1749"/>
      <c r="K99" s="1749"/>
      <c r="L99" s="1749"/>
      <c r="M99" s="1749"/>
      <c r="N99" s="1749"/>
      <c r="O99" s="1749"/>
      <c r="P99" s="1749"/>
      <c r="Q99" s="1750"/>
      <c r="R99" s="437"/>
      <c r="S99" s="437"/>
      <c r="T99" s="437"/>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c r="BJ99" s="332"/>
      <c r="BK99" s="332"/>
      <c r="BL99" s="332"/>
      <c r="BM99" s="332"/>
      <c r="BN99" s="332"/>
      <c r="BO99" s="332"/>
    </row>
    <row r="100" spans="1:67" s="325" customFormat="1" ht="12.75" customHeight="1">
      <c r="A100" s="338">
        <v>1</v>
      </c>
      <c r="B100" s="339" t="s">
        <v>18</v>
      </c>
      <c r="C100" s="364" t="s">
        <v>1064</v>
      </c>
      <c r="D100" s="341" t="s">
        <v>428</v>
      </c>
      <c r="E100" s="721" t="s">
        <v>596</v>
      </c>
      <c r="F100" s="343">
        <v>1984</v>
      </c>
      <c r="G100" s="344">
        <f t="shared" ref="G100:G117" si="7">$A$1-F100</f>
        <v>33</v>
      </c>
      <c r="H100" s="343" t="s">
        <v>2</v>
      </c>
      <c r="I100" s="343" t="s">
        <v>64</v>
      </c>
      <c r="J100" s="343" t="s">
        <v>1054</v>
      </c>
      <c r="K100" s="387"/>
      <c r="L100" s="457"/>
      <c r="M100" s="476">
        <v>54.9</v>
      </c>
      <c r="N100" s="484"/>
      <c r="O100" s="485"/>
      <c r="P100" s="819"/>
      <c r="Q100" s="819"/>
      <c r="R100" s="363"/>
      <c r="S100" s="363"/>
      <c r="T100" s="363"/>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row>
    <row r="101" spans="1:67" s="325" customFormat="1" ht="12.75" customHeight="1">
      <c r="A101" s="338">
        <v>2</v>
      </c>
      <c r="B101" s="339" t="s">
        <v>24</v>
      </c>
      <c r="C101" s="364" t="s">
        <v>1064</v>
      </c>
      <c r="D101" s="341" t="s">
        <v>428</v>
      </c>
      <c r="E101" s="652" t="s">
        <v>1325</v>
      </c>
      <c r="F101" s="343">
        <v>1980</v>
      </c>
      <c r="G101" s="344">
        <f t="shared" si="7"/>
        <v>37</v>
      </c>
      <c r="H101" s="343" t="s">
        <v>2</v>
      </c>
      <c r="I101" s="343" t="s">
        <v>64</v>
      </c>
      <c r="J101" s="343" t="s">
        <v>1054</v>
      </c>
      <c r="K101" s="387"/>
      <c r="L101" s="457"/>
      <c r="M101" s="476">
        <v>56.7</v>
      </c>
      <c r="N101" s="484"/>
      <c r="O101" s="485"/>
      <c r="P101" s="819"/>
      <c r="Q101" s="819"/>
      <c r="R101" s="363"/>
      <c r="S101" s="363"/>
      <c r="T101" s="363"/>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row>
    <row r="102" spans="1:67" s="325" customFormat="1" ht="12.75" customHeight="1">
      <c r="A102" s="338">
        <v>3</v>
      </c>
      <c r="B102" s="339" t="s">
        <v>14</v>
      </c>
      <c r="C102" s="364" t="s">
        <v>1064</v>
      </c>
      <c r="D102" s="341" t="s">
        <v>428</v>
      </c>
      <c r="E102" s="721" t="s">
        <v>1090</v>
      </c>
      <c r="F102" s="343">
        <v>1980</v>
      </c>
      <c r="G102" s="363">
        <f t="shared" si="7"/>
        <v>37</v>
      </c>
      <c r="H102" s="343" t="s">
        <v>4</v>
      </c>
      <c r="I102" s="343" t="s">
        <v>64</v>
      </c>
      <c r="J102" s="343" t="s">
        <v>1054</v>
      </c>
      <c r="K102" s="343">
        <v>47</v>
      </c>
      <c r="L102" s="411" t="s">
        <v>470</v>
      </c>
      <c r="M102" s="476">
        <v>58.9</v>
      </c>
      <c r="N102" s="484"/>
      <c r="O102" s="485"/>
      <c r="P102" s="819"/>
      <c r="Q102" s="819"/>
      <c r="R102" s="363"/>
      <c r="S102" s="363"/>
      <c r="T102" s="363"/>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row>
    <row r="103" spans="1:67" s="325" customFormat="1" ht="12.75" customHeight="1">
      <c r="A103" s="338">
        <v>4</v>
      </c>
      <c r="B103" s="339" t="s">
        <v>29</v>
      </c>
      <c r="C103" s="364" t="s">
        <v>1064</v>
      </c>
      <c r="D103" s="341" t="s">
        <v>428</v>
      </c>
      <c r="E103" s="721" t="s">
        <v>1218</v>
      </c>
      <c r="F103" s="343">
        <v>1980</v>
      </c>
      <c r="G103" s="363">
        <f t="shared" si="7"/>
        <v>37</v>
      </c>
      <c r="H103" s="343" t="s">
        <v>6</v>
      </c>
      <c r="I103" s="343" t="s">
        <v>64</v>
      </c>
      <c r="J103" s="343" t="s">
        <v>1054</v>
      </c>
      <c r="K103" s="343">
        <v>100</v>
      </c>
      <c r="L103" s="411" t="s">
        <v>1219</v>
      </c>
      <c r="M103" s="478">
        <v>75.599999999999994</v>
      </c>
      <c r="N103" s="484"/>
      <c r="O103" s="485"/>
      <c r="P103" s="819"/>
      <c r="Q103" s="819"/>
      <c r="R103" s="363"/>
      <c r="S103" s="363"/>
      <c r="T103" s="363"/>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row>
    <row r="104" spans="1:67" s="325" customFormat="1" ht="12.75" customHeight="1">
      <c r="A104" s="338">
        <v>5</v>
      </c>
      <c r="B104" s="339" t="s">
        <v>33</v>
      </c>
      <c r="C104" s="364" t="s">
        <v>1064</v>
      </c>
      <c r="D104" s="341" t="s">
        <v>428</v>
      </c>
      <c r="E104" s="721" t="s">
        <v>1239</v>
      </c>
      <c r="F104" s="343">
        <v>1981</v>
      </c>
      <c r="G104" s="408">
        <f t="shared" si="7"/>
        <v>36</v>
      </c>
      <c r="H104" s="343" t="s">
        <v>6</v>
      </c>
      <c r="I104" s="343" t="s">
        <v>64</v>
      </c>
      <c r="J104" s="343" t="s">
        <v>1054</v>
      </c>
      <c r="K104" s="343">
        <v>101</v>
      </c>
      <c r="L104" s="411" t="s">
        <v>347</v>
      </c>
      <c r="M104" s="478">
        <v>68.099999999999994</v>
      </c>
      <c r="N104" s="484"/>
      <c r="O104" s="485"/>
      <c r="P104" s="819"/>
      <c r="Q104" s="819"/>
      <c r="R104" s="363"/>
      <c r="S104" s="363"/>
      <c r="T104" s="363" t="s">
        <v>1432</v>
      </c>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row>
    <row r="105" spans="1:67" s="325" customFormat="1" ht="12.75" customHeight="1">
      <c r="A105" s="338">
        <v>6</v>
      </c>
      <c r="B105" s="339" t="s">
        <v>18</v>
      </c>
      <c r="C105" s="364" t="s">
        <v>1064</v>
      </c>
      <c r="D105" s="341" t="s">
        <v>428</v>
      </c>
      <c r="E105" s="721" t="s">
        <v>595</v>
      </c>
      <c r="F105" s="343">
        <v>1972</v>
      </c>
      <c r="G105" s="344">
        <f t="shared" si="7"/>
        <v>45</v>
      </c>
      <c r="H105" s="343" t="s">
        <v>6</v>
      </c>
      <c r="I105" s="343" t="s">
        <v>64</v>
      </c>
      <c r="J105" s="343" t="s">
        <v>1054</v>
      </c>
      <c r="K105" s="387"/>
      <c r="L105" s="460" t="s">
        <v>1208</v>
      </c>
      <c r="M105" s="476">
        <v>85.8</v>
      </c>
      <c r="N105" s="484"/>
      <c r="O105" s="485"/>
      <c r="P105" s="819"/>
      <c r="Q105" s="819"/>
      <c r="R105" s="363"/>
      <c r="S105" s="363"/>
      <c r="T105" s="363"/>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row>
    <row r="106" spans="1:67" s="325" customFormat="1" ht="12.75" customHeight="1">
      <c r="A106" s="338">
        <v>7</v>
      </c>
      <c r="B106" s="339" t="s">
        <v>30</v>
      </c>
      <c r="C106" s="383" t="s">
        <v>1064</v>
      </c>
      <c r="D106" s="341" t="s">
        <v>428</v>
      </c>
      <c r="E106" s="721" t="s">
        <v>1315</v>
      </c>
      <c r="F106" s="343">
        <v>1985</v>
      </c>
      <c r="G106" s="344">
        <f t="shared" si="7"/>
        <v>32</v>
      </c>
      <c r="H106" s="343" t="s">
        <v>6</v>
      </c>
      <c r="I106" s="343" t="s">
        <v>64</v>
      </c>
      <c r="J106" s="343" t="s">
        <v>1054</v>
      </c>
      <c r="K106" s="343"/>
      <c r="L106" s="411" t="s">
        <v>1314</v>
      </c>
      <c r="M106" s="477">
        <v>68.5</v>
      </c>
      <c r="N106" s="484"/>
      <c r="O106" s="485"/>
      <c r="P106" s="819"/>
      <c r="Q106" s="819"/>
      <c r="R106" s="363"/>
      <c r="S106" s="363"/>
      <c r="T106" s="363"/>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row>
    <row r="107" spans="1:67" s="325" customFormat="1" ht="12.75" customHeight="1">
      <c r="A107" s="338">
        <v>8</v>
      </c>
      <c r="B107" s="339" t="s">
        <v>30</v>
      </c>
      <c r="C107" s="383" t="s">
        <v>1064</v>
      </c>
      <c r="D107" s="341" t="s">
        <v>428</v>
      </c>
      <c r="E107" s="721" t="s">
        <v>1316</v>
      </c>
      <c r="F107" s="343">
        <v>1982</v>
      </c>
      <c r="G107" s="344">
        <f t="shared" si="7"/>
        <v>35</v>
      </c>
      <c r="H107" s="343" t="s">
        <v>6</v>
      </c>
      <c r="I107" s="343" t="s">
        <v>64</v>
      </c>
      <c r="J107" s="343" t="s">
        <v>1054</v>
      </c>
      <c r="K107" s="343"/>
      <c r="L107" s="411" t="s">
        <v>1314</v>
      </c>
      <c r="M107" s="477">
        <v>77.3</v>
      </c>
      <c r="N107" s="484"/>
      <c r="O107" s="485"/>
      <c r="P107" s="819"/>
      <c r="Q107" s="819"/>
      <c r="R107" s="363"/>
      <c r="S107" s="363"/>
      <c r="T107" s="363"/>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row>
    <row r="108" spans="1:67" s="325" customFormat="1" ht="12.75" customHeight="1">
      <c r="A108" s="338">
        <v>9</v>
      </c>
      <c r="B108" s="339" t="s">
        <v>30</v>
      </c>
      <c r="C108" s="364" t="s">
        <v>1064</v>
      </c>
      <c r="D108" s="341" t="s">
        <v>428</v>
      </c>
      <c r="E108" s="721" t="s">
        <v>1317</v>
      </c>
      <c r="F108" s="343">
        <v>1986</v>
      </c>
      <c r="G108" s="344">
        <f t="shared" si="7"/>
        <v>31</v>
      </c>
      <c r="H108" s="343" t="s">
        <v>6</v>
      </c>
      <c r="I108" s="343" t="s">
        <v>64</v>
      </c>
      <c r="J108" s="343" t="s">
        <v>1054</v>
      </c>
      <c r="K108" s="343"/>
      <c r="L108" s="411" t="s">
        <v>1321</v>
      </c>
      <c r="M108" s="477">
        <v>79.8</v>
      </c>
      <c r="N108" s="484"/>
      <c r="O108" s="485"/>
      <c r="P108" s="819"/>
      <c r="Q108" s="819"/>
      <c r="R108" s="363"/>
      <c r="S108" s="363"/>
      <c r="T108" s="363"/>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row>
    <row r="109" spans="1:67" s="325" customFormat="1" ht="12.75" customHeight="1">
      <c r="A109" s="338">
        <v>10</v>
      </c>
      <c r="B109" s="339" t="s">
        <v>30</v>
      </c>
      <c r="C109" s="383" t="s">
        <v>1064</v>
      </c>
      <c r="D109" s="341" t="s">
        <v>428</v>
      </c>
      <c r="E109" s="721" t="s">
        <v>1318</v>
      </c>
      <c r="F109" s="343">
        <v>1998</v>
      </c>
      <c r="G109" s="344">
        <f t="shared" si="7"/>
        <v>19</v>
      </c>
      <c r="H109" s="343" t="s">
        <v>6</v>
      </c>
      <c r="I109" s="343" t="s">
        <v>64</v>
      </c>
      <c r="J109" s="343" t="s">
        <v>1054</v>
      </c>
      <c r="K109" s="343"/>
      <c r="L109" s="411" t="s">
        <v>1320</v>
      </c>
      <c r="M109" s="477">
        <v>85.5</v>
      </c>
      <c r="N109" s="484"/>
      <c r="O109" s="485"/>
      <c r="P109" s="819"/>
      <c r="Q109" s="819"/>
      <c r="R109" s="363"/>
      <c r="S109" s="363"/>
      <c r="T109" s="363"/>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row>
    <row r="110" spans="1:67" s="325" customFormat="1" ht="12.75" customHeight="1">
      <c r="A110" s="338">
        <v>11</v>
      </c>
      <c r="B110" s="376" t="s">
        <v>37</v>
      </c>
      <c r="C110" s="364" t="s">
        <v>1064</v>
      </c>
      <c r="D110" s="341" t="s">
        <v>428</v>
      </c>
      <c r="E110" s="721" t="s">
        <v>1265</v>
      </c>
      <c r="F110" s="343">
        <v>1985</v>
      </c>
      <c r="G110" s="408">
        <f t="shared" si="7"/>
        <v>32</v>
      </c>
      <c r="H110" s="343" t="s">
        <v>6</v>
      </c>
      <c r="I110" s="343" t="s">
        <v>64</v>
      </c>
      <c r="J110" s="343" t="s">
        <v>1054</v>
      </c>
      <c r="K110" s="343"/>
      <c r="L110" s="411" t="s">
        <v>1208</v>
      </c>
      <c r="M110" s="477">
        <v>78.8</v>
      </c>
      <c r="N110" s="484"/>
      <c r="O110" s="485"/>
      <c r="P110" s="819"/>
      <c r="Q110" s="819"/>
      <c r="R110" s="363"/>
      <c r="S110" s="363"/>
      <c r="T110" s="363"/>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row>
    <row r="111" spans="1:67" s="325" customFormat="1" ht="12.75" customHeight="1">
      <c r="A111" s="338">
        <v>12</v>
      </c>
      <c r="B111" s="339" t="s">
        <v>1035</v>
      </c>
      <c r="C111" s="364" t="s">
        <v>1064</v>
      </c>
      <c r="D111" s="527" t="s">
        <v>428</v>
      </c>
      <c r="E111" s="727" t="s">
        <v>1047</v>
      </c>
      <c r="F111" s="535">
        <v>1983</v>
      </c>
      <c r="G111" s="363">
        <f t="shared" si="7"/>
        <v>34</v>
      </c>
      <c r="H111" s="404" t="s">
        <v>6</v>
      </c>
      <c r="I111" s="538" t="s">
        <v>64</v>
      </c>
      <c r="J111" s="538" t="s">
        <v>1065</v>
      </c>
      <c r="K111" s="535">
        <v>102</v>
      </c>
      <c r="L111" s="539" t="s">
        <v>1062</v>
      </c>
      <c r="M111" s="477">
        <v>72.2</v>
      </c>
      <c r="N111" s="484"/>
      <c r="O111" s="485"/>
      <c r="P111" s="819"/>
      <c r="Q111" s="819"/>
      <c r="R111" s="363"/>
      <c r="S111" s="363"/>
      <c r="T111" s="363"/>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row>
    <row r="112" spans="1:67" s="325" customFormat="1" ht="12.75" customHeight="1">
      <c r="A112" s="338">
        <v>13</v>
      </c>
      <c r="B112" s="339" t="s">
        <v>18</v>
      </c>
      <c r="C112" s="364" t="s">
        <v>1064</v>
      </c>
      <c r="D112" s="341" t="s">
        <v>428</v>
      </c>
      <c r="E112" s="721" t="s">
        <v>598</v>
      </c>
      <c r="F112" s="343">
        <v>1985</v>
      </c>
      <c r="G112" s="344">
        <f t="shared" si="7"/>
        <v>32</v>
      </c>
      <c r="H112" s="343" t="s">
        <v>6</v>
      </c>
      <c r="I112" s="343" t="s">
        <v>64</v>
      </c>
      <c r="J112" s="343" t="s">
        <v>1056</v>
      </c>
      <c r="K112" s="387"/>
      <c r="L112" s="460" t="s">
        <v>1208</v>
      </c>
      <c r="M112" s="476">
        <v>71.8</v>
      </c>
      <c r="N112" s="484"/>
      <c r="O112" s="485"/>
      <c r="P112" s="819"/>
      <c r="Q112" s="819"/>
      <c r="R112" s="363"/>
      <c r="S112" s="363"/>
      <c r="T112" s="363"/>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row>
    <row r="113" spans="1:67" s="325" customFormat="1" ht="12.75" customHeight="1">
      <c r="A113" s="338">
        <v>14</v>
      </c>
      <c r="B113" s="339" t="s">
        <v>30</v>
      </c>
      <c r="C113" s="364" t="s">
        <v>1064</v>
      </c>
      <c r="D113" s="341" t="s">
        <v>428</v>
      </c>
      <c r="E113" s="721" t="s">
        <v>1319</v>
      </c>
      <c r="F113" s="343">
        <v>1991</v>
      </c>
      <c r="G113" s="344">
        <f t="shared" si="7"/>
        <v>26</v>
      </c>
      <c r="H113" s="343" t="s">
        <v>6</v>
      </c>
      <c r="I113" s="343" t="s">
        <v>64</v>
      </c>
      <c r="J113" s="343" t="s">
        <v>1056</v>
      </c>
      <c r="K113" s="343"/>
      <c r="L113" s="411" t="s">
        <v>1320</v>
      </c>
      <c r="M113" s="477">
        <v>86.6</v>
      </c>
      <c r="N113" s="484"/>
      <c r="O113" s="485"/>
      <c r="P113" s="819"/>
      <c r="Q113" s="819"/>
      <c r="R113" s="363"/>
      <c r="S113" s="363"/>
      <c r="T113" s="363"/>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row>
    <row r="114" spans="1:67" s="325" customFormat="1" ht="12.75" customHeight="1">
      <c r="A114" s="338">
        <v>15</v>
      </c>
      <c r="B114" s="376" t="s">
        <v>37</v>
      </c>
      <c r="C114" s="364" t="s">
        <v>1064</v>
      </c>
      <c r="D114" s="341" t="s">
        <v>428</v>
      </c>
      <c r="E114" s="721" t="s">
        <v>1264</v>
      </c>
      <c r="F114" s="343">
        <v>1985</v>
      </c>
      <c r="G114" s="408">
        <f t="shared" si="7"/>
        <v>32</v>
      </c>
      <c r="H114" s="343" t="s">
        <v>6</v>
      </c>
      <c r="I114" s="343" t="s">
        <v>64</v>
      </c>
      <c r="J114" s="343" t="s">
        <v>1056</v>
      </c>
      <c r="K114" s="343">
        <v>66</v>
      </c>
      <c r="L114" s="411" t="s">
        <v>1294</v>
      </c>
      <c r="M114" s="477">
        <v>71.3</v>
      </c>
      <c r="N114" s="484"/>
      <c r="O114" s="485"/>
      <c r="P114" s="819"/>
      <c r="Q114" s="819"/>
      <c r="R114" s="363"/>
      <c r="S114" s="363"/>
      <c r="T114" s="363"/>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row>
    <row r="115" spans="1:67" s="325" customFormat="1" ht="12.75" customHeight="1">
      <c r="A115" s="338">
        <v>16</v>
      </c>
      <c r="B115" s="339" t="s">
        <v>1035</v>
      </c>
      <c r="C115" s="364" t="s">
        <v>1064</v>
      </c>
      <c r="D115" s="527" t="s">
        <v>428</v>
      </c>
      <c r="E115" s="727" t="s">
        <v>1038</v>
      </c>
      <c r="F115" s="535">
        <v>1984</v>
      </c>
      <c r="G115" s="363">
        <f t="shared" si="7"/>
        <v>33</v>
      </c>
      <c r="H115" s="538" t="s">
        <v>8</v>
      </c>
      <c r="I115" s="538" t="s">
        <v>64</v>
      </c>
      <c r="J115" s="538" t="s">
        <v>1054</v>
      </c>
      <c r="K115" s="538" t="s">
        <v>1055</v>
      </c>
      <c r="L115" s="539" t="s">
        <v>1053</v>
      </c>
      <c r="M115" s="477">
        <v>66.7</v>
      </c>
      <c r="N115" s="484"/>
      <c r="O115" s="485"/>
      <c r="P115" s="819"/>
      <c r="Q115" s="819"/>
      <c r="R115" s="363"/>
      <c r="S115" s="363"/>
      <c r="T115" s="363"/>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row>
    <row r="116" spans="1:67" s="325" customFormat="1" ht="12.75" customHeight="1">
      <c r="A116" s="338">
        <v>17</v>
      </c>
      <c r="B116" s="339" t="s">
        <v>24</v>
      </c>
      <c r="C116" s="383" t="s">
        <v>1064</v>
      </c>
      <c r="D116" s="341" t="s">
        <v>428</v>
      </c>
      <c r="E116" s="723" t="s">
        <v>1324</v>
      </c>
      <c r="F116" s="343">
        <v>1979</v>
      </c>
      <c r="G116" s="344">
        <f t="shared" si="7"/>
        <v>38</v>
      </c>
      <c r="H116" s="343" t="s">
        <v>8</v>
      </c>
      <c r="I116" s="343" t="s">
        <v>64</v>
      </c>
      <c r="J116" s="343" t="s">
        <v>1054</v>
      </c>
      <c r="K116" s="343"/>
      <c r="L116" s="455" t="s">
        <v>1334</v>
      </c>
      <c r="M116" s="477">
        <v>65.2</v>
      </c>
      <c r="N116" s="484"/>
      <c r="O116" s="485"/>
      <c r="P116" s="819"/>
      <c r="Q116" s="819"/>
      <c r="R116" s="363"/>
      <c r="S116" s="363"/>
      <c r="T116" s="363"/>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row>
    <row r="117" spans="1:67" s="325" customFormat="1" ht="12.75" customHeight="1">
      <c r="A117" s="338">
        <v>18</v>
      </c>
      <c r="B117" s="339" t="s">
        <v>30</v>
      </c>
      <c r="C117" s="364" t="s">
        <v>1064</v>
      </c>
      <c r="D117" s="341" t="s">
        <v>428</v>
      </c>
      <c r="E117" s="721" t="s">
        <v>1320</v>
      </c>
      <c r="F117" s="343">
        <v>1993</v>
      </c>
      <c r="G117" s="344">
        <f t="shared" si="7"/>
        <v>24</v>
      </c>
      <c r="H117" s="343" t="s">
        <v>6</v>
      </c>
      <c r="I117" s="343" t="s">
        <v>64</v>
      </c>
      <c r="J117" s="343" t="s">
        <v>1056</v>
      </c>
      <c r="K117" s="343"/>
      <c r="L117" s="411" t="s">
        <v>1322</v>
      </c>
      <c r="M117" s="477">
        <v>69.3</v>
      </c>
      <c r="N117" s="484"/>
      <c r="O117" s="485"/>
      <c r="P117" s="819"/>
      <c r="Q117" s="819"/>
      <c r="R117" s="363"/>
      <c r="S117" s="363"/>
      <c r="T117" s="363"/>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row>
    <row r="118" spans="1:67" s="325" customFormat="1" ht="12.75" customHeight="1">
      <c r="A118" s="338"/>
      <c r="B118" s="339"/>
      <c r="C118" s="364"/>
      <c r="D118" s="341"/>
      <c r="E118" s="721"/>
      <c r="F118" s="343"/>
      <c r="G118" s="344"/>
      <c r="H118" s="343"/>
      <c r="I118" s="343"/>
      <c r="J118" s="426"/>
      <c r="K118" s="569"/>
      <c r="L118" s="431"/>
      <c r="M118" s="477"/>
      <c r="N118" s="484"/>
      <c r="O118" s="485"/>
      <c r="P118" s="819"/>
      <c r="Q118" s="819"/>
      <c r="R118" s="363"/>
      <c r="S118" s="363"/>
      <c r="T118" s="363"/>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row>
    <row r="119" spans="1:67" s="309" customFormat="1" ht="29.25" customHeight="1">
      <c r="A119" s="1751" t="s">
        <v>1499</v>
      </c>
      <c r="B119" s="1752"/>
      <c r="C119" s="1752"/>
      <c r="D119" s="1752"/>
      <c r="E119" s="1752"/>
      <c r="F119" s="1752"/>
      <c r="G119" s="1752"/>
      <c r="H119" s="1752"/>
      <c r="I119" s="1752"/>
      <c r="J119" s="1752"/>
      <c r="K119" s="1752"/>
      <c r="L119" s="1752"/>
      <c r="M119" s="1752"/>
      <c r="N119" s="1752"/>
      <c r="O119" s="1752"/>
      <c r="P119" s="1752"/>
      <c r="Q119" s="1753"/>
      <c r="R119" s="483"/>
      <c r="S119" s="482"/>
      <c r="T119" s="482"/>
      <c r="U119" s="331"/>
      <c r="V119" s="331"/>
      <c r="W119" s="331"/>
      <c r="X119" s="331"/>
      <c r="Y119" s="331"/>
      <c r="Z119" s="331"/>
      <c r="AA119" s="331"/>
      <c r="AB119" s="331"/>
      <c r="AC119" s="331"/>
      <c r="AD119" s="331"/>
      <c r="AE119" s="331"/>
      <c r="AF119" s="331"/>
      <c r="AG119" s="331"/>
      <c r="AH119" s="331"/>
      <c r="AI119" s="331"/>
      <c r="AJ119" s="331"/>
      <c r="AK119" s="331"/>
      <c r="AL119" s="331"/>
      <c r="AM119" s="331"/>
      <c r="AN119" s="331"/>
      <c r="AO119" s="331"/>
      <c r="AP119" s="331"/>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row>
    <row r="120" spans="1:67" s="704" customFormat="1" ht="29.25" customHeight="1">
      <c r="A120" s="1748" t="s">
        <v>1501</v>
      </c>
      <c r="B120" s="1749"/>
      <c r="C120" s="1749"/>
      <c r="D120" s="1749"/>
      <c r="E120" s="1749"/>
      <c r="F120" s="1749"/>
      <c r="G120" s="1749"/>
      <c r="H120" s="1749"/>
      <c r="I120" s="1749"/>
      <c r="J120" s="1749"/>
      <c r="K120" s="1749"/>
      <c r="L120" s="1749"/>
      <c r="M120" s="1749"/>
      <c r="N120" s="1749"/>
      <c r="O120" s="1749"/>
      <c r="P120" s="1749"/>
      <c r="Q120" s="1750"/>
      <c r="R120" s="702"/>
      <c r="S120" s="703"/>
      <c r="T120" s="703"/>
    </row>
    <row r="121" spans="1:67" s="325" customFormat="1" ht="12.75" customHeight="1">
      <c r="A121" s="338">
        <v>172</v>
      </c>
      <c r="B121" s="376" t="s">
        <v>22</v>
      </c>
      <c r="C121" s="364" t="s">
        <v>730</v>
      </c>
      <c r="D121" s="341" t="s">
        <v>15</v>
      </c>
      <c r="E121" s="723" t="s">
        <v>491</v>
      </c>
      <c r="F121" s="343">
        <v>1978</v>
      </c>
      <c r="G121" s="344">
        <f t="shared" ref="G121:G137" si="8">$A$1-F121</f>
        <v>39</v>
      </c>
      <c r="H121" s="343" t="s">
        <v>4</v>
      </c>
      <c r="I121" s="343" t="s">
        <v>64</v>
      </c>
      <c r="J121" s="343" t="s">
        <v>3</v>
      </c>
      <c r="K121" s="343">
        <v>121</v>
      </c>
      <c r="L121" s="455" t="s">
        <v>122</v>
      </c>
      <c r="M121" s="476">
        <v>56</v>
      </c>
      <c r="N121" s="484">
        <v>130</v>
      </c>
      <c r="O121" s="485"/>
      <c r="P121" s="819"/>
      <c r="Q121" s="819"/>
      <c r="R121" s="363"/>
      <c r="S121" s="363"/>
      <c r="T121" s="363"/>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row>
    <row r="122" spans="1:67" s="325" customFormat="1" ht="12.75" customHeight="1">
      <c r="A122" s="338">
        <v>173</v>
      </c>
      <c r="B122" s="376" t="s">
        <v>1375</v>
      </c>
      <c r="C122" s="364" t="s">
        <v>730</v>
      </c>
      <c r="D122" s="341" t="s">
        <v>1389</v>
      </c>
      <c r="E122" s="723" t="s">
        <v>1388</v>
      </c>
      <c r="F122" s="343">
        <v>1978</v>
      </c>
      <c r="G122" s="344">
        <f t="shared" si="8"/>
        <v>39</v>
      </c>
      <c r="H122" s="343" t="s">
        <v>4</v>
      </c>
      <c r="I122" s="343" t="s">
        <v>1397</v>
      </c>
      <c r="J122" s="343" t="s">
        <v>1401</v>
      </c>
      <c r="K122" s="343">
        <v>37</v>
      </c>
      <c r="L122" s="455" t="s">
        <v>1393</v>
      </c>
      <c r="M122" s="476">
        <v>48.3</v>
      </c>
      <c r="N122" s="484"/>
      <c r="O122" s="485"/>
      <c r="P122" s="819"/>
      <c r="Q122" s="819"/>
      <c r="R122" s="363"/>
      <c r="S122" s="363"/>
      <c r="T122" s="363"/>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row>
    <row r="123" spans="1:67" s="325" customFormat="1" ht="12.75" customHeight="1">
      <c r="A123" s="338">
        <v>174</v>
      </c>
      <c r="B123" s="339" t="s">
        <v>33</v>
      </c>
      <c r="C123" s="364" t="s">
        <v>730</v>
      </c>
      <c r="D123" s="341" t="s">
        <v>15</v>
      </c>
      <c r="E123" s="721" t="s">
        <v>1238</v>
      </c>
      <c r="F123" s="343">
        <v>1979</v>
      </c>
      <c r="G123" s="408">
        <f t="shared" si="8"/>
        <v>38</v>
      </c>
      <c r="H123" s="343" t="s">
        <v>6</v>
      </c>
      <c r="I123" s="343" t="s">
        <v>64</v>
      </c>
      <c r="J123" s="343" t="s">
        <v>3</v>
      </c>
      <c r="K123" s="343">
        <v>132</v>
      </c>
      <c r="L123" s="411" t="s">
        <v>349</v>
      </c>
      <c r="M123" s="478">
        <v>68.099999999999994</v>
      </c>
      <c r="N123" s="484"/>
      <c r="O123" s="485"/>
      <c r="P123" s="819"/>
      <c r="Q123" s="819"/>
      <c r="R123" s="363"/>
      <c r="S123" s="363"/>
      <c r="T123" s="363"/>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row>
    <row r="124" spans="1:67" s="686" customFormat="1" ht="12.75" customHeight="1">
      <c r="A124" s="666">
        <v>175</v>
      </c>
      <c r="B124" s="339" t="s">
        <v>23</v>
      </c>
      <c r="C124" s="364" t="s">
        <v>730</v>
      </c>
      <c r="D124" s="341" t="s">
        <v>15</v>
      </c>
      <c r="E124" s="721" t="s">
        <v>1095</v>
      </c>
      <c r="F124" s="343">
        <v>1979</v>
      </c>
      <c r="G124" s="363">
        <f t="shared" si="8"/>
        <v>38</v>
      </c>
      <c r="H124" s="343" t="s">
        <v>8</v>
      </c>
      <c r="I124" s="343" t="s">
        <v>64</v>
      </c>
      <c r="J124" s="343" t="s">
        <v>3</v>
      </c>
      <c r="K124" s="391" t="s">
        <v>75</v>
      </c>
      <c r="L124" s="411" t="s">
        <v>132</v>
      </c>
      <c r="M124" s="478">
        <v>67.8</v>
      </c>
      <c r="N124" s="484"/>
      <c r="O124" s="485"/>
      <c r="P124" s="819"/>
      <c r="Q124" s="819"/>
      <c r="R124" s="680"/>
      <c r="S124" s="680"/>
      <c r="T124" s="680"/>
    </row>
    <row r="125" spans="1:67" s="686" customFormat="1" ht="12.75" customHeight="1">
      <c r="A125" s="666">
        <v>176</v>
      </c>
      <c r="B125" s="339" t="s">
        <v>1077</v>
      </c>
      <c r="C125" s="383" t="s">
        <v>731</v>
      </c>
      <c r="D125" s="341" t="s">
        <v>15</v>
      </c>
      <c r="E125" s="721" t="s">
        <v>1073</v>
      </c>
      <c r="F125" s="343">
        <v>1977</v>
      </c>
      <c r="G125" s="363">
        <f t="shared" si="8"/>
        <v>40</v>
      </c>
      <c r="H125" s="390" t="s">
        <v>4</v>
      </c>
      <c r="I125" s="343" t="s">
        <v>64</v>
      </c>
      <c r="J125" s="343" t="s">
        <v>3</v>
      </c>
      <c r="K125" s="343">
        <v>103</v>
      </c>
      <c r="L125" s="411" t="s">
        <v>1084</v>
      </c>
      <c r="M125" s="476">
        <v>61.6</v>
      </c>
      <c r="N125" s="484">
        <v>110</v>
      </c>
      <c r="O125" s="485"/>
      <c r="P125" s="819"/>
      <c r="Q125" s="819"/>
      <c r="R125" s="680"/>
      <c r="S125" s="680"/>
      <c r="T125" s="680"/>
    </row>
    <row r="126" spans="1:67" s="686" customFormat="1" ht="12.75" customHeight="1">
      <c r="A126" s="666">
        <v>177</v>
      </c>
      <c r="B126" s="376" t="s">
        <v>22</v>
      </c>
      <c r="C126" s="364" t="s">
        <v>731</v>
      </c>
      <c r="D126" s="341" t="s">
        <v>15</v>
      </c>
      <c r="E126" s="723" t="s">
        <v>489</v>
      </c>
      <c r="F126" s="343">
        <v>1977</v>
      </c>
      <c r="G126" s="344">
        <f t="shared" si="8"/>
        <v>40</v>
      </c>
      <c r="H126" s="340" t="s">
        <v>4</v>
      </c>
      <c r="I126" s="384" t="s">
        <v>64</v>
      </c>
      <c r="J126" s="343" t="s">
        <v>3</v>
      </c>
      <c r="K126" s="343">
        <v>142</v>
      </c>
      <c r="L126" s="460" t="s">
        <v>1208</v>
      </c>
      <c r="M126" s="476">
        <v>60.7</v>
      </c>
      <c r="N126" s="484">
        <v>142</v>
      </c>
      <c r="O126" s="485"/>
      <c r="P126" s="819"/>
      <c r="Q126" s="819"/>
      <c r="R126" s="680"/>
      <c r="S126" s="680"/>
      <c r="T126" s="680"/>
    </row>
    <row r="127" spans="1:67" s="325" customFormat="1" ht="12.75" customHeight="1">
      <c r="A127" s="338">
        <v>178</v>
      </c>
      <c r="B127" s="339" t="s">
        <v>24</v>
      </c>
      <c r="C127" s="364" t="s">
        <v>731</v>
      </c>
      <c r="D127" s="341" t="s">
        <v>15</v>
      </c>
      <c r="E127" s="723" t="s">
        <v>1327</v>
      </c>
      <c r="F127" s="343">
        <v>1974</v>
      </c>
      <c r="G127" s="344">
        <f t="shared" si="8"/>
        <v>43</v>
      </c>
      <c r="H127" s="343" t="s">
        <v>4</v>
      </c>
      <c r="I127" s="384" t="s">
        <v>64</v>
      </c>
      <c r="J127" s="343" t="s">
        <v>3</v>
      </c>
      <c r="K127" s="343"/>
      <c r="L127" s="455" t="s">
        <v>1333</v>
      </c>
      <c r="M127" s="477">
        <v>60.6</v>
      </c>
      <c r="N127" s="484">
        <v>142</v>
      </c>
      <c r="O127" s="485"/>
      <c r="P127" s="819"/>
      <c r="Q127" s="819"/>
      <c r="R127" s="363"/>
      <c r="S127" s="363"/>
      <c r="T127" s="363"/>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row>
    <row r="128" spans="1:67" s="556" customFormat="1" ht="12.75" customHeight="1">
      <c r="A128" s="548">
        <v>179</v>
      </c>
      <c r="B128" s="339" t="s">
        <v>23</v>
      </c>
      <c r="C128" s="364" t="s">
        <v>731</v>
      </c>
      <c r="D128" s="341" t="s">
        <v>15</v>
      </c>
      <c r="E128" s="721" t="s">
        <v>499</v>
      </c>
      <c r="F128" s="343">
        <v>1977</v>
      </c>
      <c r="G128" s="363">
        <f t="shared" si="8"/>
        <v>40</v>
      </c>
      <c r="H128" s="396" t="s">
        <v>8</v>
      </c>
      <c r="I128" s="343" t="s">
        <v>64</v>
      </c>
      <c r="J128" s="343" t="s">
        <v>3</v>
      </c>
      <c r="K128" s="391">
        <v>130</v>
      </c>
      <c r="L128" s="411" t="s">
        <v>132</v>
      </c>
      <c r="M128" s="478">
        <v>66.400000000000006</v>
      </c>
      <c r="N128" s="484">
        <v>139</v>
      </c>
      <c r="O128" s="485"/>
      <c r="P128" s="819"/>
      <c r="Q128" s="819"/>
      <c r="R128" s="595"/>
      <c r="S128" s="595"/>
      <c r="T128" s="595"/>
    </row>
    <row r="129" spans="1:67" s="325" customFormat="1" ht="12.75" customHeight="1">
      <c r="A129" s="338">
        <v>180</v>
      </c>
      <c r="B129" s="339" t="s">
        <v>16</v>
      </c>
      <c r="C129" s="364" t="s">
        <v>732</v>
      </c>
      <c r="D129" s="341" t="s">
        <v>15</v>
      </c>
      <c r="E129" s="723" t="s">
        <v>481</v>
      </c>
      <c r="F129" s="343">
        <v>1969</v>
      </c>
      <c r="G129" s="344">
        <f t="shared" si="8"/>
        <v>48</v>
      </c>
      <c r="H129" s="340" t="s">
        <v>6</v>
      </c>
      <c r="I129" s="384" t="s">
        <v>64</v>
      </c>
      <c r="J129" s="343" t="s">
        <v>3</v>
      </c>
      <c r="K129" s="343">
        <v>127</v>
      </c>
      <c r="L129" s="455" t="s">
        <v>1311</v>
      </c>
      <c r="M129" s="477">
        <v>97.4</v>
      </c>
      <c r="N129" s="484"/>
      <c r="O129" s="485"/>
      <c r="P129" s="819"/>
      <c r="Q129" s="819"/>
      <c r="R129" s="363"/>
      <c r="S129" s="363"/>
      <c r="T129" s="363"/>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row>
    <row r="130" spans="1:67" s="325" customFormat="1" ht="12.75" customHeight="1">
      <c r="A130" s="338">
        <v>181</v>
      </c>
      <c r="B130" s="339" t="s">
        <v>18</v>
      </c>
      <c r="C130" s="364" t="s">
        <v>732</v>
      </c>
      <c r="D130" s="341" t="s">
        <v>15</v>
      </c>
      <c r="E130" s="721" t="s">
        <v>605</v>
      </c>
      <c r="F130" s="343">
        <v>1969</v>
      </c>
      <c r="G130" s="344">
        <f t="shared" si="8"/>
        <v>48</v>
      </c>
      <c r="H130" s="393" t="s">
        <v>6</v>
      </c>
      <c r="I130" s="343" t="s">
        <v>64</v>
      </c>
      <c r="J130" s="343" t="s">
        <v>3</v>
      </c>
      <c r="K130" s="387"/>
      <c r="L130" s="460" t="s">
        <v>1208</v>
      </c>
      <c r="M130" s="476">
        <v>87.2</v>
      </c>
      <c r="N130" s="484">
        <v>137</v>
      </c>
      <c r="O130" s="485"/>
      <c r="P130" s="819"/>
      <c r="Q130" s="819"/>
      <c r="R130" s="363"/>
      <c r="S130" s="363"/>
      <c r="T130" s="363"/>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c r="BL130" s="326"/>
      <c r="BM130" s="326"/>
      <c r="BN130" s="326"/>
      <c r="BO130" s="326"/>
    </row>
    <row r="131" spans="1:67" s="325" customFormat="1" ht="12.75" customHeight="1">
      <c r="A131" s="338">
        <v>182</v>
      </c>
      <c r="B131" s="376" t="s">
        <v>37</v>
      </c>
      <c r="C131" s="364" t="s">
        <v>729</v>
      </c>
      <c r="D131" s="341" t="s">
        <v>15</v>
      </c>
      <c r="E131" s="721" t="s">
        <v>1258</v>
      </c>
      <c r="F131" s="343">
        <v>1964</v>
      </c>
      <c r="G131" s="408">
        <f t="shared" si="8"/>
        <v>53</v>
      </c>
      <c r="H131" s="343" t="s">
        <v>4</v>
      </c>
      <c r="I131" s="343" t="s">
        <v>64</v>
      </c>
      <c r="J131" s="343" t="s">
        <v>460</v>
      </c>
      <c r="K131" s="341"/>
      <c r="L131" s="411" t="s">
        <v>1208</v>
      </c>
      <c r="M131" s="477">
        <v>62.7</v>
      </c>
      <c r="N131" s="484"/>
      <c r="O131" s="485"/>
      <c r="P131" s="819"/>
      <c r="Q131" s="819"/>
      <c r="R131" s="363"/>
      <c r="S131" s="363"/>
      <c r="T131" s="363"/>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6"/>
      <c r="BN131" s="326"/>
      <c r="BO131" s="326"/>
    </row>
    <row r="132" spans="1:67" s="325" customFormat="1" ht="12.75" customHeight="1">
      <c r="A132" s="338">
        <v>183</v>
      </c>
      <c r="B132" s="376" t="s">
        <v>37</v>
      </c>
      <c r="C132" s="364" t="s">
        <v>729</v>
      </c>
      <c r="D132" s="341" t="s">
        <v>15</v>
      </c>
      <c r="E132" s="721" t="s">
        <v>1272</v>
      </c>
      <c r="F132" s="343">
        <v>1966</v>
      </c>
      <c r="G132" s="408">
        <f t="shared" si="8"/>
        <v>51</v>
      </c>
      <c r="H132" s="343" t="s">
        <v>6</v>
      </c>
      <c r="I132" s="343" t="s">
        <v>64</v>
      </c>
      <c r="J132" s="343" t="s">
        <v>460</v>
      </c>
      <c r="K132" s="341"/>
      <c r="L132" s="411" t="s">
        <v>1208</v>
      </c>
      <c r="M132" s="477">
        <v>82.9</v>
      </c>
      <c r="N132" s="408"/>
      <c r="O132" s="408"/>
      <c r="P132" s="831"/>
      <c r="Q132" s="831"/>
      <c r="R132" s="363"/>
      <c r="S132" s="363"/>
      <c r="T132" s="363"/>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row>
    <row r="133" spans="1:67" s="325" customFormat="1" ht="12.75" customHeight="1">
      <c r="A133" s="338">
        <v>184</v>
      </c>
      <c r="B133" s="339" t="s">
        <v>1111</v>
      </c>
      <c r="C133" s="364" t="s">
        <v>729</v>
      </c>
      <c r="D133" s="526" t="s">
        <v>15</v>
      </c>
      <c r="E133" s="721" t="s">
        <v>1106</v>
      </c>
      <c r="F133" s="343">
        <v>1966</v>
      </c>
      <c r="G133" s="363">
        <f t="shared" si="8"/>
        <v>51</v>
      </c>
      <c r="H133" s="343" t="s">
        <v>8</v>
      </c>
      <c r="I133" s="343" t="s">
        <v>64</v>
      </c>
      <c r="J133" s="343" t="s">
        <v>460</v>
      </c>
      <c r="K133" s="343">
        <v>156</v>
      </c>
      <c r="L133" s="411" t="s">
        <v>1110</v>
      </c>
      <c r="M133" s="478">
        <v>64.599999999999994</v>
      </c>
      <c r="N133" s="408"/>
      <c r="O133" s="408"/>
      <c r="P133" s="831"/>
      <c r="Q133" s="831"/>
      <c r="R133" s="363"/>
      <c r="S133" s="363"/>
      <c r="T133" s="363"/>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c r="BL133" s="326"/>
      <c r="BM133" s="326"/>
      <c r="BN133" s="326"/>
      <c r="BO133" s="326"/>
    </row>
    <row r="134" spans="1:67" s="325" customFormat="1" ht="12.75" customHeight="1">
      <c r="A134" s="338">
        <v>185</v>
      </c>
      <c r="B134" s="376" t="s">
        <v>37</v>
      </c>
      <c r="C134" s="364" t="s">
        <v>729</v>
      </c>
      <c r="D134" s="341" t="s">
        <v>15</v>
      </c>
      <c r="E134" s="721" t="s">
        <v>1271</v>
      </c>
      <c r="F134" s="343">
        <v>1963</v>
      </c>
      <c r="G134" s="408">
        <f t="shared" si="8"/>
        <v>54</v>
      </c>
      <c r="H134" s="343" t="s">
        <v>8</v>
      </c>
      <c r="I134" s="343" t="s">
        <v>64</v>
      </c>
      <c r="J134" s="343" t="s">
        <v>460</v>
      </c>
      <c r="K134" s="341"/>
      <c r="L134" s="411" t="s">
        <v>1208</v>
      </c>
      <c r="M134" s="477">
        <v>66.3</v>
      </c>
      <c r="N134" s="484"/>
      <c r="O134" s="485"/>
      <c r="P134" s="819"/>
      <c r="Q134" s="819"/>
      <c r="R134" s="363"/>
      <c r="S134" s="363"/>
      <c r="T134" s="363"/>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row>
    <row r="135" spans="1:67" s="325" customFormat="1" ht="12.75" customHeight="1">
      <c r="A135" s="338">
        <v>186</v>
      </c>
      <c r="B135" s="339" t="s">
        <v>1035</v>
      </c>
      <c r="C135" s="364" t="s">
        <v>733</v>
      </c>
      <c r="D135" s="527" t="s">
        <v>15</v>
      </c>
      <c r="E135" s="727" t="s">
        <v>1050</v>
      </c>
      <c r="F135" s="700">
        <v>1962</v>
      </c>
      <c r="G135" s="363">
        <f t="shared" si="8"/>
        <v>55</v>
      </c>
      <c r="H135" s="404" t="s">
        <v>8</v>
      </c>
      <c r="I135" s="538" t="s">
        <v>64</v>
      </c>
      <c r="J135" s="538" t="s">
        <v>460</v>
      </c>
      <c r="K135" s="535">
        <v>105</v>
      </c>
      <c r="L135" s="539" t="s">
        <v>1060</v>
      </c>
      <c r="M135" s="477">
        <v>62.4</v>
      </c>
      <c r="N135" s="484"/>
      <c r="O135" s="485"/>
      <c r="P135" s="819"/>
      <c r="Q135" s="819"/>
      <c r="R135" s="363"/>
      <c r="S135" s="363"/>
      <c r="T135" s="363"/>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row>
    <row r="136" spans="1:67" s="325" customFormat="1" ht="12.75" customHeight="1">
      <c r="A136" s="338">
        <v>187</v>
      </c>
      <c r="B136" s="339" t="s">
        <v>14</v>
      </c>
      <c r="C136" s="364" t="s">
        <v>733</v>
      </c>
      <c r="D136" s="341" t="s">
        <v>15</v>
      </c>
      <c r="E136" s="721" t="s">
        <v>1091</v>
      </c>
      <c r="F136" s="412">
        <v>1962</v>
      </c>
      <c r="G136" s="363">
        <f t="shared" si="8"/>
        <v>55</v>
      </c>
      <c r="H136" s="343" t="s">
        <v>8</v>
      </c>
      <c r="I136" s="343" t="s">
        <v>64</v>
      </c>
      <c r="J136" s="343" t="s">
        <v>460</v>
      </c>
      <c r="K136" s="343">
        <v>131</v>
      </c>
      <c r="L136" s="411" t="s">
        <v>471</v>
      </c>
      <c r="M136" s="476">
        <v>62.2</v>
      </c>
      <c r="N136" s="363"/>
      <c r="O136" s="363"/>
      <c r="P136" s="813"/>
      <c r="Q136" s="813"/>
      <c r="R136" s="363"/>
      <c r="S136" s="363"/>
      <c r="T136" s="363"/>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row>
    <row r="137" spans="1:67" s="325" customFormat="1" ht="12.75" customHeight="1">
      <c r="A137" s="338">
        <v>188</v>
      </c>
      <c r="B137" s="339" t="s">
        <v>14</v>
      </c>
      <c r="C137" s="364" t="s">
        <v>733</v>
      </c>
      <c r="D137" s="341" t="s">
        <v>15</v>
      </c>
      <c r="E137" s="721" t="s">
        <v>1092</v>
      </c>
      <c r="F137" s="343">
        <v>1961</v>
      </c>
      <c r="G137" s="363">
        <f t="shared" si="8"/>
        <v>56</v>
      </c>
      <c r="H137" s="343" t="s">
        <v>8</v>
      </c>
      <c r="I137" s="343" t="s">
        <v>64</v>
      </c>
      <c r="J137" s="343" t="s">
        <v>460</v>
      </c>
      <c r="K137" s="343">
        <v>117</v>
      </c>
      <c r="L137" s="411" t="s">
        <v>472</v>
      </c>
      <c r="M137" s="476">
        <v>59.6</v>
      </c>
      <c r="N137" s="484"/>
      <c r="O137" s="485"/>
      <c r="P137" s="819"/>
      <c r="Q137" s="819"/>
      <c r="R137" s="363"/>
      <c r="S137" s="363"/>
      <c r="T137" s="363"/>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row>
    <row r="138" spans="1:67" s="325" customFormat="1" ht="29.25" customHeight="1">
      <c r="A138" s="1748" t="s">
        <v>1500</v>
      </c>
      <c r="B138" s="1749"/>
      <c r="C138" s="1749"/>
      <c r="D138" s="1749"/>
      <c r="E138" s="1749"/>
      <c r="F138" s="1749"/>
      <c r="G138" s="1749"/>
      <c r="H138" s="1749"/>
      <c r="I138" s="1749"/>
      <c r="J138" s="1749"/>
      <c r="K138" s="1749"/>
      <c r="L138" s="1749"/>
      <c r="M138" s="1749"/>
      <c r="N138" s="1749"/>
      <c r="O138" s="1749"/>
      <c r="P138" s="1749"/>
      <c r="Q138" s="1750"/>
      <c r="R138" s="363"/>
      <c r="S138" s="363"/>
      <c r="T138" s="363"/>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row>
    <row r="139" spans="1:67" s="325" customFormat="1" ht="12.75" customHeight="1">
      <c r="A139" s="338">
        <v>189</v>
      </c>
      <c r="B139" s="376" t="s">
        <v>26</v>
      </c>
      <c r="C139" s="364" t="s">
        <v>731</v>
      </c>
      <c r="D139" s="341" t="s">
        <v>12</v>
      </c>
      <c r="E139" s="728" t="s">
        <v>1366</v>
      </c>
      <c r="F139" s="343">
        <v>1974</v>
      </c>
      <c r="G139" s="344">
        <f t="shared" ref="G139:G170" si="9">$A$1-F139</f>
        <v>43</v>
      </c>
      <c r="H139" s="343" t="s">
        <v>9</v>
      </c>
      <c r="I139" s="343" t="s">
        <v>64</v>
      </c>
      <c r="J139" s="343" t="s">
        <v>5</v>
      </c>
      <c r="K139" s="343">
        <v>60</v>
      </c>
      <c r="L139" s="411" t="s">
        <v>1356</v>
      </c>
      <c r="M139" s="476">
        <v>70.7</v>
      </c>
      <c r="N139" s="363"/>
      <c r="O139" s="363"/>
      <c r="P139" s="813"/>
      <c r="Q139" s="813"/>
      <c r="R139" s="363"/>
      <c r="S139" s="363"/>
      <c r="T139" s="363"/>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row>
    <row r="140" spans="1:67" s="325" customFormat="1" ht="12.75" customHeight="1">
      <c r="A140" s="338">
        <v>190</v>
      </c>
      <c r="B140" s="339" t="s">
        <v>32</v>
      </c>
      <c r="C140" s="364" t="s">
        <v>731</v>
      </c>
      <c r="D140" s="526" t="s">
        <v>12</v>
      </c>
      <c r="E140" s="721" t="s">
        <v>1163</v>
      </c>
      <c r="F140" s="412">
        <v>1976</v>
      </c>
      <c r="G140" s="363">
        <f t="shared" si="9"/>
        <v>41</v>
      </c>
      <c r="H140" s="343" t="s">
        <v>9</v>
      </c>
      <c r="I140" s="343" t="s">
        <v>64</v>
      </c>
      <c r="J140" s="343" t="s">
        <v>5</v>
      </c>
      <c r="K140" s="343">
        <v>101</v>
      </c>
      <c r="L140" s="411" t="s">
        <v>1206</v>
      </c>
      <c r="M140" s="478">
        <v>73</v>
      </c>
      <c r="N140" s="363"/>
      <c r="O140" s="363"/>
      <c r="P140" s="813"/>
      <c r="Q140" s="813"/>
      <c r="R140" s="363"/>
      <c r="S140" s="363"/>
      <c r="T140" s="363"/>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row>
    <row r="141" spans="1:67" s="325" customFormat="1" ht="12.75" customHeight="1">
      <c r="A141" s="338">
        <v>191</v>
      </c>
      <c r="B141" s="376" t="s">
        <v>26</v>
      </c>
      <c r="C141" s="364" t="s">
        <v>731</v>
      </c>
      <c r="D141" s="341" t="s">
        <v>12</v>
      </c>
      <c r="E141" s="721" t="s">
        <v>1440</v>
      </c>
      <c r="F141" s="399">
        <v>1976</v>
      </c>
      <c r="G141" s="344">
        <f t="shared" si="9"/>
        <v>41</v>
      </c>
      <c r="H141" s="343" t="s">
        <v>9</v>
      </c>
      <c r="I141" s="343" t="s">
        <v>64</v>
      </c>
      <c r="J141" s="343" t="s">
        <v>5</v>
      </c>
      <c r="K141" s="343"/>
      <c r="L141" s="411" t="s">
        <v>1439</v>
      </c>
      <c r="M141" s="478">
        <v>69.7</v>
      </c>
      <c r="N141" s="363"/>
      <c r="O141" s="363"/>
      <c r="P141" s="813"/>
      <c r="Q141" s="813"/>
      <c r="R141" s="363"/>
      <c r="S141" s="363"/>
      <c r="T141" s="363"/>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row>
    <row r="142" spans="1:67" s="686" customFormat="1" ht="12.75" customHeight="1">
      <c r="A142" s="666">
        <v>192</v>
      </c>
      <c r="B142" s="667" t="s">
        <v>1035</v>
      </c>
      <c r="C142" s="668" t="s">
        <v>731</v>
      </c>
      <c r="D142" s="857" t="s">
        <v>12</v>
      </c>
      <c r="E142" s="858" t="s">
        <v>1048</v>
      </c>
      <c r="F142" s="690">
        <v>1977</v>
      </c>
      <c r="G142" s="680">
        <f t="shared" si="9"/>
        <v>40</v>
      </c>
      <c r="H142" s="691" t="s">
        <v>487</v>
      </c>
      <c r="I142" s="692" t="s">
        <v>64</v>
      </c>
      <c r="J142" s="670" t="s">
        <v>5</v>
      </c>
      <c r="K142" s="690">
        <v>37</v>
      </c>
      <c r="L142" s="693" t="s">
        <v>1060</v>
      </c>
      <c r="M142" s="675">
        <v>91.5</v>
      </c>
      <c r="N142" s="680">
        <v>25</v>
      </c>
      <c r="O142" s="680"/>
      <c r="P142" s="826"/>
      <c r="Q142" s="826"/>
      <c r="R142" s="680"/>
      <c r="S142" s="680"/>
      <c r="T142" s="680"/>
    </row>
    <row r="143" spans="1:67" s="325" customFormat="1" ht="12.75" customHeight="1">
      <c r="A143" s="338">
        <v>193</v>
      </c>
      <c r="B143" s="339" t="s">
        <v>10</v>
      </c>
      <c r="C143" s="364" t="s">
        <v>731</v>
      </c>
      <c r="D143" s="341" t="s">
        <v>12</v>
      </c>
      <c r="E143" s="723" t="s">
        <v>448</v>
      </c>
      <c r="F143" s="343">
        <v>1974</v>
      </c>
      <c r="G143" s="344">
        <f t="shared" si="9"/>
        <v>43</v>
      </c>
      <c r="H143" s="343" t="s">
        <v>487</v>
      </c>
      <c r="I143" s="343" t="s">
        <v>64</v>
      </c>
      <c r="J143" s="343" t="s">
        <v>5</v>
      </c>
      <c r="K143" s="343">
        <v>101</v>
      </c>
      <c r="L143" s="455" t="s">
        <v>1313</v>
      </c>
      <c r="M143" s="477">
        <v>97.1</v>
      </c>
      <c r="N143" s="363"/>
      <c r="O143" s="363"/>
      <c r="P143" s="813"/>
      <c r="Q143" s="813"/>
      <c r="R143" s="363"/>
      <c r="S143" s="363"/>
      <c r="T143" s="363"/>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row>
    <row r="144" spans="1:67" s="686" customFormat="1" ht="12.75" customHeight="1">
      <c r="A144" s="666">
        <v>194</v>
      </c>
      <c r="B144" s="667" t="s">
        <v>14</v>
      </c>
      <c r="C144" s="668" t="s">
        <v>731</v>
      </c>
      <c r="D144" s="669" t="s">
        <v>12</v>
      </c>
      <c r="E144" s="856" t="s">
        <v>1087</v>
      </c>
      <c r="F144" s="670">
        <v>1973</v>
      </c>
      <c r="G144" s="680">
        <f t="shared" si="9"/>
        <v>44</v>
      </c>
      <c r="H144" s="670" t="s">
        <v>487</v>
      </c>
      <c r="I144" s="670" t="s">
        <v>64</v>
      </c>
      <c r="J144" s="670" t="s">
        <v>5</v>
      </c>
      <c r="K144" s="670">
        <v>57</v>
      </c>
      <c r="L144" s="681" t="s">
        <v>1094</v>
      </c>
      <c r="M144" s="675">
        <v>110.7</v>
      </c>
      <c r="N144" s="680">
        <v>37</v>
      </c>
      <c r="O144" s="680"/>
      <c r="P144" s="826"/>
      <c r="Q144" s="826"/>
      <c r="R144" s="680"/>
      <c r="S144" s="680"/>
      <c r="T144" s="680"/>
    </row>
    <row r="145" spans="1:67" s="325" customFormat="1" ht="12.75" customHeight="1">
      <c r="A145" s="338">
        <v>195</v>
      </c>
      <c r="B145" s="339" t="s">
        <v>32</v>
      </c>
      <c r="C145" s="364" t="s">
        <v>731</v>
      </c>
      <c r="D145" s="341" t="s">
        <v>12</v>
      </c>
      <c r="E145" s="721" t="s">
        <v>1172</v>
      </c>
      <c r="F145" s="343">
        <v>1975</v>
      </c>
      <c r="G145" s="363">
        <f t="shared" si="9"/>
        <v>42</v>
      </c>
      <c r="H145" s="343" t="s">
        <v>487</v>
      </c>
      <c r="I145" s="343" t="s">
        <v>64</v>
      </c>
      <c r="J145" s="343" t="s">
        <v>5</v>
      </c>
      <c r="K145" s="343"/>
      <c r="L145" s="411" t="s">
        <v>1208</v>
      </c>
      <c r="M145" s="478">
        <v>111</v>
      </c>
      <c r="N145" s="363"/>
      <c r="O145" s="363"/>
      <c r="P145" s="813"/>
      <c r="Q145" s="813"/>
      <c r="R145" s="363"/>
      <c r="S145" s="363"/>
      <c r="T145" s="363"/>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row>
    <row r="146" spans="1:67" s="328" customFormat="1" ht="12.75" customHeight="1">
      <c r="A146" s="338">
        <v>196</v>
      </c>
      <c r="B146" s="339" t="s">
        <v>23</v>
      </c>
      <c r="C146" s="380" t="s">
        <v>731</v>
      </c>
      <c r="D146" s="341" t="s">
        <v>12</v>
      </c>
      <c r="E146" s="721" t="s">
        <v>1096</v>
      </c>
      <c r="F146" s="343">
        <v>1974</v>
      </c>
      <c r="G146" s="363">
        <f t="shared" si="9"/>
        <v>43</v>
      </c>
      <c r="H146" s="343" t="s">
        <v>487</v>
      </c>
      <c r="I146" s="343" t="s">
        <v>64</v>
      </c>
      <c r="J146" s="343" t="s">
        <v>5</v>
      </c>
      <c r="K146" s="343">
        <v>38</v>
      </c>
      <c r="L146" s="411" t="s">
        <v>132</v>
      </c>
      <c r="M146" s="478">
        <v>98.4</v>
      </c>
      <c r="N146" s="363"/>
      <c r="O146" s="363"/>
      <c r="P146" s="813"/>
      <c r="Q146" s="813"/>
      <c r="R146" s="363"/>
      <c r="S146" s="363"/>
      <c r="T146" s="363"/>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row>
    <row r="147" spans="1:67" s="325" customFormat="1" ht="12.75" customHeight="1">
      <c r="A147" s="338">
        <v>197</v>
      </c>
      <c r="B147" s="339" t="s">
        <v>36</v>
      </c>
      <c r="C147" s="364" t="s">
        <v>731</v>
      </c>
      <c r="D147" s="341" t="s">
        <v>12</v>
      </c>
      <c r="E147" s="721" t="s">
        <v>568</v>
      </c>
      <c r="F147" s="343">
        <v>1977</v>
      </c>
      <c r="G147" s="363">
        <f t="shared" si="9"/>
        <v>40</v>
      </c>
      <c r="H147" s="343" t="s">
        <v>487</v>
      </c>
      <c r="I147" s="343" t="s">
        <v>64</v>
      </c>
      <c r="J147" s="343" t="s">
        <v>5</v>
      </c>
      <c r="K147" s="343">
        <v>94</v>
      </c>
      <c r="L147" s="411" t="s">
        <v>589</v>
      </c>
      <c r="M147" s="478">
        <v>97.9</v>
      </c>
      <c r="N147" s="363"/>
      <c r="O147" s="363"/>
      <c r="P147" s="813"/>
      <c r="Q147" s="813"/>
      <c r="R147" s="363"/>
      <c r="S147" s="363"/>
      <c r="T147" s="363"/>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row>
    <row r="148" spans="1:67" s="325" customFormat="1" ht="12.75" customHeight="1">
      <c r="A148" s="338">
        <v>198</v>
      </c>
      <c r="B148" s="339" t="s">
        <v>32</v>
      </c>
      <c r="C148" s="364" t="s">
        <v>731</v>
      </c>
      <c r="D148" s="341" t="s">
        <v>12</v>
      </c>
      <c r="E148" s="721" t="s">
        <v>1184</v>
      </c>
      <c r="F148" s="343">
        <v>1973</v>
      </c>
      <c r="G148" s="363">
        <f t="shared" si="9"/>
        <v>44</v>
      </c>
      <c r="H148" s="343" t="s">
        <v>487</v>
      </c>
      <c r="I148" s="343" t="s">
        <v>64</v>
      </c>
      <c r="J148" s="343" t="s">
        <v>5</v>
      </c>
      <c r="K148" s="343">
        <v>252</v>
      </c>
      <c r="L148" s="411" t="s">
        <v>1214</v>
      </c>
      <c r="M148" s="478">
        <v>100</v>
      </c>
      <c r="N148" s="363"/>
      <c r="O148" s="363"/>
      <c r="P148" s="813"/>
      <c r="Q148" s="813"/>
      <c r="R148" s="363"/>
      <c r="S148" s="363"/>
      <c r="T148" s="363"/>
      <c r="U148" s="32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row>
    <row r="149" spans="1:67" s="686" customFormat="1" ht="12.75" customHeight="1">
      <c r="A149" s="666">
        <v>199</v>
      </c>
      <c r="B149" s="667" t="s">
        <v>11</v>
      </c>
      <c r="C149" s="679" t="s">
        <v>731</v>
      </c>
      <c r="D149" s="669" t="s">
        <v>12</v>
      </c>
      <c r="E149" s="856" t="s">
        <v>451</v>
      </c>
      <c r="F149" s="670">
        <v>1973</v>
      </c>
      <c r="G149" s="680">
        <f t="shared" si="9"/>
        <v>44</v>
      </c>
      <c r="H149" s="670" t="s">
        <v>17</v>
      </c>
      <c r="I149" s="670" t="s">
        <v>64</v>
      </c>
      <c r="J149" s="670" t="s">
        <v>5</v>
      </c>
      <c r="K149" s="670">
        <v>86</v>
      </c>
      <c r="L149" s="681" t="s">
        <v>459</v>
      </c>
      <c r="M149" s="685">
        <v>82.7</v>
      </c>
      <c r="N149" s="676">
        <v>73</v>
      </c>
      <c r="O149" s="676"/>
      <c r="P149" s="828"/>
      <c r="Q149" s="828"/>
      <c r="R149" s="680"/>
      <c r="S149" s="680"/>
      <c r="T149" s="680"/>
    </row>
    <row r="150" spans="1:67" s="686" customFormat="1" ht="12.75" customHeight="1">
      <c r="A150" s="666">
        <v>200</v>
      </c>
      <c r="B150" s="667" t="s">
        <v>31</v>
      </c>
      <c r="C150" s="668" t="s">
        <v>731</v>
      </c>
      <c r="D150" s="669" t="s">
        <v>12</v>
      </c>
      <c r="E150" s="856" t="s">
        <v>1122</v>
      </c>
      <c r="F150" s="670">
        <v>1976</v>
      </c>
      <c r="G150" s="680">
        <f t="shared" si="9"/>
        <v>41</v>
      </c>
      <c r="H150" s="670" t="s">
        <v>17</v>
      </c>
      <c r="I150" s="670" t="s">
        <v>64</v>
      </c>
      <c r="J150" s="670" t="s">
        <v>5</v>
      </c>
      <c r="K150" s="670">
        <v>60</v>
      </c>
      <c r="L150" s="681" t="s">
        <v>1123</v>
      </c>
      <c r="M150" s="685">
        <v>77.5</v>
      </c>
      <c r="N150" s="676">
        <v>45</v>
      </c>
      <c r="O150" s="676"/>
      <c r="P150" s="828"/>
      <c r="Q150" s="828"/>
      <c r="R150" s="680"/>
      <c r="S150" s="680"/>
      <c r="T150" s="680"/>
    </row>
    <row r="151" spans="1:67" s="686" customFormat="1" ht="12.75" customHeight="1">
      <c r="A151" s="666">
        <v>201</v>
      </c>
      <c r="B151" s="696" t="s">
        <v>37</v>
      </c>
      <c r="C151" s="668" t="s">
        <v>731</v>
      </c>
      <c r="D151" s="669" t="s">
        <v>12</v>
      </c>
      <c r="E151" s="856" t="s">
        <v>1275</v>
      </c>
      <c r="F151" s="670">
        <v>1976</v>
      </c>
      <c r="G151" s="799">
        <f t="shared" si="9"/>
        <v>41</v>
      </c>
      <c r="H151" s="670" t="s">
        <v>17</v>
      </c>
      <c r="I151" s="670" t="s">
        <v>64</v>
      </c>
      <c r="J151" s="670" t="s">
        <v>5</v>
      </c>
      <c r="K151" s="669"/>
      <c r="L151" s="681" t="s">
        <v>1208</v>
      </c>
      <c r="M151" s="675">
        <v>84.9</v>
      </c>
      <c r="N151" s="676">
        <v>42</v>
      </c>
      <c r="O151" s="676"/>
      <c r="P151" s="828"/>
      <c r="Q151" s="828"/>
      <c r="R151" s="680"/>
      <c r="S151" s="680"/>
      <c r="T151" s="680"/>
    </row>
    <row r="152" spans="1:67" s="325" customFormat="1" ht="12.75" customHeight="1">
      <c r="A152" s="338">
        <v>202</v>
      </c>
      <c r="B152" s="339" t="s">
        <v>1111</v>
      </c>
      <c r="C152" s="383" t="s">
        <v>732</v>
      </c>
      <c r="D152" s="341" t="s">
        <v>12</v>
      </c>
      <c r="E152" s="721" t="s">
        <v>1103</v>
      </c>
      <c r="F152" s="343">
        <v>1968</v>
      </c>
      <c r="G152" s="363">
        <f t="shared" si="9"/>
        <v>49</v>
      </c>
      <c r="H152" s="343" t="s">
        <v>9</v>
      </c>
      <c r="I152" s="343" t="s">
        <v>64</v>
      </c>
      <c r="J152" s="343" t="s">
        <v>5</v>
      </c>
      <c r="K152" s="343">
        <v>39</v>
      </c>
      <c r="L152" s="411" t="s">
        <v>1100</v>
      </c>
      <c r="M152" s="478">
        <v>67.400000000000006</v>
      </c>
      <c r="N152" s="363"/>
      <c r="O152" s="363"/>
      <c r="P152" s="813"/>
      <c r="Q152" s="813"/>
      <c r="R152" s="363"/>
      <c r="S152" s="363"/>
      <c r="T152" s="363"/>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row>
    <row r="153" spans="1:67" s="325" customFormat="1" ht="12.75" customHeight="1">
      <c r="A153" s="338">
        <v>203</v>
      </c>
      <c r="B153" s="339" t="s">
        <v>32</v>
      </c>
      <c r="C153" s="364" t="s">
        <v>732</v>
      </c>
      <c r="D153" s="341" t="s">
        <v>12</v>
      </c>
      <c r="E153" s="721" t="s">
        <v>1190</v>
      </c>
      <c r="F153" s="399">
        <v>1972</v>
      </c>
      <c r="G153" s="363">
        <f t="shared" si="9"/>
        <v>45</v>
      </c>
      <c r="H153" s="343" t="s">
        <v>487</v>
      </c>
      <c r="I153" s="343" t="s">
        <v>64</v>
      </c>
      <c r="J153" s="343" t="s">
        <v>5</v>
      </c>
      <c r="K153" s="343"/>
      <c r="L153" s="411"/>
      <c r="M153" s="478">
        <v>98.7</v>
      </c>
      <c r="N153" s="363"/>
      <c r="O153" s="363"/>
      <c r="P153" s="813"/>
      <c r="Q153" s="813"/>
      <c r="R153" s="363"/>
      <c r="S153" s="363"/>
      <c r="T153" s="363"/>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row>
    <row r="154" spans="1:67" s="325" customFormat="1" ht="12.75" customHeight="1">
      <c r="A154" s="338">
        <v>204</v>
      </c>
      <c r="B154" s="339" t="s">
        <v>1035</v>
      </c>
      <c r="C154" s="383" t="s">
        <v>732</v>
      </c>
      <c r="D154" s="527" t="s">
        <v>12</v>
      </c>
      <c r="E154" s="727" t="s">
        <v>1042</v>
      </c>
      <c r="F154" s="535">
        <v>1968</v>
      </c>
      <c r="G154" s="363">
        <f t="shared" si="9"/>
        <v>49</v>
      </c>
      <c r="H154" s="404" t="s">
        <v>487</v>
      </c>
      <c r="I154" s="538" t="s">
        <v>64</v>
      </c>
      <c r="J154" s="420" t="s">
        <v>5</v>
      </c>
      <c r="K154" s="535">
        <v>77</v>
      </c>
      <c r="L154" s="539" t="s">
        <v>1058</v>
      </c>
      <c r="M154" s="477">
        <v>106</v>
      </c>
      <c r="N154" s="363"/>
      <c r="O154" s="363"/>
      <c r="P154" s="813"/>
      <c r="Q154" s="813"/>
      <c r="R154" s="363"/>
      <c r="S154" s="363"/>
      <c r="T154" s="363"/>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6"/>
      <c r="AP154" s="326"/>
      <c r="AQ154" s="326"/>
      <c r="AR154" s="326"/>
      <c r="AS154" s="326"/>
      <c r="AT154" s="326"/>
      <c r="AU154" s="326"/>
      <c r="AV154" s="326"/>
      <c r="AW154" s="326"/>
      <c r="AX154" s="326"/>
      <c r="AY154" s="326"/>
      <c r="AZ154" s="326"/>
      <c r="BA154" s="326"/>
      <c r="BB154" s="326"/>
      <c r="BC154" s="326"/>
      <c r="BD154" s="326"/>
      <c r="BE154" s="326"/>
      <c r="BF154" s="326"/>
      <c r="BG154" s="326"/>
      <c r="BH154" s="326"/>
      <c r="BI154" s="326"/>
      <c r="BJ154" s="326"/>
      <c r="BK154" s="326"/>
      <c r="BL154" s="326"/>
      <c r="BM154" s="326"/>
      <c r="BN154" s="326"/>
      <c r="BO154" s="326"/>
    </row>
    <row r="155" spans="1:67" s="325" customFormat="1" ht="12.75" customHeight="1">
      <c r="A155" s="338">
        <v>205</v>
      </c>
      <c r="B155" s="339" t="s">
        <v>32</v>
      </c>
      <c r="C155" s="364" t="s">
        <v>732</v>
      </c>
      <c r="D155" s="419" t="s">
        <v>12</v>
      </c>
      <c r="E155" s="724" t="s">
        <v>1422</v>
      </c>
      <c r="F155" s="420">
        <v>1970</v>
      </c>
      <c r="G155" s="363">
        <f t="shared" si="9"/>
        <v>47</v>
      </c>
      <c r="H155" s="420" t="s">
        <v>487</v>
      </c>
      <c r="I155" s="420" t="s">
        <v>64</v>
      </c>
      <c r="J155" s="420" t="s">
        <v>5</v>
      </c>
      <c r="K155" s="420"/>
      <c r="L155" s="460" t="s">
        <v>1208</v>
      </c>
      <c r="M155" s="476">
        <v>104.9</v>
      </c>
      <c r="N155" s="363"/>
      <c r="O155" s="363"/>
      <c r="P155" s="813"/>
      <c r="Q155" s="813"/>
      <c r="R155" s="363"/>
      <c r="S155" s="363"/>
      <c r="T155" s="363"/>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row>
    <row r="156" spans="1:67" s="686" customFormat="1" ht="12.75" customHeight="1">
      <c r="A156" s="666">
        <v>206</v>
      </c>
      <c r="B156" s="667" t="s">
        <v>31</v>
      </c>
      <c r="C156" s="859" t="s">
        <v>732</v>
      </c>
      <c r="D156" s="669" t="s">
        <v>12</v>
      </c>
      <c r="E156" s="856" t="s">
        <v>1120</v>
      </c>
      <c r="F156" s="670">
        <v>1970</v>
      </c>
      <c r="G156" s="680">
        <f t="shared" si="9"/>
        <v>47</v>
      </c>
      <c r="H156" s="670" t="s">
        <v>487</v>
      </c>
      <c r="I156" s="670" t="s">
        <v>64</v>
      </c>
      <c r="J156" s="670" t="s">
        <v>5</v>
      </c>
      <c r="K156" s="670">
        <v>86</v>
      </c>
      <c r="L156" s="681" t="s">
        <v>1124</v>
      </c>
      <c r="M156" s="685">
        <v>99.3</v>
      </c>
      <c r="N156" s="680">
        <v>82</v>
      </c>
      <c r="O156" s="680"/>
      <c r="P156" s="826"/>
      <c r="Q156" s="826"/>
      <c r="R156" s="680"/>
      <c r="S156" s="680"/>
      <c r="T156" s="680"/>
    </row>
    <row r="157" spans="1:67" s="686" customFormat="1" ht="12.75" customHeight="1">
      <c r="A157" s="666">
        <v>207</v>
      </c>
      <c r="B157" s="696" t="s">
        <v>37</v>
      </c>
      <c r="C157" s="860" t="s">
        <v>732</v>
      </c>
      <c r="D157" s="669" t="s">
        <v>12</v>
      </c>
      <c r="E157" s="856" t="s">
        <v>1276</v>
      </c>
      <c r="F157" s="670">
        <v>1968</v>
      </c>
      <c r="G157" s="799">
        <f t="shared" si="9"/>
        <v>49</v>
      </c>
      <c r="H157" s="670" t="s">
        <v>487</v>
      </c>
      <c r="I157" s="670" t="s">
        <v>64</v>
      </c>
      <c r="J157" s="670" t="s">
        <v>5</v>
      </c>
      <c r="K157" s="669"/>
      <c r="L157" s="681" t="s">
        <v>1208</v>
      </c>
      <c r="M157" s="675">
        <v>114.3</v>
      </c>
      <c r="N157" s="680">
        <v>66</v>
      </c>
      <c r="O157" s="680"/>
      <c r="P157" s="826"/>
      <c r="Q157" s="826"/>
      <c r="R157" s="680"/>
      <c r="S157" s="680"/>
      <c r="T157" s="680"/>
    </row>
    <row r="158" spans="1:67" s="325" customFormat="1" ht="12.75" customHeight="1">
      <c r="A158" s="338">
        <v>208</v>
      </c>
      <c r="B158" s="339" t="s">
        <v>32</v>
      </c>
      <c r="C158" s="380" t="s">
        <v>732</v>
      </c>
      <c r="D158" s="419" t="s">
        <v>12</v>
      </c>
      <c r="E158" s="724" t="s">
        <v>1420</v>
      </c>
      <c r="F158" s="420">
        <v>1970</v>
      </c>
      <c r="G158" s="363">
        <f t="shared" si="9"/>
        <v>47</v>
      </c>
      <c r="H158" s="420" t="s">
        <v>17</v>
      </c>
      <c r="I158" s="420" t="s">
        <v>64</v>
      </c>
      <c r="J158" s="420" t="s">
        <v>5</v>
      </c>
      <c r="K158" s="420"/>
      <c r="L158" s="460" t="s">
        <v>1208</v>
      </c>
      <c r="M158" s="476">
        <v>82.7</v>
      </c>
      <c r="N158" s="401"/>
      <c r="O158" s="401"/>
      <c r="P158" s="820"/>
      <c r="Q158" s="820"/>
      <c r="R158" s="363"/>
      <c r="S158" s="363"/>
      <c r="T158" s="363"/>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row>
    <row r="159" spans="1:67" s="325" customFormat="1" ht="12.75" customHeight="1">
      <c r="A159" s="338">
        <v>209</v>
      </c>
      <c r="B159" s="339" t="s">
        <v>32</v>
      </c>
      <c r="C159" s="383" t="s">
        <v>732</v>
      </c>
      <c r="D159" s="341" t="s">
        <v>12</v>
      </c>
      <c r="E159" s="721" t="s">
        <v>1182</v>
      </c>
      <c r="F159" s="343">
        <v>1971</v>
      </c>
      <c r="G159" s="363">
        <f t="shared" si="9"/>
        <v>46</v>
      </c>
      <c r="H159" s="343" t="s">
        <v>17</v>
      </c>
      <c r="I159" s="343" t="s">
        <v>64</v>
      </c>
      <c r="J159" s="343" t="s">
        <v>5</v>
      </c>
      <c r="K159" s="343">
        <v>107</v>
      </c>
      <c r="L159" s="411" t="s">
        <v>1208</v>
      </c>
      <c r="M159" s="478">
        <v>78</v>
      </c>
      <c r="N159" s="401"/>
      <c r="O159" s="401"/>
      <c r="P159" s="820"/>
      <c r="Q159" s="820"/>
      <c r="R159" s="363"/>
      <c r="S159" s="363"/>
      <c r="T159" s="363"/>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row>
    <row r="160" spans="1:67" s="686" customFormat="1" ht="12.75" customHeight="1">
      <c r="A160" s="666">
        <v>210</v>
      </c>
      <c r="B160" s="667" t="s">
        <v>11</v>
      </c>
      <c r="C160" s="679" t="s">
        <v>732</v>
      </c>
      <c r="D160" s="669" t="s">
        <v>12</v>
      </c>
      <c r="E160" s="856" t="s">
        <v>454</v>
      </c>
      <c r="F160" s="670">
        <v>1968</v>
      </c>
      <c r="G160" s="680">
        <f t="shared" si="9"/>
        <v>49</v>
      </c>
      <c r="H160" s="670" t="s">
        <v>17</v>
      </c>
      <c r="I160" s="670" t="s">
        <v>64</v>
      </c>
      <c r="J160" s="670" t="s">
        <v>5</v>
      </c>
      <c r="K160" s="670">
        <v>56</v>
      </c>
      <c r="L160" s="681" t="s">
        <v>463</v>
      </c>
      <c r="M160" s="685">
        <v>74.5</v>
      </c>
      <c r="N160" s="676">
        <v>41</v>
      </c>
      <c r="O160" s="676"/>
      <c r="P160" s="828"/>
      <c r="Q160" s="828"/>
      <c r="R160" s="680"/>
      <c r="S160" s="680"/>
      <c r="T160" s="680"/>
    </row>
    <row r="161" spans="1:67" s="325" customFormat="1" ht="12.75" customHeight="1">
      <c r="A161" s="338">
        <v>211</v>
      </c>
      <c r="B161" s="376" t="s">
        <v>26</v>
      </c>
      <c r="C161" s="383" t="s">
        <v>732</v>
      </c>
      <c r="D161" s="341" t="s">
        <v>12</v>
      </c>
      <c r="E161" s="728" t="s">
        <v>1362</v>
      </c>
      <c r="F161" s="343">
        <v>1971</v>
      </c>
      <c r="G161" s="344">
        <f t="shared" si="9"/>
        <v>46</v>
      </c>
      <c r="H161" s="343" t="s">
        <v>17</v>
      </c>
      <c r="I161" s="343" t="s">
        <v>64</v>
      </c>
      <c r="J161" s="343" t="s">
        <v>5</v>
      </c>
      <c r="K161" s="343">
        <v>170</v>
      </c>
      <c r="L161" s="411" t="s">
        <v>1357</v>
      </c>
      <c r="M161" s="476">
        <v>78.900000000000006</v>
      </c>
      <c r="N161" s="401"/>
      <c r="O161" s="401"/>
      <c r="P161" s="820"/>
      <c r="Q161" s="820"/>
      <c r="R161" s="363"/>
      <c r="S161" s="363"/>
      <c r="T161" s="363"/>
      <c r="U161" s="32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row>
    <row r="162" spans="1:67" s="325" customFormat="1" ht="12.75" customHeight="1">
      <c r="A162" s="338">
        <v>212</v>
      </c>
      <c r="B162" s="376" t="s">
        <v>37</v>
      </c>
      <c r="C162" s="383" t="s">
        <v>732</v>
      </c>
      <c r="D162" s="341" t="s">
        <v>12</v>
      </c>
      <c r="E162" s="721" t="s">
        <v>1282</v>
      </c>
      <c r="F162" s="343">
        <v>1971</v>
      </c>
      <c r="G162" s="408">
        <f t="shared" si="9"/>
        <v>46</v>
      </c>
      <c r="H162" s="343" t="s">
        <v>17</v>
      </c>
      <c r="I162" s="343" t="s">
        <v>64</v>
      </c>
      <c r="J162" s="343" t="s">
        <v>5</v>
      </c>
      <c r="K162" s="341"/>
      <c r="L162" s="411" t="s">
        <v>1208</v>
      </c>
      <c r="M162" s="477">
        <v>73.900000000000006</v>
      </c>
      <c r="N162" s="401"/>
      <c r="O162" s="401"/>
      <c r="P162" s="820"/>
      <c r="Q162" s="820"/>
      <c r="R162" s="363"/>
      <c r="S162" s="363"/>
      <c r="T162" s="363"/>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row>
    <row r="163" spans="1:67" s="686" customFormat="1" ht="12.75" customHeight="1">
      <c r="A163" s="666">
        <v>213</v>
      </c>
      <c r="B163" s="696" t="s">
        <v>37</v>
      </c>
      <c r="C163" s="679" t="s">
        <v>732</v>
      </c>
      <c r="D163" s="669" t="s">
        <v>12</v>
      </c>
      <c r="E163" s="856" t="s">
        <v>1286</v>
      </c>
      <c r="F163" s="670">
        <v>1971</v>
      </c>
      <c r="G163" s="799">
        <f t="shared" si="9"/>
        <v>46</v>
      </c>
      <c r="H163" s="670" t="s">
        <v>17</v>
      </c>
      <c r="I163" s="670" t="s">
        <v>64</v>
      </c>
      <c r="J163" s="670" t="s">
        <v>5</v>
      </c>
      <c r="K163" s="669"/>
      <c r="L163" s="681" t="s">
        <v>1208</v>
      </c>
      <c r="M163" s="675">
        <v>84.9</v>
      </c>
      <c r="N163" s="676">
        <v>81</v>
      </c>
      <c r="O163" s="676"/>
      <c r="P163" s="828"/>
      <c r="Q163" s="828"/>
      <c r="R163" s="680"/>
      <c r="S163" s="680"/>
      <c r="T163" s="680"/>
    </row>
    <row r="164" spans="1:67" s="325" customFormat="1" ht="12.75" customHeight="1">
      <c r="A164" s="338">
        <v>214</v>
      </c>
      <c r="B164" s="339" t="s">
        <v>32</v>
      </c>
      <c r="C164" s="383" t="s">
        <v>729</v>
      </c>
      <c r="D164" s="341" t="s">
        <v>12</v>
      </c>
      <c r="E164" s="721" t="s">
        <v>1161</v>
      </c>
      <c r="F164" s="343">
        <v>1963</v>
      </c>
      <c r="G164" s="363">
        <f t="shared" si="9"/>
        <v>54</v>
      </c>
      <c r="H164" s="343" t="s">
        <v>9</v>
      </c>
      <c r="I164" s="343" t="s">
        <v>64</v>
      </c>
      <c r="J164" s="343" t="s">
        <v>5</v>
      </c>
      <c r="K164" s="343">
        <v>72</v>
      </c>
      <c r="L164" s="411" t="s">
        <v>1205</v>
      </c>
      <c r="M164" s="478">
        <v>73</v>
      </c>
      <c r="N164" s="363"/>
      <c r="O164" s="363"/>
      <c r="P164" s="813"/>
      <c r="Q164" s="813"/>
      <c r="R164" s="363"/>
      <c r="S164" s="363"/>
      <c r="T164" s="363"/>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row>
    <row r="165" spans="1:67" s="325" customFormat="1" ht="12.75" customHeight="1">
      <c r="A165" s="338">
        <v>215</v>
      </c>
      <c r="B165" s="376" t="s">
        <v>26</v>
      </c>
      <c r="C165" s="364" t="s">
        <v>729</v>
      </c>
      <c r="D165" s="341" t="s">
        <v>12</v>
      </c>
      <c r="E165" s="728" t="s">
        <v>1365</v>
      </c>
      <c r="F165" s="343">
        <v>1964</v>
      </c>
      <c r="G165" s="344">
        <f t="shared" si="9"/>
        <v>53</v>
      </c>
      <c r="H165" s="343" t="s">
        <v>9</v>
      </c>
      <c r="I165" s="343" t="s">
        <v>64</v>
      </c>
      <c r="J165" s="343" t="s">
        <v>5</v>
      </c>
      <c r="K165" s="343">
        <v>100</v>
      </c>
      <c r="L165" s="411" t="s">
        <v>1373</v>
      </c>
      <c r="M165" s="476">
        <v>72.900000000000006</v>
      </c>
      <c r="N165" s="363"/>
      <c r="O165" s="363"/>
      <c r="P165" s="813"/>
      <c r="Q165" s="813"/>
      <c r="R165" s="363"/>
      <c r="S165" s="363"/>
      <c r="T165" s="363"/>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row>
    <row r="166" spans="1:67" s="325" customFormat="1" ht="12.75" customHeight="1">
      <c r="A166" s="338">
        <v>216</v>
      </c>
      <c r="B166" s="339" t="s">
        <v>32</v>
      </c>
      <c r="C166" s="364" t="s">
        <v>729</v>
      </c>
      <c r="D166" s="419" t="s">
        <v>12</v>
      </c>
      <c r="E166" s="724" t="s">
        <v>1421</v>
      </c>
      <c r="F166" s="420">
        <v>1963</v>
      </c>
      <c r="G166" s="363">
        <f t="shared" si="9"/>
        <v>54</v>
      </c>
      <c r="H166" s="420" t="s">
        <v>9</v>
      </c>
      <c r="I166" s="420" t="s">
        <v>64</v>
      </c>
      <c r="J166" s="420" t="s">
        <v>5</v>
      </c>
      <c r="K166" s="420"/>
      <c r="L166" s="460" t="s">
        <v>1208</v>
      </c>
      <c r="M166" s="476">
        <v>62.4</v>
      </c>
      <c r="N166" s="363"/>
      <c r="O166" s="363"/>
      <c r="P166" s="813"/>
      <c r="Q166" s="813"/>
      <c r="R166" s="363"/>
      <c r="S166" s="363"/>
      <c r="T166" s="363"/>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row>
    <row r="167" spans="1:67" s="325" customFormat="1" ht="12.75" customHeight="1">
      <c r="A167" s="338">
        <v>217</v>
      </c>
      <c r="B167" s="339" t="s">
        <v>32</v>
      </c>
      <c r="C167" s="380" t="s">
        <v>729</v>
      </c>
      <c r="D167" s="419" t="s">
        <v>12</v>
      </c>
      <c r="E167" s="729" t="s">
        <v>1188</v>
      </c>
      <c r="F167" s="420">
        <v>1967</v>
      </c>
      <c r="G167" s="363">
        <f t="shared" si="9"/>
        <v>50</v>
      </c>
      <c r="H167" s="420" t="s">
        <v>487</v>
      </c>
      <c r="I167" s="420" t="s">
        <v>64</v>
      </c>
      <c r="J167" s="420" t="s">
        <v>5</v>
      </c>
      <c r="K167" s="420"/>
      <c r="L167" s="460" t="s">
        <v>1208</v>
      </c>
      <c r="M167" s="478">
        <v>97</v>
      </c>
      <c r="N167" s="363"/>
      <c r="O167" s="363"/>
      <c r="P167" s="813"/>
      <c r="Q167" s="813"/>
      <c r="R167" s="363"/>
      <c r="S167" s="363"/>
      <c r="T167" s="363"/>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row>
    <row r="168" spans="1:67" s="325" customFormat="1" ht="12.75" customHeight="1">
      <c r="A168" s="338">
        <v>218</v>
      </c>
      <c r="B168" s="339" t="s">
        <v>32</v>
      </c>
      <c r="C168" s="380" t="s">
        <v>729</v>
      </c>
      <c r="D168" s="419" t="s">
        <v>12</v>
      </c>
      <c r="E168" s="724" t="s">
        <v>1419</v>
      </c>
      <c r="F168" s="420">
        <v>1964</v>
      </c>
      <c r="G168" s="363">
        <f t="shared" si="9"/>
        <v>53</v>
      </c>
      <c r="H168" s="420" t="s">
        <v>487</v>
      </c>
      <c r="I168" s="420" t="s">
        <v>64</v>
      </c>
      <c r="J168" s="420" t="s">
        <v>5</v>
      </c>
      <c r="K168" s="420"/>
      <c r="L168" s="460" t="s">
        <v>1208</v>
      </c>
      <c r="M168" s="476">
        <v>96</v>
      </c>
      <c r="N168" s="363"/>
      <c r="O168" s="363"/>
      <c r="P168" s="813"/>
      <c r="Q168" s="813"/>
      <c r="R168" s="363"/>
      <c r="S168" s="363"/>
      <c r="T168" s="363"/>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row>
    <row r="169" spans="1:67" s="325" customFormat="1" ht="12.75" customHeight="1">
      <c r="A169" s="338"/>
      <c r="B169" s="339" t="s">
        <v>16</v>
      </c>
      <c r="C169" s="383" t="s">
        <v>729</v>
      </c>
      <c r="D169" s="341" t="s">
        <v>12</v>
      </c>
      <c r="E169" s="723" t="s">
        <v>484</v>
      </c>
      <c r="F169" s="343">
        <v>1965</v>
      </c>
      <c r="G169" s="344">
        <f t="shared" si="9"/>
        <v>52</v>
      </c>
      <c r="H169" s="343" t="s">
        <v>487</v>
      </c>
      <c r="I169" s="343" t="s">
        <v>64</v>
      </c>
      <c r="J169" s="343" t="s">
        <v>5</v>
      </c>
      <c r="K169" s="343">
        <v>71</v>
      </c>
      <c r="L169" s="411" t="s">
        <v>1208</v>
      </c>
      <c r="M169" s="477">
        <v>102.2</v>
      </c>
      <c r="N169" s="363"/>
      <c r="O169" s="363"/>
      <c r="P169" s="813"/>
      <c r="Q169" s="813"/>
      <c r="R169" s="363"/>
      <c r="S169" s="363"/>
      <c r="T169" s="363"/>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row>
    <row r="170" spans="1:67" s="686" customFormat="1" ht="12.75" customHeight="1">
      <c r="A170" s="666">
        <v>220</v>
      </c>
      <c r="B170" s="696" t="s">
        <v>37</v>
      </c>
      <c r="C170" s="679" t="s">
        <v>729</v>
      </c>
      <c r="D170" s="669" t="s">
        <v>12</v>
      </c>
      <c r="E170" s="856" t="s">
        <v>1278</v>
      </c>
      <c r="F170" s="670">
        <v>1967</v>
      </c>
      <c r="G170" s="799">
        <f t="shared" si="9"/>
        <v>50</v>
      </c>
      <c r="H170" s="670" t="s">
        <v>487</v>
      </c>
      <c r="I170" s="670" t="s">
        <v>64</v>
      </c>
      <c r="J170" s="670" t="s">
        <v>5</v>
      </c>
      <c r="K170" s="669"/>
      <c r="L170" s="681" t="s">
        <v>1208</v>
      </c>
      <c r="M170" s="675">
        <v>132.5</v>
      </c>
      <c r="N170" s="680">
        <v>52</v>
      </c>
      <c r="O170" s="680"/>
      <c r="P170" s="826"/>
      <c r="Q170" s="826"/>
      <c r="R170" s="680"/>
      <c r="S170" s="680"/>
      <c r="T170" s="680"/>
    </row>
    <row r="171" spans="1:67" s="325" customFormat="1" ht="12.75" customHeight="1">
      <c r="A171" s="338">
        <v>221</v>
      </c>
      <c r="B171" s="339" t="s">
        <v>32</v>
      </c>
      <c r="C171" s="364" t="s">
        <v>729</v>
      </c>
      <c r="D171" s="341" t="s">
        <v>12</v>
      </c>
      <c r="E171" s="721" t="s">
        <v>1166</v>
      </c>
      <c r="F171" s="343">
        <v>1965</v>
      </c>
      <c r="G171" s="363">
        <f t="shared" ref="G171:G187" si="10">$A$1-F171</f>
        <v>52</v>
      </c>
      <c r="H171" s="343" t="s">
        <v>17</v>
      </c>
      <c r="I171" s="343" t="s">
        <v>64</v>
      </c>
      <c r="J171" s="343" t="s">
        <v>5</v>
      </c>
      <c r="K171" s="343">
        <v>74</v>
      </c>
      <c r="L171" s="411" t="s">
        <v>1208</v>
      </c>
      <c r="M171" s="478">
        <v>80</v>
      </c>
      <c r="N171" s="401"/>
      <c r="O171" s="401"/>
      <c r="P171" s="820"/>
      <c r="Q171" s="820"/>
      <c r="R171" s="363"/>
      <c r="S171" s="363"/>
      <c r="T171" s="363"/>
      <c r="U171" s="326"/>
      <c r="V171" s="326"/>
      <c r="W171" s="326"/>
      <c r="X171" s="326"/>
      <c r="Y171" s="326"/>
      <c r="Z171" s="326"/>
      <c r="AA171" s="326"/>
      <c r="AB171" s="326"/>
      <c r="AC171" s="326"/>
      <c r="AD171" s="326"/>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row>
    <row r="172" spans="1:67" s="325" customFormat="1" ht="12.75" customHeight="1">
      <c r="A172" s="338">
        <v>222</v>
      </c>
      <c r="B172" s="339" t="s">
        <v>16</v>
      </c>
      <c r="C172" s="383" t="s">
        <v>729</v>
      </c>
      <c r="D172" s="341" t="s">
        <v>12</v>
      </c>
      <c r="E172" s="723" t="s">
        <v>483</v>
      </c>
      <c r="F172" s="343">
        <v>1964</v>
      </c>
      <c r="G172" s="344">
        <f t="shared" si="10"/>
        <v>53</v>
      </c>
      <c r="H172" s="343" t="s">
        <v>17</v>
      </c>
      <c r="I172" s="343" t="s">
        <v>64</v>
      </c>
      <c r="J172" s="343" t="s">
        <v>5</v>
      </c>
      <c r="K172" s="343">
        <v>78</v>
      </c>
      <c r="L172" s="411" t="s">
        <v>1208</v>
      </c>
      <c r="M172" s="477">
        <v>77</v>
      </c>
      <c r="N172" s="401"/>
      <c r="O172" s="401"/>
      <c r="P172" s="820"/>
      <c r="Q172" s="820"/>
      <c r="R172" s="363"/>
      <c r="S172" s="363"/>
      <c r="T172" s="363"/>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row>
    <row r="173" spans="1:67" s="686" customFormat="1" ht="12.75" customHeight="1">
      <c r="A173" s="666">
        <v>223</v>
      </c>
      <c r="B173" s="376" t="s">
        <v>37</v>
      </c>
      <c r="C173" s="383" t="s">
        <v>733</v>
      </c>
      <c r="D173" s="341" t="s">
        <v>12</v>
      </c>
      <c r="E173" s="721" t="s">
        <v>1277</v>
      </c>
      <c r="F173" s="343">
        <v>1962</v>
      </c>
      <c r="G173" s="408">
        <f t="shared" si="10"/>
        <v>55</v>
      </c>
      <c r="H173" s="343" t="s">
        <v>487</v>
      </c>
      <c r="I173" s="343" t="s">
        <v>64</v>
      </c>
      <c r="J173" s="343" t="s">
        <v>5</v>
      </c>
      <c r="K173" s="341"/>
      <c r="L173" s="411" t="s">
        <v>1208</v>
      </c>
      <c r="M173" s="477">
        <v>103.8</v>
      </c>
      <c r="N173" s="363"/>
      <c r="O173" s="363"/>
      <c r="P173" s="813"/>
      <c r="Q173" s="813"/>
      <c r="R173" s="680"/>
      <c r="S173" s="680"/>
      <c r="T173" s="680"/>
    </row>
    <row r="174" spans="1:67" s="678" customFormat="1" ht="12.75" customHeight="1">
      <c r="A174" s="666">
        <v>346</v>
      </c>
      <c r="B174" s="667" t="s">
        <v>1035</v>
      </c>
      <c r="C174" s="679" t="s">
        <v>733</v>
      </c>
      <c r="D174" s="857" t="s">
        <v>12</v>
      </c>
      <c r="E174" s="858" t="s">
        <v>1044</v>
      </c>
      <c r="F174" s="690">
        <v>1961</v>
      </c>
      <c r="G174" s="680">
        <f t="shared" si="10"/>
        <v>56</v>
      </c>
      <c r="H174" s="670" t="s">
        <v>487</v>
      </c>
      <c r="I174" s="692" t="s">
        <v>64</v>
      </c>
      <c r="J174" s="670" t="s">
        <v>5</v>
      </c>
      <c r="K174" s="690">
        <v>47</v>
      </c>
      <c r="L174" s="693" t="s">
        <v>1444</v>
      </c>
      <c r="M174" s="675">
        <v>90</v>
      </c>
      <c r="N174" s="680">
        <v>25</v>
      </c>
      <c r="O174" s="680"/>
      <c r="P174" s="826"/>
      <c r="Q174" s="826"/>
      <c r="R174" s="683"/>
      <c r="S174" s="684"/>
      <c r="T174" s="684"/>
    </row>
    <row r="175" spans="1:67" s="324" customFormat="1" ht="12.75" customHeight="1">
      <c r="A175" s="338">
        <v>347</v>
      </c>
      <c r="B175" s="339" t="s">
        <v>32</v>
      </c>
      <c r="C175" s="383" t="s">
        <v>733</v>
      </c>
      <c r="D175" s="341" t="s">
        <v>12</v>
      </c>
      <c r="E175" s="721" t="s">
        <v>1175</v>
      </c>
      <c r="F175" s="343">
        <v>1960</v>
      </c>
      <c r="G175" s="363">
        <f t="shared" si="10"/>
        <v>57</v>
      </c>
      <c r="H175" s="343" t="s">
        <v>17</v>
      </c>
      <c r="I175" s="343" t="s">
        <v>64</v>
      </c>
      <c r="J175" s="343" t="s">
        <v>5</v>
      </c>
      <c r="K175" s="343"/>
      <c r="L175" s="411" t="s">
        <v>1211</v>
      </c>
      <c r="M175" s="478">
        <v>84.2</v>
      </c>
      <c r="N175" s="401"/>
      <c r="O175" s="401"/>
      <c r="P175" s="820"/>
      <c r="Q175" s="820"/>
      <c r="R175" s="485"/>
      <c r="S175" s="484"/>
      <c r="T175" s="484"/>
      <c r="U175" s="332"/>
      <c r="V175" s="332"/>
      <c r="W175" s="332"/>
      <c r="X175" s="332"/>
      <c r="Y175" s="332"/>
      <c r="Z175" s="332"/>
      <c r="AA175" s="332"/>
      <c r="AB175" s="332"/>
      <c r="AC175" s="332"/>
      <c r="AD175" s="332"/>
      <c r="AE175" s="332"/>
      <c r="AF175" s="332"/>
      <c r="AG175" s="332"/>
      <c r="AH175" s="332"/>
      <c r="AI175" s="332"/>
      <c r="AJ175" s="332"/>
      <c r="AK175" s="332"/>
      <c r="AL175" s="332"/>
      <c r="AM175" s="332"/>
      <c r="AN175" s="332"/>
      <c r="AO175" s="332"/>
      <c r="AP175" s="332"/>
      <c r="AQ175" s="332"/>
      <c r="AR175" s="332"/>
      <c r="AS175" s="332"/>
      <c r="AT175" s="332"/>
      <c r="AU175" s="332"/>
      <c r="AV175" s="332"/>
      <c r="AW175" s="332"/>
      <c r="AX175" s="332"/>
      <c r="AY175" s="332"/>
      <c r="AZ175" s="332"/>
      <c r="BA175" s="332"/>
      <c r="BB175" s="332"/>
      <c r="BC175" s="332"/>
      <c r="BD175" s="332"/>
      <c r="BE175" s="332"/>
      <c r="BF175" s="332"/>
      <c r="BG175" s="332"/>
      <c r="BH175" s="332"/>
      <c r="BI175" s="332"/>
      <c r="BJ175" s="332"/>
      <c r="BK175" s="332"/>
      <c r="BL175" s="332"/>
      <c r="BM175" s="332"/>
      <c r="BN175" s="332"/>
      <c r="BO175" s="332"/>
    </row>
    <row r="176" spans="1:67" s="324" customFormat="1" ht="12.75" customHeight="1">
      <c r="A176" s="338">
        <v>348</v>
      </c>
      <c r="B176" s="339" t="s">
        <v>32</v>
      </c>
      <c r="C176" s="383" t="s">
        <v>734</v>
      </c>
      <c r="D176" s="341" t="s">
        <v>12</v>
      </c>
      <c r="E176" s="730" t="s">
        <v>1178</v>
      </c>
      <c r="F176" s="343">
        <v>1957</v>
      </c>
      <c r="G176" s="363">
        <f t="shared" si="10"/>
        <v>60</v>
      </c>
      <c r="H176" s="343" t="s">
        <v>487</v>
      </c>
      <c r="I176" s="343" t="s">
        <v>64</v>
      </c>
      <c r="J176" s="343" t="s">
        <v>3</v>
      </c>
      <c r="K176" s="343">
        <v>130</v>
      </c>
      <c r="L176" s="411" t="s">
        <v>1208</v>
      </c>
      <c r="M176" s="478">
        <v>86</v>
      </c>
      <c r="N176" s="363"/>
      <c r="O176" s="363"/>
      <c r="P176" s="813"/>
      <c r="Q176" s="813"/>
      <c r="R176" s="485"/>
      <c r="S176" s="484"/>
      <c r="T176" s="484"/>
      <c r="U176" s="332"/>
      <c r="V176" s="332"/>
      <c r="W176" s="332"/>
      <c r="X176" s="332"/>
      <c r="Y176" s="332"/>
      <c r="Z176" s="332"/>
      <c r="AA176" s="332"/>
      <c r="AB176" s="332"/>
      <c r="AC176" s="332"/>
      <c r="AD176" s="332"/>
      <c r="AE176" s="332"/>
      <c r="AF176" s="332"/>
      <c r="AG176" s="332"/>
      <c r="AH176" s="332"/>
      <c r="AI176" s="332"/>
      <c r="AJ176" s="332"/>
      <c r="AK176" s="332"/>
      <c r="AL176" s="332"/>
      <c r="AM176" s="332"/>
      <c r="AN176" s="332"/>
      <c r="AO176" s="332"/>
      <c r="AP176" s="332"/>
      <c r="AQ176" s="332"/>
      <c r="AR176" s="332"/>
      <c r="AS176" s="332"/>
      <c r="AT176" s="332"/>
      <c r="AU176" s="332"/>
      <c r="AV176" s="332"/>
      <c r="AW176" s="332"/>
      <c r="AX176" s="332"/>
      <c r="AY176" s="332"/>
      <c r="AZ176" s="332"/>
      <c r="BA176" s="332"/>
      <c r="BB176" s="332"/>
      <c r="BC176" s="332"/>
      <c r="BD176" s="332"/>
      <c r="BE176" s="332"/>
      <c r="BF176" s="332"/>
      <c r="BG176" s="332"/>
      <c r="BH176" s="332"/>
      <c r="BI176" s="332"/>
      <c r="BJ176" s="332"/>
      <c r="BK176" s="332"/>
      <c r="BL176" s="332"/>
      <c r="BM176" s="332"/>
      <c r="BN176" s="332"/>
      <c r="BO176" s="332"/>
    </row>
    <row r="177" spans="1:67" s="678" customFormat="1" ht="12.75" customHeight="1">
      <c r="A177" s="666">
        <v>349</v>
      </c>
      <c r="B177" s="376" t="s">
        <v>26</v>
      </c>
      <c r="C177" s="383" t="s">
        <v>734</v>
      </c>
      <c r="D177" s="341" t="s">
        <v>12</v>
      </c>
      <c r="E177" s="728" t="s">
        <v>853</v>
      </c>
      <c r="F177" s="343">
        <v>1956</v>
      </c>
      <c r="G177" s="344">
        <f t="shared" si="10"/>
        <v>61</v>
      </c>
      <c r="H177" s="343" t="s">
        <v>487</v>
      </c>
      <c r="I177" s="343" t="s">
        <v>64</v>
      </c>
      <c r="J177" s="343" t="s">
        <v>3</v>
      </c>
      <c r="K177" s="343">
        <v>250</v>
      </c>
      <c r="L177" s="411" t="s">
        <v>193</v>
      </c>
      <c r="M177" s="476">
        <v>94.1</v>
      </c>
      <c r="N177" s="363"/>
      <c r="O177" s="363"/>
      <c r="P177" s="813"/>
      <c r="Q177" s="813"/>
      <c r="R177" s="683"/>
      <c r="S177" s="684"/>
      <c r="T177" s="684"/>
    </row>
    <row r="178" spans="1:67" s="678" customFormat="1" ht="12.75" customHeight="1">
      <c r="A178" s="666">
        <v>353</v>
      </c>
      <c r="B178" s="339" t="s">
        <v>1077</v>
      </c>
      <c r="C178" s="364" t="s">
        <v>734</v>
      </c>
      <c r="D178" s="341" t="s">
        <v>12</v>
      </c>
      <c r="E178" s="721" t="s">
        <v>1074</v>
      </c>
      <c r="F178" s="343">
        <v>1957</v>
      </c>
      <c r="G178" s="363">
        <f t="shared" si="10"/>
        <v>60</v>
      </c>
      <c r="H178" s="343" t="s">
        <v>487</v>
      </c>
      <c r="I178" s="343" t="s">
        <v>64</v>
      </c>
      <c r="J178" s="343" t="s">
        <v>3</v>
      </c>
      <c r="K178" s="343">
        <v>93</v>
      </c>
      <c r="L178" s="411" t="s">
        <v>1083</v>
      </c>
      <c r="M178" s="476">
        <v>91.4</v>
      </c>
      <c r="N178" s="363"/>
      <c r="O178" s="363"/>
      <c r="P178" s="813"/>
      <c r="Q178" s="813"/>
      <c r="R178" s="683"/>
      <c r="S178" s="684"/>
      <c r="T178" s="684"/>
    </row>
    <row r="179" spans="1:67" s="324" customFormat="1" ht="12.75" customHeight="1">
      <c r="A179" s="338"/>
      <c r="B179" s="339" t="s">
        <v>32</v>
      </c>
      <c r="C179" s="383" t="s">
        <v>734</v>
      </c>
      <c r="D179" s="341" t="s">
        <v>12</v>
      </c>
      <c r="E179" s="721" t="s">
        <v>1165</v>
      </c>
      <c r="F179" s="412">
        <v>1953</v>
      </c>
      <c r="G179" s="363">
        <f t="shared" si="10"/>
        <v>64</v>
      </c>
      <c r="H179" s="343" t="s">
        <v>17</v>
      </c>
      <c r="I179" s="343" t="s">
        <v>64</v>
      </c>
      <c r="J179" s="343" t="s">
        <v>3</v>
      </c>
      <c r="K179" s="343">
        <v>313</v>
      </c>
      <c r="L179" s="411" t="s">
        <v>1208</v>
      </c>
      <c r="M179" s="478">
        <v>82</v>
      </c>
      <c r="N179" s="401"/>
      <c r="O179" s="401"/>
      <c r="P179" s="820"/>
      <c r="Q179" s="820"/>
      <c r="R179" s="485"/>
      <c r="S179" s="484"/>
      <c r="T179" s="484"/>
      <c r="U179" s="332"/>
      <c r="V179" s="332"/>
      <c r="W179" s="332"/>
      <c r="X179" s="332"/>
      <c r="Y179" s="332"/>
      <c r="Z179" s="332"/>
      <c r="AA179" s="332"/>
      <c r="AB179" s="332"/>
      <c r="AC179" s="332"/>
      <c r="AD179" s="332"/>
      <c r="AE179" s="332"/>
      <c r="AF179" s="332"/>
      <c r="AG179" s="332"/>
      <c r="AH179" s="332"/>
      <c r="AI179" s="332"/>
      <c r="AJ179" s="332"/>
      <c r="AK179" s="332"/>
      <c r="AL179" s="332"/>
      <c r="AM179" s="332"/>
      <c r="AN179" s="332"/>
      <c r="AO179" s="332"/>
      <c r="AP179" s="332"/>
      <c r="AQ179" s="332"/>
      <c r="AR179" s="332"/>
      <c r="AS179" s="332"/>
      <c r="AT179" s="332"/>
      <c r="AU179" s="332"/>
      <c r="AV179" s="332"/>
      <c r="AW179" s="332"/>
      <c r="AX179" s="332"/>
      <c r="AY179" s="332"/>
      <c r="AZ179" s="332"/>
      <c r="BA179" s="332"/>
      <c r="BB179" s="332"/>
      <c r="BC179" s="332"/>
      <c r="BD179" s="332"/>
      <c r="BE179" s="332"/>
      <c r="BF179" s="332"/>
      <c r="BG179" s="332"/>
      <c r="BH179" s="332"/>
      <c r="BI179" s="332"/>
      <c r="BJ179" s="332"/>
      <c r="BK179" s="332"/>
      <c r="BL179" s="332"/>
      <c r="BM179" s="332"/>
      <c r="BN179" s="332"/>
      <c r="BO179" s="332"/>
    </row>
    <row r="180" spans="1:67" s="324" customFormat="1" ht="12.75" customHeight="1">
      <c r="A180" s="338">
        <v>354</v>
      </c>
      <c r="B180" s="339" t="s">
        <v>32</v>
      </c>
      <c r="C180" s="364" t="s">
        <v>833</v>
      </c>
      <c r="D180" s="419" t="s">
        <v>12</v>
      </c>
      <c r="E180" s="724" t="s">
        <v>1424</v>
      </c>
      <c r="F180" s="420">
        <v>1952</v>
      </c>
      <c r="G180" s="363">
        <f t="shared" si="10"/>
        <v>65</v>
      </c>
      <c r="H180" s="420" t="s">
        <v>487</v>
      </c>
      <c r="I180" s="420" t="s">
        <v>64</v>
      </c>
      <c r="J180" s="420" t="s">
        <v>3</v>
      </c>
      <c r="K180" s="420"/>
      <c r="L180" s="460" t="s">
        <v>1208</v>
      </c>
      <c r="M180" s="476">
        <v>97</v>
      </c>
      <c r="N180" s="363"/>
      <c r="O180" s="363"/>
      <c r="P180" s="813"/>
      <c r="Q180" s="813"/>
      <c r="R180" s="485"/>
      <c r="S180" s="484"/>
      <c r="T180" s="484"/>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c r="BF180" s="332"/>
      <c r="BG180" s="332"/>
      <c r="BH180" s="332"/>
      <c r="BI180" s="332"/>
      <c r="BJ180" s="332"/>
      <c r="BK180" s="332"/>
      <c r="BL180" s="332"/>
      <c r="BM180" s="332"/>
      <c r="BN180" s="332"/>
      <c r="BO180" s="332"/>
    </row>
    <row r="181" spans="1:67" s="324" customFormat="1" ht="12.75" customHeight="1">
      <c r="A181" s="338">
        <v>355</v>
      </c>
      <c r="B181" s="339" t="s">
        <v>32</v>
      </c>
      <c r="C181" s="364" t="s">
        <v>833</v>
      </c>
      <c r="D181" s="341" t="s">
        <v>12</v>
      </c>
      <c r="E181" s="721" t="s">
        <v>1183</v>
      </c>
      <c r="F181" s="343">
        <v>1951</v>
      </c>
      <c r="G181" s="363">
        <f t="shared" si="10"/>
        <v>66</v>
      </c>
      <c r="H181" s="343" t="s">
        <v>487</v>
      </c>
      <c r="I181" s="343" t="s">
        <v>64</v>
      </c>
      <c r="J181" s="343" t="s">
        <v>3</v>
      </c>
      <c r="K181" s="390">
        <v>110</v>
      </c>
      <c r="L181" s="432" t="s">
        <v>1208</v>
      </c>
      <c r="M181" s="478">
        <v>86.6</v>
      </c>
      <c r="N181" s="363"/>
      <c r="O181" s="363"/>
      <c r="P181" s="813"/>
      <c r="Q181" s="813"/>
      <c r="R181" s="485"/>
      <c r="S181" s="484"/>
      <c r="T181" s="484"/>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c r="BF181" s="332"/>
      <c r="BG181" s="332"/>
      <c r="BH181" s="332"/>
      <c r="BI181" s="332"/>
      <c r="BJ181" s="332"/>
      <c r="BK181" s="332"/>
      <c r="BL181" s="332"/>
      <c r="BM181" s="332"/>
      <c r="BN181" s="332"/>
      <c r="BO181" s="332"/>
    </row>
    <row r="182" spans="1:67" s="324" customFormat="1" ht="12.75" customHeight="1">
      <c r="A182" s="338">
        <v>356</v>
      </c>
      <c r="B182" s="339" t="s">
        <v>32</v>
      </c>
      <c r="C182" s="383" t="s">
        <v>833</v>
      </c>
      <c r="D182" s="341" t="s">
        <v>12</v>
      </c>
      <c r="E182" s="721" t="s">
        <v>1169</v>
      </c>
      <c r="F182" s="343">
        <v>1952</v>
      </c>
      <c r="G182" s="363">
        <f t="shared" si="10"/>
        <v>65</v>
      </c>
      <c r="H182" s="343" t="s">
        <v>487</v>
      </c>
      <c r="I182" s="343" t="s">
        <v>64</v>
      </c>
      <c r="J182" s="426" t="s">
        <v>3</v>
      </c>
      <c r="K182" s="340"/>
      <c r="L182" s="452" t="s">
        <v>1208</v>
      </c>
      <c r="M182" s="478">
        <v>87</v>
      </c>
      <c r="N182" s="363"/>
      <c r="O182" s="363"/>
      <c r="P182" s="813"/>
      <c r="Q182" s="813"/>
      <c r="R182" s="485"/>
      <c r="S182" s="484"/>
      <c r="T182" s="484"/>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2"/>
      <c r="BC182" s="332"/>
      <c r="BD182" s="332"/>
      <c r="BE182" s="332"/>
      <c r="BF182" s="332"/>
      <c r="BG182" s="332"/>
      <c r="BH182" s="332"/>
      <c r="BI182" s="332"/>
      <c r="BJ182" s="332"/>
      <c r="BK182" s="332"/>
      <c r="BL182" s="332"/>
      <c r="BM182" s="332"/>
      <c r="BN182" s="332"/>
      <c r="BO182" s="332"/>
    </row>
    <row r="183" spans="1:67" s="324" customFormat="1" ht="15" customHeight="1">
      <c r="A183" s="338">
        <v>358</v>
      </c>
      <c r="B183" s="339" t="s">
        <v>32</v>
      </c>
      <c r="C183" s="383" t="s">
        <v>833</v>
      </c>
      <c r="D183" s="341" t="s">
        <v>12</v>
      </c>
      <c r="E183" s="721" t="s">
        <v>1180</v>
      </c>
      <c r="F183" s="343">
        <v>1952</v>
      </c>
      <c r="G183" s="363">
        <f t="shared" si="10"/>
        <v>65</v>
      </c>
      <c r="H183" s="343" t="s">
        <v>17</v>
      </c>
      <c r="I183" s="343" t="s">
        <v>64</v>
      </c>
      <c r="J183" s="426" t="s">
        <v>3</v>
      </c>
      <c r="K183" s="340"/>
      <c r="L183" s="452" t="s">
        <v>1208</v>
      </c>
      <c r="M183" s="478">
        <v>74</v>
      </c>
      <c r="N183" s="401"/>
      <c r="O183" s="401"/>
      <c r="P183" s="820"/>
      <c r="Q183" s="820"/>
      <c r="R183" s="437"/>
      <c r="S183" s="437"/>
      <c r="T183" s="437"/>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2"/>
      <c r="AU183" s="332"/>
      <c r="AV183" s="332"/>
      <c r="AW183" s="332"/>
      <c r="AX183" s="332"/>
      <c r="AY183" s="332"/>
      <c r="AZ183" s="332"/>
      <c r="BA183" s="332"/>
      <c r="BB183" s="332"/>
      <c r="BC183" s="332"/>
      <c r="BD183" s="332"/>
      <c r="BE183" s="332"/>
      <c r="BF183" s="332"/>
      <c r="BG183" s="332"/>
      <c r="BH183" s="332"/>
      <c r="BI183" s="332"/>
      <c r="BJ183" s="332"/>
      <c r="BK183" s="332"/>
      <c r="BL183" s="332"/>
      <c r="BM183" s="332"/>
      <c r="BN183" s="332"/>
      <c r="BO183" s="332"/>
    </row>
    <row r="184" spans="1:67" s="678" customFormat="1" ht="15" customHeight="1">
      <c r="A184" s="666">
        <v>359</v>
      </c>
      <c r="B184" s="339" t="s">
        <v>32</v>
      </c>
      <c r="C184" s="364" t="s">
        <v>833</v>
      </c>
      <c r="D184" s="341" t="s">
        <v>12</v>
      </c>
      <c r="E184" s="721" t="s">
        <v>1174</v>
      </c>
      <c r="F184" s="343">
        <v>1951</v>
      </c>
      <c r="G184" s="363">
        <f t="shared" si="10"/>
        <v>66</v>
      </c>
      <c r="H184" s="343" t="s">
        <v>17</v>
      </c>
      <c r="I184" s="343" t="s">
        <v>64</v>
      </c>
      <c r="J184" s="426" t="s">
        <v>3</v>
      </c>
      <c r="K184" s="340"/>
      <c r="L184" s="452" t="s">
        <v>1208</v>
      </c>
      <c r="M184" s="478">
        <v>84.7</v>
      </c>
      <c r="N184" s="401"/>
      <c r="O184" s="401"/>
      <c r="P184" s="820"/>
      <c r="Q184" s="820"/>
      <c r="R184" s="677"/>
      <c r="S184" s="677"/>
      <c r="T184" s="677"/>
    </row>
    <row r="185" spans="1:67" s="324" customFormat="1" ht="15" customHeight="1">
      <c r="A185" s="338">
        <v>360</v>
      </c>
      <c r="B185" s="339" t="s">
        <v>16</v>
      </c>
      <c r="C185" s="383" t="s">
        <v>770</v>
      </c>
      <c r="D185" s="341" t="s">
        <v>12</v>
      </c>
      <c r="E185" s="723" t="s">
        <v>475</v>
      </c>
      <c r="F185" s="343">
        <v>1947</v>
      </c>
      <c r="G185" s="344">
        <f t="shared" si="10"/>
        <v>70</v>
      </c>
      <c r="H185" s="343" t="s">
        <v>487</v>
      </c>
      <c r="I185" s="343" t="s">
        <v>64</v>
      </c>
      <c r="J185" s="426" t="s">
        <v>460</v>
      </c>
      <c r="K185" s="340"/>
      <c r="L185" s="452" t="s">
        <v>1208</v>
      </c>
      <c r="M185" s="477">
        <v>89.1</v>
      </c>
      <c r="N185" s="363"/>
      <c r="O185" s="363"/>
      <c r="P185" s="813"/>
      <c r="Q185" s="813"/>
      <c r="R185" s="437"/>
      <c r="S185" s="437"/>
      <c r="T185" s="437"/>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c r="BL185" s="332"/>
      <c r="BM185" s="332"/>
      <c r="BN185" s="332"/>
      <c r="BO185" s="332"/>
    </row>
    <row r="186" spans="1:67" s="324" customFormat="1" ht="15" customHeight="1">
      <c r="A186" s="338">
        <v>361</v>
      </c>
      <c r="B186" s="339" t="s">
        <v>32</v>
      </c>
      <c r="C186" s="383" t="s">
        <v>769</v>
      </c>
      <c r="D186" s="341" t="s">
        <v>12</v>
      </c>
      <c r="E186" s="721" t="s">
        <v>1177</v>
      </c>
      <c r="F186" s="343">
        <v>1941</v>
      </c>
      <c r="G186" s="363">
        <f t="shared" si="10"/>
        <v>76</v>
      </c>
      <c r="H186" s="385" t="s">
        <v>1217</v>
      </c>
      <c r="I186" s="343" t="s">
        <v>64</v>
      </c>
      <c r="J186" s="426" t="s">
        <v>460</v>
      </c>
      <c r="K186" s="340"/>
      <c r="L186" s="452" t="s">
        <v>1208</v>
      </c>
      <c r="M186" s="478">
        <v>77</v>
      </c>
      <c r="N186" s="401"/>
      <c r="O186" s="401"/>
      <c r="P186" s="820"/>
      <c r="Q186" s="820"/>
      <c r="R186" s="437"/>
      <c r="S186" s="437"/>
      <c r="T186" s="437"/>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c r="BF186" s="332"/>
      <c r="BG186" s="332"/>
      <c r="BH186" s="332"/>
      <c r="BI186" s="332"/>
      <c r="BJ186" s="332"/>
      <c r="BK186" s="332"/>
      <c r="BL186" s="332"/>
      <c r="BM186" s="332"/>
      <c r="BN186" s="332"/>
      <c r="BO186" s="332"/>
    </row>
    <row r="187" spans="1:67" s="324" customFormat="1" ht="15" customHeight="1">
      <c r="A187" s="338">
        <v>362</v>
      </c>
      <c r="B187" s="339" t="s">
        <v>32</v>
      </c>
      <c r="C187" s="383" t="s">
        <v>769</v>
      </c>
      <c r="D187" s="341" t="s">
        <v>12</v>
      </c>
      <c r="E187" s="721" t="s">
        <v>1179</v>
      </c>
      <c r="F187" s="343">
        <v>1937</v>
      </c>
      <c r="G187" s="363">
        <f t="shared" si="10"/>
        <v>80</v>
      </c>
      <c r="H187" s="385" t="s">
        <v>1217</v>
      </c>
      <c r="I187" s="343" t="s">
        <v>64</v>
      </c>
      <c r="J187" s="426" t="s">
        <v>460</v>
      </c>
      <c r="K187" s="340"/>
      <c r="L187" s="452" t="s">
        <v>1208</v>
      </c>
      <c r="M187" s="478">
        <v>78</v>
      </c>
      <c r="N187" s="401"/>
      <c r="O187" s="401"/>
      <c r="P187" s="820"/>
      <c r="Q187" s="820"/>
      <c r="R187" s="437"/>
      <c r="S187" s="437"/>
      <c r="T187" s="437"/>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2"/>
      <c r="AV187" s="332"/>
      <c r="AW187" s="332"/>
      <c r="AX187" s="332"/>
      <c r="AY187" s="332"/>
      <c r="AZ187" s="332"/>
      <c r="BA187" s="332"/>
      <c r="BB187" s="332"/>
      <c r="BC187" s="332"/>
      <c r="BD187" s="332"/>
      <c r="BE187" s="332"/>
      <c r="BF187" s="332"/>
      <c r="BG187" s="332"/>
      <c r="BH187" s="332"/>
      <c r="BI187" s="332"/>
      <c r="BJ187" s="332"/>
      <c r="BK187" s="332"/>
      <c r="BL187" s="332"/>
      <c r="BM187" s="332"/>
      <c r="BN187" s="332"/>
      <c r="BO187" s="332"/>
    </row>
    <row r="188" spans="1:67" s="327" customFormat="1" ht="15" customHeight="1">
      <c r="A188" s="338">
        <v>426</v>
      </c>
      <c r="B188" s="339"/>
      <c r="C188" s="383"/>
      <c r="D188" s="341"/>
      <c r="E188" s="721"/>
      <c r="F188" s="343"/>
      <c r="G188" s="344"/>
      <c r="H188" s="343"/>
      <c r="I188" s="343"/>
      <c r="J188" s="343"/>
      <c r="K188" s="343"/>
      <c r="L188" s="411"/>
      <c r="M188" s="477"/>
      <c r="N188" s="484"/>
      <c r="O188" s="485"/>
      <c r="P188" s="819"/>
      <c r="Q188" s="819"/>
      <c r="R188" s="489"/>
      <c r="S188" s="401"/>
      <c r="T188" s="401"/>
      <c r="U188" s="332"/>
      <c r="V188" s="332"/>
      <c r="W188" s="332"/>
      <c r="X188" s="332"/>
      <c r="Y188" s="332"/>
      <c r="Z188" s="337"/>
      <c r="AA188" s="332"/>
      <c r="AB188" s="332"/>
      <c r="AC188" s="332"/>
      <c r="AD188" s="332"/>
      <c r="AE188" s="332"/>
      <c r="AF188" s="332"/>
      <c r="AG188" s="332"/>
      <c r="AH188" s="332"/>
      <c r="AI188" s="332"/>
      <c r="AJ188" s="332"/>
      <c r="AK188" s="332"/>
      <c r="AL188" s="332"/>
      <c r="AM188" s="332"/>
      <c r="AN188" s="332"/>
      <c r="AO188" s="332"/>
      <c r="AP188" s="332"/>
      <c r="AQ188" s="332"/>
      <c r="AR188" s="332"/>
      <c r="AS188" s="332"/>
      <c r="AT188" s="332"/>
      <c r="AU188" s="332"/>
      <c r="AV188" s="332"/>
      <c r="AW188" s="332"/>
      <c r="AX188" s="332"/>
      <c r="AY188" s="332"/>
      <c r="AZ188" s="332"/>
      <c r="BA188" s="332"/>
      <c r="BB188" s="332"/>
      <c r="BC188" s="332"/>
      <c r="BD188" s="332"/>
      <c r="BE188" s="332"/>
      <c r="BF188" s="332"/>
      <c r="BG188" s="332"/>
      <c r="BH188" s="332"/>
      <c r="BI188" s="332"/>
      <c r="BJ188" s="332"/>
      <c r="BK188" s="332"/>
      <c r="BL188" s="332"/>
      <c r="BM188" s="332"/>
      <c r="BN188" s="332"/>
      <c r="BO188" s="332"/>
    </row>
    <row r="189" spans="1:67" s="336" customFormat="1">
      <c r="A189" s="333"/>
      <c r="B189" s="333"/>
      <c r="C189" s="397"/>
      <c r="D189" s="439"/>
      <c r="E189" s="731"/>
      <c r="F189" s="333"/>
      <c r="I189" s="333"/>
      <c r="K189" s="333"/>
      <c r="L189" s="446"/>
      <c r="M189" s="481"/>
      <c r="N189" s="401"/>
      <c r="O189" s="401"/>
      <c r="P189" s="820"/>
      <c r="Q189" s="820"/>
      <c r="R189" s="489"/>
      <c r="S189" s="401"/>
      <c r="T189" s="401"/>
      <c r="U189" s="332"/>
      <c r="V189" s="332"/>
      <c r="W189" s="332"/>
      <c r="X189" s="332"/>
      <c r="Y189" s="332"/>
      <c r="Z189" s="337"/>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BL189" s="332"/>
      <c r="BM189" s="332"/>
      <c r="BN189" s="332"/>
      <c r="BO189" s="332"/>
    </row>
  </sheetData>
  <autoFilter ref="B2:Q188">
    <sortState ref="B3:Q180">
      <sortCondition ref="I2:I180"/>
    </sortState>
  </autoFilter>
  <mergeCells count="7">
    <mergeCell ref="A138:Q138"/>
    <mergeCell ref="A3:Q3"/>
    <mergeCell ref="A4:Q4"/>
    <mergeCell ref="A71:Q71"/>
    <mergeCell ref="A99:Q99"/>
    <mergeCell ref="A119:Q119"/>
    <mergeCell ref="A120:Q120"/>
  </mergeCells>
  <dataValidations count="7">
    <dataValidation type="list" allowBlank="1" showInputMessage="1" showErrorMessage="1" sqref="F188 C188:D188 H188:J188">
      <formula1>#REF!</formula1>
    </dataValidation>
    <dataValidation type="list" allowBlank="1" showInputMessage="1" showErrorMessage="1" sqref="H158:H173 H182:H187 H72:H98">
      <formula1>$F$1:$F$14</formula1>
    </dataValidation>
    <dataValidation type="list" allowBlank="1" showInputMessage="1" showErrorMessage="1" sqref="J158:J174 J182:J187 J72:J98">
      <formula1>$H$1:$H$14</formula1>
    </dataValidation>
    <dataValidation type="list" allowBlank="1" showInputMessage="1" showErrorMessage="1" sqref="I158:I173 I182:I187 I72:I98">
      <formula1>$G$1:$G$8</formula1>
    </dataValidation>
    <dataValidation type="list" allowBlank="1" showInputMessage="1" showErrorMessage="1" sqref="C179 C185:C187 C73:C81 C182:C183 C172:C173 C169:C170 C158:C164 C95:C98">
      <formula1>$B$1:$B$2</formula1>
    </dataValidation>
    <dataValidation type="list" allowBlank="1" showInputMessage="1" showErrorMessage="1" sqref="D158:D173 D182:D187 D72:D98">
      <formula1>$C$1:$C$12</formula1>
    </dataValidation>
    <dataValidation type="list" allowBlank="1" showInputMessage="1" showErrorMessage="1" sqref="F158:F173 F72:F98 F182:F187">
      <formula1>$E$1:$E$68</formula1>
    </dataValidation>
  </dataValidations>
  <pageMargins left="0.70866141732283472" right="0.70866141732283472" top="0.74803149606299213" bottom="0.74803149606299213" header="0.31496062992125984" footer="0.31496062992125984"/>
  <pageSetup paperSize="9" scale="80" orientation="landscape" r:id="rId1"/>
  <rowBreaks count="4" manualBreakCount="4">
    <brk id="35" max="16" man="1"/>
    <brk id="76" max="16" man="1"/>
    <brk id="118" max="16" man="1"/>
    <brk id="151" max="16"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[9]Dane!#REF!</xm:f>
          </x14:formula1>
          <xm:sqref>D174:D181 C174:C177 F180:F181 H174:I181 F174:F178 J175:J181</xm:sqref>
        </x14:dataValidation>
        <x14:dataValidation type="list" allowBlank="1" showInputMessage="1" showErrorMessage="1">
          <x14:formula1>
            <xm:f>[12]Dane!#REF!</xm:f>
          </x14:formula1>
          <xm:sqref>C157 D156:D157 C167:C168 F156:F157 I156:J157 H157</xm:sqref>
        </x14:dataValidation>
        <x14:dataValidation type="list" allowBlank="1" showInputMessage="1" showErrorMessage="1">
          <x14:formula1>
            <xm:f>[2]Dane!#REF!</xm:f>
          </x14:formula1>
          <xm:sqref>H127:H128 C109 C146 C149 C152 C154 C60:C61 C63 C65:C66 C106:C107 C116 F141:F155 C125 D139 H139:H156 D141:D155 F102:F118 I139:J155 F121:F134 F139 H121:H125 H70:J70 D121:D132 F70 H102:J118 I121:J137 H130:H137 D134:D137 F137 D102:D118 F100 D100 H100:J100 F60:F68 H60:J68 D60:D68 C70:D70 H69 J69</xm:sqref>
        </x14:dataValidation>
        <x14:dataValidation type="list" allowBlank="1" showInputMessage="1" showErrorMessage="1">
          <x14:formula1>
            <xm:f>[10]Dane!#REF!</xm:f>
          </x14:formula1>
          <xm:sqref>D46 F46 I46:J46</xm:sqref>
        </x14:dataValidation>
        <x14:dataValidation type="list" allowBlank="1" showInputMessage="1" showErrorMessage="1">
          <x14:formula1>
            <xm:f>[11]Dane!#REF!</xm:f>
          </x14:formula1>
          <xm:sqref>D101 F101 H101:J101</xm:sqref>
        </x14:dataValidation>
      </x14:dataValidations>
    </ext>
  </extLst>
</worksheet>
</file>

<file path=xl/worksheets/sheet29.xml><?xml version="1.0" encoding="utf-8"?>
<worksheet xmlns="http://schemas.openxmlformats.org/spreadsheetml/2006/main" xmlns:r="http://schemas.openxmlformats.org/officeDocument/2006/relationships">
  <sheetPr>
    <tabColor rgb="FFFF0000"/>
  </sheetPr>
  <dimension ref="A1:BL83"/>
  <sheetViews>
    <sheetView view="pageBreakPreview" topLeftCell="A43" zoomScaleNormal="100" zoomScaleSheetLayoutView="100" workbookViewId="0">
      <pane xSplit="5" topLeftCell="F1" activePane="topRight" state="frozen"/>
      <selection pane="topRight" activeCell="N35" sqref="N35"/>
    </sheetView>
  </sheetViews>
  <sheetFormatPr defaultRowHeight="15.75" outlineLevelCol="1"/>
  <cols>
    <col min="1" max="1" width="4.42578125" style="333" customWidth="1"/>
    <col min="2" max="2" width="11.28515625" style="333" bestFit="1" customWidth="1"/>
    <col min="3" max="3" width="6.42578125" style="397" customWidth="1"/>
    <col min="4" max="4" width="14" style="333" bestFit="1" customWidth="1"/>
    <col min="5" max="5" width="27.28515625" style="731" customWidth="1"/>
    <col min="6" max="6" width="7" style="333" customWidth="1"/>
    <col min="7" max="7" width="6.5703125" style="336" customWidth="1"/>
    <col min="8" max="8" width="7" style="336" customWidth="1"/>
    <col min="9" max="9" width="9.85546875" style="333" customWidth="1"/>
    <col min="10" max="10" width="8.42578125" style="336" customWidth="1"/>
    <col min="11" max="11" width="9.140625" style="333" customWidth="1"/>
    <col min="12" max="12" width="18" style="446" customWidth="1"/>
    <col min="13" max="13" width="7.140625" style="481" customWidth="1" outlineLevel="1"/>
    <col min="14" max="15" width="5.7109375" style="401" customWidth="1" outlineLevel="1"/>
    <col min="16" max="16" width="7.5703125" style="820" customWidth="1" outlineLevel="1"/>
    <col min="17" max="17" width="8.5703125" style="489" customWidth="1" outlineLevel="1"/>
    <col min="18" max="22" width="9.140625" style="332"/>
    <col min="23" max="23" width="9.140625" style="337"/>
    <col min="24" max="64" width="9.140625" style="332"/>
    <col min="65" max="16384" width="9.140625" style="311"/>
  </cols>
  <sheetData>
    <row r="1" spans="1:64" s="309" customFormat="1" ht="48">
      <c r="A1" s="447">
        <v>2017</v>
      </c>
      <c r="B1" s="352" t="s">
        <v>70</v>
      </c>
      <c r="C1" s="353" t="s">
        <v>427</v>
      </c>
      <c r="D1" s="352" t="s">
        <v>49</v>
      </c>
      <c r="E1" s="705" t="s">
        <v>50</v>
      </c>
      <c r="F1" s="352" t="s">
        <v>447</v>
      </c>
      <c r="G1" s="352" t="s">
        <v>424</v>
      </c>
      <c r="H1" s="352" t="s">
        <v>51</v>
      </c>
      <c r="I1" s="354" t="s">
        <v>52</v>
      </c>
      <c r="J1" s="354" t="s">
        <v>53</v>
      </c>
      <c r="K1" s="352" t="s">
        <v>54</v>
      </c>
      <c r="L1" s="355" t="s">
        <v>62</v>
      </c>
      <c r="M1" s="474" t="s">
        <v>67</v>
      </c>
      <c r="N1" s="482"/>
      <c r="O1" s="482"/>
      <c r="P1" s="825" t="s">
        <v>436</v>
      </c>
      <c r="Q1" s="483"/>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row>
    <row r="2" spans="1:64" s="309" customFormat="1" ht="60" customHeight="1">
      <c r="A2" s="448" t="s">
        <v>72</v>
      </c>
      <c r="B2" s="356" t="s">
        <v>69</v>
      </c>
      <c r="C2" s="357" t="s">
        <v>435</v>
      </c>
      <c r="D2" s="358" t="s">
        <v>55</v>
      </c>
      <c r="E2" s="706" t="s">
        <v>56</v>
      </c>
      <c r="F2" s="359" t="s">
        <v>434</v>
      </c>
      <c r="G2" s="359" t="s">
        <v>423</v>
      </c>
      <c r="H2" s="359" t="s">
        <v>57</v>
      </c>
      <c r="I2" s="358" t="s">
        <v>58</v>
      </c>
      <c r="J2" s="358" t="s">
        <v>59</v>
      </c>
      <c r="K2" s="358" t="s">
        <v>60</v>
      </c>
      <c r="L2" s="360" t="s">
        <v>61</v>
      </c>
      <c r="M2" s="475" t="s">
        <v>68</v>
      </c>
      <c r="N2" s="482" t="s">
        <v>439</v>
      </c>
      <c r="O2" s="482" t="s">
        <v>1455</v>
      </c>
      <c r="P2" s="482" t="s">
        <v>432</v>
      </c>
      <c r="Q2" s="482" t="s">
        <v>1455</v>
      </c>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row>
    <row r="3" spans="1:64" s="309" customFormat="1" ht="29.25" customHeight="1">
      <c r="A3" s="1751" t="s">
        <v>1499</v>
      </c>
      <c r="B3" s="1752"/>
      <c r="C3" s="1752"/>
      <c r="D3" s="1752"/>
      <c r="E3" s="1752"/>
      <c r="F3" s="1752"/>
      <c r="G3" s="1752"/>
      <c r="H3" s="1752"/>
      <c r="I3" s="1752"/>
      <c r="J3" s="1752"/>
      <c r="K3" s="1752"/>
      <c r="L3" s="1752"/>
      <c r="M3" s="1752"/>
      <c r="N3" s="1752"/>
      <c r="O3" s="1752"/>
      <c r="P3" s="1752"/>
      <c r="Q3" s="483"/>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row>
    <row r="4" spans="1:64" s="325" customFormat="1" ht="29.25" customHeight="1">
      <c r="A4" s="1748" t="s">
        <v>1500</v>
      </c>
      <c r="B4" s="1749"/>
      <c r="C4" s="1749"/>
      <c r="D4" s="1749"/>
      <c r="E4" s="1749"/>
      <c r="F4" s="1749"/>
      <c r="G4" s="1749"/>
      <c r="H4" s="1749"/>
      <c r="I4" s="1749"/>
      <c r="J4" s="1749"/>
      <c r="K4" s="1749"/>
      <c r="L4" s="1749"/>
      <c r="M4" s="1749"/>
      <c r="N4" s="1749"/>
      <c r="O4" s="1749"/>
      <c r="P4" s="1749"/>
      <c r="Q4" s="363"/>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row>
    <row r="5" spans="1:64" s="686" customFormat="1" ht="12.75" customHeight="1">
      <c r="A5" s="338">
        <v>3</v>
      </c>
      <c r="B5" s="696" t="s">
        <v>37</v>
      </c>
      <c r="C5" s="668" t="s">
        <v>731</v>
      </c>
      <c r="D5" s="669" t="s">
        <v>12</v>
      </c>
      <c r="E5" s="856" t="s">
        <v>1275</v>
      </c>
      <c r="F5" s="670">
        <v>1976</v>
      </c>
      <c r="G5" s="799">
        <f t="shared" ref="G5:G10" si="0">$A$1-F5</f>
        <v>41</v>
      </c>
      <c r="H5" s="670" t="s">
        <v>17</v>
      </c>
      <c r="I5" s="670" t="s">
        <v>64</v>
      </c>
      <c r="J5" s="670" t="s">
        <v>5</v>
      </c>
      <c r="K5" s="669"/>
      <c r="L5" s="681" t="s">
        <v>1208</v>
      </c>
      <c r="M5" s="675">
        <v>84.9</v>
      </c>
      <c r="N5" s="676">
        <v>42</v>
      </c>
      <c r="O5" s="676"/>
      <c r="P5" s="828"/>
      <c r="Q5" s="680"/>
    </row>
    <row r="6" spans="1:64" s="686" customFormat="1" ht="12.75" customHeight="1">
      <c r="A6" s="338">
        <v>6</v>
      </c>
      <c r="B6" s="667" t="s">
        <v>31</v>
      </c>
      <c r="C6" s="859" t="s">
        <v>732</v>
      </c>
      <c r="D6" s="669" t="s">
        <v>12</v>
      </c>
      <c r="E6" s="856" t="s">
        <v>1120</v>
      </c>
      <c r="F6" s="670">
        <v>1970</v>
      </c>
      <c r="G6" s="680">
        <f t="shared" si="0"/>
        <v>47</v>
      </c>
      <c r="H6" s="670" t="s">
        <v>487</v>
      </c>
      <c r="I6" s="670" t="s">
        <v>64</v>
      </c>
      <c r="J6" s="670" t="s">
        <v>5</v>
      </c>
      <c r="K6" s="670">
        <v>86</v>
      </c>
      <c r="L6" s="681" t="s">
        <v>1124</v>
      </c>
      <c r="M6" s="685">
        <v>99.3</v>
      </c>
      <c r="N6" s="680">
        <v>82</v>
      </c>
      <c r="O6" s="680"/>
      <c r="P6" s="826"/>
      <c r="Q6" s="680"/>
    </row>
    <row r="7" spans="1:64" s="686" customFormat="1" ht="12.75" customHeight="1">
      <c r="A7" s="338">
        <v>7</v>
      </c>
      <c r="B7" s="696" t="s">
        <v>37</v>
      </c>
      <c r="C7" s="860" t="s">
        <v>732</v>
      </c>
      <c r="D7" s="669" t="s">
        <v>12</v>
      </c>
      <c r="E7" s="856" t="s">
        <v>1276</v>
      </c>
      <c r="F7" s="670">
        <v>1968</v>
      </c>
      <c r="G7" s="799">
        <f t="shared" si="0"/>
        <v>49</v>
      </c>
      <c r="H7" s="670" t="s">
        <v>487</v>
      </c>
      <c r="I7" s="670" t="s">
        <v>64</v>
      </c>
      <c r="J7" s="670" t="s">
        <v>5</v>
      </c>
      <c r="K7" s="669"/>
      <c r="L7" s="681" t="s">
        <v>1208</v>
      </c>
      <c r="M7" s="675">
        <v>114.3</v>
      </c>
      <c r="N7" s="680">
        <v>66</v>
      </c>
      <c r="O7" s="680"/>
      <c r="P7" s="826"/>
      <c r="Q7" s="680"/>
    </row>
    <row r="8" spans="1:64" s="686" customFormat="1" ht="12.75" customHeight="1">
      <c r="A8" s="338">
        <v>8</v>
      </c>
      <c r="B8" s="667" t="s">
        <v>11</v>
      </c>
      <c r="C8" s="679" t="s">
        <v>732</v>
      </c>
      <c r="D8" s="669" t="s">
        <v>12</v>
      </c>
      <c r="E8" s="856" t="s">
        <v>454</v>
      </c>
      <c r="F8" s="670">
        <v>1968</v>
      </c>
      <c r="G8" s="680">
        <f t="shared" si="0"/>
        <v>49</v>
      </c>
      <c r="H8" s="670" t="s">
        <v>17</v>
      </c>
      <c r="I8" s="670" t="s">
        <v>64</v>
      </c>
      <c r="J8" s="670" t="s">
        <v>5</v>
      </c>
      <c r="K8" s="670">
        <v>56</v>
      </c>
      <c r="L8" s="681" t="s">
        <v>463</v>
      </c>
      <c r="M8" s="685">
        <v>74.5</v>
      </c>
      <c r="N8" s="676">
        <v>41</v>
      </c>
      <c r="O8" s="676"/>
      <c r="P8" s="828"/>
      <c r="Q8" s="680"/>
    </row>
    <row r="9" spans="1:64" s="686" customFormat="1" ht="12.75" customHeight="1">
      <c r="A9" s="338">
        <v>9</v>
      </c>
      <c r="B9" s="696" t="s">
        <v>37</v>
      </c>
      <c r="C9" s="679" t="s">
        <v>732</v>
      </c>
      <c r="D9" s="669" t="s">
        <v>12</v>
      </c>
      <c r="E9" s="856" t="s">
        <v>1286</v>
      </c>
      <c r="F9" s="670">
        <v>1971</v>
      </c>
      <c r="G9" s="799">
        <f t="shared" si="0"/>
        <v>46</v>
      </c>
      <c r="H9" s="670" t="s">
        <v>17</v>
      </c>
      <c r="I9" s="670" t="s">
        <v>64</v>
      </c>
      <c r="J9" s="670" t="s">
        <v>5</v>
      </c>
      <c r="K9" s="669"/>
      <c r="L9" s="681" t="s">
        <v>1208</v>
      </c>
      <c r="M9" s="675">
        <v>84.9</v>
      </c>
      <c r="N9" s="676">
        <v>81</v>
      </c>
      <c r="O9" s="676"/>
      <c r="P9" s="828"/>
      <c r="Q9" s="680"/>
    </row>
    <row r="10" spans="1:64" s="686" customFormat="1" ht="12.75" customHeight="1">
      <c r="A10" s="338">
        <v>10</v>
      </c>
      <c r="B10" s="696" t="s">
        <v>37</v>
      </c>
      <c r="C10" s="679" t="s">
        <v>729</v>
      </c>
      <c r="D10" s="669" t="s">
        <v>12</v>
      </c>
      <c r="E10" s="856" t="s">
        <v>1278</v>
      </c>
      <c r="F10" s="670">
        <v>1967</v>
      </c>
      <c r="G10" s="799">
        <f t="shared" si="0"/>
        <v>50</v>
      </c>
      <c r="H10" s="670" t="s">
        <v>487</v>
      </c>
      <c r="I10" s="670" t="s">
        <v>64</v>
      </c>
      <c r="J10" s="670" t="s">
        <v>5</v>
      </c>
      <c r="K10" s="669"/>
      <c r="L10" s="681" t="s">
        <v>1208</v>
      </c>
      <c r="M10" s="675">
        <v>132.5</v>
      </c>
      <c r="N10" s="680">
        <v>52</v>
      </c>
      <c r="O10" s="680"/>
      <c r="P10" s="826"/>
      <c r="Q10" s="680"/>
    </row>
    <row r="11" spans="1:64" s="556" customFormat="1" ht="12.75" customHeight="1">
      <c r="A11" s="548">
        <v>1</v>
      </c>
      <c r="B11" s="654" t="s">
        <v>11</v>
      </c>
      <c r="C11" s="599" t="s">
        <v>731</v>
      </c>
      <c r="D11" s="585" t="s">
        <v>12</v>
      </c>
      <c r="E11" s="1289" t="s">
        <v>451</v>
      </c>
      <c r="F11" s="550">
        <v>1973</v>
      </c>
      <c r="G11" s="595">
        <f>$A$1-F11</f>
        <v>44</v>
      </c>
      <c r="H11" s="550" t="s">
        <v>17</v>
      </c>
      <c r="I11" s="550" t="s">
        <v>64</v>
      </c>
      <c r="J11" s="550" t="s">
        <v>5</v>
      </c>
      <c r="K11" s="550">
        <v>86</v>
      </c>
      <c r="L11" s="558" t="s">
        <v>459</v>
      </c>
      <c r="M11" s="862">
        <v>82.7</v>
      </c>
      <c r="N11" s="592">
        <v>58</v>
      </c>
      <c r="O11" s="592"/>
      <c r="P11" s="1326"/>
      <c r="Q11" s="595"/>
    </row>
    <row r="12" spans="1:64" s="556" customFormat="1" ht="12.75" customHeight="1">
      <c r="A12" s="548">
        <v>2</v>
      </c>
      <c r="B12" s="654" t="s">
        <v>31</v>
      </c>
      <c r="C12" s="451" t="s">
        <v>731</v>
      </c>
      <c r="D12" s="585" t="s">
        <v>12</v>
      </c>
      <c r="E12" s="1289" t="s">
        <v>1122</v>
      </c>
      <c r="F12" s="550">
        <v>1976</v>
      </c>
      <c r="G12" s="595">
        <f>$A$1-F12</f>
        <v>41</v>
      </c>
      <c r="H12" s="550" t="s">
        <v>17</v>
      </c>
      <c r="I12" s="550" t="s">
        <v>64</v>
      </c>
      <c r="J12" s="550" t="s">
        <v>5</v>
      </c>
      <c r="K12" s="550">
        <v>60</v>
      </c>
      <c r="L12" s="558" t="s">
        <v>1123</v>
      </c>
      <c r="M12" s="862">
        <v>77.5</v>
      </c>
      <c r="N12" s="592">
        <v>35</v>
      </c>
      <c r="O12" s="592"/>
      <c r="P12" s="1326"/>
      <c r="Q12" s="595"/>
    </row>
    <row r="13" spans="1:64" s="686" customFormat="1" ht="12.75" customHeight="1">
      <c r="A13" s="338">
        <v>5</v>
      </c>
      <c r="B13" s="667" t="s">
        <v>14</v>
      </c>
      <c r="C13" s="668" t="s">
        <v>731</v>
      </c>
      <c r="D13" s="669" t="s">
        <v>12</v>
      </c>
      <c r="E13" s="856" t="s">
        <v>1087</v>
      </c>
      <c r="F13" s="670">
        <v>1973</v>
      </c>
      <c r="G13" s="680">
        <f>$A$1-F13</f>
        <v>44</v>
      </c>
      <c r="H13" s="670" t="s">
        <v>487</v>
      </c>
      <c r="I13" s="670" t="s">
        <v>64</v>
      </c>
      <c r="J13" s="670" t="s">
        <v>5</v>
      </c>
      <c r="K13" s="670">
        <v>57</v>
      </c>
      <c r="L13" s="681" t="s">
        <v>1094</v>
      </c>
      <c r="M13" s="675">
        <v>110.7</v>
      </c>
      <c r="N13" s="680">
        <v>45</v>
      </c>
      <c r="O13" s="680"/>
      <c r="P13" s="826"/>
      <c r="Q13" s="680"/>
    </row>
    <row r="14" spans="1:64" s="325" customFormat="1" ht="12.75" customHeight="1">
      <c r="A14" s="338">
        <v>1</v>
      </c>
      <c r="B14" s="376" t="s">
        <v>26</v>
      </c>
      <c r="C14" s="364" t="s">
        <v>731</v>
      </c>
      <c r="D14" s="341" t="s">
        <v>12</v>
      </c>
      <c r="E14" s="728" t="s">
        <v>1366</v>
      </c>
      <c r="F14" s="343">
        <v>1974</v>
      </c>
      <c r="G14" s="344">
        <f t="shared" ref="G14:G19" si="1">$A$1-F14</f>
        <v>43</v>
      </c>
      <c r="H14" s="343" t="s">
        <v>9</v>
      </c>
      <c r="I14" s="343" t="s">
        <v>64</v>
      </c>
      <c r="J14" s="343" t="s">
        <v>5</v>
      </c>
      <c r="K14" s="343">
        <v>60</v>
      </c>
      <c r="L14" s="411" t="s">
        <v>1356</v>
      </c>
      <c r="M14" s="476">
        <v>70.7</v>
      </c>
      <c r="N14" s="363">
        <v>90</v>
      </c>
      <c r="O14" s="363"/>
      <c r="P14" s="813"/>
      <c r="Q14" s="363"/>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row>
    <row r="15" spans="1:64" s="325" customFormat="1" ht="12.75" customHeight="1">
      <c r="A15" s="338">
        <v>2</v>
      </c>
      <c r="B15" s="339" t="s">
        <v>32</v>
      </c>
      <c r="C15" s="364" t="s">
        <v>731</v>
      </c>
      <c r="D15" s="526" t="s">
        <v>12</v>
      </c>
      <c r="E15" s="721" t="s">
        <v>1163</v>
      </c>
      <c r="F15" s="412">
        <v>1976</v>
      </c>
      <c r="G15" s="363">
        <f t="shared" si="1"/>
        <v>41</v>
      </c>
      <c r="H15" s="343" t="s">
        <v>9</v>
      </c>
      <c r="I15" s="343" t="s">
        <v>64</v>
      </c>
      <c r="J15" s="343" t="s">
        <v>5</v>
      </c>
      <c r="K15" s="343">
        <v>101</v>
      </c>
      <c r="L15" s="411" t="s">
        <v>1206</v>
      </c>
      <c r="M15" s="478">
        <v>73</v>
      </c>
      <c r="N15" s="363">
        <v>92</v>
      </c>
      <c r="O15" s="363"/>
      <c r="P15" s="813"/>
      <c r="Q15" s="363"/>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row>
    <row r="16" spans="1:64" s="325" customFormat="1" ht="12.75" customHeight="1">
      <c r="A16" s="338">
        <v>3</v>
      </c>
      <c r="B16" s="376" t="s">
        <v>26</v>
      </c>
      <c r="C16" s="364" t="s">
        <v>731</v>
      </c>
      <c r="D16" s="341" t="s">
        <v>12</v>
      </c>
      <c r="E16" s="721" t="s">
        <v>1440</v>
      </c>
      <c r="F16" s="399">
        <v>1976</v>
      </c>
      <c r="G16" s="344">
        <f t="shared" si="1"/>
        <v>41</v>
      </c>
      <c r="H16" s="343" t="s">
        <v>9</v>
      </c>
      <c r="I16" s="343" t="s">
        <v>64</v>
      </c>
      <c r="J16" s="343" t="s">
        <v>5</v>
      </c>
      <c r="K16" s="343"/>
      <c r="L16" s="411" t="s">
        <v>1439</v>
      </c>
      <c r="M16" s="478">
        <v>69.7</v>
      </c>
      <c r="N16" s="363">
        <v>20</v>
      </c>
      <c r="O16" s="363"/>
      <c r="P16" s="813"/>
      <c r="Q16" s="363"/>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row>
    <row r="17" spans="1:64" s="325" customFormat="1" ht="12.75" customHeight="1">
      <c r="A17" s="338">
        <v>4</v>
      </c>
      <c r="B17" s="339" t="s">
        <v>32</v>
      </c>
      <c r="C17" s="364" t="s">
        <v>732</v>
      </c>
      <c r="D17" s="341" t="s">
        <v>12</v>
      </c>
      <c r="E17" s="721" t="s">
        <v>1190</v>
      </c>
      <c r="F17" s="399">
        <v>1972</v>
      </c>
      <c r="G17" s="363">
        <f t="shared" si="1"/>
        <v>45</v>
      </c>
      <c r="H17" s="343" t="s">
        <v>487</v>
      </c>
      <c r="I17" s="343" t="s">
        <v>64</v>
      </c>
      <c r="J17" s="343" t="s">
        <v>5</v>
      </c>
      <c r="K17" s="343"/>
      <c r="L17" s="411"/>
      <c r="M17" s="478">
        <v>98.7</v>
      </c>
      <c r="N17" s="363">
        <v>102</v>
      </c>
      <c r="O17" s="363"/>
      <c r="P17" s="813"/>
      <c r="Q17" s="363"/>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row>
    <row r="18" spans="1:64" s="325" customFormat="1" ht="12.75" customHeight="1">
      <c r="A18" s="338">
        <v>5</v>
      </c>
      <c r="B18" s="339" t="s">
        <v>1035</v>
      </c>
      <c r="C18" s="383" t="s">
        <v>732</v>
      </c>
      <c r="D18" s="527" t="s">
        <v>12</v>
      </c>
      <c r="E18" s="727" t="s">
        <v>1042</v>
      </c>
      <c r="F18" s="535">
        <v>1968</v>
      </c>
      <c r="G18" s="363">
        <f t="shared" si="1"/>
        <v>49</v>
      </c>
      <c r="H18" s="404" t="s">
        <v>487</v>
      </c>
      <c r="I18" s="538" t="s">
        <v>64</v>
      </c>
      <c r="J18" s="420" t="s">
        <v>5</v>
      </c>
      <c r="K18" s="535">
        <v>77</v>
      </c>
      <c r="L18" s="539" t="s">
        <v>1058</v>
      </c>
      <c r="M18" s="477">
        <v>106</v>
      </c>
      <c r="N18" s="363">
        <v>88</v>
      </c>
      <c r="O18" s="363"/>
      <c r="P18" s="813"/>
      <c r="Q18" s="363"/>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row>
    <row r="19" spans="1:64" s="325" customFormat="1" ht="12.75" customHeight="1">
      <c r="A19" s="338">
        <v>6</v>
      </c>
      <c r="B19" s="339" t="s">
        <v>32</v>
      </c>
      <c r="C19" s="364" t="s">
        <v>732</v>
      </c>
      <c r="D19" s="419" t="s">
        <v>12</v>
      </c>
      <c r="E19" s="724" t="s">
        <v>1422</v>
      </c>
      <c r="F19" s="420">
        <v>1970</v>
      </c>
      <c r="G19" s="363">
        <f t="shared" si="1"/>
        <v>47</v>
      </c>
      <c r="H19" s="420" t="s">
        <v>487</v>
      </c>
      <c r="I19" s="420" t="s">
        <v>64</v>
      </c>
      <c r="J19" s="420" t="s">
        <v>5</v>
      </c>
      <c r="K19" s="420"/>
      <c r="L19" s="460" t="s">
        <v>1208</v>
      </c>
      <c r="M19" s="476">
        <v>104.9</v>
      </c>
      <c r="N19" s="363">
        <v>12</v>
      </c>
      <c r="O19" s="363"/>
      <c r="P19" s="813"/>
      <c r="Q19" s="363"/>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row>
    <row r="20" spans="1:64" s="325" customFormat="1" ht="12.75" customHeight="1">
      <c r="A20" s="338"/>
      <c r="B20" s="1754" t="s">
        <v>1546</v>
      </c>
      <c r="C20" s="1755"/>
      <c r="D20" s="1755"/>
      <c r="E20" s="1755"/>
      <c r="F20" s="1755"/>
      <c r="G20" s="1755"/>
      <c r="H20" s="1755"/>
      <c r="I20" s="1755"/>
      <c r="J20" s="1755"/>
      <c r="K20" s="1755"/>
      <c r="L20" s="1755"/>
      <c r="M20" s="1755"/>
      <c r="N20" s="1755"/>
      <c r="O20" s="1755"/>
      <c r="P20" s="1755"/>
      <c r="Q20" s="1755"/>
      <c r="R20" s="1755"/>
      <c r="S20" s="175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row>
    <row r="21" spans="1:64" s="325" customFormat="1" ht="12.75" customHeight="1">
      <c r="A21" s="338">
        <v>1</v>
      </c>
      <c r="B21" s="339" t="s">
        <v>10</v>
      </c>
      <c r="C21" s="364" t="s">
        <v>731</v>
      </c>
      <c r="D21" s="341" t="s">
        <v>12</v>
      </c>
      <c r="E21" s="723" t="s">
        <v>448</v>
      </c>
      <c r="F21" s="343">
        <v>1974</v>
      </c>
      <c r="G21" s="344">
        <f t="shared" ref="G21:G26" si="2">$A$1-F21</f>
        <v>43</v>
      </c>
      <c r="H21" s="343" t="s">
        <v>487</v>
      </c>
      <c r="I21" s="343" t="s">
        <v>64</v>
      </c>
      <c r="J21" s="343" t="s">
        <v>5</v>
      </c>
      <c r="K21" s="343">
        <v>101</v>
      </c>
      <c r="L21" s="455" t="s">
        <v>1313</v>
      </c>
      <c r="M21" s="477">
        <v>97.1</v>
      </c>
      <c r="N21" s="363">
        <v>88</v>
      </c>
      <c r="O21" s="363"/>
      <c r="P21" s="813"/>
      <c r="Q21" s="363"/>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row>
    <row r="22" spans="1:64" s="325" customFormat="1" ht="12.75" customHeight="1">
      <c r="A22" s="338">
        <v>2</v>
      </c>
      <c r="B22" s="339" t="s">
        <v>32</v>
      </c>
      <c r="C22" s="364" t="s">
        <v>731</v>
      </c>
      <c r="D22" s="341" t="s">
        <v>12</v>
      </c>
      <c r="E22" s="721" t="s">
        <v>1172</v>
      </c>
      <c r="F22" s="343">
        <v>1975</v>
      </c>
      <c r="G22" s="363">
        <f t="shared" si="2"/>
        <v>42</v>
      </c>
      <c r="H22" s="343" t="s">
        <v>487</v>
      </c>
      <c r="I22" s="343" t="s">
        <v>64</v>
      </c>
      <c r="J22" s="343" t="s">
        <v>5</v>
      </c>
      <c r="K22" s="343"/>
      <c r="L22" s="411" t="s">
        <v>1208</v>
      </c>
      <c r="M22" s="478">
        <v>111</v>
      </c>
      <c r="N22" s="363">
        <v>81</v>
      </c>
      <c r="O22" s="363"/>
      <c r="P22" s="813"/>
      <c r="Q22" s="363"/>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row>
    <row r="23" spans="1:64" s="328" customFormat="1" ht="12.75" customHeight="1">
      <c r="A23" s="338">
        <v>3</v>
      </c>
      <c r="B23" s="339" t="s">
        <v>23</v>
      </c>
      <c r="C23" s="380" t="s">
        <v>731</v>
      </c>
      <c r="D23" s="341" t="s">
        <v>12</v>
      </c>
      <c r="E23" s="721" t="s">
        <v>1096</v>
      </c>
      <c r="F23" s="343">
        <v>1974</v>
      </c>
      <c r="G23" s="363">
        <f t="shared" si="2"/>
        <v>43</v>
      </c>
      <c r="H23" s="343" t="s">
        <v>487</v>
      </c>
      <c r="I23" s="343" t="s">
        <v>64</v>
      </c>
      <c r="J23" s="343" t="s">
        <v>5</v>
      </c>
      <c r="K23" s="343">
        <v>38</v>
      </c>
      <c r="L23" s="411" t="s">
        <v>132</v>
      </c>
      <c r="M23" s="478">
        <v>98.4</v>
      </c>
      <c r="N23" s="363">
        <v>41</v>
      </c>
      <c r="O23" s="363"/>
      <c r="P23" s="813"/>
      <c r="Q23" s="363"/>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row>
    <row r="24" spans="1:64" s="325" customFormat="1" ht="12.75" customHeight="1">
      <c r="A24" s="338">
        <v>4</v>
      </c>
      <c r="B24" s="339" t="s">
        <v>36</v>
      </c>
      <c r="C24" s="364" t="s">
        <v>731</v>
      </c>
      <c r="D24" s="341" t="s">
        <v>12</v>
      </c>
      <c r="E24" s="721" t="s">
        <v>568</v>
      </c>
      <c r="F24" s="343">
        <v>1977</v>
      </c>
      <c r="G24" s="363">
        <f t="shared" si="2"/>
        <v>40</v>
      </c>
      <c r="H24" s="343" t="s">
        <v>487</v>
      </c>
      <c r="I24" s="343" t="s">
        <v>64</v>
      </c>
      <c r="J24" s="343" t="s">
        <v>5</v>
      </c>
      <c r="K24" s="343">
        <v>94</v>
      </c>
      <c r="L24" s="411" t="s">
        <v>589</v>
      </c>
      <c r="M24" s="478">
        <v>97.9</v>
      </c>
      <c r="N24" s="363">
        <v>87</v>
      </c>
      <c r="O24" s="363"/>
      <c r="P24" s="813"/>
      <c r="Q24" s="363"/>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row>
    <row r="25" spans="1:64" s="325" customFormat="1" ht="12.75" customHeight="1">
      <c r="A25" s="338">
        <v>5</v>
      </c>
      <c r="B25" s="339" t="s">
        <v>32</v>
      </c>
      <c r="C25" s="364" t="s">
        <v>731</v>
      </c>
      <c r="D25" s="341" t="s">
        <v>12</v>
      </c>
      <c r="E25" s="721" t="s">
        <v>1184</v>
      </c>
      <c r="F25" s="343">
        <v>1973</v>
      </c>
      <c r="G25" s="363">
        <f t="shared" si="2"/>
        <v>44</v>
      </c>
      <c r="H25" s="343" t="s">
        <v>487</v>
      </c>
      <c r="I25" s="343" t="s">
        <v>64</v>
      </c>
      <c r="J25" s="343" t="s">
        <v>5</v>
      </c>
      <c r="K25" s="343">
        <v>252</v>
      </c>
      <c r="L25" s="411" t="s">
        <v>1214</v>
      </c>
      <c r="M25" s="478">
        <v>100</v>
      </c>
      <c r="N25" s="363">
        <v>110</v>
      </c>
      <c r="O25" s="363"/>
      <c r="P25" s="813"/>
      <c r="Q25" s="363"/>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row>
    <row r="26" spans="1:64" s="325" customFormat="1" ht="12.75" customHeight="1">
      <c r="A26" s="338">
        <v>6</v>
      </c>
      <c r="B26" s="339" t="s">
        <v>1111</v>
      </c>
      <c r="C26" s="383" t="s">
        <v>732</v>
      </c>
      <c r="D26" s="341" t="s">
        <v>12</v>
      </c>
      <c r="E26" s="721" t="s">
        <v>1103</v>
      </c>
      <c r="F26" s="343">
        <v>1968</v>
      </c>
      <c r="G26" s="363">
        <f t="shared" si="2"/>
        <v>49</v>
      </c>
      <c r="H26" s="343" t="s">
        <v>9</v>
      </c>
      <c r="I26" s="343" t="s">
        <v>64</v>
      </c>
      <c r="J26" s="343" t="s">
        <v>5</v>
      </c>
      <c r="K26" s="343">
        <v>39</v>
      </c>
      <c r="L26" s="411" t="s">
        <v>1100</v>
      </c>
      <c r="M26" s="478">
        <v>67.400000000000006</v>
      </c>
      <c r="N26" s="363">
        <v>36</v>
      </c>
      <c r="O26" s="363"/>
      <c r="P26" s="813"/>
      <c r="Q26" s="363"/>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row>
    <row r="27" spans="1:64" s="325" customFormat="1" ht="12.75" customHeight="1">
      <c r="A27" s="338"/>
      <c r="B27" s="1754" t="s">
        <v>1547</v>
      </c>
      <c r="C27" s="1755"/>
      <c r="D27" s="1755"/>
      <c r="E27" s="1755"/>
      <c r="F27" s="1755"/>
      <c r="G27" s="1755"/>
      <c r="H27" s="1755"/>
      <c r="I27" s="1755"/>
      <c r="J27" s="1755"/>
      <c r="K27" s="1755"/>
      <c r="L27" s="1755"/>
      <c r="M27" s="1755"/>
      <c r="N27" s="1755"/>
      <c r="O27" s="1755"/>
      <c r="P27" s="1755"/>
      <c r="Q27" s="1755"/>
      <c r="R27" s="1755"/>
      <c r="S27" s="175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64" s="325" customFormat="1" ht="12.75" customHeight="1">
      <c r="A28" s="338">
        <v>1</v>
      </c>
      <c r="B28" s="339" t="s">
        <v>32</v>
      </c>
      <c r="C28" s="380" t="s">
        <v>732</v>
      </c>
      <c r="D28" s="419" t="s">
        <v>12</v>
      </c>
      <c r="E28" s="724" t="s">
        <v>1420</v>
      </c>
      <c r="F28" s="420">
        <v>1970</v>
      </c>
      <c r="G28" s="363">
        <f t="shared" ref="G28:G33" si="3">$A$1-F28</f>
        <v>47</v>
      </c>
      <c r="H28" s="420" t="s">
        <v>17</v>
      </c>
      <c r="I28" s="420" t="s">
        <v>64</v>
      </c>
      <c r="J28" s="420" t="s">
        <v>5</v>
      </c>
      <c r="K28" s="420"/>
      <c r="L28" s="460" t="s">
        <v>1208</v>
      </c>
      <c r="M28" s="476">
        <v>82.7</v>
      </c>
      <c r="N28" s="401">
        <v>26</v>
      </c>
      <c r="O28" s="401"/>
      <c r="P28" s="820"/>
      <c r="Q28" s="363"/>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64" s="325" customFormat="1" ht="12.75" customHeight="1">
      <c r="A29" s="338">
        <v>2</v>
      </c>
      <c r="B29" s="339" t="s">
        <v>32</v>
      </c>
      <c r="C29" s="383" t="s">
        <v>732</v>
      </c>
      <c r="D29" s="341" t="s">
        <v>12</v>
      </c>
      <c r="E29" s="721" t="s">
        <v>1182</v>
      </c>
      <c r="F29" s="343">
        <v>1971</v>
      </c>
      <c r="G29" s="363">
        <f t="shared" si="3"/>
        <v>46</v>
      </c>
      <c r="H29" s="343" t="s">
        <v>17</v>
      </c>
      <c r="I29" s="343" t="s">
        <v>64</v>
      </c>
      <c r="J29" s="343" t="s">
        <v>5</v>
      </c>
      <c r="K29" s="343">
        <v>107</v>
      </c>
      <c r="L29" s="411" t="s">
        <v>1208</v>
      </c>
      <c r="M29" s="478">
        <v>78</v>
      </c>
      <c r="N29" s="401">
        <v>95</v>
      </c>
      <c r="O29" s="401"/>
      <c r="P29" s="820"/>
      <c r="Q29" s="363"/>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row>
    <row r="30" spans="1:64" s="325" customFormat="1" ht="12.75" customHeight="1">
      <c r="A30" s="338">
        <v>3</v>
      </c>
      <c r="B30" s="376" t="s">
        <v>26</v>
      </c>
      <c r="C30" s="383" t="s">
        <v>732</v>
      </c>
      <c r="D30" s="341" t="s">
        <v>12</v>
      </c>
      <c r="E30" s="728" t="s">
        <v>1362</v>
      </c>
      <c r="F30" s="343">
        <v>1971</v>
      </c>
      <c r="G30" s="344">
        <f t="shared" si="3"/>
        <v>46</v>
      </c>
      <c r="H30" s="343" t="s">
        <v>17</v>
      </c>
      <c r="I30" s="343" t="s">
        <v>64</v>
      </c>
      <c r="J30" s="343" t="s">
        <v>5</v>
      </c>
      <c r="K30" s="343">
        <v>170</v>
      </c>
      <c r="L30" s="411" t="s">
        <v>1357</v>
      </c>
      <c r="M30" s="476">
        <v>78.900000000000006</v>
      </c>
      <c r="N30" s="401">
        <v>76</v>
      </c>
      <c r="O30" s="401"/>
      <c r="P30" s="820"/>
      <c r="Q30" s="363"/>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64" s="325" customFormat="1" ht="12.75" customHeight="1">
      <c r="A31" s="338">
        <v>4</v>
      </c>
      <c r="B31" s="376" t="s">
        <v>37</v>
      </c>
      <c r="C31" s="383" t="s">
        <v>732</v>
      </c>
      <c r="D31" s="341" t="s">
        <v>12</v>
      </c>
      <c r="E31" s="721" t="s">
        <v>1282</v>
      </c>
      <c r="F31" s="343">
        <v>1971</v>
      </c>
      <c r="G31" s="408">
        <f t="shared" si="3"/>
        <v>46</v>
      </c>
      <c r="H31" s="343" t="s">
        <v>17</v>
      </c>
      <c r="I31" s="343" t="s">
        <v>64</v>
      </c>
      <c r="J31" s="343" t="s">
        <v>5</v>
      </c>
      <c r="K31" s="341"/>
      <c r="L31" s="411" t="s">
        <v>1208</v>
      </c>
      <c r="M31" s="477">
        <v>73.900000000000006</v>
      </c>
      <c r="N31" s="401">
        <v>60</v>
      </c>
      <c r="O31" s="401"/>
      <c r="P31" s="820"/>
      <c r="Q31" s="363"/>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row>
    <row r="32" spans="1:64" s="325" customFormat="1" ht="12.75" customHeight="1">
      <c r="A32" s="338">
        <v>5</v>
      </c>
      <c r="B32" s="339" t="s">
        <v>32</v>
      </c>
      <c r="C32" s="383" t="s">
        <v>729</v>
      </c>
      <c r="D32" s="341" t="s">
        <v>12</v>
      </c>
      <c r="E32" s="721" t="s">
        <v>1161</v>
      </c>
      <c r="F32" s="343">
        <v>1963</v>
      </c>
      <c r="G32" s="363">
        <f t="shared" si="3"/>
        <v>54</v>
      </c>
      <c r="H32" s="343" t="s">
        <v>9</v>
      </c>
      <c r="I32" s="343" t="s">
        <v>64</v>
      </c>
      <c r="J32" s="343" t="s">
        <v>5</v>
      </c>
      <c r="K32" s="343">
        <v>72</v>
      </c>
      <c r="L32" s="411" t="s">
        <v>1205</v>
      </c>
      <c r="M32" s="478">
        <v>73</v>
      </c>
      <c r="N32" s="363">
        <v>78</v>
      </c>
      <c r="O32" s="363"/>
      <c r="P32" s="813"/>
      <c r="Q32" s="363"/>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row>
    <row r="33" spans="1:64" s="325" customFormat="1" ht="12.75" customHeight="1">
      <c r="A33" s="338">
        <v>6</v>
      </c>
      <c r="B33" s="376" t="s">
        <v>26</v>
      </c>
      <c r="C33" s="364" t="s">
        <v>729</v>
      </c>
      <c r="D33" s="341" t="s">
        <v>12</v>
      </c>
      <c r="E33" s="728" t="s">
        <v>1365</v>
      </c>
      <c r="F33" s="343">
        <v>1964</v>
      </c>
      <c r="G33" s="344">
        <f t="shared" si="3"/>
        <v>53</v>
      </c>
      <c r="H33" s="343" t="s">
        <v>9</v>
      </c>
      <c r="I33" s="343" t="s">
        <v>64</v>
      </c>
      <c r="J33" s="343" t="s">
        <v>5</v>
      </c>
      <c r="K33" s="343">
        <v>100</v>
      </c>
      <c r="L33" s="411" t="s">
        <v>1373</v>
      </c>
      <c r="M33" s="476">
        <v>72.900000000000006</v>
      </c>
      <c r="N33" s="363">
        <v>30</v>
      </c>
      <c r="O33" s="363"/>
      <c r="P33" s="813"/>
      <c r="Q33" s="363"/>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row>
    <row r="34" spans="1:64" s="325" customFormat="1" ht="12.75" customHeight="1">
      <c r="A34" s="338"/>
      <c r="B34" s="1754" t="s">
        <v>1548</v>
      </c>
      <c r="C34" s="1755"/>
      <c r="D34" s="1755"/>
      <c r="E34" s="1755"/>
      <c r="F34" s="1755"/>
      <c r="G34" s="1755"/>
      <c r="H34" s="1755"/>
      <c r="I34" s="1755"/>
      <c r="J34" s="1755"/>
      <c r="K34" s="1755"/>
      <c r="L34" s="1755"/>
      <c r="M34" s="1755"/>
      <c r="N34" s="1755"/>
      <c r="O34" s="1755"/>
      <c r="P34" s="1755"/>
      <c r="Q34" s="1755"/>
      <c r="R34" s="1755"/>
      <c r="S34" s="175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row>
    <row r="35" spans="1:64" s="325" customFormat="1" ht="12.75" customHeight="1">
      <c r="A35" s="338">
        <v>1</v>
      </c>
      <c r="B35" s="339" t="s">
        <v>32</v>
      </c>
      <c r="C35" s="364" t="s">
        <v>729</v>
      </c>
      <c r="D35" s="419" t="s">
        <v>12</v>
      </c>
      <c r="E35" s="724" t="s">
        <v>1421</v>
      </c>
      <c r="F35" s="420">
        <v>1963</v>
      </c>
      <c r="G35" s="363">
        <f t="shared" ref="G35:G40" si="4">$A$1-F35</f>
        <v>54</v>
      </c>
      <c r="H35" s="420" t="s">
        <v>9</v>
      </c>
      <c r="I35" s="420" t="s">
        <v>64</v>
      </c>
      <c r="J35" s="420" t="s">
        <v>5</v>
      </c>
      <c r="K35" s="420"/>
      <c r="L35" s="460" t="s">
        <v>1208</v>
      </c>
      <c r="M35" s="476">
        <v>62.4</v>
      </c>
      <c r="N35" s="363"/>
      <c r="O35" s="363"/>
      <c r="P35" s="813"/>
      <c r="Q35" s="363"/>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row>
    <row r="36" spans="1:64" s="325" customFormat="1" ht="12.75" customHeight="1">
      <c r="A36" s="338">
        <v>2</v>
      </c>
      <c r="B36" s="339" t="s">
        <v>32</v>
      </c>
      <c r="C36" s="380" t="s">
        <v>729</v>
      </c>
      <c r="D36" s="419" t="s">
        <v>12</v>
      </c>
      <c r="E36" s="729" t="s">
        <v>1188</v>
      </c>
      <c r="F36" s="420">
        <v>1967</v>
      </c>
      <c r="G36" s="363">
        <f t="shared" si="4"/>
        <v>50</v>
      </c>
      <c r="H36" s="420" t="s">
        <v>487</v>
      </c>
      <c r="I36" s="420" t="s">
        <v>64</v>
      </c>
      <c r="J36" s="420" t="s">
        <v>5</v>
      </c>
      <c r="K36" s="420"/>
      <c r="L36" s="460" t="s">
        <v>1208</v>
      </c>
      <c r="M36" s="478">
        <v>97</v>
      </c>
      <c r="N36" s="363"/>
      <c r="O36" s="363"/>
      <c r="P36" s="813"/>
      <c r="Q36" s="363"/>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row>
    <row r="37" spans="1:64" s="325" customFormat="1" ht="12.75" customHeight="1">
      <c r="A37" s="338">
        <v>3</v>
      </c>
      <c r="B37" s="339" t="s">
        <v>32</v>
      </c>
      <c r="C37" s="380" t="s">
        <v>729</v>
      </c>
      <c r="D37" s="419" t="s">
        <v>12</v>
      </c>
      <c r="E37" s="724" t="s">
        <v>1419</v>
      </c>
      <c r="F37" s="420">
        <v>1964</v>
      </c>
      <c r="G37" s="363">
        <f t="shared" si="4"/>
        <v>53</v>
      </c>
      <c r="H37" s="420" t="s">
        <v>487</v>
      </c>
      <c r="I37" s="420" t="s">
        <v>64</v>
      </c>
      <c r="J37" s="420" t="s">
        <v>5</v>
      </c>
      <c r="K37" s="420"/>
      <c r="L37" s="460" t="s">
        <v>1208</v>
      </c>
      <c r="M37" s="476">
        <v>96</v>
      </c>
      <c r="N37" s="363"/>
      <c r="O37" s="363"/>
      <c r="P37" s="813"/>
      <c r="Q37" s="363"/>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row>
    <row r="38" spans="1:64" s="325" customFormat="1" ht="12.75" customHeight="1">
      <c r="A38" s="338">
        <v>4</v>
      </c>
      <c r="B38" s="339" t="s">
        <v>16</v>
      </c>
      <c r="C38" s="383" t="s">
        <v>729</v>
      </c>
      <c r="D38" s="341" t="s">
        <v>12</v>
      </c>
      <c r="E38" s="723" t="s">
        <v>484</v>
      </c>
      <c r="F38" s="343">
        <v>1965</v>
      </c>
      <c r="G38" s="344">
        <f t="shared" si="4"/>
        <v>52</v>
      </c>
      <c r="H38" s="343" t="s">
        <v>487</v>
      </c>
      <c r="I38" s="343" t="s">
        <v>64</v>
      </c>
      <c r="J38" s="343" t="s">
        <v>5</v>
      </c>
      <c r="K38" s="343">
        <v>71</v>
      </c>
      <c r="L38" s="411" t="s">
        <v>1208</v>
      </c>
      <c r="M38" s="477">
        <v>102.2</v>
      </c>
      <c r="N38" s="363"/>
      <c r="O38" s="363"/>
      <c r="P38" s="813"/>
      <c r="Q38" s="363"/>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row>
    <row r="39" spans="1:64" s="325" customFormat="1" ht="12.75" customHeight="1">
      <c r="A39" s="338">
        <v>5</v>
      </c>
      <c r="B39" s="339" t="s">
        <v>32</v>
      </c>
      <c r="C39" s="364" t="s">
        <v>729</v>
      </c>
      <c r="D39" s="341" t="s">
        <v>12</v>
      </c>
      <c r="E39" s="721" t="s">
        <v>1166</v>
      </c>
      <c r="F39" s="343">
        <v>1965</v>
      </c>
      <c r="G39" s="363">
        <f t="shared" si="4"/>
        <v>52</v>
      </c>
      <c r="H39" s="343" t="s">
        <v>17</v>
      </c>
      <c r="I39" s="343" t="s">
        <v>64</v>
      </c>
      <c r="J39" s="343" t="s">
        <v>5</v>
      </c>
      <c r="K39" s="343">
        <v>74</v>
      </c>
      <c r="L39" s="411" t="s">
        <v>1208</v>
      </c>
      <c r="M39" s="478">
        <v>80</v>
      </c>
      <c r="N39" s="401"/>
      <c r="O39" s="401"/>
      <c r="P39" s="820"/>
      <c r="Q39" s="363"/>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row>
    <row r="40" spans="1:64" s="325" customFormat="1" ht="12.75" customHeight="1">
      <c r="A40" s="338">
        <v>6</v>
      </c>
      <c r="B40" s="339" t="s">
        <v>16</v>
      </c>
      <c r="C40" s="383" t="s">
        <v>729</v>
      </c>
      <c r="D40" s="341" t="s">
        <v>12</v>
      </c>
      <c r="E40" s="723" t="s">
        <v>483</v>
      </c>
      <c r="F40" s="343">
        <v>1964</v>
      </c>
      <c r="G40" s="344">
        <f t="shared" si="4"/>
        <v>53</v>
      </c>
      <c r="H40" s="343" t="s">
        <v>17</v>
      </c>
      <c r="I40" s="343" t="s">
        <v>64</v>
      </c>
      <c r="J40" s="343" t="s">
        <v>5</v>
      </c>
      <c r="K40" s="343">
        <v>78</v>
      </c>
      <c r="L40" s="411" t="s">
        <v>1208</v>
      </c>
      <c r="M40" s="477">
        <v>77</v>
      </c>
      <c r="N40" s="401"/>
      <c r="O40" s="401"/>
      <c r="P40" s="820"/>
      <c r="Q40" s="363"/>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row>
    <row r="41" spans="1:64" s="325" customFormat="1" ht="12.75" customHeight="1">
      <c r="A41" s="338"/>
      <c r="B41" s="1754" t="s">
        <v>1549</v>
      </c>
      <c r="C41" s="1755"/>
      <c r="D41" s="1755"/>
      <c r="E41" s="1755"/>
      <c r="F41" s="1755"/>
      <c r="G41" s="1755"/>
      <c r="H41" s="1755"/>
      <c r="I41" s="1755"/>
      <c r="J41" s="1755"/>
      <c r="K41" s="1755"/>
      <c r="L41" s="1755"/>
      <c r="M41" s="1755"/>
      <c r="N41" s="1755"/>
      <c r="O41" s="1755"/>
      <c r="P41" s="1755"/>
      <c r="Q41" s="1755"/>
      <c r="R41" s="1755"/>
      <c r="S41" s="175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row>
    <row r="42" spans="1:64" s="686" customFormat="1" ht="12.75" customHeight="1">
      <c r="A42" s="338">
        <v>1</v>
      </c>
      <c r="B42" s="376" t="s">
        <v>37</v>
      </c>
      <c r="C42" s="383" t="s">
        <v>733</v>
      </c>
      <c r="D42" s="341" t="s">
        <v>12</v>
      </c>
      <c r="E42" s="721" t="s">
        <v>1277</v>
      </c>
      <c r="F42" s="343">
        <v>1962</v>
      </c>
      <c r="G42" s="408">
        <f t="shared" ref="G42:G47" si="5">$A$1-F42</f>
        <v>55</v>
      </c>
      <c r="H42" s="343" t="s">
        <v>487</v>
      </c>
      <c r="I42" s="343" t="s">
        <v>64</v>
      </c>
      <c r="J42" s="343" t="s">
        <v>5</v>
      </c>
      <c r="K42" s="341"/>
      <c r="L42" s="411" t="s">
        <v>1208</v>
      </c>
      <c r="M42" s="477">
        <v>103.8</v>
      </c>
      <c r="N42" s="363"/>
      <c r="O42" s="363"/>
      <c r="P42" s="813"/>
      <c r="Q42" s="680"/>
    </row>
    <row r="43" spans="1:64" s="324" customFormat="1" ht="12.75" customHeight="1">
      <c r="A43" s="338">
        <v>2</v>
      </c>
      <c r="B43" s="339" t="s">
        <v>32</v>
      </c>
      <c r="C43" s="383" t="s">
        <v>733</v>
      </c>
      <c r="D43" s="341" t="s">
        <v>12</v>
      </c>
      <c r="E43" s="721" t="s">
        <v>1175</v>
      </c>
      <c r="F43" s="343">
        <v>1960</v>
      </c>
      <c r="G43" s="363">
        <f t="shared" si="5"/>
        <v>57</v>
      </c>
      <c r="H43" s="343" t="s">
        <v>17</v>
      </c>
      <c r="I43" s="343" t="s">
        <v>64</v>
      </c>
      <c r="J43" s="343" t="s">
        <v>5</v>
      </c>
      <c r="K43" s="343"/>
      <c r="L43" s="411" t="s">
        <v>1211</v>
      </c>
      <c r="M43" s="478">
        <v>84.2</v>
      </c>
      <c r="N43" s="401"/>
      <c r="O43" s="401"/>
      <c r="P43" s="820"/>
      <c r="Q43" s="485"/>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row>
    <row r="44" spans="1:64" s="324" customFormat="1" ht="12.75" customHeight="1">
      <c r="A44" s="338">
        <v>3</v>
      </c>
      <c r="B44" s="339" t="s">
        <v>32</v>
      </c>
      <c r="C44" s="383" t="s">
        <v>734</v>
      </c>
      <c r="D44" s="341" t="s">
        <v>12</v>
      </c>
      <c r="E44" s="730" t="s">
        <v>1178</v>
      </c>
      <c r="F44" s="343">
        <v>1957</v>
      </c>
      <c r="G44" s="363">
        <f t="shared" si="5"/>
        <v>60</v>
      </c>
      <c r="H44" s="343" t="s">
        <v>487</v>
      </c>
      <c r="I44" s="343" t="s">
        <v>64</v>
      </c>
      <c r="J44" s="343" t="s">
        <v>3</v>
      </c>
      <c r="K44" s="343">
        <v>130</v>
      </c>
      <c r="L44" s="411" t="s">
        <v>1208</v>
      </c>
      <c r="M44" s="478">
        <v>86</v>
      </c>
      <c r="N44" s="363"/>
      <c r="O44" s="363"/>
      <c r="P44" s="813"/>
      <c r="Q44" s="485"/>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row>
    <row r="45" spans="1:64" s="678" customFormat="1" ht="12.75" customHeight="1">
      <c r="A45" s="338">
        <v>4</v>
      </c>
      <c r="B45" s="376" t="s">
        <v>26</v>
      </c>
      <c r="C45" s="383" t="s">
        <v>734</v>
      </c>
      <c r="D45" s="341" t="s">
        <v>12</v>
      </c>
      <c r="E45" s="728" t="s">
        <v>853</v>
      </c>
      <c r="F45" s="343">
        <v>1956</v>
      </c>
      <c r="G45" s="344">
        <f t="shared" si="5"/>
        <v>61</v>
      </c>
      <c r="H45" s="343" t="s">
        <v>487</v>
      </c>
      <c r="I45" s="343" t="s">
        <v>64</v>
      </c>
      <c r="J45" s="343" t="s">
        <v>3</v>
      </c>
      <c r="K45" s="343">
        <v>250</v>
      </c>
      <c r="L45" s="411" t="s">
        <v>193</v>
      </c>
      <c r="M45" s="476">
        <v>94.1</v>
      </c>
      <c r="N45" s="363"/>
      <c r="O45" s="363"/>
      <c r="P45" s="813"/>
      <c r="Q45" s="683"/>
    </row>
    <row r="46" spans="1:64" s="678" customFormat="1" ht="12.75" customHeight="1">
      <c r="A46" s="338">
        <v>5</v>
      </c>
      <c r="B46" s="339" t="s">
        <v>1077</v>
      </c>
      <c r="C46" s="364" t="s">
        <v>734</v>
      </c>
      <c r="D46" s="341" t="s">
        <v>12</v>
      </c>
      <c r="E46" s="721" t="s">
        <v>1074</v>
      </c>
      <c r="F46" s="343">
        <v>1957</v>
      </c>
      <c r="G46" s="363">
        <f t="shared" si="5"/>
        <v>60</v>
      </c>
      <c r="H46" s="343" t="s">
        <v>487</v>
      </c>
      <c r="I46" s="343" t="s">
        <v>64</v>
      </c>
      <c r="J46" s="343" t="s">
        <v>3</v>
      </c>
      <c r="K46" s="343">
        <v>93</v>
      </c>
      <c r="L46" s="411" t="s">
        <v>1083</v>
      </c>
      <c r="M46" s="476">
        <v>91.4</v>
      </c>
      <c r="N46" s="363"/>
      <c r="O46" s="363"/>
      <c r="P46" s="813"/>
      <c r="Q46" s="683"/>
    </row>
    <row r="47" spans="1:64" s="324" customFormat="1" ht="12.75" customHeight="1">
      <c r="A47" s="338">
        <v>6</v>
      </c>
      <c r="B47" s="339" t="s">
        <v>32</v>
      </c>
      <c r="C47" s="383" t="s">
        <v>734</v>
      </c>
      <c r="D47" s="341" t="s">
        <v>12</v>
      </c>
      <c r="E47" s="721" t="s">
        <v>1165</v>
      </c>
      <c r="F47" s="412">
        <v>1953</v>
      </c>
      <c r="G47" s="363">
        <f t="shared" si="5"/>
        <v>64</v>
      </c>
      <c r="H47" s="343" t="s">
        <v>17</v>
      </c>
      <c r="I47" s="343" t="s">
        <v>64</v>
      </c>
      <c r="J47" s="343" t="s">
        <v>3</v>
      </c>
      <c r="K47" s="343">
        <v>313</v>
      </c>
      <c r="L47" s="411" t="s">
        <v>1208</v>
      </c>
      <c r="M47" s="478">
        <v>82</v>
      </c>
      <c r="N47" s="401"/>
      <c r="O47" s="401"/>
      <c r="P47" s="820"/>
      <c r="Q47" s="485"/>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row>
    <row r="48" spans="1:64" s="324" customFormat="1" ht="12.75" customHeight="1">
      <c r="A48" s="338"/>
      <c r="B48" s="1754" t="s">
        <v>1550</v>
      </c>
      <c r="C48" s="1755"/>
      <c r="D48" s="1755"/>
      <c r="E48" s="1755"/>
      <c r="F48" s="1755"/>
      <c r="G48" s="1755"/>
      <c r="H48" s="1755"/>
      <c r="I48" s="1755"/>
      <c r="J48" s="1755"/>
      <c r="K48" s="1755"/>
      <c r="L48" s="1755"/>
      <c r="M48" s="1755"/>
      <c r="N48" s="1755"/>
      <c r="O48" s="1755"/>
      <c r="P48" s="1755"/>
      <c r="Q48" s="1755"/>
      <c r="R48" s="1755"/>
      <c r="S48" s="1756"/>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row>
    <row r="49" spans="1:64" s="324" customFormat="1" ht="12.75" customHeight="1">
      <c r="A49" s="338">
        <v>1</v>
      </c>
      <c r="B49" s="339" t="s">
        <v>32</v>
      </c>
      <c r="C49" s="364" t="s">
        <v>833</v>
      </c>
      <c r="D49" s="419" t="s">
        <v>12</v>
      </c>
      <c r="E49" s="724" t="s">
        <v>1424</v>
      </c>
      <c r="F49" s="420">
        <v>1952</v>
      </c>
      <c r="G49" s="363">
        <f t="shared" ref="G49:G54" si="6">$A$1-F49</f>
        <v>65</v>
      </c>
      <c r="H49" s="420" t="s">
        <v>487</v>
      </c>
      <c r="I49" s="420" t="s">
        <v>64</v>
      </c>
      <c r="J49" s="420" t="s">
        <v>3</v>
      </c>
      <c r="K49" s="420"/>
      <c r="L49" s="460" t="s">
        <v>1208</v>
      </c>
      <c r="M49" s="476">
        <v>97</v>
      </c>
      <c r="N49" s="363"/>
      <c r="O49" s="363"/>
      <c r="P49" s="813"/>
      <c r="Q49" s="485"/>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row>
    <row r="50" spans="1:64" s="324" customFormat="1" ht="12.75" customHeight="1">
      <c r="A50" s="338">
        <v>2</v>
      </c>
      <c r="B50" s="339" t="s">
        <v>32</v>
      </c>
      <c r="C50" s="364" t="s">
        <v>833</v>
      </c>
      <c r="D50" s="341" t="s">
        <v>12</v>
      </c>
      <c r="E50" s="721" t="s">
        <v>1183</v>
      </c>
      <c r="F50" s="343">
        <v>1951</v>
      </c>
      <c r="G50" s="363">
        <f t="shared" si="6"/>
        <v>66</v>
      </c>
      <c r="H50" s="343" t="s">
        <v>487</v>
      </c>
      <c r="I50" s="343" t="s">
        <v>64</v>
      </c>
      <c r="J50" s="343" t="s">
        <v>3</v>
      </c>
      <c r="K50" s="390">
        <v>110</v>
      </c>
      <c r="L50" s="432" t="s">
        <v>1208</v>
      </c>
      <c r="M50" s="478">
        <v>86.6</v>
      </c>
      <c r="N50" s="363"/>
      <c r="O50" s="363"/>
      <c r="P50" s="813"/>
      <c r="Q50" s="485"/>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row>
    <row r="51" spans="1:64" s="324" customFormat="1" ht="12.75" customHeight="1">
      <c r="A51" s="338">
        <v>3</v>
      </c>
      <c r="B51" s="339" t="s">
        <v>32</v>
      </c>
      <c r="C51" s="383" t="s">
        <v>833</v>
      </c>
      <c r="D51" s="341" t="s">
        <v>12</v>
      </c>
      <c r="E51" s="721" t="s">
        <v>1169</v>
      </c>
      <c r="F51" s="343">
        <v>1952</v>
      </c>
      <c r="G51" s="363">
        <f t="shared" si="6"/>
        <v>65</v>
      </c>
      <c r="H51" s="343" t="s">
        <v>487</v>
      </c>
      <c r="I51" s="343" t="s">
        <v>64</v>
      </c>
      <c r="J51" s="426" t="s">
        <v>3</v>
      </c>
      <c r="K51" s="340"/>
      <c r="L51" s="452" t="s">
        <v>1208</v>
      </c>
      <c r="M51" s="478">
        <v>87</v>
      </c>
      <c r="N51" s="363"/>
      <c r="O51" s="363"/>
      <c r="P51" s="813"/>
      <c r="Q51" s="485"/>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row>
    <row r="52" spans="1:64" s="324" customFormat="1" ht="12.75" customHeight="1">
      <c r="A52" s="338">
        <v>4</v>
      </c>
      <c r="B52" s="339" t="s">
        <v>32</v>
      </c>
      <c r="C52" s="383" t="s">
        <v>734</v>
      </c>
      <c r="D52" s="341" t="s">
        <v>12</v>
      </c>
      <c r="E52" s="730" t="s">
        <v>1541</v>
      </c>
      <c r="F52" s="412">
        <v>1953</v>
      </c>
      <c r="G52" s="363">
        <f t="shared" si="6"/>
        <v>64</v>
      </c>
      <c r="H52" s="343" t="s">
        <v>17</v>
      </c>
      <c r="I52" s="343" t="s">
        <v>64</v>
      </c>
      <c r="J52" s="426" t="s">
        <v>3</v>
      </c>
      <c r="K52" s="880"/>
      <c r="L52" s="452" t="s">
        <v>1208</v>
      </c>
      <c r="M52" s="900">
        <v>70</v>
      </c>
      <c r="N52" s="546"/>
      <c r="O52" s="546"/>
      <c r="P52" s="897"/>
      <c r="Q52" s="935"/>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row>
    <row r="53" spans="1:64" s="324" customFormat="1" ht="12.75" customHeight="1">
      <c r="A53" s="338">
        <v>5</v>
      </c>
      <c r="B53" s="376" t="s">
        <v>26</v>
      </c>
      <c r="C53" s="364" t="s">
        <v>770</v>
      </c>
      <c r="D53" s="361" t="s">
        <v>12</v>
      </c>
      <c r="E53" s="711" t="s">
        <v>855</v>
      </c>
      <c r="F53" s="340">
        <v>1943</v>
      </c>
      <c r="G53" s="363">
        <f t="shared" si="6"/>
        <v>74</v>
      </c>
      <c r="H53" s="385" t="s">
        <v>1217</v>
      </c>
      <c r="I53" s="340" t="s">
        <v>63</v>
      </c>
      <c r="J53" s="343" t="s">
        <v>460</v>
      </c>
      <c r="K53" s="340">
        <v>100</v>
      </c>
      <c r="L53" s="461" t="s">
        <v>1208</v>
      </c>
      <c r="M53" s="476">
        <v>80.599999999999994</v>
      </c>
      <c r="N53" s="546"/>
      <c r="O53" s="546"/>
      <c r="P53" s="897"/>
      <c r="Q53" s="935"/>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row>
    <row r="54" spans="1:64" s="686" customFormat="1" ht="12.75" customHeight="1">
      <c r="A54" s="338">
        <v>6</v>
      </c>
      <c r="B54" s="667" t="s">
        <v>1035</v>
      </c>
      <c r="C54" s="668" t="s">
        <v>731</v>
      </c>
      <c r="D54" s="857" t="s">
        <v>12</v>
      </c>
      <c r="E54" s="858" t="s">
        <v>1048</v>
      </c>
      <c r="F54" s="690">
        <v>1977</v>
      </c>
      <c r="G54" s="680">
        <f t="shared" si="6"/>
        <v>40</v>
      </c>
      <c r="H54" s="691" t="s">
        <v>487</v>
      </c>
      <c r="I54" s="692" t="s">
        <v>64</v>
      </c>
      <c r="J54" s="670" t="s">
        <v>5</v>
      </c>
      <c r="K54" s="690">
        <v>37</v>
      </c>
      <c r="L54" s="693" t="s">
        <v>1060</v>
      </c>
      <c r="M54" s="675">
        <v>91.5</v>
      </c>
      <c r="N54" s="680"/>
      <c r="O54" s="680"/>
      <c r="P54" s="826"/>
      <c r="Q54" s="680"/>
    </row>
    <row r="55" spans="1:64" s="324" customFormat="1" ht="12.75" customHeight="1">
      <c r="A55" s="338"/>
      <c r="B55" s="1754" t="s">
        <v>1551</v>
      </c>
      <c r="C55" s="1755"/>
      <c r="D55" s="1755"/>
      <c r="E55" s="1755"/>
      <c r="F55" s="1755"/>
      <c r="G55" s="1755"/>
      <c r="H55" s="1755"/>
      <c r="I55" s="1755"/>
      <c r="J55" s="1755"/>
      <c r="K55" s="1755"/>
      <c r="L55" s="1755"/>
      <c r="M55" s="1755"/>
      <c r="N55" s="1755"/>
      <c r="O55" s="1755"/>
      <c r="P55" s="1755"/>
      <c r="Q55" s="1755"/>
      <c r="R55" s="1755"/>
      <c r="S55" s="1756"/>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row>
    <row r="56" spans="1:64" s="324" customFormat="1" ht="15" customHeight="1">
      <c r="A56" s="338">
        <v>1</v>
      </c>
      <c r="B56" s="339" t="s">
        <v>32</v>
      </c>
      <c r="C56" s="383" t="s">
        <v>833</v>
      </c>
      <c r="D56" s="341" t="s">
        <v>12</v>
      </c>
      <c r="E56" s="721" t="s">
        <v>1180</v>
      </c>
      <c r="F56" s="343">
        <v>1952</v>
      </c>
      <c r="G56" s="363">
        <f t="shared" ref="G56:G61" si="7">$A$1-F56</f>
        <v>65</v>
      </c>
      <c r="H56" s="343" t="s">
        <v>17</v>
      </c>
      <c r="I56" s="343" t="s">
        <v>64</v>
      </c>
      <c r="J56" s="426" t="s">
        <v>3</v>
      </c>
      <c r="K56" s="340"/>
      <c r="L56" s="452" t="s">
        <v>1208</v>
      </c>
      <c r="M56" s="478">
        <v>74</v>
      </c>
      <c r="N56" s="401"/>
      <c r="O56" s="401"/>
      <c r="P56" s="820"/>
      <c r="Q56" s="437"/>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row>
    <row r="57" spans="1:64" s="678" customFormat="1" ht="15" customHeight="1">
      <c r="A57" s="338">
        <v>2</v>
      </c>
      <c r="B57" s="339" t="s">
        <v>32</v>
      </c>
      <c r="C57" s="364" t="s">
        <v>833</v>
      </c>
      <c r="D57" s="341" t="s">
        <v>12</v>
      </c>
      <c r="E57" s="721" t="s">
        <v>1174</v>
      </c>
      <c r="F57" s="343">
        <v>1951</v>
      </c>
      <c r="G57" s="363">
        <f t="shared" si="7"/>
        <v>66</v>
      </c>
      <c r="H57" s="343" t="s">
        <v>17</v>
      </c>
      <c r="I57" s="343" t="s">
        <v>64</v>
      </c>
      <c r="J57" s="426" t="s">
        <v>3</v>
      </c>
      <c r="K57" s="340"/>
      <c r="L57" s="452" t="s">
        <v>1208</v>
      </c>
      <c r="M57" s="478">
        <v>84.7</v>
      </c>
      <c r="N57" s="401"/>
      <c r="O57" s="401"/>
      <c r="P57" s="820"/>
      <c r="Q57" s="677"/>
    </row>
    <row r="58" spans="1:64" s="324" customFormat="1" ht="15" customHeight="1">
      <c r="A58" s="338">
        <v>3</v>
      </c>
      <c r="B58" s="339" t="s">
        <v>16</v>
      </c>
      <c r="C58" s="383" t="s">
        <v>770</v>
      </c>
      <c r="D58" s="341" t="s">
        <v>12</v>
      </c>
      <c r="E58" s="723" t="s">
        <v>475</v>
      </c>
      <c r="F58" s="343">
        <v>1947</v>
      </c>
      <c r="G58" s="344">
        <f t="shared" si="7"/>
        <v>70</v>
      </c>
      <c r="H58" s="343" t="s">
        <v>487</v>
      </c>
      <c r="I58" s="343" t="s">
        <v>64</v>
      </c>
      <c r="J58" s="426" t="s">
        <v>460</v>
      </c>
      <c r="K58" s="340"/>
      <c r="L58" s="452" t="s">
        <v>1208</v>
      </c>
      <c r="M58" s="477">
        <v>89.1</v>
      </c>
      <c r="N58" s="363"/>
      <c r="O58" s="363"/>
      <c r="P58" s="813"/>
      <c r="Q58" s="437"/>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row>
    <row r="59" spans="1:64" s="324" customFormat="1" ht="15" customHeight="1">
      <c r="A59" s="338">
        <v>4</v>
      </c>
      <c r="B59" s="339" t="s">
        <v>32</v>
      </c>
      <c r="C59" s="383" t="s">
        <v>769</v>
      </c>
      <c r="D59" s="341" t="s">
        <v>12</v>
      </c>
      <c r="E59" s="721" t="s">
        <v>1177</v>
      </c>
      <c r="F59" s="343">
        <v>1941</v>
      </c>
      <c r="G59" s="363">
        <f t="shared" si="7"/>
        <v>76</v>
      </c>
      <c r="H59" s="385" t="s">
        <v>1217</v>
      </c>
      <c r="I59" s="343" t="s">
        <v>64</v>
      </c>
      <c r="J59" s="426" t="s">
        <v>460</v>
      </c>
      <c r="K59" s="340"/>
      <c r="L59" s="452" t="s">
        <v>1208</v>
      </c>
      <c r="M59" s="478">
        <v>77</v>
      </c>
      <c r="N59" s="401"/>
      <c r="O59" s="401"/>
      <c r="P59" s="820"/>
      <c r="Q59" s="437"/>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row>
    <row r="60" spans="1:64" s="324" customFormat="1" ht="15" customHeight="1">
      <c r="A60" s="338">
        <v>5</v>
      </c>
      <c r="B60" s="339" t="s">
        <v>32</v>
      </c>
      <c r="C60" s="383" t="s">
        <v>769</v>
      </c>
      <c r="D60" s="341" t="s">
        <v>12</v>
      </c>
      <c r="E60" s="721" t="s">
        <v>1179</v>
      </c>
      <c r="F60" s="343">
        <v>1937</v>
      </c>
      <c r="G60" s="363">
        <f t="shared" si="7"/>
        <v>80</v>
      </c>
      <c r="H60" s="385" t="s">
        <v>1217</v>
      </c>
      <c r="I60" s="343" t="s">
        <v>64</v>
      </c>
      <c r="J60" s="426" t="s">
        <v>460</v>
      </c>
      <c r="K60" s="340"/>
      <c r="L60" s="452" t="s">
        <v>1208</v>
      </c>
      <c r="M60" s="478">
        <v>78</v>
      </c>
      <c r="N60" s="401"/>
      <c r="O60" s="401"/>
      <c r="P60" s="820"/>
      <c r="Q60" s="437"/>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row>
    <row r="61" spans="1:64" s="678" customFormat="1" ht="12.75" customHeight="1">
      <c r="A61" s="338">
        <v>6</v>
      </c>
      <c r="B61" s="667" t="s">
        <v>1035</v>
      </c>
      <c r="C61" s="679" t="s">
        <v>733</v>
      </c>
      <c r="D61" s="857" t="s">
        <v>12</v>
      </c>
      <c r="E61" s="858" t="s">
        <v>1044</v>
      </c>
      <c r="F61" s="690">
        <v>1961</v>
      </c>
      <c r="G61" s="680">
        <f t="shared" si="7"/>
        <v>56</v>
      </c>
      <c r="H61" s="670" t="s">
        <v>487</v>
      </c>
      <c r="I61" s="692" t="s">
        <v>64</v>
      </c>
      <c r="J61" s="670" t="s">
        <v>5</v>
      </c>
      <c r="K61" s="690">
        <v>47</v>
      </c>
      <c r="L61" s="693" t="s">
        <v>1444</v>
      </c>
      <c r="M61" s="675">
        <v>90</v>
      </c>
      <c r="N61" s="1083"/>
      <c r="O61" s="1083"/>
      <c r="P61" s="1084"/>
      <c r="Q61" s="1085"/>
    </row>
    <row r="62" spans="1:64" s="336" customFormat="1">
      <c r="A62" s="338"/>
      <c r="B62" s="333"/>
      <c r="C62" s="397"/>
      <c r="D62" s="439"/>
      <c r="E62" s="731"/>
      <c r="F62" s="333"/>
      <c r="I62" s="333"/>
      <c r="K62" s="333"/>
      <c r="L62" s="446"/>
      <c r="M62" s="481"/>
      <c r="N62" s="570"/>
      <c r="O62" s="570"/>
      <c r="P62" s="1087"/>
      <c r="Q62" s="886"/>
      <c r="R62" s="332"/>
      <c r="S62" s="332"/>
      <c r="T62" s="332"/>
      <c r="U62" s="332"/>
      <c r="V62" s="332"/>
      <c r="W62" s="337"/>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row>
    <row r="63" spans="1:64" s="704" customFormat="1" ht="24" customHeight="1">
      <c r="A63" s="1748" t="s">
        <v>1501</v>
      </c>
      <c r="B63" s="1749"/>
      <c r="C63" s="1749"/>
      <c r="D63" s="1749"/>
      <c r="E63" s="1749"/>
      <c r="F63" s="1749"/>
      <c r="G63" s="1749"/>
      <c r="H63" s="1749"/>
      <c r="I63" s="1749"/>
      <c r="J63" s="1749"/>
      <c r="K63" s="1749"/>
      <c r="L63" s="1749"/>
      <c r="M63" s="1749"/>
      <c r="N63" s="1749"/>
      <c r="O63" s="1749"/>
      <c r="P63" s="1749"/>
      <c r="Q63" s="1086"/>
    </row>
    <row r="64" spans="1:64" s="648" customFormat="1" ht="17.25" customHeight="1">
      <c r="A64" s="903"/>
      <c r="B64" s="904"/>
      <c r="C64" s="904"/>
      <c r="D64" s="904"/>
      <c r="E64" s="904"/>
      <c r="F64" s="904"/>
      <c r="G64" s="904"/>
      <c r="H64" s="904"/>
      <c r="I64" s="904"/>
      <c r="J64" s="904"/>
      <c r="K64" s="904"/>
      <c r="L64" s="904"/>
      <c r="M64" s="904"/>
      <c r="N64" s="904"/>
      <c r="O64" s="904"/>
      <c r="P64" s="904"/>
      <c r="Q64" s="905"/>
    </row>
    <row r="65" spans="1:64" s="325" customFormat="1" ht="12.75" customHeight="1">
      <c r="A65" s="338">
        <v>1</v>
      </c>
      <c r="B65" s="376" t="s">
        <v>22</v>
      </c>
      <c r="C65" s="364" t="s">
        <v>730</v>
      </c>
      <c r="D65" s="341" t="s">
        <v>15</v>
      </c>
      <c r="E65" s="723" t="s">
        <v>491</v>
      </c>
      <c r="F65" s="343">
        <v>1978</v>
      </c>
      <c r="G65" s="344">
        <f t="shared" ref="G65:G83" si="8">$A$1-F65</f>
        <v>39</v>
      </c>
      <c r="H65" s="343" t="s">
        <v>4</v>
      </c>
      <c r="I65" s="343" t="s">
        <v>64</v>
      </c>
      <c r="J65" s="343" t="s">
        <v>3</v>
      </c>
      <c r="K65" s="343">
        <v>121</v>
      </c>
      <c r="L65" s="455" t="s">
        <v>122</v>
      </c>
      <c r="M65" s="476">
        <v>56</v>
      </c>
      <c r="N65" s="484">
        <v>130</v>
      </c>
      <c r="O65" s="485"/>
      <c r="P65" s="819"/>
      <c r="Q65" s="363"/>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row>
    <row r="66" spans="1:64" s="686" customFormat="1" ht="12.75" customHeight="1">
      <c r="A66" s="338">
        <v>2</v>
      </c>
      <c r="B66" s="339" t="s">
        <v>1077</v>
      </c>
      <c r="C66" s="383" t="s">
        <v>731</v>
      </c>
      <c r="D66" s="341" t="s">
        <v>15</v>
      </c>
      <c r="E66" s="721" t="s">
        <v>1073</v>
      </c>
      <c r="F66" s="343">
        <v>1977</v>
      </c>
      <c r="G66" s="363">
        <f>$A$1-F66</f>
        <v>40</v>
      </c>
      <c r="H66" s="390" t="s">
        <v>4</v>
      </c>
      <c r="I66" s="343" t="s">
        <v>64</v>
      </c>
      <c r="J66" s="343" t="s">
        <v>3</v>
      </c>
      <c r="K66" s="343">
        <v>103</v>
      </c>
      <c r="L66" s="411" t="s">
        <v>1084</v>
      </c>
      <c r="M66" s="476">
        <v>61.6</v>
      </c>
      <c r="N66" s="484">
        <v>110</v>
      </c>
      <c r="O66" s="485"/>
      <c r="P66" s="819"/>
      <c r="Q66" s="680"/>
    </row>
    <row r="67" spans="1:64" s="686" customFormat="1" ht="12.75" customHeight="1">
      <c r="A67" s="338">
        <v>3</v>
      </c>
      <c r="B67" s="376" t="s">
        <v>22</v>
      </c>
      <c r="C67" s="364" t="s">
        <v>731</v>
      </c>
      <c r="D67" s="341" t="s">
        <v>15</v>
      </c>
      <c r="E67" s="723" t="s">
        <v>489</v>
      </c>
      <c r="F67" s="343">
        <v>1977</v>
      </c>
      <c r="G67" s="344">
        <f>$A$1-F67</f>
        <v>40</v>
      </c>
      <c r="H67" s="340" t="s">
        <v>4</v>
      </c>
      <c r="I67" s="384" t="s">
        <v>64</v>
      </c>
      <c r="J67" s="343" t="s">
        <v>3</v>
      </c>
      <c r="K67" s="343">
        <v>142</v>
      </c>
      <c r="L67" s="460" t="s">
        <v>1208</v>
      </c>
      <c r="M67" s="476">
        <v>60.7</v>
      </c>
      <c r="N67" s="484">
        <v>142</v>
      </c>
      <c r="O67" s="485"/>
      <c r="P67" s="819"/>
      <c r="Q67" s="680"/>
    </row>
    <row r="68" spans="1:64" s="325" customFormat="1" ht="12.75" customHeight="1">
      <c r="A68" s="338">
        <v>4</v>
      </c>
      <c r="B68" s="339" t="s">
        <v>24</v>
      </c>
      <c r="C68" s="364" t="s">
        <v>731</v>
      </c>
      <c r="D68" s="341" t="s">
        <v>15</v>
      </c>
      <c r="E68" s="723" t="s">
        <v>1327</v>
      </c>
      <c r="F68" s="343">
        <v>1974</v>
      </c>
      <c r="G68" s="344">
        <f>$A$1-F68</f>
        <v>43</v>
      </c>
      <c r="H68" s="343" t="s">
        <v>4</v>
      </c>
      <c r="I68" s="384" t="s">
        <v>64</v>
      </c>
      <c r="J68" s="343" t="s">
        <v>3</v>
      </c>
      <c r="K68" s="343"/>
      <c r="L68" s="455" t="s">
        <v>1333</v>
      </c>
      <c r="M68" s="477">
        <v>60.6</v>
      </c>
      <c r="N68" s="484">
        <v>142</v>
      </c>
      <c r="O68" s="485"/>
      <c r="P68" s="819"/>
      <c r="Q68" s="363"/>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row>
    <row r="69" spans="1:64" s="556" customFormat="1" ht="12.75" customHeight="1">
      <c r="A69" s="338">
        <v>5</v>
      </c>
      <c r="B69" s="339" t="s">
        <v>23</v>
      </c>
      <c r="C69" s="364" t="s">
        <v>731</v>
      </c>
      <c r="D69" s="341" t="s">
        <v>15</v>
      </c>
      <c r="E69" s="721" t="s">
        <v>499</v>
      </c>
      <c r="F69" s="343">
        <v>1977</v>
      </c>
      <c r="G69" s="363">
        <f>$A$1-F69</f>
        <v>40</v>
      </c>
      <c r="H69" s="396" t="s">
        <v>8</v>
      </c>
      <c r="I69" s="343" t="s">
        <v>64</v>
      </c>
      <c r="J69" s="343" t="s">
        <v>3</v>
      </c>
      <c r="K69" s="391">
        <v>130</v>
      </c>
      <c r="L69" s="411" t="s">
        <v>132</v>
      </c>
      <c r="M69" s="478">
        <v>66.400000000000006</v>
      </c>
      <c r="N69" s="484">
        <v>139</v>
      </c>
      <c r="O69" s="485"/>
      <c r="P69" s="819"/>
      <c r="Q69" s="595"/>
    </row>
    <row r="70" spans="1:64" s="325" customFormat="1" ht="12.75" customHeight="1">
      <c r="A70" s="338">
        <v>6</v>
      </c>
      <c r="B70" s="339" t="s">
        <v>18</v>
      </c>
      <c r="C70" s="364" t="s">
        <v>732</v>
      </c>
      <c r="D70" s="341" t="s">
        <v>15</v>
      </c>
      <c r="E70" s="721" t="s">
        <v>605</v>
      </c>
      <c r="F70" s="343">
        <v>1969</v>
      </c>
      <c r="G70" s="344">
        <f>$A$1-F70</f>
        <v>48</v>
      </c>
      <c r="H70" s="393" t="s">
        <v>6</v>
      </c>
      <c r="I70" s="343" t="s">
        <v>64</v>
      </c>
      <c r="J70" s="343" t="s">
        <v>3</v>
      </c>
      <c r="K70" s="387"/>
      <c r="L70" s="460" t="s">
        <v>1208</v>
      </c>
      <c r="M70" s="476">
        <v>87.2</v>
      </c>
      <c r="N70" s="484">
        <v>137</v>
      </c>
      <c r="O70" s="485"/>
      <c r="P70" s="819"/>
      <c r="Q70" s="363"/>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row>
    <row r="71" spans="1:64" s="325" customFormat="1" ht="21" customHeight="1">
      <c r="A71" s="338"/>
      <c r="B71" s="1754" t="s">
        <v>1552</v>
      </c>
      <c r="C71" s="1755"/>
      <c r="D71" s="1755"/>
      <c r="E71" s="1755"/>
      <c r="F71" s="1755"/>
      <c r="G71" s="1755"/>
      <c r="H71" s="1755"/>
      <c r="I71" s="1755"/>
      <c r="J71" s="1755"/>
      <c r="K71" s="1755"/>
      <c r="L71" s="1755"/>
      <c r="M71" s="1755"/>
      <c r="N71" s="1755"/>
      <c r="O71" s="1755"/>
      <c r="P71" s="1755"/>
      <c r="Q71" s="1755"/>
      <c r="R71" s="1755"/>
      <c r="S71" s="175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row>
    <row r="72" spans="1:64" s="325" customFormat="1" ht="12.75" customHeight="1">
      <c r="A72" s="338">
        <v>1</v>
      </c>
      <c r="B72" s="376" t="s">
        <v>1375</v>
      </c>
      <c r="C72" s="364" t="s">
        <v>730</v>
      </c>
      <c r="D72" s="341" t="s">
        <v>1389</v>
      </c>
      <c r="E72" s="723" t="s">
        <v>1388</v>
      </c>
      <c r="F72" s="343">
        <v>1978</v>
      </c>
      <c r="G72" s="344">
        <f t="shared" si="8"/>
        <v>39</v>
      </c>
      <c r="H72" s="343" t="s">
        <v>4</v>
      </c>
      <c r="I72" s="343" t="s">
        <v>1397</v>
      </c>
      <c r="J72" s="343" t="s">
        <v>1401</v>
      </c>
      <c r="K72" s="343">
        <v>37</v>
      </c>
      <c r="L72" s="455" t="s">
        <v>1393</v>
      </c>
      <c r="M72" s="476">
        <v>48.3</v>
      </c>
      <c r="N72" s="484"/>
      <c r="O72" s="485"/>
      <c r="P72" s="819"/>
      <c r="Q72" s="363"/>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row>
    <row r="73" spans="1:64" s="325" customFormat="1" ht="12.75" customHeight="1">
      <c r="A73" s="338">
        <v>2</v>
      </c>
      <c r="B73" s="339" t="s">
        <v>33</v>
      </c>
      <c r="C73" s="364" t="s">
        <v>730</v>
      </c>
      <c r="D73" s="341" t="s">
        <v>15</v>
      </c>
      <c r="E73" s="721" t="s">
        <v>1238</v>
      </c>
      <c r="F73" s="343">
        <v>1979</v>
      </c>
      <c r="G73" s="408">
        <f t="shared" si="8"/>
        <v>38</v>
      </c>
      <c r="H73" s="343" t="s">
        <v>6</v>
      </c>
      <c r="I73" s="343" t="s">
        <v>64</v>
      </c>
      <c r="J73" s="343" t="s">
        <v>3</v>
      </c>
      <c r="K73" s="343">
        <v>132</v>
      </c>
      <c r="L73" s="411" t="s">
        <v>349</v>
      </c>
      <c r="M73" s="478">
        <v>74.7</v>
      </c>
      <c r="N73" s="484"/>
      <c r="O73" s="485"/>
      <c r="P73" s="819"/>
      <c r="Q73" s="363"/>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row>
    <row r="74" spans="1:64" s="686" customFormat="1" ht="12.75" customHeight="1">
      <c r="A74" s="338">
        <v>3</v>
      </c>
      <c r="B74" s="339" t="s">
        <v>23</v>
      </c>
      <c r="C74" s="364" t="s">
        <v>730</v>
      </c>
      <c r="D74" s="341" t="s">
        <v>15</v>
      </c>
      <c r="E74" s="721" t="s">
        <v>1095</v>
      </c>
      <c r="F74" s="343">
        <v>1979</v>
      </c>
      <c r="G74" s="363">
        <f t="shared" si="8"/>
        <v>38</v>
      </c>
      <c r="H74" s="343" t="s">
        <v>8</v>
      </c>
      <c r="I74" s="343" t="s">
        <v>64</v>
      </c>
      <c r="J74" s="343" t="s">
        <v>3</v>
      </c>
      <c r="K74" s="391" t="s">
        <v>75</v>
      </c>
      <c r="L74" s="411" t="s">
        <v>132</v>
      </c>
      <c r="M74" s="478">
        <v>67.8</v>
      </c>
      <c r="N74" s="484"/>
      <c r="O74" s="485"/>
      <c r="P74" s="819"/>
      <c r="Q74" s="680"/>
    </row>
    <row r="75" spans="1:64" s="325" customFormat="1" ht="12.75" customHeight="1">
      <c r="A75" s="338">
        <v>4</v>
      </c>
      <c r="B75" s="339" t="s">
        <v>16</v>
      </c>
      <c r="C75" s="364" t="s">
        <v>732</v>
      </c>
      <c r="D75" s="341" t="s">
        <v>15</v>
      </c>
      <c r="E75" s="723" t="s">
        <v>481</v>
      </c>
      <c r="F75" s="343">
        <v>1969</v>
      </c>
      <c r="G75" s="344">
        <f t="shared" si="8"/>
        <v>48</v>
      </c>
      <c r="H75" s="340" t="s">
        <v>6</v>
      </c>
      <c r="I75" s="384" t="s">
        <v>64</v>
      </c>
      <c r="J75" s="343" t="s">
        <v>3</v>
      </c>
      <c r="K75" s="343">
        <v>127</v>
      </c>
      <c r="L75" s="455" t="s">
        <v>1311</v>
      </c>
      <c r="M75" s="477">
        <v>97.4</v>
      </c>
      <c r="N75" s="484"/>
      <c r="O75" s="485"/>
      <c r="P75" s="819"/>
      <c r="Q75" s="363"/>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row>
    <row r="76" spans="1:64" s="325" customFormat="1" ht="12.75" customHeight="1">
      <c r="A76" s="338">
        <v>5</v>
      </c>
      <c r="B76" s="376" t="s">
        <v>37</v>
      </c>
      <c r="C76" s="364" t="s">
        <v>729</v>
      </c>
      <c r="D76" s="341" t="s">
        <v>15</v>
      </c>
      <c r="E76" s="721" t="s">
        <v>1258</v>
      </c>
      <c r="F76" s="343">
        <v>1964</v>
      </c>
      <c r="G76" s="408">
        <f>$A$1-F76</f>
        <v>53</v>
      </c>
      <c r="H76" s="343" t="s">
        <v>4</v>
      </c>
      <c r="I76" s="343" t="s">
        <v>64</v>
      </c>
      <c r="J76" s="343" t="s">
        <v>460</v>
      </c>
      <c r="K76" s="341"/>
      <c r="L76" s="411" t="s">
        <v>1208</v>
      </c>
      <c r="M76" s="477">
        <v>62.7</v>
      </c>
      <c r="N76" s="484"/>
      <c r="O76" s="485"/>
      <c r="P76" s="819"/>
      <c r="Q76" s="363"/>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row>
    <row r="77" spans="1:64" s="325" customFormat="1" ht="16.5" customHeight="1">
      <c r="A77" s="338"/>
      <c r="B77" s="1754" t="s">
        <v>1553</v>
      </c>
      <c r="C77" s="1755"/>
      <c r="D77" s="1755"/>
      <c r="E77" s="1755"/>
      <c r="F77" s="1755"/>
      <c r="G77" s="1755"/>
      <c r="H77" s="1755"/>
      <c r="I77" s="1755"/>
      <c r="J77" s="1755"/>
      <c r="K77" s="1755"/>
      <c r="L77" s="1755"/>
      <c r="M77" s="1755"/>
      <c r="N77" s="1755"/>
      <c r="O77" s="1755"/>
      <c r="P77" s="1755"/>
      <c r="Q77" s="1755"/>
      <c r="R77" s="1755"/>
      <c r="S77" s="175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row>
    <row r="78" spans="1:64" s="325" customFormat="1" ht="12.75" customHeight="1">
      <c r="A78" s="338">
        <v>1</v>
      </c>
      <c r="B78" s="376" t="s">
        <v>37</v>
      </c>
      <c r="C78" s="364" t="s">
        <v>729</v>
      </c>
      <c r="D78" s="341" t="s">
        <v>15</v>
      </c>
      <c r="E78" s="721" t="s">
        <v>1272</v>
      </c>
      <c r="F78" s="343">
        <v>1966</v>
      </c>
      <c r="G78" s="408">
        <f t="shared" si="8"/>
        <v>51</v>
      </c>
      <c r="H78" s="343" t="s">
        <v>6</v>
      </c>
      <c r="I78" s="343" t="s">
        <v>64</v>
      </c>
      <c r="J78" s="343" t="s">
        <v>460</v>
      </c>
      <c r="K78" s="341"/>
      <c r="L78" s="411" t="s">
        <v>1208</v>
      </c>
      <c r="M78" s="477">
        <v>82.9</v>
      </c>
      <c r="N78" s="408"/>
      <c r="O78" s="408"/>
      <c r="P78" s="831"/>
      <c r="Q78" s="363"/>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row>
    <row r="79" spans="1:64" s="325" customFormat="1" ht="12.75" customHeight="1">
      <c r="A79" s="338">
        <v>2</v>
      </c>
      <c r="B79" s="339" t="s">
        <v>1111</v>
      </c>
      <c r="C79" s="364" t="s">
        <v>729</v>
      </c>
      <c r="D79" s="526" t="s">
        <v>15</v>
      </c>
      <c r="E79" s="721" t="s">
        <v>1106</v>
      </c>
      <c r="F79" s="343">
        <v>1966</v>
      </c>
      <c r="G79" s="363">
        <f t="shared" si="8"/>
        <v>51</v>
      </c>
      <c r="H79" s="343" t="s">
        <v>8</v>
      </c>
      <c r="I79" s="343" t="s">
        <v>64</v>
      </c>
      <c r="J79" s="343" t="s">
        <v>460</v>
      </c>
      <c r="K79" s="343">
        <v>156</v>
      </c>
      <c r="L79" s="411" t="s">
        <v>1110</v>
      </c>
      <c r="M79" s="478">
        <v>64.599999999999994</v>
      </c>
      <c r="N79" s="408"/>
      <c r="O79" s="408"/>
      <c r="P79" s="831"/>
      <c r="Q79" s="363"/>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row>
    <row r="80" spans="1:64" s="325" customFormat="1" ht="12.75" customHeight="1">
      <c r="A80" s="338">
        <v>3</v>
      </c>
      <c r="B80" s="376" t="s">
        <v>37</v>
      </c>
      <c r="C80" s="364" t="s">
        <v>729</v>
      </c>
      <c r="D80" s="341" t="s">
        <v>15</v>
      </c>
      <c r="E80" s="721" t="s">
        <v>1271</v>
      </c>
      <c r="F80" s="343">
        <v>1963</v>
      </c>
      <c r="G80" s="408">
        <f t="shared" si="8"/>
        <v>54</v>
      </c>
      <c r="H80" s="343" t="s">
        <v>8</v>
      </c>
      <c r="I80" s="343" t="s">
        <v>64</v>
      </c>
      <c r="J80" s="343" t="s">
        <v>460</v>
      </c>
      <c r="K80" s="341"/>
      <c r="L80" s="411" t="s">
        <v>1208</v>
      </c>
      <c r="M80" s="477">
        <v>66.3</v>
      </c>
      <c r="N80" s="484"/>
      <c r="O80" s="485"/>
      <c r="P80" s="819"/>
      <c r="Q80" s="363"/>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row>
    <row r="81" spans="1:64" s="325" customFormat="1" ht="12.75" customHeight="1">
      <c r="A81" s="338">
        <v>4</v>
      </c>
      <c r="B81" s="339" t="s">
        <v>1035</v>
      </c>
      <c r="C81" s="364" t="s">
        <v>733</v>
      </c>
      <c r="D81" s="527" t="s">
        <v>15</v>
      </c>
      <c r="E81" s="727" t="s">
        <v>1050</v>
      </c>
      <c r="F81" s="700">
        <v>1962</v>
      </c>
      <c r="G81" s="363">
        <f t="shared" si="8"/>
        <v>55</v>
      </c>
      <c r="H81" s="404" t="s">
        <v>8</v>
      </c>
      <c r="I81" s="538" t="s">
        <v>64</v>
      </c>
      <c r="J81" s="538" t="s">
        <v>460</v>
      </c>
      <c r="K81" s="535">
        <v>105</v>
      </c>
      <c r="L81" s="539" t="s">
        <v>1060</v>
      </c>
      <c r="M81" s="477">
        <v>62.4</v>
      </c>
      <c r="N81" s="484"/>
      <c r="O81" s="485"/>
      <c r="P81" s="819"/>
      <c r="Q81" s="363"/>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row>
    <row r="82" spans="1:64" s="325" customFormat="1" ht="12.75" customHeight="1">
      <c r="A82" s="338">
        <v>5</v>
      </c>
      <c r="B82" s="339" t="s">
        <v>14</v>
      </c>
      <c r="C82" s="364" t="s">
        <v>733</v>
      </c>
      <c r="D82" s="341" t="s">
        <v>15</v>
      </c>
      <c r="E82" s="721" t="s">
        <v>1091</v>
      </c>
      <c r="F82" s="412">
        <v>1962</v>
      </c>
      <c r="G82" s="363">
        <f t="shared" si="8"/>
        <v>55</v>
      </c>
      <c r="H82" s="343" t="s">
        <v>8</v>
      </c>
      <c r="I82" s="343" t="s">
        <v>64</v>
      </c>
      <c r="J82" s="343" t="s">
        <v>460</v>
      </c>
      <c r="K82" s="343">
        <v>131</v>
      </c>
      <c r="L82" s="411" t="s">
        <v>471</v>
      </c>
      <c r="M82" s="476">
        <v>62.2</v>
      </c>
      <c r="N82" s="363"/>
      <c r="O82" s="363"/>
      <c r="P82" s="813"/>
      <c r="Q82" s="363"/>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row>
    <row r="83" spans="1:64" s="325" customFormat="1" ht="12.75" customHeight="1">
      <c r="A83" s="338">
        <v>6</v>
      </c>
      <c r="B83" s="339" t="s">
        <v>14</v>
      </c>
      <c r="C83" s="364" t="s">
        <v>733</v>
      </c>
      <c r="D83" s="341" t="s">
        <v>15</v>
      </c>
      <c r="E83" s="721" t="s">
        <v>1092</v>
      </c>
      <c r="F83" s="343">
        <v>1961</v>
      </c>
      <c r="G83" s="363">
        <f t="shared" si="8"/>
        <v>56</v>
      </c>
      <c r="H83" s="343" t="s">
        <v>8</v>
      </c>
      <c r="I83" s="343" t="s">
        <v>64</v>
      </c>
      <c r="J83" s="343" t="s">
        <v>460</v>
      </c>
      <c r="K83" s="343">
        <v>117</v>
      </c>
      <c r="L83" s="411" t="s">
        <v>472</v>
      </c>
      <c r="M83" s="476">
        <v>59.6</v>
      </c>
      <c r="N83" s="484"/>
      <c r="O83" s="485"/>
      <c r="P83" s="819"/>
      <c r="Q83" s="363"/>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row>
  </sheetData>
  <autoFilter ref="B2:P60">
    <sortState ref="B3:Q51">
      <sortCondition ref="C2:C51"/>
    </sortState>
  </autoFilter>
  <mergeCells count="11">
    <mergeCell ref="B71:S71"/>
    <mergeCell ref="B77:S77"/>
    <mergeCell ref="B41:S41"/>
    <mergeCell ref="A3:P3"/>
    <mergeCell ref="A63:P63"/>
    <mergeCell ref="B48:S48"/>
    <mergeCell ref="B55:S55"/>
    <mergeCell ref="A4:P4"/>
    <mergeCell ref="B20:S20"/>
    <mergeCell ref="B27:S27"/>
    <mergeCell ref="B34:S34"/>
  </mergeCells>
  <dataValidations count="6">
    <dataValidation type="list" allowBlank="1" showInputMessage="1" showErrorMessage="1" sqref="F42 F56:F60 F28:F33 F35:F40 F51 F8:F10">
      <formula1>$E$1:$E$2</formula1>
    </dataValidation>
    <dataValidation type="list" allowBlank="1" showInputMessage="1" showErrorMessage="1" sqref="D42 D56:D60 D28:D33 D35:D40 D51:D52 D8:D10">
      <formula1>$C$1:$C$2</formula1>
    </dataValidation>
    <dataValidation type="list" allowBlank="1" showInputMessage="1" showErrorMessage="1" sqref="C42 C51:C52 C47 C58:C60 C28:C32 C38 C40 C56 C8:C10">
      <formula1>$B$1:$B$2</formula1>
    </dataValidation>
    <dataValidation type="list" allowBlank="1" showInputMessage="1" showErrorMessage="1" sqref="I42 I56:I60 I28:I33 I35:I40 I51:I52 I8:I10">
      <formula1>$G$1:$G$2</formula1>
    </dataValidation>
    <dataValidation type="list" allowBlank="1" showInputMessage="1" showErrorMessage="1" sqref="J42 J28:J33 J35:J40 J51:J52 J56:J61 J8:J10">
      <formula1>$H$1:$H$2</formula1>
    </dataValidation>
    <dataValidation type="list" allowBlank="1" showInputMessage="1" showErrorMessage="1" sqref="H42 H56:H60 H28:H33 H35:H40 H51 H8:H10">
      <formula1>$F$1:$F$2</formula1>
    </dataValidation>
  </dataValidations>
  <pageMargins left="0.70866141732283472" right="0.70866141732283472" top="0.74803149606299213" bottom="0.74803149606299213" header="0.31496062992125984" footer="0.31496062992125984"/>
  <pageSetup paperSize="9" scale="75" orientation="landscape" r:id="rId1"/>
  <rowBreaks count="1" manualBreakCount="1">
    <brk id="40" max="16"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[2]Dane!#REF!</xm:f>
          </x14:formula1>
          <xm:sqref>C23 C11 H21:J26 C18 C66 C26 D80:D83 F83 F14 D14 H6 F21:F26 D21:D26 F16:F19 H14:J19 D16:D19 I65:J69 H65:H66 H68:H69 H78:J83 I75:J75 H72:J74 D78 H70:J70 F65:F70 D65:D70 D72:D76 H76:J76 F72:F76 F78:F80 H53 J53 D54 F54 H54:J54 D11:D13 D5 F11:F13 F5 H11:J13 H5:J5</xm:sqref>
        </x14:dataValidation>
        <x14:dataValidation type="list" allowBlank="1" showInputMessage="1" showErrorMessage="1">
          <x14:formula1>
            <xm:f>[12]Dane!#REF!</xm:f>
          </x14:formula1>
          <xm:sqref>D6:D7 F6:F7 C36:C37 I6:J7 H7 C7</xm:sqref>
        </x14:dataValidation>
        <x14:dataValidation type="list" allowBlank="1" showInputMessage="1" showErrorMessage="1">
          <x14:formula1>
            <xm:f>[9]Dane!#REF!</xm:f>
          </x14:formula1>
          <xm:sqref>F49:F50 H61:I61 F43:F46 C61:D61 D49:D50 C43:C45 F61 D43:D47 H43:J47 H49:J50 H52</xm:sqref>
        </x14:dataValidation>
      </x14:dataValidations>
    </ext>
  </extLst>
</worksheet>
</file>

<file path=xl/worksheets/sheet3.xml><?xml version="1.0" encoding="utf-8"?>
<worksheet xmlns="http://schemas.openxmlformats.org/spreadsheetml/2006/main" xmlns:r="http://schemas.openxmlformats.org/officeDocument/2006/relationships">
  <dimension ref="A1:AH55"/>
  <sheetViews>
    <sheetView tabSelected="1" view="pageBreakPreview" zoomScale="85" zoomScaleNormal="70" zoomScaleSheetLayoutView="85" workbookViewId="0">
      <selection activeCell="U2" sqref="U2"/>
    </sheetView>
  </sheetViews>
  <sheetFormatPr defaultRowHeight="15.75"/>
  <cols>
    <col min="1" max="1" width="4.85546875" style="134" customWidth="1"/>
    <col min="2" max="2" width="16.28515625" style="761" customWidth="1"/>
    <col min="3" max="20" width="6.5703125" style="311" customWidth="1"/>
    <col min="21" max="21" width="9.140625" style="311" customWidth="1"/>
    <col min="23" max="23" width="7.5703125" customWidth="1"/>
    <col min="24" max="24" width="7.5703125" style="313" customWidth="1"/>
  </cols>
  <sheetData>
    <row r="1" spans="1:34" s="1" customFormat="1" ht="7.5" customHeight="1">
      <c r="A1" s="3"/>
      <c r="B1" s="3"/>
      <c r="C1" s="3"/>
      <c r="D1" s="3"/>
      <c r="E1" s="3"/>
      <c r="F1" s="3"/>
      <c r="G1" s="3"/>
      <c r="H1" s="7"/>
      <c r="I1" s="7"/>
      <c r="J1" s="3"/>
      <c r="K1" s="756"/>
      <c r="L1" s="756"/>
      <c r="M1" s="741"/>
      <c r="N1" s="741"/>
      <c r="O1" s="741"/>
      <c r="P1" s="741"/>
      <c r="Q1" s="741"/>
      <c r="R1" s="741"/>
      <c r="S1" s="3"/>
      <c r="T1" s="3"/>
      <c r="U1" s="3"/>
      <c r="V1" s="3"/>
      <c r="W1" s="3"/>
      <c r="X1" s="3"/>
      <c r="Y1" s="3"/>
      <c r="Z1" s="3"/>
      <c r="AA1" s="3"/>
      <c r="AB1" s="3"/>
      <c r="AC1" s="3"/>
      <c r="AD1" s="3"/>
      <c r="AE1" s="3"/>
      <c r="AF1" s="3"/>
      <c r="AG1" s="3"/>
      <c r="AH1" s="3"/>
    </row>
    <row r="2" spans="1:34" s="1" customFormat="1" ht="12">
      <c r="A2" s="3"/>
      <c r="B2" s="3"/>
      <c r="C2" s="3"/>
      <c r="D2" s="3"/>
      <c r="E2" s="3"/>
      <c r="F2" s="3"/>
      <c r="G2" s="3"/>
      <c r="H2" s="7"/>
      <c r="I2" s="7"/>
      <c r="J2" s="3"/>
      <c r="K2" s="756"/>
      <c r="L2" s="756"/>
      <c r="M2" s="741"/>
      <c r="N2" s="741"/>
      <c r="O2" s="741"/>
      <c r="P2" s="741"/>
      <c r="Q2" s="741"/>
      <c r="R2" s="741"/>
      <c r="S2" s="3"/>
      <c r="T2" s="3"/>
      <c r="U2" s="3"/>
      <c r="V2" s="3"/>
      <c r="W2" s="3"/>
      <c r="X2" s="3"/>
      <c r="Y2" s="3"/>
      <c r="Z2" s="3"/>
      <c r="AA2" s="3"/>
      <c r="AB2" s="3"/>
      <c r="AC2" s="3"/>
      <c r="AD2" s="3"/>
      <c r="AE2" s="3"/>
      <c r="AF2" s="3"/>
      <c r="AG2" s="3"/>
      <c r="AH2" s="3"/>
    </row>
    <row r="3" spans="1:34" s="1" customFormat="1" ht="12.75" customHeight="1">
      <c r="A3" s="3"/>
      <c r="B3" s="3"/>
      <c r="C3" s="4"/>
      <c r="D3" s="1552" t="s">
        <v>38</v>
      </c>
      <c r="E3" s="1553"/>
      <c r="F3" s="1554"/>
      <c r="G3" s="1554"/>
      <c r="H3" s="1554"/>
      <c r="I3" s="1554"/>
      <c r="K3" s="1757" t="s">
        <v>1503</v>
      </c>
      <c r="L3" s="1758"/>
      <c r="M3" s="1758"/>
      <c r="N3" s="1758"/>
      <c r="O3" s="1758"/>
      <c r="P3" s="1758"/>
      <c r="Q3" s="1758"/>
      <c r="R3" s="1758"/>
      <c r="S3" s="3"/>
      <c r="T3" s="3"/>
      <c r="U3" s="3"/>
      <c r="V3" s="3"/>
      <c r="W3" s="3"/>
      <c r="X3" s="3"/>
      <c r="Y3" s="3"/>
      <c r="Z3" s="3"/>
      <c r="AA3" s="3"/>
      <c r="AB3" s="3"/>
      <c r="AC3" s="3"/>
      <c r="AD3" s="3"/>
      <c r="AE3" s="3"/>
      <c r="AF3" s="3"/>
      <c r="AG3" s="3"/>
      <c r="AH3" s="3"/>
    </row>
    <row r="4" spans="1:34" s="1" customFormat="1" ht="12.75" customHeight="1">
      <c r="A4" s="3"/>
      <c r="B4" s="3"/>
      <c r="C4" s="4"/>
      <c r="D4" s="1552" t="s">
        <v>40</v>
      </c>
      <c r="E4" s="1553"/>
      <c r="F4" s="1554"/>
      <c r="G4" s="1554"/>
      <c r="H4" s="1554"/>
      <c r="I4" s="1554"/>
      <c r="K4" s="1758"/>
      <c r="L4" s="1758"/>
      <c r="M4" s="1758"/>
      <c r="N4" s="1758"/>
      <c r="O4" s="1758"/>
      <c r="P4" s="1758"/>
      <c r="Q4" s="1758"/>
      <c r="R4" s="1758"/>
      <c r="S4" s="3"/>
      <c r="T4" s="3"/>
      <c r="U4" s="3"/>
      <c r="V4" s="3"/>
      <c r="W4" s="3"/>
      <c r="X4" s="3"/>
      <c r="Y4" s="3"/>
      <c r="Z4" s="3"/>
      <c r="AA4" s="3"/>
      <c r="AB4" s="3"/>
      <c r="AC4" s="3"/>
      <c r="AD4" s="3"/>
      <c r="AE4" s="3"/>
      <c r="AF4" s="3"/>
      <c r="AG4" s="3"/>
      <c r="AH4" s="3"/>
    </row>
    <row r="5" spans="1:34" s="1" customFormat="1" ht="12.75" customHeight="1">
      <c r="A5" s="3"/>
      <c r="B5" s="3"/>
      <c r="C5" s="4"/>
      <c r="D5" s="1552"/>
      <c r="E5" s="1553"/>
      <c r="K5" s="756"/>
      <c r="L5" s="756"/>
      <c r="M5" s="6"/>
      <c r="N5" s="5"/>
      <c r="O5" s="5"/>
      <c r="P5" s="6"/>
      <c r="Q5" s="741"/>
      <c r="R5" s="741"/>
      <c r="S5" s="3"/>
      <c r="T5" s="3"/>
      <c r="U5" s="3"/>
      <c r="V5" s="3"/>
      <c r="W5" s="3"/>
      <c r="X5" s="3"/>
      <c r="Y5" s="3"/>
      <c r="Z5" s="3"/>
      <c r="AA5" s="3"/>
      <c r="AB5" s="3"/>
      <c r="AC5" s="3"/>
      <c r="AD5" s="3"/>
      <c r="AE5" s="3"/>
      <c r="AF5" s="3"/>
      <c r="AG5" s="3"/>
      <c r="AH5" s="3"/>
    </row>
    <row r="6" spans="1:34" s="1" customFormat="1" ht="12.75" customHeight="1">
      <c r="A6" s="3"/>
      <c r="B6" s="3"/>
      <c r="C6" s="3"/>
      <c r="D6" s="1552" t="s">
        <v>41</v>
      </c>
      <c r="E6" s="1553"/>
      <c r="F6" s="1554"/>
      <c r="G6" s="1554"/>
      <c r="H6" s="1554"/>
      <c r="I6" s="1554"/>
      <c r="K6" s="1564" t="s">
        <v>1504</v>
      </c>
      <c r="L6" s="1554"/>
      <c r="M6" s="1554"/>
      <c r="N6" s="1554"/>
      <c r="O6" s="1554"/>
      <c r="P6" s="1554"/>
      <c r="Q6" s="1554"/>
      <c r="R6" s="1554"/>
      <c r="S6" s="3"/>
      <c r="T6" s="3"/>
      <c r="U6" s="3"/>
      <c r="V6" s="3"/>
      <c r="W6" s="3"/>
      <c r="X6" s="3"/>
      <c r="Y6" s="3"/>
      <c r="Z6" s="3"/>
      <c r="AA6" s="3"/>
      <c r="AB6" s="3"/>
      <c r="AC6" s="3"/>
      <c r="AD6" s="3"/>
      <c r="AE6" s="3"/>
      <c r="AF6" s="3"/>
      <c r="AG6" s="3"/>
      <c r="AH6" s="3"/>
    </row>
    <row r="7" spans="1:34" s="1" customFormat="1" ht="12.75" customHeight="1">
      <c r="A7" s="3"/>
      <c r="B7" s="3"/>
      <c r="C7" s="3"/>
      <c r="D7" s="1552" t="s">
        <v>43</v>
      </c>
      <c r="E7" s="1553"/>
      <c r="F7" s="1554"/>
      <c r="G7" s="1554"/>
      <c r="H7" s="1554"/>
      <c r="I7" s="1554"/>
      <c r="K7" s="1554"/>
      <c r="L7" s="1554"/>
      <c r="M7" s="1554"/>
      <c r="N7" s="1554"/>
      <c r="O7" s="1554"/>
      <c r="P7" s="1554"/>
      <c r="Q7" s="1554"/>
      <c r="R7" s="1554"/>
      <c r="S7" s="3"/>
      <c r="T7" s="3"/>
      <c r="U7" s="3"/>
      <c r="V7" s="3"/>
      <c r="W7" s="3"/>
      <c r="X7" s="3"/>
      <c r="Y7" s="3"/>
      <c r="Z7" s="3"/>
      <c r="AA7" s="3"/>
      <c r="AB7" s="3"/>
      <c r="AC7" s="3"/>
      <c r="AD7" s="3"/>
      <c r="AE7" s="3"/>
      <c r="AF7" s="3"/>
      <c r="AG7" s="3"/>
      <c r="AH7" s="3"/>
    </row>
    <row r="8" spans="1:34" s="1" customFormat="1" ht="12.75" customHeight="1">
      <c r="A8" s="3"/>
      <c r="B8" s="3"/>
      <c r="C8" s="3"/>
      <c r="D8" s="1552"/>
      <c r="E8" s="1553"/>
      <c r="K8" s="756"/>
      <c r="L8" s="756"/>
      <c r="M8" s="2"/>
      <c r="N8" s="9"/>
      <c r="O8" s="10"/>
      <c r="P8" s="2"/>
      <c r="Q8" s="741"/>
      <c r="R8" s="741"/>
      <c r="S8" s="3"/>
      <c r="T8" s="3"/>
      <c r="U8" s="3"/>
      <c r="V8" s="3"/>
      <c r="W8" s="3"/>
      <c r="X8" s="3"/>
      <c r="Y8" s="3"/>
      <c r="Z8" s="3"/>
      <c r="AA8" s="3"/>
      <c r="AB8" s="3"/>
      <c r="AC8" s="3"/>
      <c r="AD8" s="3"/>
      <c r="AE8" s="3"/>
      <c r="AF8" s="3"/>
      <c r="AG8" s="3"/>
      <c r="AH8" s="3"/>
    </row>
    <row r="9" spans="1:34" s="1" customFormat="1" ht="14.25" customHeight="1">
      <c r="A9" s="3"/>
      <c r="B9" s="3"/>
      <c r="C9" s="3"/>
      <c r="D9" s="1552" t="s">
        <v>44</v>
      </c>
      <c r="E9" s="1553"/>
      <c r="F9" s="1554"/>
      <c r="G9" s="1554"/>
      <c r="H9" s="1554"/>
      <c r="I9" s="1554"/>
      <c r="K9" s="1555" t="s">
        <v>1505</v>
      </c>
      <c r="L9" s="1554"/>
      <c r="M9" s="1554"/>
      <c r="N9" s="1554"/>
      <c r="O9" s="1554"/>
      <c r="P9" s="1554"/>
      <c r="Q9" s="1554"/>
      <c r="R9" s="1554"/>
      <c r="S9" s="3"/>
      <c r="T9" s="3"/>
      <c r="U9" s="3"/>
      <c r="V9" s="3"/>
      <c r="W9" s="3"/>
      <c r="X9" s="3"/>
      <c r="Y9" s="3"/>
      <c r="Z9" s="3"/>
      <c r="AA9" s="3"/>
      <c r="AB9" s="3"/>
      <c r="AC9" s="3"/>
      <c r="AD9" s="3"/>
      <c r="AE9" s="3"/>
      <c r="AF9" s="3"/>
      <c r="AG9" s="3"/>
      <c r="AH9" s="3"/>
    </row>
    <row r="10" spans="1:34" s="1" customFormat="1" ht="14.25" customHeight="1">
      <c r="A10" s="3"/>
      <c r="B10" s="3"/>
      <c r="C10" s="5"/>
      <c r="D10" s="1552" t="s">
        <v>46</v>
      </c>
      <c r="E10" s="1553"/>
      <c r="F10" s="1554"/>
      <c r="G10" s="1554"/>
      <c r="H10" s="1554"/>
      <c r="I10" s="1554"/>
      <c r="K10" s="1556" t="s">
        <v>1506</v>
      </c>
      <c r="L10" s="1554"/>
      <c r="M10" s="1554"/>
      <c r="N10" s="1554"/>
      <c r="O10" s="1554"/>
      <c r="P10" s="1554"/>
      <c r="Q10" s="1554"/>
      <c r="R10" s="1554"/>
      <c r="S10" s="3"/>
      <c r="T10" s="3"/>
      <c r="U10" s="3"/>
      <c r="V10" s="3"/>
      <c r="W10" s="3"/>
      <c r="X10" s="3"/>
      <c r="Y10" s="3"/>
      <c r="Z10" s="3"/>
      <c r="AA10" s="3"/>
      <c r="AB10" s="3"/>
      <c r="AC10" s="3"/>
      <c r="AD10" s="3"/>
      <c r="AE10" s="3"/>
      <c r="AF10" s="3"/>
      <c r="AG10" s="3"/>
      <c r="AH10" s="3"/>
    </row>
    <row r="11" spans="1:34" s="1" customFormat="1" ht="12">
      <c r="A11" s="3"/>
      <c r="B11" s="3"/>
      <c r="C11" s="3"/>
      <c r="D11" s="3"/>
      <c r="E11" s="3"/>
      <c r="F11" s="3"/>
      <c r="G11" s="3"/>
      <c r="H11" s="7"/>
      <c r="I11" s="7"/>
      <c r="J11" s="3"/>
      <c r="K11" s="756"/>
      <c r="L11" s="756"/>
      <c r="M11" s="741"/>
      <c r="N11" s="741"/>
      <c r="O11" s="741"/>
      <c r="P11" s="741"/>
      <c r="Q11" s="741"/>
      <c r="R11" s="741"/>
      <c r="S11" s="3"/>
      <c r="T11" s="3"/>
      <c r="U11" s="3"/>
      <c r="V11" s="3"/>
      <c r="W11" s="3"/>
      <c r="X11" s="3"/>
      <c r="Y11" s="3"/>
      <c r="Z11" s="3"/>
      <c r="AA11" s="3"/>
      <c r="AB11" s="3"/>
      <c r="AC11" s="3"/>
      <c r="AD11" s="3"/>
      <c r="AE11" s="3"/>
      <c r="AF11" s="3"/>
      <c r="AG11" s="3"/>
      <c r="AH11" s="3"/>
    </row>
    <row r="12" spans="1:34" s="1" customFormat="1" ht="12">
      <c r="A12" s="3"/>
      <c r="B12" s="3"/>
      <c r="C12" s="3"/>
      <c r="D12" s="3"/>
      <c r="E12" s="3"/>
      <c r="F12" s="3"/>
      <c r="G12" s="3"/>
      <c r="H12" s="7"/>
      <c r="I12" s="7"/>
      <c r="J12" s="3"/>
      <c r="K12" s="756"/>
      <c r="L12" s="756"/>
      <c r="M12" s="741"/>
      <c r="N12" s="741"/>
      <c r="O12" s="741"/>
      <c r="P12" s="741"/>
      <c r="Q12" s="741"/>
      <c r="R12" s="741"/>
      <c r="S12" s="3"/>
      <c r="T12" s="3"/>
      <c r="U12" s="3"/>
      <c r="V12" s="3"/>
      <c r="W12" s="3"/>
      <c r="X12" s="3"/>
      <c r="Y12" s="3"/>
      <c r="Z12" s="3"/>
      <c r="AA12" s="3"/>
      <c r="AB12" s="3"/>
      <c r="AC12" s="3"/>
      <c r="AD12" s="3"/>
      <c r="AE12" s="3"/>
      <c r="AF12" s="3"/>
      <c r="AG12" s="3"/>
      <c r="AH12" s="3"/>
    </row>
    <row r="13" spans="1:34" s="313" customFormat="1">
      <c r="A13" s="1548" t="s">
        <v>1513</v>
      </c>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row>
    <row r="14" spans="1:34" s="313" customFormat="1" ht="12.75" customHeight="1" thickBot="1">
      <c r="A14" s="134"/>
      <c r="B14" s="761"/>
      <c r="C14" s="311"/>
      <c r="D14" s="311"/>
      <c r="E14" s="311"/>
      <c r="F14" s="311"/>
      <c r="G14" s="311"/>
      <c r="H14" s="311"/>
      <c r="I14" s="311"/>
      <c r="J14" s="311"/>
      <c r="K14" s="311"/>
      <c r="L14" s="311"/>
      <c r="M14" s="311"/>
      <c r="N14" s="311"/>
      <c r="O14" s="311"/>
      <c r="P14" s="311"/>
      <c r="Q14" s="775"/>
      <c r="R14" s="311"/>
      <c r="S14" s="311"/>
      <c r="T14" s="311"/>
      <c r="U14" s="311"/>
    </row>
    <row r="15" spans="1:34" s="313" customFormat="1" thickBot="1">
      <c r="A15" s="1550" t="s">
        <v>48</v>
      </c>
      <c r="B15" s="1557" t="s">
        <v>69</v>
      </c>
      <c r="C15" s="1559" t="s">
        <v>63</v>
      </c>
      <c r="D15" s="1560"/>
      <c r="E15" s="1560"/>
      <c r="F15" s="1560"/>
      <c r="G15" s="1560"/>
      <c r="H15" s="1560"/>
      <c r="I15" s="1560"/>
      <c r="J15" s="1561" t="s">
        <v>77</v>
      </c>
      <c r="K15" s="1560"/>
      <c r="L15" s="1560"/>
      <c r="M15" s="1560"/>
      <c r="N15" s="1560"/>
      <c r="O15" s="1560"/>
      <c r="P15" s="1562"/>
      <c r="Q15" s="1559" t="s">
        <v>65</v>
      </c>
      <c r="R15" s="1560"/>
      <c r="S15" s="1560"/>
      <c r="T15" s="1562"/>
      <c r="U15" s="637" t="s">
        <v>1478</v>
      </c>
      <c r="V15" s="637" t="s">
        <v>1478</v>
      </c>
      <c r="W15" s="1550" t="s">
        <v>426</v>
      </c>
      <c r="X15" s="1550" t="s">
        <v>1022</v>
      </c>
    </row>
    <row r="16" spans="1:34" s="313" customFormat="1" thickBot="1">
      <c r="A16" s="1551"/>
      <c r="B16" s="1558"/>
      <c r="C16" s="776">
        <v>63</v>
      </c>
      <c r="D16" s="777">
        <v>68</v>
      </c>
      <c r="E16" s="778">
        <v>73</v>
      </c>
      <c r="F16" s="777">
        <v>78</v>
      </c>
      <c r="G16" s="778">
        <v>85</v>
      </c>
      <c r="H16" s="777">
        <v>95</v>
      </c>
      <c r="I16" s="779" t="s">
        <v>1479</v>
      </c>
      <c r="J16" s="780">
        <v>63</v>
      </c>
      <c r="K16" s="778">
        <v>68</v>
      </c>
      <c r="L16" s="777">
        <v>73</v>
      </c>
      <c r="M16" s="778">
        <v>78</v>
      </c>
      <c r="N16" s="777">
        <v>85</v>
      </c>
      <c r="O16" s="778">
        <v>95</v>
      </c>
      <c r="P16" s="777" t="s">
        <v>1479</v>
      </c>
      <c r="Q16" s="781">
        <v>58</v>
      </c>
      <c r="R16" s="777">
        <v>63</v>
      </c>
      <c r="S16" s="778">
        <v>68</v>
      </c>
      <c r="T16" s="777" t="s">
        <v>1030</v>
      </c>
      <c r="U16" s="643" t="s">
        <v>1482</v>
      </c>
      <c r="V16" s="638" t="s">
        <v>1481</v>
      </c>
      <c r="W16" s="1551"/>
      <c r="X16" s="1551"/>
    </row>
    <row r="17" spans="1:24" s="636" customFormat="1" ht="16.5" thickBot="1">
      <c r="A17" s="754">
        <v>1</v>
      </c>
      <c r="B17" s="762" t="s">
        <v>32</v>
      </c>
      <c r="C17" s="782">
        <v>20</v>
      </c>
      <c r="D17" s="783">
        <v>20</v>
      </c>
      <c r="E17" s="797">
        <v>20</v>
      </c>
      <c r="F17" s="783">
        <v>20</v>
      </c>
      <c r="G17" s="797">
        <v>20</v>
      </c>
      <c r="H17" s="783"/>
      <c r="I17" s="784"/>
      <c r="J17" s="785">
        <v>20</v>
      </c>
      <c r="K17" s="786">
        <v>20</v>
      </c>
      <c r="L17" s="783">
        <v>20</v>
      </c>
      <c r="M17" s="786">
        <v>20</v>
      </c>
      <c r="N17" s="783">
        <v>20</v>
      </c>
      <c r="O17" s="786"/>
      <c r="P17" s="783"/>
      <c r="Q17" s="782">
        <v>20</v>
      </c>
      <c r="R17" s="783">
        <v>20</v>
      </c>
      <c r="S17" s="786">
        <v>20</v>
      </c>
      <c r="T17" s="783"/>
      <c r="U17" s="787">
        <v>20</v>
      </c>
      <c r="V17" s="639">
        <v>20</v>
      </c>
      <c r="W17" s="640">
        <f t="shared" ref="W17:W51" si="0">SUM(C17:V17)</f>
        <v>300</v>
      </c>
      <c r="X17" s="640">
        <v>1</v>
      </c>
    </row>
    <row r="18" spans="1:24" s="30" customFormat="1" ht="16.5" thickBot="1">
      <c r="A18" s="758">
        <v>2</v>
      </c>
      <c r="B18" s="762" t="s">
        <v>26</v>
      </c>
      <c r="C18" s="782">
        <v>18</v>
      </c>
      <c r="D18" s="783">
        <v>16</v>
      </c>
      <c r="E18" s="797">
        <v>16</v>
      </c>
      <c r="F18" s="783">
        <v>16</v>
      </c>
      <c r="G18" s="797">
        <v>16</v>
      </c>
      <c r="H18" s="783"/>
      <c r="I18" s="784"/>
      <c r="J18" s="785">
        <v>18</v>
      </c>
      <c r="K18" s="786"/>
      <c r="L18" s="783"/>
      <c r="M18" s="786">
        <v>18</v>
      </c>
      <c r="N18" s="783">
        <v>18</v>
      </c>
      <c r="O18" s="786">
        <v>18</v>
      </c>
      <c r="P18" s="783">
        <v>18</v>
      </c>
      <c r="Q18" s="782">
        <v>18</v>
      </c>
      <c r="R18" s="783">
        <v>16</v>
      </c>
      <c r="S18" s="786">
        <v>18</v>
      </c>
      <c r="T18" s="783"/>
      <c r="U18" s="787"/>
      <c r="V18" s="641"/>
      <c r="W18" s="640">
        <f t="shared" si="0"/>
        <v>224</v>
      </c>
      <c r="X18" s="640">
        <v>2</v>
      </c>
    </row>
    <row r="19" spans="1:24" s="636" customFormat="1" ht="16.5" thickBot="1">
      <c r="A19" s="754">
        <v>3</v>
      </c>
      <c r="B19" s="762" t="s">
        <v>36</v>
      </c>
      <c r="C19" s="782">
        <v>16</v>
      </c>
      <c r="D19" s="783">
        <v>18</v>
      </c>
      <c r="E19" s="786">
        <v>18</v>
      </c>
      <c r="F19" s="783"/>
      <c r="G19" s="786">
        <v>18</v>
      </c>
      <c r="H19" s="783">
        <v>18</v>
      </c>
      <c r="I19" s="784"/>
      <c r="J19" s="785">
        <v>16</v>
      </c>
      <c r="K19" s="786">
        <v>18</v>
      </c>
      <c r="L19" s="783">
        <v>18</v>
      </c>
      <c r="M19" s="786"/>
      <c r="N19" s="783">
        <v>16</v>
      </c>
      <c r="O19" s="786">
        <v>16</v>
      </c>
      <c r="P19" s="783"/>
      <c r="Q19" s="782"/>
      <c r="R19" s="783"/>
      <c r="S19" s="786"/>
      <c r="T19" s="783"/>
      <c r="U19" s="787">
        <v>18</v>
      </c>
      <c r="V19" s="641">
        <v>18</v>
      </c>
      <c r="W19" s="640">
        <f t="shared" si="0"/>
        <v>208</v>
      </c>
      <c r="X19" s="640">
        <v>3</v>
      </c>
    </row>
    <row r="20" spans="1:24" s="636" customFormat="1" ht="16.5" thickBot="1">
      <c r="A20" s="754">
        <v>4</v>
      </c>
      <c r="B20" s="762" t="s">
        <v>28</v>
      </c>
      <c r="C20" s="782">
        <v>15</v>
      </c>
      <c r="D20" s="783"/>
      <c r="E20" s="786">
        <v>15</v>
      </c>
      <c r="F20" s="783">
        <v>18</v>
      </c>
      <c r="G20" s="786">
        <v>15</v>
      </c>
      <c r="H20" s="783">
        <v>14</v>
      </c>
      <c r="I20" s="784"/>
      <c r="J20" s="785"/>
      <c r="K20" s="786"/>
      <c r="L20" s="783"/>
      <c r="M20" s="786">
        <v>16</v>
      </c>
      <c r="N20" s="783">
        <v>14</v>
      </c>
      <c r="O20" s="786"/>
      <c r="P20" s="783"/>
      <c r="Q20" s="782"/>
      <c r="R20" s="783"/>
      <c r="S20" s="786"/>
      <c r="T20" s="783">
        <v>14</v>
      </c>
      <c r="U20" s="787">
        <v>16</v>
      </c>
      <c r="V20" s="641">
        <v>16</v>
      </c>
      <c r="W20" s="640">
        <f t="shared" si="0"/>
        <v>153</v>
      </c>
      <c r="X20" s="640">
        <v>4</v>
      </c>
    </row>
    <row r="21" spans="1:24" s="636" customFormat="1" ht="16.5" thickBot="1">
      <c r="A21" s="754">
        <v>5</v>
      </c>
      <c r="B21" s="762" t="s">
        <v>1375</v>
      </c>
      <c r="C21" s="782"/>
      <c r="D21" s="783">
        <v>13</v>
      </c>
      <c r="E21" s="786">
        <v>11</v>
      </c>
      <c r="F21" s="783">
        <v>6</v>
      </c>
      <c r="G21" s="786">
        <v>5</v>
      </c>
      <c r="H21" s="783">
        <v>12</v>
      </c>
      <c r="I21" s="784"/>
      <c r="J21" s="785"/>
      <c r="K21" s="786">
        <v>11</v>
      </c>
      <c r="L21" s="783">
        <v>15</v>
      </c>
      <c r="M21" s="786">
        <v>6</v>
      </c>
      <c r="N21" s="783"/>
      <c r="O21" s="786">
        <v>12</v>
      </c>
      <c r="P21" s="783">
        <v>7</v>
      </c>
      <c r="Q21" s="782">
        <v>7</v>
      </c>
      <c r="R21" s="783"/>
      <c r="S21" s="786"/>
      <c r="T21" s="783">
        <v>1</v>
      </c>
      <c r="U21" s="787"/>
      <c r="V21" s="641"/>
      <c r="W21" s="640">
        <f t="shared" si="0"/>
        <v>106</v>
      </c>
      <c r="X21" s="640">
        <v>5</v>
      </c>
    </row>
    <row r="22" spans="1:24" s="636" customFormat="1" ht="16.5" thickBot="1">
      <c r="A22" s="754">
        <v>6</v>
      </c>
      <c r="B22" s="762" t="s">
        <v>24</v>
      </c>
      <c r="C22" s="782"/>
      <c r="D22" s="783"/>
      <c r="E22" s="786">
        <v>12</v>
      </c>
      <c r="F22" s="783"/>
      <c r="G22" s="786">
        <v>12</v>
      </c>
      <c r="H22" s="783"/>
      <c r="I22" s="784"/>
      <c r="J22" s="785"/>
      <c r="K22" s="786">
        <v>14</v>
      </c>
      <c r="L22" s="783">
        <v>14</v>
      </c>
      <c r="M22" s="786"/>
      <c r="N22" s="783">
        <v>11</v>
      </c>
      <c r="O22" s="786"/>
      <c r="P22" s="783"/>
      <c r="Q22" s="782">
        <v>13</v>
      </c>
      <c r="R22" s="783">
        <v>10</v>
      </c>
      <c r="S22" s="786">
        <v>16</v>
      </c>
      <c r="T22" s="783"/>
      <c r="U22" s="787"/>
      <c r="V22" s="641"/>
      <c r="W22" s="640">
        <f t="shared" si="0"/>
        <v>102</v>
      </c>
      <c r="X22" s="640">
        <v>6</v>
      </c>
    </row>
    <row r="23" spans="1:24" s="636" customFormat="1" ht="16.5" thickBot="1">
      <c r="A23" s="754">
        <v>7</v>
      </c>
      <c r="B23" s="762" t="s">
        <v>1035</v>
      </c>
      <c r="C23" s="782"/>
      <c r="D23" s="783"/>
      <c r="E23" s="786"/>
      <c r="F23" s="783"/>
      <c r="G23" s="786"/>
      <c r="H23" s="783"/>
      <c r="I23" s="784">
        <v>14</v>
      </c>
      <c r="J23" s="785"/>
      <c r="K23" s="786"/>
      <c r="L23" s="783"/>
      <c r="M23" s="786">
        <v>11</v>
      </c>
      <c r="N23" s="783"/>
      <c r="O23" s="786">
        <v>8</v>
      </c>
      <c r="P23" s="783">
        <v>16</v>
      </c>
      <c r="Q23" s="782"/>
      <c r="R23" s="783">
        <v>14</v>
      </c>
      <c r="S23" s="786">
        <v>13</v>
      </c>
      <c r="T23" s="783">
        <v>16</v>
      </c>
      <c r="U23" s="787"/>
      <c r="V23" s="639"/>
      <c r="W23" s="640">
        <f t="shared" si="0"/>
        <v>92</v>
      </c>
      <c r="X23" s="640">
        <v>7</v>
      </c>
    </row>
    <row r="24" spans="1:24" s="636" customFormat="1" ht="16.5" thickBot="1">
      <c r="A24" s="754">
        <v>8</v>
      </c>
      <c r="B24" s="762" t="s">
        <v>37</v>
      </c>
      <c r="C24" s="782"/>
      <c r="D24" s="783"/>
      <c r="E24" s="786"/>
      <c r="F24" s="783"/>
      <c r="G24" s="786">
        <v>11</v>
      </c>
      <c r="H24" s="783">
        <v>9</v>
      </c>
      <c r="I24" s="784"/>
      <c r="J24" s="785"/>
      <c r="K24" s="786"/>
      <c r="L24" s="783"/>
      <c r="M24" s="786"/>
      <c r="N24" s="783">
        <v>8</v>
      </c>
      <c r="O24" s="786">
        <v>11</v>
      </c>
      <c r="P24" s="783">
        <v>10</v>
      </c>
      <c r="Q24" s="782">
        <v>10</v>
      </c>
      <c r="R24" s="783">
        <v>18</v>
      </c>
      <c r="S24" s="786">
        <v>14</v>
      </c>
      <c r="T24" s="783"/>
      <c r="U24" s="787"/>
      <c r="V24" s="641"/>
      <c r="W24" s="640">
        <f t="shared" si="0"/>
        <v>91</v>
      </c>
      <c r="X24" s="640">
        <v>8</v>
      </c>
    </row>
    <row r="25" spans="1:24" s="636" customFormat="1" ht="16.5" thickBot="1">
      <c r="A25" s="754">
        <v>9</v>
      </c>
      <c r="B25" s="762" t="s">
        <v>16</v>
      </c>
      <c r="C25" s="782"/>
      <c r="D25" s="783"/>
      <c r="E25" s="786"/>
      <c r="F25" s="783">
        <v>13</v>
      </c>
      <c r="G25" s="786"/>
      <c r="H25" s="783">
        <v>15</v>
      </c>
      <c r="I25" s="784"/>
      <c r="J25" s="785"/>
      <c r="K25" s="786"/>
      <c r="L25" s="783">
        <v>13</v>
      </c>
      <c r="M25" s="786">
        <v>12</v>
      </c>
      <c r="N25" s="783"/>
      <c r="O25" s="786">
        <v>14</v>
      </c>
      <c r="P25" s="783">
        <v>14</v>
      </c>
      <c r="Q25" s="782"/>
      <c r="R25" s="783"/>
      <c r="S25" s="786"/>
      <c r="T25" s="783"/>
      <c r="U25" s="787"/>
      <c r="V25" s="641"/>
      <c r="W25" s="640">
        <f>SUM(C25:V25)</f>
        <v>81</v>
      </c>
      <c r="X25" s="640">
        <v>9</v>
      </c>
    </row>
    <row r="26" spans="1:24" s="636" customFormat="1" ht="16.5" thickBot="1">
      <c r="A26" s="754">
        <v>10</v>
      </c>
      <c r="B26" s="762" t="s">
        <v>1111</v>
      </c>
      <c r="C26" s="782">
        <v>12</v>
      </c>
      <c r="D26" s="783">
        <v>14</v>
      </c>
      <c r="E26" s="786"/>
      <c r="F26" s="783">
        <v>10</v>
      </c>
      <c r="G26" s="786"/>
      <c r="H26" s="783"/>
      <c r="I26" s="784"/>
      <c r="J26" s="785">
        <v>15</v>
      </c>
      <c r="K26" s="786">
        <v>13</v>
      </c>
      <c r="L26" s="783"/>
      <c r="M26" s="786"/>
      <c r="N26" s="783"/>
      <c r="O26" s="786"/>
      <c r="P26" s="783"/>
      <c r="Q26" s="782">
        <v>8</v>
      </c>
      <c r="R26" s="783"/>
      <c r="S26" s="786"/>
      <c r="T26" s="783">
        <v>2</v>
      </c>
      <c r="U26" s="787"/>
      <c r="V26" s="639"/>
      <c r="W26" s="640">
        <f t="shared" si="0"/>
        <v>74</v>
      </c>
      <c r="X26" s="640">
        <v>10</v>
      </c>
    </row>
    <row r="27" spans="1:24" s="636" customFormat="1" ht="16.5" thickBot="1">
      <c r="A27" s="754">
        <v>11</v>
      </c>
      <c r="B27" s="762" t="s">
        <v>18</v>
      </c>
      <c r="C27" s="782"/>
      <c r="D27" s="783"/>
      <c r="E27" s="788"/>
      <c r="F27" s="783"/>
      <c r="G27" s="788"/>
      <c r="H27" s="783">
        <v>7</v>
      </c>
      <c r="I27" s="784"/>
      <c r="J27" s="785"/>
      <c r="K27" s="786"/>
      <c r="L27" s="783"/>
      <c r="M27" s="786">
        <v>14</v>
      </c>
      <c r="N27" s="783"/>
      <c r="O27" s="786"/>
      <c r="P27" s="783"/>
      <c r="Q27" s="782">
        <v>15</v>
      </c>
      <c r="R27" s="783"/>
      <c r="S27" s="786">
        <v>15</v>
      </c>
      <c r="T27" s="783">
        <v>12</v>
      </c>
      <c r="U27" s="787"/>
      <c r="V27" s="641"/>
      <c r="W27" s="640">
        <f t="shared" si="0"/>
        <v>63</v>
      </c>
      <c r="X27" s="640">
        <v>11</v>
      </c>
    </row>
    <row r="28" spans="1:24" s="636" customFormat="1" ht="16.5" thickBot="1">
      <c r="A28" s="754">
        <v>12</v>
      </c>
      <c r="B28" s="762" t="s">
        <v>14</v>
      </c>
      <c r="C28" s="782"/>
      <c r="D28" s="783"/>
      <c r="E28" s="786"/>
      <c r="F28" s="783">
        <v>12</v>
      </c>
      <c r="G28" s="786"/>
      <c r="H28" s="783"/>
      <c r="I28" s="784">
        <v>13</v>
      </c>
      <c r="J28" s="785"/>
      <c r="K28" s="786"/>
      <c r="L28" s="783"/>
      <c r="M28" s="786"/>
      <c r="N28" s="783">
        <v>13</v>
      </c>
      <c r="O28" s="786"/>
      <c r="P28" s="783">
        <v>8</v>
      </c>
      <c r="Q28" s="782"/>
      <c r="R28" s="783">
        <v>12</v>
      </c>
      <c r="S28" s="786"/>
      <c r="T28" s="783"/>
      <c r="U28" s="787"/>
      <c r="V28" s="639"/>
      <c r="W28" s="640">
        <f t="shared" si="0"/>
        <v>58</v>
      </c>
      <c r="X28" s="640">
        <v>12</v>
      </c>
    </row>
    <row r="29" spans="1:24" s="636" customFormat="1" ht="16.5" thickBot="1">
      <c r="A29" s="754">
        <v>13</v>
      </c>
      <c r="B29" s="762" t="s">
        <v>1077</v>
      </c>
      <c r="C29" s="782"/>
      <c r="D29" s="783"/>
      <c r="E29" s="786"/>
      <c r="F29" s="783"/>
      <c r="G29" s="786">
        <v>9</v>
      </c>
      <c r="H29" s="783"/>
      <c r="I29" s="784"/>
      <c r="J29" s="785"/>
      <c r="K29" s="786"/>
      <c r="L29" s="783"/>
      <c r="M29" s="786"/>
      <c r="N29" s="783">
        <v>12</v>
      </c>
      <c r="O29" s="786"/>
      <c r="P29" s="783"/>
      <c r="Q29" s="782">
        <v>6</v>
      </c>
      <c r="R29" s="783">
        <v>7</v>
      </c>
      <c r="S29" s="786"/>
      <c r="T29" s="783">
        <v>13</v>
      </c>
      <c r="U29" s="787"/>
      <c r="V29" s="639"/>
      <c r="W29" s="640">
        <f t="shared" si="0"/>
        <v>47</v>
      </c>
      <c r="X29" s="640">
        <v>13</v>
      </c>
    </row>
    <row r="30" spans="1:24" s="636" customFormat="1" ht="16.5" thickBot="1">
      <c r="A30" s="754">
        <v>14</v>
      </c>
      <c r="B30" s="762" t="s">
        <v>31</v>
      </c>
      <c r="C30" s="782"/>
      <c r="D30" s="783"/>
      <c r="E30" s="786"/>
      <c r="F30" s="783"/>
      <c r="G30" s="786"/>
      <c r="H30" s="783"/>
      <c r="I30" s="784"/>
      <c r="J30" s="785"/>
      <c r="K30" s="786"/>
      <c r="L30" s="783"/>
      <c r="M30" s="786">
        <v>10</v>
      </c>
      <c r="N30" s="783">
        <v>15</v>
      </c>
      <c r="O30" s="786">
        <v>9</v>
      </c>
      <c r="P30" s="783">
        <v>12</v>
      </c>
      <c r="Q30" s="782"/>
      <c r="R30" s="783"/>
      <c r="S30" s="786"/>
      <c r="T30" s="783"/>
      <c r="U30" s="787"/>
      <c r="V30" s="639"/>
      <c r="W30" s="640">
        <f t="shared" si="0"/>
        <v>46</v>
      </c>
      <c r="X30" s="640">
        <v>14</v>
      </c>
    </row>
    <row r="31" spans="1:24" s="636" customFormat="1" ht="16.5" thickBot="1">
      <c r="A31" s="754">
        <v>15</v>
      </c>
      <c r="B31" s="763" t="s">
        <v>27</v>
      </c>
      <c r="C31" s="782"/>
      <c r="D31" s="789"/>
      <c r="E31" s="786"/>
      <c r="F31" s="789"/>
      <c r="G31" s="786"/>
      <c r="H31" s="789"/>
      <c r="I31" s="784">
        <v>18</v>
      </c>
      <c r="J31" s="790"/>
      <c r="K31" s="786"/>
      <c r="L31" s="789"/>
      <c r="M31" s="786"/>
      <c r="N31" s="789"/>
      <c r="O31" s="786">
        <v>13</v>
      </c>
      <c r="P31" s="789"/>
      <c r="Q31" s="782">
        <v>14</v>
      </c>
      <c r="R31" s="789"/>
      <c r="S31" s="786"/>
      <c r="T31" s="789"/>
      <c r="U31" s="787"/>
      <c r="V31" s="641"/>
      <c r="W31" s="640">
        <f t="shared" si="0"/>
        <v>45</v>
      </c>
      <c r="X31" s="640">
        <v>15</v>
      </c>
    </row>
    <row r="32" spans="1:24" s="636" customFormat="1" ht="16.5" thickBot="1">
      <c r="A32" s="754">
        <v>16</v>
      </c>
      <c r="B32" s="763" t="s">
        <v>23</v>
      </c>
      <c r="C32" s="782"/>
      <c r="D32" s="783"/>
      <c r="E32" s="786">
        <v>14</v>
      </c>
      <c r="F32" s="783"/>
      <c r="G32" s="786">
        <v>14</v>
      </c>
      <c r="H32" s="783"/>
      <c r="I32" s="784"/>
      <c r="J32" s="785"/>
      <c r="K32" s="786"/>
      <c r="L32" s="783"/>
      <c r="M32" s="786"/>
      <c r="N32" s="783"/>
      <c r="O32" s="786"/>
      <c r="P32" s="783"/>
      <c r="Q32" s="782"/>
      <c r="R32" s="783">
        <v>15</v>
      </c>
      <c r="S32" s="786"/>
      <c r="T32" s="783"/>
      <c r="U32" s="787"/>
      <c r="V32" s="639"/>
      <c r="W32" s="640">
        <f t="shared" si="0"/>
        <v>43</v>
      </c>
      <c r="X32" s="640">
        <v>16</v>
      </c>
    </row>
    <row r="33" spans="1:24" s="636" customFormat="1" ht="16.5" thickBot="1">
      <c r="A33" s="754">
        <v>17</v>
      </c>
      <c r="B33" s="762" t="s">
        <v>1448</v>
      </c>
      <c r="C33" s="782"/>
      <c r="D33" s="783"/>
      <c r="E33" s="786">
        <v>13</v>
      </c>
      <c r="F33" s="783"/>
      <c r="G33" s="786"/>
      <c r="H33" s="783">
        <v>6</v>
      </c>
      <c r="I33" s="784"/>
      <c r="J33" s="785"/>
      <c r="K33" s="786">
        <v>10</v>
      </c>
      <c r="L33" s="783"/>
      <c r="M33" s="786"/>
      <c r="N33" s="783"/>
      <c r="O33" s="786"/>
      <c r="P33" s="783"/>
      <c r="Q33" s="782"/>
      <c r="R33" s="783">
        <v>13</v>
      </c>
      <c r="S33" s="786"/>
      <c r="T33" s="783"/>
      <c r="U33" s="787"/>
      <c r="V33" s="641"/>
      <c r="W33" s="640">
        <f t="shared" si="0"/>
        <v>42</v>
      </c>
      <c r="X33" s="640">
        <v>17</v>
      </c>
    </row>
    <row r="34" spans="1:24" s="636" customFormat="1" ht="16.5" thickBot="1">
      <c r="A34" s="754">
        <v>18</v>
      </c>
      <c r="B34" s="762" t="s">
        <v>1230</v>
      </c>
      <c r="C34" s="782">
        <v>11</v>
      </c>
      <c r="D34" s="783"/>
      <c r="E34" s="786"/>
      <c r="F34" s="783"/>
      <c r="G34" s="786"/>
      <c r="H34" s="783"/>
      <c r="I34" s="784"/>
      <c r="J34" s="785"/>
      <c r="K34" s="786">
        <v>12</v>
      </c>
      <c r="L34" s="783"/>
      <c r="M34" s="786"/>
      <c r="N34" s="783"/>
      <c r="O34" s="786"/>
      <c r="P34" s="783"/>
      <c r="Q34" s="782">
        <v>16</v>
      </c>
      <c r="R34" s="783"/>
      <c r="S34" s="786"/>
      <c r="T34" s="783"/>
      <c r="U34" s="787"/>
      <c r="V34" s="641"/>
      <c r="W34" s="640">
        <f t="shared" si="0"/>
        <v>39</v>
      </c>
      <c r="X34" s="640">
        <v>18</v>
      </c>
    </row>
    <row r="35" spans="1:24" s="636" customFormat="1" ht="16.5" thickBot="1">
      <c r="A35" s="754">
        <v>19</v>
      </c>
      <c r="B35" s="762" t="s">
        <v>1255</v>
      </c>
      <c r="C35" s="782">
        <v>13</v>
      </c>
      <c r="D35" s="783"/>
      <c r="E35" s="786"/>
      <c r="F35" s="783">
        <v>11</v>
      </c>
      <c r="G35" s="786">
        <v>7</v>
      </c>
      <c r="H35" s="783"/>
      <c r="I35" s="784"/>
      <c r="J35" s="785"/>
      <c r="K35" s="786"/>
      <c r="L35" s="783"/>
      <c r="M35" s="786">
        <v>8</v>
      </c>
      <c r="N35" s="783"/>
      <c r="O35" s="786"/>
      <c r="P35" s="783"/>
      <c r="Q35" s="782"/>
      <c r="R35" s="783"/>
      <c r="S35" s="786"/>
      <c r="T35" s="783"/>
      <c r="U35" s="787"/>
      <c r="V35" s="641"/>
      <c r="W35" s="640">
        <f t="shared" si="0"/>
        <v>39</v>
      </c>
      <c r="X35" s="640">
        <v>19</v>
      </c>
    </row>
    <row r="36" spans="1:24" s="636" customFormat="1" ht="16.5" thickBot="1">
      <c r="A36" s="754">
        <v>20</v>
      </c>
      <c r="B36" s="762" t="s">
        <v>1304</v>
      </c>
      <c r="C36" s="782"/>
      <c r="D36" s="783"/>
      <c r="E36" s="786"/>
      <c r="F36" s="783"/>
      <c r="G36" s="786">
        <v>6</v>
      </c>
      <c r="H36" s="783">
        <v>13</v>
      </c>
      <c r="I36" s="784"/>
      <c r="J36" s="785"/>
      <c r="K36" s="786"/>
      <c r="L36" s="783"/>
      <c r="M36" s="786"/>
      <c r="N36" s="783"/>
      <c r="O36" s="786"/>
      <c r="P36" s="783"/>
      <c r="Q36" s="782"/>
      <c r="R36" s="783"/>
      <c r="S36" s="786"/>
      <c r="T36" s="783">
        <v>18</v>
      </c>
      <c r="U36" s="787"/>
      <c r="V36" s="641"/>
      <c r="W36" s="640">
        <f t="shared" si="0"/>
        <v>37</v>
      </c>
      <c r="X36" s="640">
        <v>20</v>
      </c>
    </row>
    <row r="37" spans="1:24" s="636" customFormat="1" ht="16.5" thickBot="1">
      <c r="A37" s="754">
        <v>21</v>
      </c>
      <c r="B37" s="762" t="s">
        <v>11</v>
      </c>
      <c r="C37" s="782"/>
      <c r="D37" s="783"/>
      <c r="E37" s="786"/>
      <c r="F37" s="783">
        <v>9</v>
      </c>
      <c r="G37" s="786">
        <v>10</v>
      </c>
      <c r="H37" s="783"/>
      <c r="I37" s="784"/>
      <c r="J37" s="785"/>
      <c r="K37" s="786"/>
      <c r="L37" s="783"/>
      <c r="M37" s="786">
        <v>9</v>
      </c>
      <c r="N37" s="783">
        <v>6</v>
      </c>
      <c r="O37" s="786"/>
      <c r="P37" s="783"/>
      <c r="Q37" s="782"/>
      <c r="R37" s="783"/>
      <c r="S37" s="786"/>
      <c r="T37" s="783"/>
      <c r="U37" s="787"/>
      <c r="V37" s="639"/>
      <c r="W37" s="640">
        <f t="shared" si="0"/>
        <v>34</v>
      </c>
      <c r="X37" s="640">
        <v>21</v>
      </c>
    </row>
    <row r="38" spans="1:24" s="636" customFormat="1" ht="16.5" thickBot="1">
      <c r="A38" s="754">
        <v>22</v>
      </c>
      <c r="B38" s="762" t="s">
        <v>30</v>
      </c>
      <c r="C38" s="782"/>
      <c r="D38" s="783"/>
      <c r="E38" s="786"/>
      <c r="F38" s="783"/>
      <c r="G38" s="786"/>
      <c r="H38" s="783"/>
      <c r="I38" s="784"/>
      <c r="J38" s="785"/>
      <c r="K38" s="786"/>
      <c r="L38" s="783"/>
      <c r="M38" s="786"/>
      <c r="N38" s="783"/>
      <c r="O38" s="786">
        <v>15</v>
      </c>
      <c r="P38" s="783"/>
      <c r="Q38" s="782"/>
      <c r="R38" s="783"/>
      <c r="S38" s="786"/>
      <c r="T38" s="783">
        <v>9</v>
      </c>
      <c r="U38" s="787"/>
      <c r="V38" s="641"/>
      <c r="W38" s="640">
        <f t="shared" si="0"/>
        <v>24</v>
      </c>
      <c r="X38" s="640">
        <v>22</v>
      </c>
    </row>
    <row r="39" spans="1:24" s="636" customFormat="1" ht="16.5" thickBot="1">
      <c r="A39" s="754">
        <v>23</v>
      </c>
      <c r="B39" s="762" t="s">
        <v>1480</v>
      </c>
      <c r="C39" s="782"/>
      <c r="D39" s="783"/>
      <c r="E39" s="786"/>
      <c r="F39" s="783"/>
      <c r="G39" s="786"/>
      <c r="H39" s="783"/>
      <c r="I39" s="784"/>
      <c r="J39" s="785"/>
      <c r="K39" s="786">
        <v>15</v>
      </c>
      <c r="L39" s="783"/>
      <c r="M39" s="786"/>
      <c r="N39" s="783"/>
      <c r="O39" s="786"/>
      <c r="P39" s="783"/>
      <c r="Q39" s="782"/>
      <c r="R39" s="783"/>
      <c r="S39" s="786"/>
      <c r="T39" s="783"/>
      <c r="U39" s="787"/>
      <c r="V39" s="639"/>
      <c r="W39" s="640">
        <f t="shared" si="0"/>
        <v>15</v>
      </c>
      <c r="X39" s="640" t="s">
        <v>1510</v>
      </c>
    </row>
    <row r="40" spans="1:24" s="636" customFormat="1" ht="16.5" thickBot="1">
      <c r="A40" s="754">
        <v>24</v>
      </c>
      <c r="B40" s="762" t="s">
        <v>33</v>
      </c>
      <c r="C40" s="782"/>
      <c r="D40" s="783"/>
      <c r="E40" s="786"/>
      <c r="F40" s="783"/>
      <c r="G40" s="786"/>
      <c r="H40" s="783"/>
      <c r="I40" s="784"/>
      <c r="J40" s="785"/>
      <c r="K40" s="786"/>
      <c r="L40" s="783"/>
      <c r="M40" s="786"/>
      <c r="N40" s="783"/>
      <c r="O40" s="786"/>
      <c r="P40" s="783"/>
      <c r="Q40" s="782"/>
      <c r="R40" s="783"/>
      <c r="S40" s="786"/>
      <c r="T40" s="783">
        <v>15</v>
      </c>
      <c r="U40" s="787"/>
      <c r="V40" s="641"/>
      <c r="W40" s="640">
        <f t="shared" si="0"/>
        <v>15</v>
      </c>
      <c r="X40" s="640" t="s">
        <v>1510</v>
      </c>
    </row>
    <row r="41" spans="1:24" s="636" customFormat="1" ht="16.5" thickBot="1">
      <c r="A41" s="754">
        <v>25</v>
      </c>
      <c r="B41" s="762" t="s">
        <v>10</v>
      </c>
      <c r="C41" s="782"/>
      <c r="D41" s="783"/>
      <c r="E41" s="786"/>
      <c r="F41" s="783"/>
      <c r="G41" s="786"/>
      <c r="H41" s="783"/>
      <c r="I41" s="784"/>
      <c r="J41" s="785"/>
      <c r="K41" s="786"/>
      <c r="L41" s="783"/>
      <c r="M41" s="786"/>
      <c r="N41" s="783"/>
      <c r="O41" s="786"/>
      <c r="P41" s="783">
        <v>15</v>
      </c>
      <c r="Q41" s="782"/>
      <c r="R41" s="783"/>
      <c r="S41" s="786"/>
      <c r="T41" s="783"/>
      <c r="U41" s="787"/>
      <c r="V41" s="641"/>
      <c r="W41" s="640">
        <f t="shared" si="0"/>
        <v>15</v>
      </c>
      <c r="X41" s="640" t="s">
        <v>1510</v>
      </c>
    </row>
    <row r="42" spans="1:24" s="636" customFormat="1" ht="16.5" thickBot="1">
      <c r="A42" s="754">
        <v>26</v>
      </c>
      <c r="B42" s="762" t="s">
        <v>1408</v>
      </c>
      <c r="C42" s="782"/>
      <c r="D42" s="783"/>
      <c r="E42" s="786">
        <v>10</v>
      </c>
      <c r="F42" s="783"/>
      <c r="G42" s="786">
        <v>4</v>
      </c>
      <c r="H42" s="783"/>
      <c r="I42" s="784"/>
      <c r="J42" s="785"/>
      <c r="K42" s="786"/>
      <c r="L42" s="783"/>
      <c r="M42" s="786"/>
      <c r="N42" s="783"/>
      <c r="O42" s="786"/>
      <c r="P42" s="783"/>
      <c r="Q42" s="782"/>
      <c r="R42" s="783"/>
      <c r="S42" s="786"/>
      <c r="T42" s="783"/>
      <c r="U42" s="787"/>
      <c r="V42" s="641"/>
      <c r="W42" s="640">
        <f t="shared" si="0"/>
        <v>14</v>
      </c>
      <c r="X42" s="640">
        <v>26</v>
      </c>
    </row>
    <row r="43" spans="1:24" s="636" customFormat="1" ht="16.5" thickBot="1">
      <c r="A43" s="754">
        <v>27</v>
      </c>
      <c r="B43" s="762" t="s">
        <v>29</v>
      </c>
      <c r="C43" s="782"/>
      <c r="D43" s="783"/>
      <c r="E43" s="786"/>
      <c r="F43" s="783"/>
      <c r="G43" s="786"/>
      <c r="H43" s="783"/>
      <c r="I43" s="784"/>
      <c r="J43" s="785"/>
      <c r="K43" s="786"/>
      <c r="L43" s="783"/>
      <c r="M43" s="786"/>
      <c r="N43" s="783"/>
      <c r="O43" s="786"/>
      <c r="P43" s="783"/>
      <c r="Q43" s="782"/>
      <c r="R43" s="783"/>
      <c r="S43" s="786"/>
      <c r="T43" s="783">
        <v>11</v>
      </c>
      <c r="U43" s="787"/>
      <c r="V43" s="639"/>
      <c r="W43" s="640">
        <f t="shared" si="0"/>
        <v>11</v>
      </c>
      <c r="X43" s="640">
        <v>27</v>
      </c>
    </row>
    <row r="44" spans="1:24" s="636" customFormat="1" ht="16.5" thickBot="1">
      <c r="A44" s="754">
        <v>28</v>
      </c>
      <c r="B44" s="762" t="s">
        <v>1302</v>
      </c>
      <c r="C44" s="782"/>
      <c r="D44" s="783"/>
      <c r="E44" s="786"/>
      <c r="F44" s="783"/>
      <c r="G44" s="786"/>
      <c r="H44" s="783">
        <v>8</v>
      </c>
      <c r="I44" s="784"/>
      <c r="J44" s="785"/>
      <c r="K44" s="786"/>
      <c r="L44" s="783"/>
      <c r="M44" s="786"/>
      <c r="N44" s="783"/>
      <c r="O44" s="786"/>
      <c r="P44" s="783"/>
      <c r="Q44" s="782"/>
      <c r="R44" s="783"/>
      <c r="S44" s="786"/>
      <c r="T44" s="783"/>
      <c r="U44" s="787"/>
      <c r="V44" s="641"/>
      <c r="W44" s="640">
        <f t="shared" si="0"/>
        <v>8</v>
      </c>
      <c r="X44" s="640">
        <v>28</v>
      </c>
    </row>
    <row r="45" spans="1:24" s="636" customFormat="1" ht="16.5" thickBot="1">
      <c r="A45" s="754">
        <v>29</v>
      </c>
      <c r="B45" s="762" t="s">
        <v>1433</v>
      </c>
      <c r="C45" s="782"/>
      <c r="D45" s="783"/>
      <c r="E45" s="788"/>
      <c r="F45" s="783"/>
      <c r="G45" s="788"/>
      <c r="H45" s="783"/>
      <c r="I45" s="784"/>
      <c r="J45" s="785"/>
      <c r="K45" s="786"/>
      <c r="L45" s="783"/>
      <c r="M45" s="786"/>
      <c r="N45" s="783">
        <v>3</v>
      </c>
      <c r="O45" s="786"/>
      <c r="P45" s="783"/>
      <c r="Q45" s="782"/>
      <c r="R45" s="783"/>
      <c r="S45" s="786"/>
      <c r="T45" s="783"/>
      <c r="U45" s="787"/>
      <c r="V45" s="641"/>
      <c r="W45" s="640">
        <f t="shared" si="0"/>
        <v>3</v>
      </c>
      <c r="X45" s="640" t="s">
        <v>1511</v>
      </c>
    </row>
    <row r="46" spans="1:24" s="636" customFormat="1" ht="16.5" thickBot="1">
      <c r="A46" s="754">
        <v>30</v>
      </c>
      <c r="B46" s="764" t="s">
        <v>1417</v>
      </c>
      <c r="C46" s="791"/>
      <c r="D46" s="792"/>
      <c r="E46" s="793"/>
      <c r="F46" s="792">
        <v>3</v>
      </c>
      <c r="G46" s="793"/>
      <c r="H46" s="792"/>
      <c r="I46" s="794"/>
      <c r="J46" s="795"/>
      <c r="K46" s="793"/>
      <c r="L46" s="792"/>
      <c r="M46" s="793"/>
      <c r="N46" s="792"/>
      <c r="O46" s="793"/>
      <c r="P46" s="792"/>
      <c r="Q46" s="791"/>
      <c r="R46" s="792"/>
      <c r="S46" s="793"/>
      <c r="T46" s="792"/>
      <c r="U46" s="796"/>
      <c r="V46" s="642"/>
      <c r="W46" s="640">
        <f t="shared" si="0"/>
        <v>3</v>
      </c>
      <c r="X46" s="640" t="s">
        <v>1511</v>
      </c>
    </row>
    <row r="47" spans="1:24" s="636" customFormat="1" ht="16.5" thickBot="1">
      <c r="A47" s="754">
        <v>31</v>
      </c>
      <c r="B47" s="762" t="s">
        <v>22</v>
      </c>
      <c r="C47" s="782"/>
      <c r="D47" s="783"/>
      <c r="E47" s="786"/>
      <c r="F47" s="783"/>
      <c r="G47" s="786"/>
      <c r="H47" s="783"/>
      <c r="I47" s="784"/>
      <c r="J47" s="785"/>
      <c r="K47" s="786"/>
      <c r="L47" s="783"/>
      <c r="M47" s="786"/>
      <c r="N47" s="783"/>
      <c r="O47" s="786"/>
      <c r="P47" s="783"/>
      <c r="Q47" s="782"/>
      <c r="R47" s="783"/>
      <c r="S47" s="786"/>
      <c r="T47" s="783"/>
      <c r="U47" s="787"/>
      <c r="V47" s="641"/>
      <c r="W47" s="640">
        <f t="shared" si="0"/>
        <v>0</v>
      </c>
      <c r="X47" s="640" t="s">
        <v>1512</v>
      </c>
    </row>
    <row r="48" spans="1:24" s="636" customFormat="1" ht="16.5" thickBot="1">
      <c r="A48" s="754">
        <v>32</v>
      </c>
      <c r="B48" s="762" t="s">
        <v>1115</v>
      </c>
      <c r="C48" s="782"/>
      <c r="D48" s="783"/>
      <c r="E48" s="786"/>
      <c r="F48" s="783"/>
      <c r="G48" s="786"/>
      <c r="H48" s="783"/>
      <c r="I48" s="784"/>
      <c r="J48" s="785"/>
      <c r="K48" s="786"/>
      <c r="L48" s="783"/>
      <c r="M48" s="786"/>
      <c r="N48" s="783"/>
      <c r="O48" s="786"/>
      <c r="P48" s="783"/>
      <c r="Q48" s="782"/>
      <c r="R48" s="783"/>
      <c r="S48" s="786"/>
      <c r="T48" s="783"/>
      <c r="U48" s="787"/>
      <c r="V48" s="639"/>
      <c r="W48" s="640">
        <f t="shared" si="0"/>
        <v>0</v>
      </c>
      <c r="X48" s="640" t="s">
        <v>1512</v>
      </c>
    </row>
    <row r="49" spans="1:24" s="636" customFormat="1" ht="16.5" thickBot="1">
      <c r="A49" s="754">
        <v>33</v>
      </c>
      <c r="B49" s="762" t="s">
        <v>1118</v>
      </c>
      <c r="C49" s="782"/>
      <c r="D49" s="783"/>
      <c r="E49" s="786"/>
      <c r="F49" s="783"/>
      <c r="G49" s="786"/>
      <c r="H49" s="783"/>
      <c r="I49" s="784"/>
      <c r="J49" s="785"/>
      <c r="K49" s="786"/>
      <c r="L49" s="783"/>
      <c r="M49" s="786"/>
      <c r="N49" s="783"/>
      <c r="O49" s="786"/>
      <c r="P49" s="783"/>
      <c r="Q49" s="782"/>
      <c r="R49" s="783"/>
      <c r="S49" s="786"/>
      <c r="T49" s="783"/>
      <c r="U49" s="787"/>
      <c r="V49" s="639"/>
      <c r="W49" s="640">
        <f t="shared" ref="W49" si="1">SUM(C49:V49)</f>
        <v>0</v>
      </c>
      <c r="X49" s="640" t="s">
        <v>1512</v>
      </c>
    </row>
    <row r="50" spans="1:24" s="636" customFormat="1" ht="16.5" thickBot="1">
      <c r="A50" s="754">
        <v>34</v>
      </c>
      <c r="B50" s="762" t="s">
        <v>1563</v>
      </c>
      <c r="C50" s="782"/>
      <c r="D50" s="783"/>
      <c r="E50" s="786"/>
      <c r="F50" s="783"/>
      <c r="G50" s="786"/>
      <c r="H50" s="783"/>
      <c r="I50" s="784"/>
      <c r="J50" s="785"/>
      <c r="K50" s="786"/>
      <c r="L50" s="783"/>
      <c r="M50" s="786"/>
      <c r="N50" s="783"/>
      <c r="O50" s="786"/>
      <c r="P50" s="783"/>
      <c r="Q50" s="782"/>
      <c r="R50" s="783"/>
      <c r="S50" s="786"/>
      <c r="T50" s="783"/>
      <c r="U50" s="787"/>
      <c r="V50" s="639"/>
      <c r="W50" s="640">
        <v>0</v>
      </c>
      <c r="X50" s="640" t="s">
        <v>1512</v>
      </c>
    </row>
    <row r="51" spans="1:24" s="636" customFormat="1" ht="16.5" thickBot="1">
      <c r="A51" s="754">
        <v>35</v>
      </c>
      <c r="B51" s="762" t="s">
        <v>1564</v>
      </c>
      <c r="C51" s="782"/>
      <c r="D51" s="783"/>
      <c r="E51" s="786"/>
      <c r="F51" s="783"/>
      <c r="G51" s="786"/>
      <c r="H51" s="783"/>
      <c r="I51" s="784"/>
      <c r="J51" s="785"/>
      <c r="K51" s="786"/>
      <c r="L51" s="783"/>
      <c r="M51" s="786"/>
      <c r="N51" s="783"/>
      <c r="O51" s="786"/>
      <c r="P51" s="783"/>
      <c r="Q51" s="782"/>
      <c r="R51" s="783"/>
      <c r="S51" s="786"/>
      <c r="T51" s="783"/>
      <c r="U51" s="787"/>
      <c r="V51" s="639"/>
      <c r="W51" s="640">
        <f t="shared" si="0"/>
        <v>0</v>
      </c>
      <c r="X51" s="640" t="s">
        <v>1512</v>
      </c>
    </row>
    <row r="52" spans="1:24" s="37" customFormat="1" ht="9" customHeight="1">
      <c r="A52" s="313"/>
      <c r="B52" s="313"/>
      <c r="C52" s="313"/>
      <c r="D52" s="313"/>
      <c r="E52" s="134"/>
      <c r="F52" s="134"/>
      <c r="G52" s="21"/>
      <c r="H52" s="313"/>
      <c r="I52" s="31"/>
      <c r="J52" s="134"/>
      <c r="K52" s="134"/>
      <c r="L52" s="774"/>
      <c r="M52" s="134"/>
      <c r="N52" s="134"/>
      <c r="O52" s="774"/>
      <c r="P52" s="134"/>
      <c r="Q52" s="313"/>
    </row>
    <row r="53" spans="1:24" s="37" customFormat="1" ht="15">
      <c r="A53" s="313" t="s">
        <v>1508</v>
      </c>
      <c r="B53" s="313"/>
      <c r="C53" s="313"/>
      <c r="D53" s="313"/>
      <c r="E53" s="134"/>
      <c r="F53" s="134"/>
      <c r="G53" s="21"/>
      <c r="H53" s="313"/>
      <c r="I53" s="31"/>
      <c r="J53" s="134"/>
      <c r="K53" s="134"/>
      <c r="L53" s="774"/>
      <c r="M53" s="134"/>
      <c r="N53" s="134"/>
      <c r="O53" s="774"/>
      <c r="P53" s="134"/>
      <c r="Q53" s="313"/>
    </row>
    <row r="54" spans="1:24" s="37" customFormat="1" ht="15">
      <c r="A54" s="313"/>
      <c r="B54" s="313"/>
      <c r="C54" s="313"/>
      <c r="D54" s="313"/>
      <c r="E54" s="134"/>
      <c r="F54" s="134"/>
      <c r="G54" s="21"/>
      <c r="H54" s="313"/>
      <c r="I54" s="31"/>
      <c r="J54" s="134"/>
      <c r="K54" s="134"/>
      <c r="L54" s="774"/>
      <c r="M54" s="134"/>
      <c r="N54" s="134"/>
      <c r="O54" s="774"/>
      <c r="P54" s="134"/>
      <c r="Q54" s="313"/>
    </row>
    <row r="55" spans="1:24" s="37" customFormat="1" ht="15">
      <c r="A55" s="313" t="s">
        <v>1509</v>
      </c>
      <c r="B55" s="313"/>
      <c r="C55" s="313"/>
      <c r="D55" s="313"/>
      <c r="E55" s="134"/>
      <c r="F55" s="134"/>
      <c r="G55" s="21"/>
      <c r="H55" s="313"/>
      <c r="I55" s="31"/>
      <c r="J55" s="134"/>
      <c r="K55" s="134"/>
      <c r="L55" s="774"/>
      <c r="M55" s="134"/>
      <c r="N55" s="134"/>
      <c r="O55" s="774"/>
      <c r="P55" s="134"/>
      <c r="Q55" s="313"/>
    </row>
  </sheetData>
  <sortState ref="B8:W40">
    <sortCondition descending="1" ref="W8:W40"/>
  </sortState>
  <mergeCells count="20">
    <mergeCell ref="D3:I3"/>
    <mergeCell ref="K3:R4"/>
    <mergeCell ref="D4:I4"/>
    <mergeCell ref="D5:E5"/>
    <mergeCell ref="D6:I6"/>
    <mergeCell ref="K6:R7"/>
    <mergeCell ref="D7:I7"/>
    <mergeCell ref="A13:X13"/>
    <mergeCell ref="W15:W16"/>
    <mergeCell ref="A15:A16"/>
    <mergeCell ref="D8:E8"/>
    <mergeCell ref="D9:I9"/>
    <mergeCell ref="K9:R9"/>
    <mergeCell ref="D10:I10"/>
    <mergeCell ref="K10:R10"/>
    <mergeCell ref="B15:B16"/>
    <mergeCell ref="C15:I15"/>
    <mergeCell ref="J15:P15"/>
    <mergeCell ref="Q15:T15"/>
    <mergeCell ref="X15:X16"/>
  </mergeCells>
  <dataValidations count="3">
    <dataValidation type="list" allowBlank="1" showInputMessage="1" showErrorMessage="1" sqref="F52:F55">
      <formula1>$E$24:$E$24</formula1>
    </dataValidation>
    <dataValidation type="list" allowBlank="1" showInputMessage="1" showErrorMessage="1" sqref="D52:D55">
      <formula1>$C$24:$C$24</formula1>
    </dataValidation>
    <dataValidation type="list" allowBlank="1" showInputMessage="1" showErrorMessage="1" sqref="G52:H55">
      <formula1>#REF!</formula1>
    </dataValidation>
  </dataValidations>
  <pageMargins left="1.6929133858267718" right="0.70866141732283472" top="0.35433070866141736"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dimension ref="A1:AH25"/>
  <sheetViews>
    <sheetView view="pageBreakPreview" zoomScale="85" zoomScaleNormal="70" zoomScaleSheetLayoutView="85" workbookViewId="0">
      <selection activeCell="O17" sqref="O17"/>
    </sheetView>
  </sheetViews>
  <sheetFormatPr defaultRowHeight="15"/>
  <cols>
    <col min="1" max="1" width="4.85546875" style="313" customWidth="1"/>
    <col min="2" max="2" width="14.5703125" style="30" customWidth="1"/>
    <col min="3" max="20" width="6.5703125" style="313" customWidth="1"/>
    <col min="21" max="21" width="9.140625" style="313" customWidth="1"/>
    <col min="22" max="22" width="9.140625" style="313"/>
    <col min="23" max="23" width="7.5703125" style="313" customWidth="1"/>
    <col min="24" max="16384" width="9.140625" style="313"/>
  </cols>
  <sheetData>
    <row r="1" spans="1:34" s="1" customFormat="1" ht="12">
      <c r="A1" s="3"/>
      <c r="B1" s="3"/>
      <c r="C1" s="3"/>
      <c r="D1" s="3"/>
      <c r="E1" s="3"/>
      <c r="F1" s="3"/>
      <c r="G1" s="3"/>
      <c r="H1" s="7"/>
      <c r="I1" s="7"/>
      <c r="J1" s="3"/>
      <c r="K1" s="756"/>
      <c r="L1" s="756"/>
      <c r="M1" s="741"/>
      <c r="N1" s="741"/>
      <c r="O1" s="741"/>
      <c r="P1" s="741"/>
      <c r="Q1" s="741"/>
      <c r="R1" s="741"/>
      <c r="S1" s="3"/>
      <c r="T1" s="3"/>
      <c r="U1" s="3"/>
      <c r="V1" s="3"/>
      <c r="W1" s="3"/>
      <c r="X1" s="3"/>
      <c r="Y1" s="3"/>
      <c r="Z1" s="3"/>
      <c r="AA1" s="3"/>
      <c r="AB1" s="3"/>
      <c r="AC1" s="3"/>
      <c r="AD1" s="3"/>
      <c r="AE1" s="3"/>
      <c r="AF1" s="3"/>
      <c r="AG1" s="3"/>
      <c r="AH1" s="3"/>
    </row>
    <row r="2" spans="1:34" s="1" customFormat="1" ht="12">
      <c r="A2" s="3"/>
      <c r="B2" s="3"/>
      <c r="C2" s="3"/>
      <c r="D2" s="3"/>
      <c r="E2" s="3"/>
      <c r="F2" s="3"/>
      <c r="G2" s="3"/>
      <c r="H2" s="7"/>
      <c r="I2" s="7"/>
      <c r="J2" s="3"/>
      <c r="K2" s="756"/>
      <c r="L2" s="756"/>
      <c r="M2" s="741"/>
      <c r="N2" s="741"/>
      <c r="O2" s="741"/>
      <c r="P2" s="741"/>
      <c r="Q2" s="741"/>
      <c r="R2" s="741"/>
      <c r="S2" s="3"/>
      <c r="T2" s="3"/>
      <c r="U2" s="3"/>
      <c r="V2" s="3"/>
      <c r="W2" s="3"/>
      <c r="X2" s="3"/>
      <c r="Y2" s="3"/>
      <c r="Z2" s="3"/>
      <c r="AA2" s="3"/>
      <c r="AB2" s="3"/>
      <c r="AC2" s="3"/>
      <c r="AD2" s="3"/>
      <c r="AE2" s="3"/>
      <c r="AF2" s="3"/>
      <c r="AG2" s="3"/>
      <c r="AH2" s="3"/>
    </row>
    <row r="3" spans="1:34" s="1" customFormat="1" ht="12.75" customHeight="1">
      <c r="A3" s="3"/>
      <c r="B3" s="3"/>
      <c r="C3" s="4"/>
      <c r="D3" s="1552" t="s">
        <v>38</v>
      </c>
      <c r="E3" s="1553"/>
      <c r="F3" s="1554"/>
      <c r="G3" s="1554"/>
      <c r="H3" s="1554"/>
      <c r="I3" s="1554"/>
      <c r="K3" s="1563" t="s">
        <v>1503</v>
      </c>
      <c r="L3" s="1554"/>
      <c r="M3" s="1554"/>
      <c r="N3" s="1554"/>
      <c r="O3" s="1554"/>
      <c r="P3" s="1554"/>
      <c r="Q3" s="1554"/>
      <c r="R3" s="1554"/>
      <c r="S3" s="3"/>
      <c r="T3" s="3"/>
      <c r="U3" s="3"/>
      <c r="V3" s="3"/>
      <c r="W3" s="3"/>
      <c r="X3" s="3"/>
      <c r="Y3" s="3"/>
      <c r="Z3" s="3"/>
      <c r="AA3" s="3"/>
      <c r="AB3" s="3"/>
      <c r="AC3" s="3"/>
      <c r="AD3" s="3"/>
      <c r="AE3" s="3"/>
      <c r="AF3" s="3"/>
      <c r="AG3" s="3"/>
      <c r="AH3" s="3"/>
    </row>
    <row r="4" spans="1:34" s="1" customFormat="1" ht="16.5" customHeight="1">
      <c r="A4" s="3"/>
      <c r="B4" s="3"/>
      <c r="C4" s="4"/>
      <c r="D4" s="1552" t="s">
        <v>40</v>
      </c>
      <c r="E4" s="1553"/>
      <c r="F4" s="1554"/>
      <c r="G4" s="1554"/>
      <c r="H4" s="1554"/>
      <c r="I4" s="1554"/>
      <c r="K4" s="1554"/>
      <c r="L4" s="1554"/>
      <c r="M4" s="1554"/>
      <c r="N4" s="1554"/>
      <c r="O4" s="1554"/>
      <c r="P4" s="1554"/>
      <c r="Q4" s="1554"/>
      <c r="R4" s="1554"/>
      <c r="S4" s="3"/>
      <c r="T4" s="3"/>
      <c r="U4" s="3"/>
      <c r="V4" s="3"/>
      <c r="W4" s="3"/>
      <c r="X4" s="3"/>
      <c r="Y4" s="3"/>
      <c r="Z4" s="3"/>
      <c r="AA4" s="3"/>
      <c r="AB4" s="3"/>
      <c r="AC4" s="3"/>
      <c r="AD4" s="3"/>
      <c r="AE4" s="3"/>
      <c r="AF4" s="3"/>
      <c r="AG4" s="3"/>
      <c r="AH4" s="3"/>
    </row>
    <row r="5" spans="1:34" s="1" customFormat="1" ht="12.75" customHeight="1">
      <c r="A5" s="3"/>
      <c r="B5" s="3"/>
      <c r="C5" s="4"/>
      <c r="D5" s="1552"/>
      <c r="E5" s="1553"/>
      <c r="K5" s="756"/>
      <c r="L5" s="756"/>
      <c r="M5" s="6"/>
      <c r="N5" s="5"/>
      <c r="O5" s="5"/>
      <c r="P5" s="6"/>
      <c r="Q5" s="741"/>
      <c r="R5" s="741"/>
      <c r="S5" s="3"/>
      <c r="T5" s="3"/>
      <c r="U5" s="3"/>
      <c r="V5" s="3"/>
      <c r="W5" s="3"/>
      <c r="X5" s="3"/>
      <c r="Y5" s="3"/>
      <c r="Z5" s="3"/>
      <c r="AA5" s="3"/>
      <c r="AB5" s="3"/>
      <c r="AC5" s="3"/>
      <c r="AD5" s="3"/>
      <c r="AE5" s="3"/>
      <c r="AF5" s="3"/>
      <c r="AG5" s="3"/>
      <c r="AH5" s="3"/>
    </row>
    <row r="6" spans="1:34" s="1" customFormat="1" ht="12.75" customHeight="1">
      <c r="A6" s="3"/>
      <c r="B6" s="3"/>
      <c r="C6" s="3"/>
      <c r="D6" s="1552" t="s">
        <v>41</v>
      </c>
      <c r="E6" s="1553"/>
      <c r="F6" s="1554"/>
      <c r="G6" s="1554"/>
      <c r="H6" s="1554"/>
      <c r="I6" s="1554"/>
      <c r="K6" s="1564" t="s">
        <v>1504</v>
      </c>
      <c r="L6" s="1554"/>
      <c r="M6" s="1554"/>
      <c r="N6" s="1554"/>
      <c r="O6" s="1554"/>
      <c r="P6" s="1554"/>
      <c r="Q6" s="1554"/>
      <c r="R6" s="1554"/>
      <c r="S6" s="3"/>
      <c r="T6" s="3"/>
      <c r="U6" s="3"/>
      <c r="V6" s="3"/>
      <c r="W6" s="3"/>
      <c r="X6" s="3"/>
      <c r="Y6" s="3"/>
      <c r="Z6" s="3"/>
      <c r="AA6" s="3"/>
      <c r="AB6" s="3"/>
      <c r="AC6" s="3"/>
      <c r="AD6" s="3"/>
      <c r="AE6" s="3"/>
      <c r="AF6" s="3"/>
      <c r="AG6" s="3"/>
      <c r="AH6" s="3"/>
    </row>
    <row r="7" spans="1:34" s="1" customFormat="1" ht="12.75" customHeight="1">
      <c r="A7" s="3"/>
      <c r="B7" s="3"/>
      <c r="C7" s="3"/>
      <c r="D7" s="1552" t="s">
        <v>43</v>
      </c>
      <c r="E7" s="1553"/>
      <c r="F7" s="1554"/>
      <c r="G7" s="1554"/>
      <c r="H7" s="1554"/>
      <c r="I7" s="1554"/>
      <c r="K7" s="1554"/>
      <c r="L7" s="1554"/>
      <c r="M7" s="1554"/>
      <c r="N7" s="1554"/>
      <c r="O7" s="1554"/>
      <c r="P7" s="1554"/>
      <c r="Q7" s="1554"/>
      <c r="R7" s="1554"/>
      <c r="S7" s="3"/>
      <c r="T7" s="3"/>
      <c r="U7" s="3"/>
      <c r="V7" s="3"/>
      <c r="W7" s="3"/>
      <c r="X7" s="3"/>
      <c r="Y7" s="3"/>
      <c r="Z7" s="3"/>
      <c r="AA7" s="3"/>
      <c r="AB7" s="3"/>
      <c r="AC7" s="3"/>
      <c r="AD7" s="3"/>
      <c r="AE7" s="3"/>
      <c r="AF7" s="3"/>
      <c r="AG7" s="3"/>
      <c r="AH7" s="3"/>
    </row>
    <row r="8" spans="1:34" s="1" customFormat="1" ht="12.75" customHeight="1">
      <c r="A8" s="3"/>
      <c r="B8" s="3"/>
      <c r="C8" s="3"/>
      <c r="D8" s="1552"/>
      <c r="E8" s="1553"/>
      <c r="K8" s="756"/>
      <c r="L8" s="756"/>
      <c r="M8" s="2"/>
      <c r="N8" s="9"/>
      <c r="O8" s="10"/>
      <c r="P8" s="2"/>
      <c r="Q8" s="741"/>
      <c r="R8" s="741"/>
      <c r="S8" s="3"/>
      <c r="T8" s="3"/>
      <c r="U8" s="3"/>
      <c r="V8" s="3"/>
      <c r="W8" s="3"/>
      <c r="X8" s="3"/>
      <c r="Y8" s="3"/>
      <c r="Z8" s="3"/>
      <c r="AA8" s="3"/>
      <c r="AB8" s="3"/>
      <c r="AC8" s="3"/>
      <c r="AD8" s="3"/>
      <c r="AE8" s="3"/>
      <c r="AF8" s="3"/>
      <c r="AG8" s="3"/>
      <c r="AH8" s="3"/>
    </row>
    <row r="9" spans="1:34" s="1" customFormat="1" ht="14.25" customHeight="1">
      <c r="A9" s="3"/>
      <c r="B9" s="3"/>
      <c r="C9" s="3"/>
      <c r="D9" s="1552" t="s">
        <v>44</v>
      </c>
      <c r="E9" s="1553"/>
      <c r="F9" s="1554"/>
      <c r="G9" s="1554"/>
      <c r="H9" s="1554"/>
      <c r="I9" s="1554"/>
      <c r="K9" s="1555" t="s">
        <v>1505</v>
      </c>
      <c r="L9" s="1554"/>
      <c r="M9" s="1554"/>
      <c r="N9" s="1554"/>
      <c r="O9" s="1554"/>
      <c r="P9" s="1554"/>
      <c r="Q9" s="1554"/>
      <c r="R9" s="1554"/>
      <c r="S9" s="3"/>
      <c r="T9" s="3"/>
      <c r="U9" s="3"/>
      <c r="V9" s="3"/>
      <c r="W9" s="3"/>
      <c r="X9" s="3"/>
      <c r="Y9" s="3"/>
      <c r="Z9" s="3"/>
      <c r="AA9" s="3"/>
      <c r="AB9" s="3"/>
      <c r="AC9" s="3"/>
      <c r="AD9" s="3"/>
      <c r="AE9" s="3"/>
      <c r="AF9" s="3"/>
      <c r="AG9" s="3"/>
      <c r="AH9" s="3"/>
    </row>
    <row r="10" spans="1:34" s="1" customFormat="1" ht="14.25" customHeight="1">
      <c r="A10" s="3"/>
      <c r="B10" s="3"/>
      <c r="C10" s="5"/>
      <c r="D10" s="1552" t="s">
        <v>46</v>
      </c>
      <c r="E10" s="1553"/>
      <c r="F10" s="1554"/>
      <c r="G10" s="1554"/>
      <c r="H10" s="1554"/>
      <c r="I10" s="1554"/>
      <c r="K10" s="1556" t="s">
        <v>1506</v>
      </c>
      <c r="L10" s="1554"/>
      <c r="M10" s="1554"/>
      <c r="N10" s="1554"/>
      <c r="O10" s="1554"/>
      <c r="P10" s="1554"/>
      <c r="Q10" s="1554"/>
      <c r="R10" s="1554"/>
      <c r="S10" s="3"/>
      <c r="T10" s="3"/>
      <c r="U10" s="3"/>
      <c r="V10" s="3"/>
      <c r="W10" s="3"/>
      <c r="X10" s="3"/>
      <c r="Y10" s="3"/>
      <c r="Z10" s="3"/>
      <c r="AA10" s="3"/>
      <c r="AB10" s="3"/>
      <c r="AC10" s="3"/>
      <c r="AD10" s="3"/>
      <c r="AE10" s="3"/>
      <c r="AF10" s="3"/>
      <c r="AG10" s="3"/>
      <c r="AH10" s="3"/>
    </row>
    <row r="11" spans="1:34" s="1" customFormat="1" ht="12">
      <c r="A11" s="3"/>
      <c r="B11" s="3"/>
      <c r="C11" s="3"/>
      <c r="D11" s="3"/>
      <c r="E11" s="3"/>
      <c r="F11" s="3"/>
      <c r="G11" s="3"/>
      <c r="H11" s="7"/>
      <c r="I11" s="7"/>
      <c r="J11" s="3"/>
      <c r="K11" s="756"/>
      <c r="L11" s="756"/>
      <c r="M11" s="741"/>
      <c r="N11" s="741"/>
      <c r="O11" s="741"/>
      <c r="P11" s="741"/>
      <c r="Q11" s="741"/>
      <c r="R11" s="741"/>
      <c r="S11" s="3"/>
      <c r="T11" s="3"/>
      <c r="U11" s="3"/>
      <c r="V11" s="3"/>
      <c r="W11" s="3"/>
      <c r="X11" s="3"/>
      <c r="Y11" s="3"/>
      <c r="Z11" s="3"/>
      <c r="AA11" s="3"/>
      <c r="AB11" s="3"/>
      <c r="AC11" s="3"/>
      <c r="AD11" s="3"/>
      <c r="AE11" s="3"/>
      <c r="AF11" s="3"/>
      <c r="AG11" s="3"/>
      <c r="AH11" s="3"/>
    </row>
    <row r="12" spans="1:34" s="1" customFormat="1" ht="12">
      <c r="A12" s="3"/>
      <c r="B12" s="3"/>
      <c r="C12" s="3"/>
      <c r="D12" s="3"/>
      <c r="E12" s="3"/>
      <c r="F12" s="3"/>
      <c r="G12" s="3"/>
      <c r="H12" s="7"/>
      <c r="I12" s="7"/>
      <c r="J12" s="3"/>
      <c r="K12" s="756"/>
      <c r="L12" s="756"/>
      <c r="M12" s="741"/>
      <c r="N12" s="741"/>
      <c r="O12" s="741"/>
      <c r="P12" s="741"/>
      <c r="Q12" s="741"/>
      <c r="R12" s="741"/>
      <c r="S12" s="3"/>
      <c r="T12" s="3"/>
      <c r="U12" s="3"/>
      <c r="V12" s="3"/>
      <c r="W12" s="3"/>
      <c r="X12" s="3"/>
      <c r="Y12" s="3"/>
      <c r="Z12" s="3"/>
      <c r="AA12" s="3"/>
      <c r="AB12" s="3"/>
      <c r="AC12" s="3"/>
      <c r="AD12" s="3"/>
      <c r="AE12" s="3"/>
      <c r="AF12" s="3"/>
      <c r="AG12" s="3"/>
      <c r="AH12" s="3"/>
    </row>
    <row r="13" spans="1:34" ht="23.25" customHeight="1">
      <c r="A13" s="1565" t="s">
        <v>1514</v>
      </c>
      <c r="B13" s="1565"/>
      <c r="C13" s="1565"/>
      <c r="D13" s="1565"/>
      <c r="E13" s="1565"/>
      <c r="F13" s="1565"/>
      <c r="G13" s="1565"/>
      <c r="H13" s="1565"/>
      <c r="I13" s="1565"/>
      <c r="J13" s="1565"/>
      <c r="K13" s="1565"/>
      <c r="L13" s="1565"/>
      <c r="M13" s="1565"/>
      <c r="N13" s="1565"/>
      <c r="O13" s="1565"/>
      <c r="P13" s="1565"/>
      <c r="Q13" s="1565"/>
      <c r="R13" s="1565"/>
      <c r="S13" s="1565"/>
      <c r="T13" s="1565"/>
      <c r="U13" s="1565"/>
      <c r="V13" s="1565"/>
      <c r="W13" s="1565"/>
      <c r="X13" s="1565"/>
    </row>
    <row r="14" spans="1:34" ht="15.75" thickBot="1">
      <c r="Q14" s="636"/>
    </row>
    <row r="15" spans="1:34" ht="15.75" thickBot="1">
      <c r="A15" s="1550" t="s">
        <v>48</v>
      </c>
      <c r="B15" s="1570" t="s">
        <v>69</v>
      </c>
      <c r="C15" s="1569" t="s">
        <v>63</v>
      </c>
      <c r="D15" s="1567"/>
      <c r="E15" s="1567"/>
      <c r="F15" s="1567"/>
      <c r="G15" s="1567"/>
      <c r="H15" s="1567"/>
      <c r="I15" s="1567"/>
      <c r="J15" s="1566" t="s">
        <v>77</v>
      </c>
      <c r="K15" s="1567"/>
      <c r="L15" s="1567"/>
      <c r="M15" s="1567"/>
      <c r="N15" s="1567"/>
      <c r="O15" s="1567"/>
      <c r="P15" s="1568"/>
      <c r="Q15" s="1569" t="s">
        <v>65</v>
      </c>
      <c r="R15" s="1567"/>
      <c r="S15" s="1567"/>
      <c r="T15" s="1568"/>
      <c r="U15" s="637" t="s">
        <v>1478</v>
      </c>
      <c r="V15" s="637" t="s">
        <v>1478</v>
      </c>
      <c r="W15" s="1550" t="s">
        <v>426</v>
      </c>
      <c r="X15" s="1550" t="s">
        <v>431</v>
      </c>
    </row>
    <row r="16" spans="1:34" ht="15.75" thickBot="1">
      <c r="A16" s="1551"/>
      <c r="B16" s="1571"/>
      <c r="C16" s="776">
        <v>63</v>
      </c>
      <c r="D16" s="777">
        <v>68</v>
      </c>
      <c r="E16" s="778">
        <v>73</v>
      </c>
      <c r="F16" s="777">
        <v>78</v>
      </c>
      <c r="G16" s="778">
        <v>85</v>
      </c>
      <c r="H16" s="777">
        <v>95</v>
      </c>
      <c r="I16" s="779" t="s">
        <v>1479</v>
      </c>
      <c r="J16" s="780">
        <v>63</v>
      </c>
      <c r="K16" s="778">
        <v>68</v>
      </c>
      <c r="L16" s="777">
        <v>73</v>
      </c>
      <c r="M16" s="778">
        <v>78</v>
      </c>
      <c r="N16" s="777">
        <v>85</v>
      </c>
      <c r="O16" s="778">
        <v>95</v>
      </c>
      <c r="P16" s="777" t="s">
        <v>1479</v>
      </c>
      <c r="Q16" s="781">
        <v>58</v>
      </c>
      <c r="R16" s="777">
        <v>63</v>
      </c>
      <c r="S16" s="778">
        <v>68</v>
      </c>
      <c r="T16" s="777" t="s">
        <v>1030</v>
      </c>
      <c r="U16" s="643" t="s">
        <v>1482</v>
      </c>
      <c r="V16" s="638" t="s">
        <v>1481</v>
      </c>
      <c r="W16" s="1551"/>
      <c r="X16" s="1551"/>
    </row>
    <row r="17" spans="1:24" s="636" customFormat="1" ht="15.75" thickBot="1">
      <c r="A17" s="754">
        <v>1</v>
      </c>
      <c r="B17" s="759" t="s">
        <v>32</v>
      </c>
      <c r="C17" s="782">
        <v>20</v>
      </c>
      <c r="D17" s="783">
        <v>20</v>
      </c>
      <c r="E17" s="798"/>
      <c r="F17" s="783">
        <v>20</v>
      </c>
      <c r="G17" s="798">
        <v>20</v>
      </c>
      <c r="H17" s="783">
        <v>20</v>
      </c>
      <c r="I17" s="784"/>
      <c r="J17" s="785">
        <v>20</v>
      </c>
      <c r="K17" s="786">
        <v>20</v>
      </c>
      <c r="L17" s="783"/>
      <c r="M17" s="786">
        <v>20</v>
      </c>
      <c r="N17" s="783">
        <v>20</v>
      </c>
      <c r="O17" s="786">
        <v>20</v>
      </c>
      <c r="P17" s="783"/>
      <c r="Q17" s="782">
        <v>20</v>
      </c>
      <c r="R17" s="783">
        <v>20</v>
      </c>
      <c r="S17" s="786">
        <v>20</v>
      </c>
      <c r="T17" s="783"/>
      <c r="U17" s="787">
        <v>20</v>
      </c>
      <c r="V17" s="639">
        <v>20</v>
      </c>
      <c r="W17" s="640">
        <f t="shared" ref="W17:W21" si="0">SUM(C17:V17)</f>
        <v>300</v>
      </c>
      <c r="X17" s="755">
        <v>1</v>
      </c>
    </row>
    <row r="18" spans="1:24" s="636" customFormat="1" ht="15.75" thickBot="1">
      <c r="A18" s="754">
        <v>2</v>
      </c>
      <c r="B18" s="759" t="s">
        <v>26</v>
      </c>
      <c r="C18" s="782"/>
      <c r="D18" s="783">
        <v>18</v>
      </c>
      <c r="E18" s="798">
        <v>20</v>
      </c>
      <c r="F18" s="783">
        <v>15</v>
      </c>
      <c r="G18" s="798"/>
      <c r="H18" s="783"/>
      <c r="I18" s="784">
        <v>18</v>
      </c>
      <c r="J18" s="785">
        <v>18</v>
      </c>
      <c r="K18" s="786"/>
      <c r="L18" s="783">
        <v>20</v>
      </c>
      <c r="M18" s="786"/>
      <c r="N18" s="783">
        <v>16</v>
      </c>
      <c r="O18" s="786">
        <v>18</v>
      </c>
      <c r="P18" s="783">
        <v>20</v>
      </c>
      <c r="Q18" s="782">
        <v>18</v>
      </c>
      <c r="R18" s="783">
        <v>18</v>
      </c>
      <c r="S18" s="786"/>
      <c r="T18" s="783">
        <v>18</v>
      </c>
      <c r="U18" s="787"/>
      <c r="V18" s="641"/>
      <c r="W18" s="640">
        <f>SUM(C18:V18)</f>
        <v>217</v>
      </c>
      <c r="X18" s="755">
        <v>2</v>
      </c>
    </row>
    <row r="19" spans="1:24" s="636" customFormat="1" ht="15.75" thickBot="1">
      <c r="A19" s="754">
        <v>3</v>
      </c>
      <c r="B19" s="759" t="s">
        <v>28</v>
      </c>
      <c r="C19" s="782"/>
      <c r="D19" s="783"/>
      <c r="E19" s="786"/>
      <c r="F19" s="783">
        <v>18</v>
      </c>
      <c r="G19" s="786">
        <v>18</v>
      </c>
      <c r="H19" s="783"/>
      <c r="I19" s="784"/>
      <c r="J19" s="785"/>
      <c r="K19" s="786"/>
      <c r="L19" s="783"/>
      <c r="M19" s="786">
        <v>18</v>
      </c>
      <c r="N19" s="783">
        <v>18</v>
      </c>
      <c r="O19" s="786"/>
      <c r="P19" s="783"/>
      <c r="Q19" s="782"/>
      <c r="R19" s="783"/>
      <c r="S19" s="786"/>
      <c r="T19" s="783">
        <v>18</v>
      </c>
      <c r="U19" s="787"/>
      <c r="V19" s="641"/>
      <c r="W19" s="640">
        <f>SUM(C19:V19)</f>
        <v>90</v>
      </c>
      <c r="X19" s="755">
        <v>3</v>
      </c>
    </row>
    <row r="20" spans="1:24" s="636" customFormat="1" ht="15.75" thickBot="1">
      <c r="A20" s="754">
        <v>4</v>
      </c>
      <c r="B20" s="759" t="s">
        <v>36</v>
      </c>
      <c r="C20" s="782"/>
      <c r="D20" s="783">
        <v>16</v>
      </c>
      <c r="E20" s="786"/>
      <c r="F20" s="783">
        <v>16</v>
      </c>
      <c r="G20" s="786"/>
      <c r="H20" s="783"/>
      <c r="I20" s="784"/>
      <c r="J20" s="785"/>
      <c r="K20" s="786"/>
      <c r="L20" s="783">
        <v>16</v>
      </c>
      <c r="M20" s="786">
        <v>16</v>
      </c>
      <c r="N20" s="783"/>
      <c r="O20" s="786"/>
      <c r="P20" s="783"/>
      <c r="Q20" s="782"/>
      <c r="R20" s="783"/>
      <c r="S20" s="786"/>
      <c r="T20" s="783"/>
      <c r="U20" s="787">
        <v>18</v>
      </c>
      <c r="V20" s="641"/>
      <c r="W20" s="640">
        <f t="shared" si="0"/>
        <v>82</v>
      </c>
      <c r="X20" s="755">
        <v>4</v>
      </c>
    </row>
    <row r="21" spans="1:24" s="636" customFormat="1" ht="15.75" thickBot="1">
      <c r="A21" s="754">
        <v>5</v>
      </c>
      <c r="B21" s="760" t="s">
        <v>1230</v>
      </c>
      <c r="C21" s="782"/>
      <c r="D21" s="783"/>
      <c r="E21" s="786"/>
      <c r="F21" s="783"/>
      <c r="G21" s="786"/>
      <c r="H21" s="783"/>
      <c r="I21" s="784"/>
      <c r="J21" s="785"/>
      <c r="K21" s="786"/>
      <c r="L21" s="783"/>
      <c r="M21" s="786"/>
      <c r="N21" s="783"/>
      <c r="O21" s="786"/>
      <c r="P21" s="783"/>
      <c r="Q21" s="782">
        <v>16</v>
      </c>
      <c r="R21" s="783"/>
      <c r="S21" s="786"/>
      <c r="T21" s="783"/>
      <c r="U21" s="787"/>
      <c r="V21" s="641"/>
      <c r="W21" s="640">
        <f t="shared" si="0"/>
        <v>16</v>
      </c>
      <c r="X21" s="755">
        <v>5</v>
      </c>
    </row>
    <row r="22" spans="1:24" s="37" customFormat="1">
      <c r="A22" s="313"/>
      <c r="B22" s="313"/>
      <c r="C22" s="313"/>
      <c r="D22" s="313"/>
      <c r="E22" s="134"/>
      <c r="F22" s="134"/>
      <c r="G22" s="21"/>
      <c r="H22" s="313"/>
      <c r="I22" s="31"/>
      <c r="J22" s="134"/>
      <c r="K22" s="134"/>
      <c r="L22" s="774"/>
      <c r="M22" s="134"/>
      <c r="N22" s="134"/>
      <c r="O22" s="774"/>
      <c r="P22" s="134"/>
      <c r="Q22" s="313"/>
    </row>
    <row r="23" spans="1:24" s="37" customFormat="1">
      <c r="A23" s="313" t="s">
        <v>1508</v>
      </c>
      <c r="B23" s="313"/>
      <c r="C23" s="313"/>
      <c r="D23" s="313"/>
      <c r="E23" s="134"/>
      <c r="F23" s="134"/>
      <c r="G23" s="21"/>
      <c r="H23" s="313"/>
      <c r="I23" s="31"/>
      <c r="J23" s="134"/>
      <c r="K23" s="134"/>
      <c r="L23" s="774"/>
      <c r="M23" s="134"/>
      <c r="N23" s="134"/>
      <c r="O23" s="774"/>
      <c r="P23" s="134"/>
      <c r="Q23" s="313"/>
    </row>
    <row r="24" spans="1:24" s="37" customFormat="1">
      <c r="A24" s="313"/>
      <c r="B24" s="313"/>
      <c r="C24" s="313"/>
      <c r="D24" s="313"/>
      <c r="E24" s="134"/>
      <c r="F24" s="134"/>
      <c r="G24" s="21"/>
      <c r="H24" s="313"/>
      <c r="I24" s="31"/>
      <c r="J24" s="134"/>
      <c r="K24" s="134"/>
      <c r="L24" s="774"/>
      <c r="M24" s="134"/>
      <c r="N24" s="134"/>
      <c r="O24" s="774"/>
      <c r="P24" s="134"/>
      <c r="Q24" s="313"/>
    </row>
    <row r="25" spans="1:24" s="37" customFormat="1">
      <c r="A25" s="313" t="s">
        <v>1509</v>
      </c>
      <c r="B25" s="313"/>
      <c r="C25" s="313"/>
      <c r="D25" s="313"/>
      <c r="E25" s="134"/>
      <c r="F25" s="134"/>
      <c r="G25" s="21"/>
      <c r="H25" s="313"/>
      <c r="I25" s="31"/>
      <c r="J25" s="134"/>
      <c r="K25" s="134"/>
      <c r="L25" s="774"/>
      <c r="M25" s="134"/>
      <c r="N25" s="134"/>
      <c r="O25" s="774"/>
      <c r="P25" s="134"/>
      <c r="Q25" s="313"/>
    </row>
  </sheetData>
  <mergeCells count="20">
    <mergeCell ref="D8:E8"/>
    <mergeCell ref="D9:I9"/>
    <mergeCell ref="A15:A16"/>
    <mergeCell ref="B15:B16"/>
    <mergeCell ref="C15:I15"/>
    <mergeCell ref="D3:I3"/>
    <mergeCell ref="K3:R4"/>
    <mergeCell ref="D4:I4"/>
    <mergeCell ref="D5:E5"/>
    <mergeCell ref="D6:I6"/>
    <mergeCell ref="K6:R7"/>
    <mergeCell ref="D7:I7"/>
    <mergeCell ref="K9:R9"/>
    <mergeCell ref="D10:I10"/>
    <mergeCell ref="K10:R10"/>
    <mergeCell ref="A13:X13"/>
    <mergeCell ref="X15:X16"/>
    <mergeCell ref="J15:P15"/>
    <mergeCell ref="Q15:T15"/>
    <mergeCell ref="W15:W16"/>
  </mergeCells>
  <dataValidations count="4">
    <dataValidation type="list" allowBlank="1" showInputMessage="1" showErrorMessage="1" sqref="H22:H25">
      <formula1>#REF!</formula1>
    </dataValidation>
    <dataValidation type="list" allowBlank="1" showInputMessage="1" showErrorMessage="1" sqref="G22:G25">
      <formula1>#REF!</formula1>
    </dataValidation>
    <dataValidation type="list" allowBlank="1" showInputMessage="1" showErrorMessage="1" sqref="D22:D25">
      <formula1>$C$14:$C$14</formula1>
    </dataValidation>
    <dataValidation type="list" allowBlank="1" showInputMessage="1" showErrorMessage="1" sqref="F22:F25">
      <formula1>$E$14:$E$14</formula1>
    </dataValidation>
  </dataValidations>
  <pageMargins left="0.70866141732283472" right="0.70866141732283472" top="0.74803149606299213" bottom="0.74803149606299213" header="0.31496062992125984" footer="0.31496062992125984"/>
  <pageSetup paperSize="9" scale="76" orientation="landscape" r:id="rId1"/>
  <drawing r:id="rId2"/>
</worksheet>
</file>

<file path=xl/worksheets/sheet5.xml><?xml version="1.0" encoding="utf-8"?>
<worksheet xmlns="http://schemas.openxmlformats.org/spreadsheetml/2006/main" xmlns:r="http://schemas.openxmlformats.org/officeDocument/2006/relationships">
  <dimension ref="A1:AG120"/>
  <sheetViews>
    <sheetView view="pageBreakPreview" topLeftCell="C31" zoomScaleNormal="100" zoomScaleSheetLayoutView="100" workbookViewId="0">
      <selection activeCell="O14" sqref="O14"/>
    </sheetView>
  </sheetViews>
  <sheetFormatPr defaultRowHeight="15"/>
  <cols>
    <col min="4" max="4" width="19.42578125" customWidth="1"/>
    <col min="12" max="12" width="30.85546875" customWidth="1"/>
  </cols>
  <sheetData>
    <row r="1" spans="1:33" s="1" customFormat="1" ht="12">
      <c r="A1" s="3"/>
      <c r="B1" s="3"/>
      <c r="C1" s="3"/>
      <c r="D1" s="3"/>
      <c r="E1" s="3"/>
      <c r="F1" s="3"/>
      <c r="G1" s="7"/>
      <c r="H1" s="7"/>
      <c r="I1" s="3"/>
      <c r="J1" s="756"/>
      <c r="K1" s="756"/>
      <c r="L1" s="741"/>
      <c r="M1" s="741"/>
      <c r="N1" s="741"/>
      <c r="O1" s="741"/>
      <c r="P1" s="741"/>
      <c r="Q1" s="3"/>
      <c r="R1" s="3"/>
      <c r="S1" s="3"/>
      <c r="T1" s="3"/>
      <c r="U1" s="3"/>
      <c r="V1" s="3"/>
      <c r="W1" s="3"/>
      <c r="X1" s="3"/>
      <c r="Y1" s="3"/>
      <c r="Z1" s="3"/>
      <c r="AA1" s="3"/>
      <c r="AB1" s="3"/>
      <c r="AC1" s="3"/>
      <c r="AD1" s="3"/>
      <c r="AE1" s="3"/>
      <c r="AF1" s="3"/>
      <c r="AG1" s="3"/>
    </row>
    <row r="2" spans="1:33" s="1" customFormat="1" ht="12">
      <c r="A2" s="3"/>
      <c r="B2" s="3"/>
      <c r="C2" s="3"/>
      <c r="D2" s="3"/>
      <c r="E2" s="3"/>
      <c r="F2" s="3"/>
      <c r="G2" s="7"/>
      <c r="H2" s="7"/>
      <c r="I2" s="3"/>
      <c r="J2" s="756"/>
      <c r="K2" s="756"/>
      <c r="L2" s="741"/>
      <c r="M2" s="741"/>
      <c r="N2" s="741"/>
      <c r="O2" s="741"/>
      <c r="P2" s="741"/>
      <c r="Q2" s="3"/>
      <c r="R2" s="3"/>
      <c r="S2" s="3"/>
      <c r="T2" s="3"/>
      <c r="U2" s="3"/>
      <c r="V2" s="3"/>
      <c r="W2" s="3"/>
      <c r="X2" s="3"/>
      <c r="Y2" s="3"/>
      <c r="Z2" s="3"/>
      <c r="AA2" s="3"/>
      <c r="AB2" s="3"/>
      <c r="AC2" s="3"/>
      <c r="AD2" s="3"/>
      <c r="AE2" s="3"/>
      <c r="AF2" s="3"/>
      <c r="AG2" s="3"/>
    </row>
    <row r="3" spans="1:33" s="1" customFormat="1" ht="12.75" customHeight="1">
      <c r="A3" s="3"/>
      <c r="B3" s="3"/>
      <c r="C3" s="4"/>
      <c r="D3" s="1552" t="s">
        <v>38</v>
      </c>
      <c r="E3" s="1553"/>
      <c r="F3" s="1553"/>
      <c r="G3" s="1553"/>
      <c r="H3" s="1553"/>
      <c r="I3" s="1602" t="s">
        <v>1503</v>
      </c>
      <c r="J3" s="1554"/>
      <c r="K3" s="1554"/>
      <c r="L3" s="1554"/>
      <c r="M3" s="1554"/>
      <c r="N3" s="1554"/>
      <c r="O3" s="1554"/>
      <c r="P3" s="1554"/>
      <c r="Q3" s="3"/>
      <c r="R3" s="3"/>
      <c r="S3" s="3"/>
      <c r="T3" s="3"/>
      <c r="U3" s="3"/>
      <c r="V3" s="3"/>
      <c r="W3" s="3"/>
      <c r="X3" s="3"/>
      <c r="Y3" s="3"/>
      <c r="Z3" s="3"/>
      <c r="AA3" s="3"/>
      <c r="AB3" s="3"/>
      <c r="AC3" s="3"/>
      <c r="AD3" s="3"/>
      <c r="AE3" s="3"/>
      <c r="AF3" s="3"/>
      <c r="AG3" s="3"/>
    </row>
    <row r="4" spans="1:33" s="1" customFormat="1" ht="12.75" customHeight="1">
      <c r="A4" s="3"/>
      <c r="B4" s="3"/>
      <c r="C4" s="4"/>
      <c r="D4" s="1552" t="s">
        <v>40</v>
      </c>
      <c r="E4" s="1553"/>
      <c r="F4" s="1553"/>
      <c r="G4" s="1553"/>
      <c r="H4" s="1553"/>
      <c r="I4" s="1554"/>
      <c r="J4" s="1554"/>
      <c r="K4" s="1554"/>
      <c r="L4" s="1554"/>
      <c r="M4" s="1554"/>
      <c r="N4" s="1554"/>
      <c r="O4" s="1554"/>
      <c r="P4" s="1554"/>
      <c r="Q4" s="3"/>
      <c r="R4" s="3"/>
      <c r="S4" s="3"/>
      <c r="T4" s="3"/>
      <c r="U4" s="3"/>
      <c r="V4" s="3"/>
      <c r="W4" s="3"/>
      <c r="X4" s="3"/>
      <c r="Y4" s="3"/>
      <c r="Z4" s="3"/>
      <c r="AA4" s="3"/>
      <c r="AB4" s="3"/>
      <c r="AC4" s="3"/>
      <c r="AD4" s="3"/>
      <c r="AE4" s="3"/>
      <c r="AF4" s="3"/>
      <c r="AG4" s="3"/>
    </row>
    <row r="5" spans="1:33" s="1" customFormat="1" ht="12.75" customHeight="1">
      <c r="A5" s="3"/>
      <c r="B5" s="3"/>
      <c r="C5" s="4"/>
      <c r="D5" s="1552"/>
      <c r="E5" s="1553"/>
      <c r="J5" s="773"/>
      <c r="K5" s="773"/>
      <c r="L5" s="6"/>
      <c r="M5" s="6"/>
      <c r="N5" s="6"/>
      <c r="O5" s="743"/>
      <c r="P5" s="743"/>
      <c r="Q5" s="3"/>
      <c r="R5" s="3"/>
      <c r="S5" s="3"/>
      <c r="T5" s="3"/>
      <c r="U5" s="3"/>
      <c r="V5" s="3"/>
      <c r="W5" s="3"/>
      <c r="X5" s="3"/>
      <c r="Y5" s="3"/>
      <c r="Z5" s="3"/>
      <c r="AA5" s="3"/>
      <c r="AB5" s="3"/>
      <c r="AC5" s="3"/>
      <c r="AD5" s="3"/>
      <c r="AE5" s="3"/>
      <c r="AF5" s="3"/>
      <c r="AG5" s="3"/>
    </row>
    <row r="6" spans="1:33" s="1" customFormat="1" ht="12.75" customHeight="1">
      <c r="A6" s="3"/>
      <c r="B6" s="3"/>
      <c r="C6" s="3"/>
      <c r="D6" s="1552" t="s">
        <v>41</v>
      </c>
      <c r="E6" s="1553"/>
      <c r="F6" s="1553"/>
      <c r="G6" s="1553"/>
      <c r="H6" s="1553"/>
      <c r="I6" s="1603" t="s">
        <v>1504</v>
      </c>
      <c r="J6" s="1554"/>
      <c r="K6" s="1554"/>
      <c r="L6" s="1554"/>
      <c r="M6" s="1554"/>
      <c r="N6" s="1554"/>
      <c r="O6" s="1554"/>
      <c r="P6" s="1554"/>
      <c r="Q6" s="3"/>
      <c r="R6" s="3"/>
      <c r="S6" s="3"/>
      <c r="T6" s="3"/>
      <c r="U6" s="3"/>
      <c r="V6" s="3"/>
      <c r="W6" s="3"/>
      <c r="X6" s="3"/>
      <c r="Y6" s="3"/>
      <c r="Z6" s="3"/>
      <c r="AA6" s="3"/>
      <c r="AB6" s="3"/>
      <c r="AC6" s="3"/>
      <c r="AD6" s="3"/>
      <c r="AE6" s="3"/>
      <c r="AF6" s="3"/>
      <c r="AG6" s="3"/>
    </row>
    <row r="7" spans="1:33" s="1" customFormat="1" ht="12.75" customHeight="1">
      <c r="A7" s="3"/>
      <c r="B7" s="3"/>
      <c r="C7" s="3"/>
      <c r="D7" s="1552" t="s">
        <v>43</v>
      </c>
      <c r="E7" s="1553"/>
      <c r="F7" s="1553"/>
      <c r="G7" s="1553"/>
      <c r="H7" s="1553"/>
      <c r="I7" s="1554"/>
      <c r="J7" s="1554"/>
      <c r="K7" s="1554"/>
      <c r="L7" s="1554"/>
      <c r="M7" s="1554"/>
      <c r="N7" s="1554"/>
      <c r="O7" s="1554"/>
      <c r="P7" s="1554"/>
      <c r="Q7" s="3"/>
      <c r="R7" s="3"/>
      <c r="S7" s="3"/>
      <c r="T7" s="3"/>
      <c r="U7" s="3"/>
      <c r="V7" s="3"/>
      <c r="W7" s="3"/>
      <c r="X7" s="3"/>
      <c r="Y7" s="3"/>
      <c r="Z7" s="3"/>
      <c r="AA7" s="3"/>
      <c r="AB7" s="3"/>
      <c r="AC7" s="3"/>
      <c r="AD7" s="3"/>
      <c r="AE7" s="3"/>
      <c r="AF7" s="3"/>
      <c r="AG7" s="3"/>
    </row>
    <row r="8" spans="1:33" s="1" customFormat="1" ht="12.75" customHeight="1">
      <c r="A8" s="3"/>
      <c r="B8" s="3"/>
      <c r="C8" s="3"/>
      <c r="D8" s="1552"/>
      <c r="E8" s="1553"/>
      <c r="J8" s="773"/>
      <c r="K8" s="773"/>
      <c r="L8" s="2"/>
      <c r="M8" s="744"/>
      <c r="N8" s="2"/>
      <c r="O8" s="743"/>
      <c r="P8" s="743"/>
      <c r="Q8" s="3"/>
      <c r="R8" s="3"/>
      <c r="S8" s="3"/>
      <c r="T8" s="3"/>
      <c r="U8" s="3"/>
      <c r="V8" s="3"/>
      <c r="W8" s="3"/>
      <c r="X8" s="3"/>
      <c r="Y8" s="3"/>
      <c r="Z8" s="3"/>
      <c r="AA8" s="3"/>
      <c r="AB8" s="3"/>
      <c r="AC8" s="3"/>
      <c r="AD8" s="3"/>
      <c r="AE8" s="3"/>
      <c r="AF8" s="3"/>
      <c r="AG8" s="3"/>
    </row>
    <row r="9" spans="1:33" s="1" customFormat="1" ht="14.25" customHeight="1">
      <c r="A9" s="3"/>
      <c r="B9" s="3"/>
      <c r="C9" s="3"/>
      <c r="D9" s="1552" t="s">
        <v>44</v>
      </c>
      <c r="E9" s="1553"/>
      <c r="F9" s="1553"/>
      <c r="G9" s="1553"/>
      <c r="H9" s="1553"/>
      <c r="I9" s="1599" t="s">
        <v>1505</v>
      </c>
      <c r="J9" s="1600"/>
      <c r="K9" s="1600"/>
      <c r="L9" s="1600"/>
      <c r="M9" s="1600"/>
      <c r="N9" s="1600"/>
      <c r="O9" s="1600"/>
      <c r="P9" s="1600"/>
      <c r="Q9" s="3"/>
      <c r="R9" s="3"/>
      <c r="S9" s="3"/>
      <c r="T9" s="3"/>
      <c r="U9" s="3"/>
      <c r="V9" s="3"/>
      <c r="W9" s="3"/>
      <c r="X9" s="3"/>
      <c r="Y9" s="3"/>
      <c r="Z9" s="3"/>
      <c r="AA9" s="3"/>
      <c r="AB9" s="3"/>
      <c r="AC9" s="3"/>
      <c r="AD9" s="3"/>
      <c r="AE9" s="3"/>
      <c r="AF9" s="3"/>
      <c r="AG9" s="3"/>
    </row>
    <row r="10" spans="1:33" s="1" customFormat="1" ht="12.75" customHeight="1">
      <c r="A10" s="3"/>
      <c r="B10" s="3"/>
      <c r="C10" s="5"/>
      <c r="D10" s="1552" t="s">
        <v>46</v>
      </c>
      <c r="E10" s="1553"/>
      <c r="F10" s="1553"/>
      <c r="G10" s="1553"/>
      <c r="H10" s="1553"/>
      <c r="I10" s="1601" t="s">
        <v>1506</v>
      </c>
      <c r="J10" s="1600"/>
      <c r="K10" s="1600"/>
      <c r="L10" s="1600"/>
      <c r="M10" s="1600"/>
      <c r="N10" s="1600"/>
      <c r="O10" s="1600"/>
      <c r="P10" s="1600"/>
      <c r="Q10" s="3"/>
      <c r="R10" s="3"/>
      <c r="S10" s="3"/>
      <c r="T10" s="3"/>
      <c r="U10" s="3"/>
      <c r="V10" s="3"/>
      <c r="W10" s="3"/>
      <c r="X10" s="3"/>
      <c r="Y10" s="3"/>
      <c r="Z10" s="3"/>
      <c r="AA10" s="3"/>
      <c r="AB10" s="3"/>
      <c r="AC10" s="3"/>
      <c r="AD10" s="3"/>
      <c r="AE10" s="3"/>
      <c r="AF10" s="3"/>
      <c r="AG10" s="3"/>
    </row>
    <row r="11" spans="1:33" s="1" customFormat="1">
      <c r="A11" s="3"/>
      <c r="B11" s="3"/>
      <c r="C11" s="3"/>
      <c r="D11" s="3"/>
      <c r="G11" s="7"/>
      <c r="H11" s="7"/>
      <c r="I11" s="3"/>
      <c r="J11" s="972"/>
      <c r="K11" s="756"/>
      <c r="M11" s="741"/>
      <c r="N11" s="741"/>
      <c r="O11" s="741"/>
      <c r="P11" s="741"/>
      <c r="Q11" s="3"/>
      <c r="R11" s="3"/>
      <c r="S11" s="3"/>
      <c r="T11" s="3"/>
      <c r="U11" s="3"/>
      <c r="V11" s="3"/>
      <c r="W11" s="3"/>
      <c r="X11" s="3"/>
      <c r="Y11" s="3"/>
      <c r="Z11" s="3"/>
      <c r="AA11" s="3"/>
      <c r="AB11" s="3"/>
      <c r="AC11" s="3"/>
      <c r="AD11" s="3"/>
      <c r="AE11" s="3"/>
      <c r="AF11" s="3"/>
      <c r="AG11" s="3"/>
    </row>
    <row r="13" spans="1:33" s="313" customFormat="1" ht="15.75" thickBot="1">
      <c r="A13" s="30"/>
      <c r="B13" s="30"/>
      <c r="C13" s="30"/>
      <c r="D13" s="30"/>
      <c r="E13" s="30"/>
      <c r="F13" s="30"/>
      <c r="G13" s="30"/>
      <c r="H13" s="30"/>
      <c r="I13" s="30"/>
      <c r="J13" s="30"/>
      <c r="K13" s="30"/>
      <c r="L13" s="30"/>
    </row>
    <row r="14" spans="1:33" s="313" customFormat="1" ht="16.5" thickBot="1">
      <c r="A14" s="37"/>
      <c r="B14" s="1581" t="s">
        <v>590</v>
      </c>
      <c r="C14" s="1582"/>
      <c r="D14" s="1582"/>
      <c r="E14" s="1583" t="s">
        <v>1533</v>
      </c>
      <c r="F14" s="1583"/>
      <c r="G14" s="1584" t="s">
        <v>1534</v>
      </c>
      <c r="H14" s="1585"/>
      <c r="I14" s="944"/>
      <c r="J14" s="944"/>
      <c r="K14" s="944"/>
      <c r="L14" s="944"/>
    </row>
    <row r="15" spans="1:33" s="313" customFormat="1" ht="15.75" thickBot="1">
      <c r="A15" s="944"/>
      <c r="B15" s="944"/>
      <c r="C15" s="944"/>
      <c r="D15" s="944"/>
      <c r="E15" s="944"/>
      <c r="F15" s="944"/>
      <c r="G15" s="944"/>
      <c r="H15" s="944"/>
      <c r="I15" s="944"/>
      <c r="J15" s="944"/>
      <c r="K15" s="944"/>
      <c r="L15" s="944"/>
    </row>
    <row r="16" spans="1:33" s="313" customFormat="1" ht="26.25" thickBot="1">
      <c r="A16" s="958" t="s">
        <v>431</v>
      </c>
      <c r="B16" s="959" t="s">
        <v>1535</v>
      </c>
      <c r="C16" s="960" t="s">
        <v>57</v>
      </c>
      <c r="D16" s="959" t="s">
        <v>56</v>
      </c>
      <c r="E16" s="960" t="s">
        <v>434</v>
      </c>
      <c r="F16" s="960" t="s">
        <v>441</v>
      </c>
      <c r="G16" s="960" t="s">
        <v>443</v>
      </c>
      <c r="H16" s="947" t="s">
        <v>442</v>
      </c>
      <c r="I16" s="947" t="s">
        <v>1536</v>
      </c>
      <c r="J16" s="947" t="s">
        <v>1537</v>
      </c>
      <c r="K16" s="947" t="s">
        <v>430</v>
      </c>
      <c r="L16" s="961" t="s">
        <v>444</v>
      </c>
    </row>
    <row r="17" spans="1:12" s="313" customFormat="1" ht="14.25" customHeight="1">
      <c r="A17" s="1572">
        <v>1</v>
      </c>
      <c r="B17" s="949">
        <v>1</v>
      </c>
      <c r="C17" s="950" t="s">
        <v>4</v>
      </c>
      <c r="D17" s="361" t="s">
        <v>1463</v>
      </c>
      <c r="E17" s="340">
        <v>1990</v>
      </c>
      <c r="F17" s="1575" t="s">
        <v>32</v>
      </c>
      <c r="G17" s="1578" t="s">
        <v>7</v>
      </c>
      <c r="H17" s="1012">
        <v>63</v>
      </c>
      <c r="I17" s="950">
        <v>61</v>
      </c>
      <c r="J17" s="1578">
        <f>SUM(I17:I22)</f>
        <v>309</v>
      </c>
      <c r="K17" s="1578">
        <v>1</v>
      </c>
      <c r="L17" s="962" t="s">
        <v>1507</v>
      </c>
    </row>
    <row r="18" spans="1:12" s="313" customFormat="1">
      <c r="A18" s="1573"/>
      <c r="B18" s="952">
        <v>2</v>
      </c>
      <c r="C18" s="427" t="s">
        <v>9</v>
      </c>
      <c r="D18" s="361" t="s">
        <v>1464</v>
      </c>
      <c r="E18" s="340">
        <v>1999</v>
      </c>
      <c r="F18" s="1576"/>
      <c r="G18" s="1579"/>
      <c r="H18" s="1013">
        <v>71.650000000000006</v>
      </c>
      <c r="I18" s="424">
        <v>52</v>
      </c>
      <c r="J18" s="1579"/>
      <c r="K18" s="1579"/>
      <c r="L18" s="951" t="s">
        <v>523</v>
      </c>
    </row>
    <row r="19" spans="1:12" s="313" customFormat="1">
      <c r="A19" s="1573"/>
      <c r="B19" s="952">
        <v>3</v>
      </c>
      <c r="C19" s="427" t="s">
        <v>13</v>
      </c>
      <c r="D19" s="361" t="s">
        <v>1465</v>
      </c>
      <c r="E19" s="340">
        <v>1988</v>
      </c>
      <c r="F19" s="1576"/>
      <c r="G19" s="1579"/>
      <c r="H19" s="1013">
        <v>77.75</v>
      </c>
      <c r="I19" s="424">
        <v>65</v>
      </c>
      <c r="J19" s="1579"/>
      <c r="K19" s="1579"/>
      <c r="L19" s="951" t="s">
        <v>1472</v>
      </c>
    </row>
    <row r="20" spans="1:12" s="313" customFormat="1">
      <c r="A20" s="1573"/>
      <c r="B20" s="952">
        <v>4</v>
      </c>
      <c r="C20" s="424" t="s">
        <v>21</v>
      </c>
      <c r="D20" s="361" t="s">
        <v>743</v>
      </c>
      <c r="E20" s="340">
        <v>1978</v>
      </c>
      <c r="F20" s="1576"/>
      <c r="G20" s="1579"/>
      <c r="H20" s="1013">
        <v>90.4</v>
      </c>
      <c r="I20" s="424">
        <v>65</v>
      </c>
      <c r="J20" s="1579"/>
      <c r="K20" s="1579"/>
      <c r="L20" s="951" t="s">
        <v>523</v>
      </c>
    </row>
    <row r="21" spans="1:12" s="313" customFormat="1" ht="15.75" thickBot="1">
      <c r="A21" s="1574"/>
      <c r="B21" s="953">
        <v>5</v>
      </c>
      <c r="C21" s="1016" t="s">
        <v>19</v>
      </c>
      <c r="D21" s="361" t="s">
        <v>751</v>
      </c>
      <c r="E21" s="340">
        <v>1995</v>
      </c>
      <c r="F21" s="1577"/>
      <c r="G21" s="1580"/>
      <c r="H21" s="1014">
        <v>96.7</v>
      </c>
      <c r="I21" s="955">
        <v>66</v>
      </c>
      <c r="J21" s="1580"/>
      <c r="K21" s="1580"/>
      <c r="L21" s="963" t="s">
        <v>1194</v>
      </c>
    </row>
    <row r="22" spans="1:12" s="313" customFormat="1" ht="15.75" thickBot="1">
      <c r="A22" s="1588" t="s">
        <v>1538</v>
      </c>
      <c r="B22" s="1588"/>
      <c r="C22" s="1588"/>
      <c r="D22" s="1588"/>
      <c r="E22" s="1588"/>
      <c r="F22" s="1588"/>
      <c r="G22" s="1589"/>
      <c r="H22" s="956">
        <f>SUM(H17:H21)</f>
        <v>399.5</v>
      </c>
      <c r="I22" s="1590" t="s">
        <v>1539</v>
      </c>
      <c r="J22" s="1591"/>
      <c r="K22" s="1592"/>
      <c r="L22" s="964">
        <v>20</v>
      </c>
    </row>
    <row r="23" spans="1:12" s="313" customFormat="1" ht="15.75" thickBot="1">
      <c r="A23" s="970"/>
      <c r="B23" s="970"/>
      <c r="C23" s="970"/>
      <c r="D23" s="970"/>
      <c r="E23" s="970"/>
      <c r="F23" s="970"/>
      <c r="G23" s="970"/>
      <c r="H23" s="971"/>
      <c r="I23" s="970"/>
      <c r="J23" s="970"/>
      <c r="K23" s="970"/>
      <c r="L23" s="967"/>
    </row>
    <row r="24" spans="1:12" s="313" customFormat="1" ht="26.25" thickBot="1">
      <c r="A24" s="945" t="s">
        <v>431</v>
      </c>
      <c r="B24" s="946" t="s">
        <v>1535</v>
      </c>
      <c r="C24" s="947" t="s">
        <v>57</v>
      </c>
      <c r="D24" s="946" t="s">
        <v>56</v>
      </c>
      <c r="E24" s="947" t="s">
        <v>434</v>
      </c>
      <c r="F24" s="947" t="s">
        <v>441</v>
      </c>
      <c r="G24" s="947" t="s">
        <v>443</v>
      </c>
      <c r="H24" s="947" t="s">
        <v>442</v>
      </c>
      <c r="I24" s="947" t="s">
        <v>1536</v>
      </c>
      <c r="J24" s="947" t="s">
        <v>1537</v>
      </c>
      <c r="K24" s="947" t="s">
        <v>430</v>
      </c>
      <c r="L24" s="948" t="s">
        <v>444</v>
      </c>
    </row>
    <row r="25" spans="1:12" s="313" customFormat="1">
      <c r="A25" s="1572">
        <v>2</v>
      </c>
      <c r="B25" s="949">
        <v>1</v>
      </c>
      <c r="C25" s="950" t="s">
        <v>9</v>
      </c>
      <c r="D25" s="361" t="s">
        <v>375</v>
      </c>
      <c r="E25" s="340">
        <v>1993</v>
      </c>
      <c r="F25" s="1575" t="s">
        <v>36</v>
      </c>
      <c r="G25" s="1578" t="s">
        <v>7</v>
      </c>
      <c r="H25" s="1015">
        <v>72.099999999999994</v>
      </c>
      <c r="I25" s="950">
        <v>50</v>
      </c>
      <c r="J25" s="1578">
        <f>SUM(I25:I29)</f>
        <v>274</v>
      </c>
      <c r="K25" s="1578">
        <v>2</v>
      </c>
      <c r="L25" s="361" t="s">
        <v>571</v>
      </c>
    </row>
    <row r="26" spans="1:12" s="313" customFormat="1">
      <c r="A26" s="1573"/>
      <c r="B26" s="952">
        <v>2</v>
      </c>
      <c r="C26" s="424" t="s">
        <v>13</v>
      </c>
      <c r="D26" s="361" t="s">
        <v>1223</v>
      </c>
      <c r="E26" s="340">
        <v>1993</v>
      </c>
      <c r="F26" s="1586"/>
      <c r="G26" s="1579"/>
      <c r="H26" s="424">
        <v>76.849999999999994</v>
      </c>
      <c r="I26" s="424">
        <v>50</v>
      </c>
      <c r="J26" s="1579"/>
      <c r="K26" s="1579"/>
      <c r="L26" s="361" t="s">
        <v>1229</v>
      </c>
    </row>
    <row r="27" spans="1:12" s="313" customFormat="1">
      <c r="A27" s="1573"/>
      <c r="B27" s="952">
        <v>3</v>
      </c>
      <c r="C27" s="424" t="s">
        <v>17</v>
      </c>
      <c r="D27" s="361" t="s">
        <v>555</v>
      </c>
      <c r="E27" s="340">
        <v>1989</v>
      </c>
      <c r="F27" s="1586"/>
      <c r="G27" s="1579"/>
      <c r="H27" s="424">
        <v>82.1</v>
      </c>
      <c r="I27" s="424">
        <v>52</v>
      </c>
      <c r="J27" s="1579"/>
      <c r="K27" s="1579"/>
      <c r="L27" s="361" t="s">
        <v>572</v>
      </c>
    </row>
    <row r="28" spans="1:12" s="313" customFormat="1">
      <c r="A28" s="1573"/>
      <c r="B28" s="952">
        <v>4</v>
      </c>
      <c r="C28" s="424" t="s">
        <v>21</v>
      </c>
      <c r="D28" s="431" t="s">
        <v>989</v>
      </c>
      <c r="E28" s="340">
        <v>1990</v>
      </c>
      <c r="F28" s="1586"/>
      <c r="G28" s="1579"/>
      <c r="H28" s="424">
        <v>90.9</v>
      </c>
      <c r="I28" s="424">
        <v>60</v>
      </c>
      <c r="J28" s="1579"/>
      <c r="K28" s="1579"/>
      <c r="L28" s="361" t="s">
        <v>388</v>
      </c>
    </row>
    <row r="29" spans="1:12" s="313" customFormat="1" ht="15.75" thickBot="1">
      <c r="A29" s="1574"/>
      <c r="B29" s="953">
        <v>5</v>
      </c>
      <c r="C29" s="955" t="s">
        <v>19</v>
      </c>
      <c r="D29" s="954" t="s">
        <v>988</v>
      </c>
      <c r="E29" s="340">
        <v>1995</v>
      </c>
      <c r="F29" s="1587"/>
      <c r="G29" s="1580"/>
      <c r="H29" s="955">
        <v>95.1</v>
      </c>
      <c r="I29" s="955">
        <v>62</v>
      </c>
      <c r="J29" s="1580"/>
      <c r="K29" s="1580"/>
      <c r="L29" s="361" t="s">
        <v>569</v>
      </c>
    </row>
    <row r="30" spans="1:12" s="313" customFormat="1" ht="15.75" thickBot="1">
      <c r="A30" s="1588" t="s">
        <v>1538</v>
      </c>
      <c r="B30" s="1588"/>
      <c r="C30" s="1588"/>
      <c r="D30" s="1588"/>
      <c r="E30" s="1588"/>
      <c r="F30" s="1588"/>
      <c r="G30" s="1589"/>
      <c r="H30" s="956">
        <f>SUM(H25:H29)</f>
        <v>417.04999999999995</v>
      </c>
      <c r="I30" s="1590" t="s">
        <v>1539</v>
      </c>
      <c r="J30" s="1591"/>
      <c r="K30" s="1592"/>
      <c r="L30" s="957">
        <v>18</v>
      </c>
    </row>
    <row r="31" spans="1:12" s="313" customFormat="1" ht="15.75" thickBot="1">
      <c r="A31" s="970"/>
      <c r="B31" s="970"/>
      <c r="C31" s="970"/>
      <c r="D31" s="970"/>
      <c r="E31" s="970"/>
      <c r="F31" s="970"/>
      <c r="G31" s="970"/>
      <c r="H31" s="971"/>
      <c r="I31" s="970"/>
      <c r="J31" s="970"/>
      <c r="K31" s="970"/>
      <c r="L31" s="967"/>
    </row>
    <row r="32" spans="1:12" s="313" customFormat="1" ht="26.25" thickBot="1">
      <c r="A32" s="945" t="s">
        <v>431</v>
      </c>
      <c r="B32" s="946" t="s">
        <v>1535</v>
      </c>
      <c r="C32" s="947" t="s">
        <v>57</v>
      </c>
      <c r="D32" s="946" t="s">
        <v>56</v>
      </c>
      <c r="E32" s="947" t="s">
        <v>434</v>
      </c>
      <c r="F32" s="947" t="s">
        <v>441</v>
      </c>
      <c r="G32" s="947" t="s">
        <v>443</v>
      </c>
      <c r="H32" s="947" t="s">
        <v>442</v>
      </c>
      <c r="I32" s="947" t="s">
        <v>1536</v>
      </c>
      <c r="J32" s="947" t="s">
        <v>1537</v>
      </c>
      <c r="K32" s="947" t="s">
        <v>430</v>
      </c>
      <c r="L32" s="948" t="s">
        <v>444</v>
      </c>
    </row>
    <row r="33" spans="1:17" s="313" customFormat="1">
      <c r="A33" s="1572">
        <v>3</v>
      </c>
      <c r="B33" s="949">
        <v>1</v>
      </c>
      <c r="C33" s="343" t="s">
        <v>4</v>
      </c>
      <c r="D33" s="342" t="s">
        <v>1296</v>
      </c>
      <c r="E33" s="343">
        <v>1994</v>
      </c>
      <c r="F33" s="1575" t="s">
        <v>28</v>
      </c>
      <c r="G33" s="1578" t="s">
        <v>7</v>
      </c>
      <c r="H33" s="969">
        <v>72</v>
      </c>
      <c r="I33" s="1001">
        <v>27</v>
      </c>
      <c r="J33" s="1578">
        <f>SUM(I33:I37)</f>
        <v>169</v>
      </c>
      <c r="K33" s="1578">
        <v>3</v>
      </c>
      <c r="L33" s="951" t="s">
        <v>1208</v>
      </c>
    </row>
    <row r="34" spans="1:17" s="313" customFormat="1">
      <c r="A34" s="1573"/>
      <c r="B34" s="952">
        <v>2</v>
      </c>
      <c r="C34" s="343" t="s">
        <v>9</v>
      </c>
      <c r="D34" s="342" t="s">
        <v>1297</v>
      </c>
      <c r="E34" s="343">
        <v>1987</v>
      </c>
      <c r="F34" s="1576"/>
      <c r="G34" s="1579"/>
      <c r="H34" s="424">
        <v>77.400000000000006</v>
      </c>
      <c r="I34" s="1001">
        <v>32</v>
      </c>
      <c r="J34" s="1579"/>
      <c r="K34" s="1579"/>
      <c r="L34" s="951" t="s">
        <v>1208</v>
      </c>
    </row>
    <row r="35" spans="1:17" s="313" customFormat="1">
      <c r="A35" s="1573"/>
      <c r="B35" s="952">
        <v>3</v>
      </c>
      <c r="C35" s="343" t="s">
        <v>13</v>
      </c>
      <c r="D35" s="342" t="s">
        <v>1299</v>
      </c>
      <c r="E35" s="343">
        <v>1955</v>
      </c>
      <c r="F35" s="1576"/>
      <c r="G35" s="1579"/>
      <c r="H35" s="424">
        <v>81.900000000000006</v>
      </c>
      <c r="I35" s="1001">
        <v>37</v>
      </c>
      <c r="J35" s="1579"/>
      <c r="K35" s="1579"/>
      <c r="L35" s="951" t="s">
        <v>1208</v>
      </c>
    </row>
    <row r="36" spans="1:17" s="313" customFormat="1">
      <c r="A36" s="1573"/>
      <c r="B36" s="952">
        <v>4</v>
      </c>
      <c r="C36" s="343" t="s">
        <v>17</v>
      </c>
      <c r="D36" s="342" t="s">
        <v>1298</v>
      </c>
      <c r="E36" s="343">
        <v>1955</v>
      </c>
      <c r="F36" s="1576"/>
      <c r="G36" s="1579"/>
      <c r="H36" s="424">
        <v>91.2</v>
      </c>
      <c r="I36" s="1001">
        <v>35</v>
      </c>
      <c r="J36" s="1579"/>
      <c r="K36" s="1579"/>
      <c r="L36" s="951" t="s">
        <v>1208</v>
      </c>
    </row>
    <row r="37" spans="1:17" s="313" customFormat="1" ht="15.75" thickBot="1">
      <c r="A37" s="1574"/>
      <c r="B37" s="953">
        <v>5</v>
      </c>
      <c r="C37" s="410" t="s">
        <v>21</v>
      </c>
      <c r="D37" s="409" t="s">
        <v>1295</v>
      </c>
      <c r="E37" s="410">
        <v>1992</v>
      </c>
      <c r="F37" s="1577"/>
      <c r="G37" s="1580"/>
      <c r="H37" s="955">
        <v>107.3</v>
      </c>
      <c r="I37" s="1001">
        <v>38</v>
      </c>
      <c r="J37" s="1580"/>
      <c r="K37" s="1580"/>
      <c r="L37" s="951" t="s">
        <v>1208</v>
      </c>
    </row>
    <row r="38" spans="1:17" s="313" customFormat="1" ht="15.75" thickBot="1">
      <c r="A38" s="1588" t="s">
        <v>1538</v>
      </c>
      <c r="B38" s="1588"/>
      <c r="C38" s="1588"/>
      <c r="D38" s="1588"/>
      <c r="E38" s="1588"/>
      <c r="F38" s="1588"/>
      <c r="G38" s="1589"/>
      <c r="H38" s="956">
        <f>SUM(H33:H37)</f>
        <v>429.8</v>
      </c>
      <c r="I38" s="1590" t="s">
        <v>1539</v>
      </c>
      <c r="J38" s="1591"/>
      <c r="K38" s="1592"/>
      <c r="L38" s="957">
        <v>16</v>
      </c>
    </row>
    <row r="39" spans="1:17" s="313" customFormat="1">
      <c r="A39" s="944"/>
      <c r="B39" s="944"/>
      <c r="C39" s="944"/>
      <c r="D39" s="944"/>
      <c r="E39" s="944"/>
      <c r="F39" s="944"/>
      <c r="G39" s="944"/>
      <c r="H39" s="944"/>
      <c r="I39" s="944"/>
      <c r="J39" s="944"/>
      <c r="K39" s="944"/>
      <c r="L39" s="944"/>
    </row>
    <row r="40" spans="1:17" s="37" customFormat="1">
      <c r="A40" s="313"/>
      <c r="B40" s="313"/>
      <c r="C40" s="313"/>
      <c r="D40" s="313"/>
      <c r="E40" s="134"/>
      <c r="F40" s="134"/>
      <c r="G40" s="21"/>
      <c r="H40" s="313"/>
      <c r="I40" s="31"/>
      <c r="J40" s="134"/>
      <c r="K40" s="134"/>
      <c r="L40" s="774"/>
      <c r="M40" s="134"/>
      <c r="N40" s="134"/>
      <c r="O40" s="774"/>
      <c r="P40" s="134"/>
      <c r="Q40" s="313"/>
    </row>
    <row r="41" spans="1:17" s="313" customFormat="1" ht="15.75" thickBot="1">
      <c r="A41" s="970"/>
      <c r="B41" s="970"/>
      <c r="C41" s="970"/>
      <c r="D41" s="970"/>
      <c r="E41" s="970"/>
      <c r="F41" s="970"/>
      <c r="G41" s="970"/>
      <c r="H41" s="971"/>
      <c r="I41" s="970"/>
      <c r="J41" s="970"/>
      <c r="K41" s="970"/>
      <c r="L41" s="967"/>
    </row>
    <row r="42" spans="1:17" s="313" customFormat="1" ht="16.5" thickBot="1">
      <c r="A42" s="37"/>
      <c r="B42" s="1593" t="s">
        <v>590</v>
      </c>
      <c r="C42" s="1594"/>
      <c r="D42" s="1594"/>
      <c r="E42" s="1595" t="s">
        <v>1542</v>
      </c>
      <c r="F42" s="1595"/>
      <c r="G42" s="1596" t="s">
        <v>1534</v>
      </c>
      <c r="H42" s="1597"/>
      <c r="I42" s="944"/>
      <c r="J42" s="944"/>
      <c r="K42" s="944"/>
      <c r="L42" s="944"/>
    </row>
    <row r="43" spans="1:17" s="313" customFormat="1" ht="16.5" thickBot="1">
      <c r="A43" s="1598"/>
      <c r="B43" s="1598"/>
      <c r="C43" s="1598"/>
      <c r="D43" s="965" t="s">
        <v>1540</v>
      </c>
      <c r="E43" s="965"/>
      <c r="F43" s="965"/>
      <c r="G43" s="966"/>
      <c r="H43" s="965"/>
      <c r="I43" s="965"/>
      <c r="J43" s="967"/>
      <c r="K43" s="967"/>
      <c r="L43" s="968"/>
    </row>
    <row r="44" spans="1:17" s="313" customFormat="1" ht="26.25" thickBot="1">
      <c r="A44" s="945"/>
      <c r="B44" s="946" t="s">
        <v>1535</v>
      </c>
      <c r="C44" s="947" t="s">
        <v>57</v>
      </c>
      <c r="D44" s="946" t="s">
        <v>56</v>
      </c>
      <c r="E44" s="947" t="s">
        <v>434</v>
      </c>
      <c r="F44" s="947" t="s">
        <v>441</v>
      </c>
      <c r="G44" s="947" t="s">
        <v>443</v>
      </c>
      <c r="H44" s="947" t="s">
        <v>442</v>
      </c>
      <c r="I44" s="947" t="s">
        <v>1536</v>
      </c>
      <c r="J44" s="947" t="s">
        <v>1537</v>
      </c>
      <c r="K44" s="947" t="s">
        <v>430</v>
      </c>
      <c r="L44" s="948" t="s">
        <v>444</v>
      </c>
    </row>
    <row r="45" spans="1:17" s="313" customFormat="1">
      <c r="A45" s="1604">
        <v>1</v>
      </c>
      <c r="B45" s="949">
        <v>1</v>
      </c>
      <c r="C45" s="340" t="s">
        <v>4</v>
      </c>
      <c r="D45" s="361" t="s">
        <v>278</v>
      </c>
      <c r="E45" s="401">
        <v>1995</v>
      </c>
      <c r="F45" s="1575" t="s">
        <v>32</v>
      </c>
      <c r="G45" s="1578" t="s">
        <v>7</v>
      </c>
      <c r="H45" s="1012">
        <v>61.15</v>
      </c>
      <c r="I45" s="950">
        <v>57</v>
      </c>
      <c r="J45" s="1578">
        <f>SUM(I45:I49)</f>
        <v>280</v>
      </c>
      <c r="K45" s="1578">
        <v>1</v>
      </c>
      <c r="L45" s="951" t="s">
        <v>1200</v>
      </c>
    </row>
    <row r="46" spans="1:17" s="313" customFormat="1">
      <c r="A46" s="1605"/>
      <c r="B46" s="952">
        <v>2</v>
      </c>
      <c r="C46" s="340" t="s">
        <v>13</v>
      </c>
      <c r="D46" s="361" t="s">
        <v>285</v>
      </c>
      <c r="E46" s="401">
        <v>1995</v>
      </c>
      <c r="F46" s="1576"/>
      <c r="G46" s="1579"/>
      <c r="H46" s="1013">
        <v>77.55</v>
      </c>
      <c r="I46" s="424">
        <v>51</v>
      </c>
      <c r="J46" s="1579"/>
      <c r="K46" s="1579"/>
      <c r="L46" s="951" t="s">
        <v>1201</v>
      </c>
    </row>
    <row r="47" spans="1:17" s="313" customFormat="1">
      <c r="A47" s="1605"/>
      <c r="B47" s="952">
        <v>3</v>
      </c>
      <c r="C47" s="340" t="s">
        <v>17</v>
      </c>
      <c r="D47" s="361" t="s">
        <v>1462</v>
      </c>
      <c r="E47" s="401">
        <v>1995</v>
      </c>
      <c r="F47" s="1576"/>
      <c r="G47" s="1579"/>
      <c r="H47" s="1013">
        <v>78.7</v>
      </c>
      <c r="I47" s="424">
        <v>50</v>
      </c>
      <c r="J47" s="1579"/>
      <c r="K47" s="1579"/>
      <c r="L47" s="951" t="s">
        <v>1470</v>
      </c>
    </row>
    <row r="48" spans="1:17" s="313" customFormat="1">
      <c r="A48" s="1605"/>
      <c r="B48" s="952">
        <v>4</v>
      </c>
      <c r="C48" s="340" t="s">
        <v>21</v>
      </c>
      <c r="D48" s="361" t="s">
        <v>757</v>
      </c>
      <c r="E48" s="401">
        <v>1995</v>
      </c>
      <c r="F48" s="1576"/>
      <c r="G48" s="1579"/>
      <c r="H48" s="1013">
        <v>87</v>
      </c>
      <c r="I48" s="424">
        <v>62</v>
      </c>
      <c r="J48" s="1579"/>
      <c r="K48" s="1579"/>
      <c r="L48" s="951" t="s">
        <v>1471</v>
      </c>
    </row>
    <row r="49" spans="1:17" s="313" customFormat="1" ht="15.75" thickBot="1">
      <c r="A49" s="1606"/>
      <c r="B49" s="953">
        <v>5</v>
      </c>
      <c r="C49" s="340" t="s">
        <v>19</v>
      </c>
      <c r="D49" s="361" t="s">
        <v>750</v>
      </c>
      <c r="E49" s="401">
        <v>1998</v>
      </c>
      <c r="F49" s="1577"/>
      <c r="G49" s="1580"/>
      <c r="H49" s="1014">
        <v>95.7</v>
      </c>
      <c r="I49" s="955">
        <v>60</v>
      </c>
      <c r="J49" s="1580"/>
      <c r="K49" s="1580"/>
      <c r="L49" s="951" t="s">
        <v>533</v>
      </c>
    </row>
    <row r="50" spans="1:17" s="313" customFormat="1" ht="15.75" thickBot="1">
      <c r="A50" s="1588" t="s">
        <v>1538</v>
      </c>
      <c r="B50" s="1588"/>
      <c r="C50" s="1588"/>
      <c r="D50" s="1588"/>
      <c r="E50" s="1588"/>
      <c r="F50" s="1588"/>
      <c r="G50" s="1589"/>
      <c r="H50" s="956">
        <f>SUM(H45:H49)</f>
        <v>400.09999999999997</v>
      </c>
      <c r="I50" s="1590" t="s">
        <v>1539</v>
      </c>
      <c r="J50" s="1591"/>
      <c r="K50" s="1592"/>
      <c r="L50" s="957">
        <v>14</v>
      </c>
    </row>
    <row r="51" spans="1:17" s="313" customFormat="1" ht="16.5" thickBot="1">
      <c r="A51" s="1598"/>
      <c r="B51" s="1598"/>
      <c r="C51" s="1598"/>
      <c r="D51" s="965" t="s">
        <v>1540</v>
      </c>
      <c r="E51" s="965"/>
      <c r="F51" s="965"/>
      <c r="G51" s="966"/>
      <c r="H51" s="965"/>
      <c r="I51" s="965"/>
      <c r="J51" s="967"/>
      <c r="K51" s="967"/>
      <c r="L51" s="968"/>
    </row>
    <row r="52" spans="1:17" s="313" customFormat="1" ht="26.25" thickBot="1">
      <c r="A52" s="945"/>
      <c r="B52" s="946" t="s">
        <v>1535</v>
      </c>
      <c r="C52" s="947" t="s">
        <v>57</v>
      </c>
      <c r="D52" s="946" t="s">
        <v>56</v>
      </c>
      <c r="E52" s="947" t="s">
        <v>434</v>
      </c>
      <c r="F52" s="947" t="s">
        <v>441</v>
      </c>
      <c r="G52" s="947" t="s">
        <v>443</v>
      </c>
      <c r="H52" s="947" t="s">
        <v>442</v>
      </c>
      <c r="I52" s="947" t="s">
        <v>1536</v>
      </c>
      <c r="J52" s="947" t="s">
        <v>1537</v>
      </c>
      <c r="K52" s="947" t="s">
        <v>430</v>
      </c>
      <c r="L52" s="948" t="s">
        <v>444</v>
      </c>
    </row>
    <row r="53" spans="1:17" s="313" customFormat="1">
      <c r="A53" s="1604">
        <v>2</v>
      </c>
      <c r="B53" s="949">
        <v>1</v>
      </c>
      <c r="C53" s="340" t="s">
        <v>8</v>
      </c>
      <c r="D53" s="361" t="s">
        <v>416</v>
      </c>
      <c r="E53" s="340">
        <v>1998</v>
      </c>
      <c r="F53" s="1575" t="s">
        <v>36</v>
      </c>
      <c r="G53" s="1578" t="s">
        <v>7</v>
      </c>
      <c r="H53" s="950">
        <v>66.900000000000006</v>
      </c>
      <c r="I53" s="950">
        <v>34</v>
      </c>
      <c r="J53" s="1578">
        <f>SUM(I53:I57)</f>
        <v>197</v>
      </c>
      <c r="K53" s="1578">
        <v>2</v>
      </c>
      <c r="L53" s="951" t="s">
        <v>1224</v>
      </c>
    </row>
    <row r="54" spans="1:17" s="313" customFormat="1">
      <c r="A54" s="1605"/>
      <c r="B54" s="952">
        <v>2</v>
      </c>
      <c r="C54" s="340" t="s">
        <v>8</v>
      </c>
      <c r="D54" s="361" t="s">
        <v>556</v>
      </c>
      <c r="E54" s="340">
        <v>1996</v>
      </c>
      <c r="F54" s="1586"/>
      <c r="G54" s="1579"/>
      <c r="H54" s="424">
        <v>66.45</v>
      </c>
      <c r="I54" s="424">
        <v>52</v>
      </c>
      <c r="J54" s="1579"/>
      <c r="K54" s="1579"/>
      <c r="L54" s="951" t="s">
        <v>575</v>
      </c>
    </row>
    <row r="55" spans="1:17" s="313" customFormat="1">
      <c r="A55" s="1605"/>
      <c r="B55" s="952">
        <v>3</v>
      </c>
      <c r="C55" s="340" t="s">
        <v>9</v>
      </c>
      <c r="D55" s="361" t="s">
        <v>1222</v>
      </c>
      <c r="E55" s="340">
        <v>1996</v>
      </c>
      <c r="F55" s="1586"/>
      <c r="G55" s="1579"/>
      <c r="H55" s="424">
        <v>70.900000000000006</v>
      </c>
      <c r="I55" s="424">
        <v>34</v>
      </c>
      <c r="J55" s="1579"/>
      <c r="K55" s="1579"/>
      <c r="L55" s="951" t="s">
        <v>1228</v>
      </c>
    </row>
    <row r="56" spans="1:17" s="313" customFormat="1">
      <c r="A56" s="1605"/>
      <c r="B56" s="952">
        <v>4</v>
      </c>
      <c r="C56" s="340" t="s">
        <v>13</v>
      </c>
      <c r="D56" s="361" t="s">
        <v>1220</v>
      </c>
      <c r="E56" s="340">
        <v>1995</v>
      </c>
      <c r="F56" s="1586"/>
      <c r="G56" s="1579"/>
      <c r="H56" s="424">
        <v>76.55</v>
      </c>
      <c r="I56" s="424">
        <v>33</v>
      </c>
      <c r="J56" s="1579"/>
      <c r="K56" s="1579"/>
      <c r="L56" s="1018" t="s">
        <v>1226</v>
      </c>
    </row>
    <row r="57" spans="1:17" s="313" customFormat="1" ht="15.75" thickBot="1">
      <c r="A57" s="1606"/>
      <c r="B57" s="953">
        <v>5</v>
      </c>
      <c r="C57" s="340" t="s">
        <v>13</v>
      </c>
      <c r="D57" s="361" t="s">
        <v>382</v>
      </c>
      <c r="E57" s="340">
        <v>1997</v>
      </c>
      <c r="F57" s="1587"/>
      <c r="G57" s="1580"/>
      <c r="H57" s="955">
        <v>75.099999999999994</v>
      </c>
      <c r="I57" s="955">
        <v>44</v>
      </c>
      <c r="J57" s="1580"/>
      <c r="K57" s="1580"/>
      <c r="L57" s="1018" t="s">
        <v>1225</v>
      </c>
    </row>
    <row r="58" spans="1:17" s="313" customFormat="1" ht="15.75" thickBot="1">
      <c r="A58" s="1588" t="s">
        <v>1538</v>
      </c>
      <c r="B58" s="1588"/>
      <c r="C58" s="1588"/>
      <c r="D58" s="1588"/>
      <c r="E58" s="1588"/>
      <c r="F58" s="1588"/>
      <c r="G58" s="1589"/>
      <c r="H58" s="956">
        <f>SUM(H53:H57)</f>
        <v>355.9</v>
      </c>
      <c r="I58" s="1590" t="s">
        <v>1539</v>
      </c>
      <c r="J58" s="1591"/>
      <c r="K58" s="1592"/>
      <c r="L58" s="957">
        <v>13</v>
      </c>
    </row>
    <row r="59" spans="1:17" s="313" customFormat="1">
      <c r="A59" s="944"/>
      <c r="B59" s="944"/>
      <c r="C59" s="944"/>
      <c r="D59" s="944"/>
      <c r="E59" s="944"/>
      <c r="F59" s="944"/>
      <c r="G59" s="944"/>
      <c r="H59" s="944"/>
      <c r="I59" s="944"/>
      <c r="J59" s="944"/>
      <c r="K59" s="944"/>
      <c r="L59" s="944"/>
    </row>
    <row r="60" spans="1:17" s="313" customFormat="1"/>
    <row r="61" spans="1:17" s="37" customFormat="1">
      <c r="A61" s="313" t="s">
        <v>1508</v>
      </c>
      <c r="B61" s="313"/>
      <c r="C61" s="313"/>
      <c r="D61" s="313"/>
      <c r="E61" s="134"/>
      <c r="F61" s="134"/>
      <c r="G61" s="21"/>
      <c r="H61" s="313"/>
      <c r="I61" s="31"/>
      <c r="J61" s="134"/>
      <c r="K61" s="134"/>
      <c r="L61" s="774"/>
      <c r="M61" s="134"/>
      <c r="N61" s="134"/>
      <c r="O61" s="774"/>
      <c r="P61" s="134"/>
      <c r="Q61" s="313"/>
    </row>
    <row r="62" spans="1:17" s="37" customFormat="1">
      <c r="A62" s="313"/>
      <c r="B62" s="313"/>
      <c r="C62" s="313"/>
      <c r="D62" s="313"/>
      <c r="E62" s="134"/>
      <c r="F62" s="134"/>
      <c r="G62" s="21"/>
      <c r="H62" s="313"/>
      <c r="I62" s="31"/>
      <c r="J62" s="134"/>
      <c r="K62" s="134"/>
      <c r="L62" s="774"/>
      <c r="M62" s="134"/>
      <c r="N62" s="134"/>
      <c r="O62" s="774"/>
      <c r="P62" s="134"/>
      <c r="Q62" s="313"/>
    </row>
    <row r="63" spans="1:17" s="37" customFormat="1">
      <c r="A63" s="313" t="s">
        <v>1509</v>
      </c>
      <c r="B63" s="313"/>
      <c r="C63" s="313"/>
      <c r="D63" s="313"/>
      <c r="E63" s="134"/>
      <c r="F63" s="134"/>
      <c r="G63" s="21"/>
      <c r="H63" s="313"/>
      <c r="I63" s="31"/>
      <c r="J63" s="134"/>
      <c r="K63" s="134"/>
      <c r="L63" s="774"/>
      <c r="M63" s="134"/>
      <c r="N63" s="134"/>
      <c r="O63" s="774"/>
      <c r="P63" s="134"/>
      <c r="Q63" s="313"/>
    </row>
    <row r="64" spans="1:17" s="313" customFormat="1"/>
    <row r="65" spans="1:33" s="313" customFormat="1"/>
    <row r="66" spans="1:33" s="1" customFormat="1" ht="12">
      <c r="A66" s="3"/>
      <c r="B66" s="3"/>
      <c r="C66" s="3"/>
      <c r="D66" s="3"/>
      <c r="E66" s="3"/>
      <c r="F66" s="3"/>
      <c r="G66" s="7"/>
      <c r="H66" s="7"/>
      <c r="I66" s="3"/>
      <c r="J66" s="756"/>
      <c r="K66" s="756"/>
      <c r="L66" s="741"/>
      <c r="M66" s="741"/>
      <c r="N66" s="741"/>
      <c r="O66" s="741"/>
      <c r="P66" s="741"/>
      <c r="Q66" s="3"/>
      <c r="R66" s="3"/>
      <c r="S66" s="3"/>
      <c r="T66" s="3"/>
      <c r="U66" s="3"/>
      <c r="V66" s="3"/>
      <c r="W66" s="3"/>
      <c r="X66" s="3"/>
      <c r="Y66" s="3"/>
      <c r="Z66" s="3"/>
      <c r="AA66" s="3"/>
      <c r="AB66" s="3"/>
      <c r="AC66" s="3"/>
      <c r="AD66" s="3"/>
      <c r="AE66" s="3"/>
      <c r="AF66" s="3"/>
      <c r="AG66" s="3"/>
    </row>
    <row r="67" spans="1:33" s="1" customFormat="1" ht="12.75" customHeight="1">
      <c r="A67" s="3"/>
      <c r="B67" s="3"/>
      <c r="C67" s="4"/>
      <c r="D67" s="1552" t="s">
        <v>38</v>
      </c>
      <c r="E67" s="1553"/>
      <c r="F67" s="1553"/>
      <c r="G67" s="1553"/>
      <c r="H67" s="1553"/>
      <c r="I67" s="1602" t="s">
        <v>1503</v>
      </c>
      <c r="J67" s="1554"/>
      <c r="K67" s="1554"/>
      <c r="L67" s="1554"/>
      <c r="M67" s="1554"/>
      <c r="N67" s="1554"/>
      <c r="O67" s="1554"/>
      <c r="P67" s="1554"/>
      <c r="Q67" s="3"/>
      <c r="R67" s="3"/>
      <c r="S67" s="3"/>
      <c r="T67" s="3"/>
      <c r="U67" s="3"/>
      <c r="V67" s="3"/>
      <c r="W67" s="3"/>
      <c r="X67" s="3"/>
      <c r="Y67" s="3"/>
      <c r="Z67" s="3"/>
      <c r="AA67" s="3"/>
      <c r="AB67" s="3"/>
      <c r="AC67" s="3"/>
      <c r="AD67" s="3"/>
      <c r="AE67" s="3"/>
      <c r="AF67" s="3"/>
      <c r="AG67" s="3"/>
    </row>
    <row r="68" spans="1:33" s="1" customFormat="1" ht="12.75" customHeight="1">
      <c r="A68" s="3"/>
      <c r="B68" s="3"/>
      <c r="C68" s="4"/>
      <c r="D68" s="1552" t="s">
        <v>40</v>
      </c>
      <c r="E68" s="1553"/>
      <c r="F68" s="1553"/>
      <c r="G68" s="1553"/>
      <c r="H68" s="1553"/>
      <c r="I68" s="1554"/>
      <c r="J68" s="1554"/>
      <c r="K68" s="1554"/>
      <c r="L68" s="1554"/>
      <c r="M68" s="1554"/>
      <c r="N68" s="1554"/>
      <c r="O68" s="1554"/>
      <c r="P68" s="1554"/>
      <c r="Q68" s="3"/>
      <c r="R68" s="3"/>
      <c r="S68" s="3"/>
      <c r="T68" s="3"/>
      <c r="U68" s="3"/>
      <c r="V68" s="3"/>
      <c r="W68" s="3"/>
      <c r="X68" s="3"/>
      <c r="Y68" s="3"/>
      <c r="Z68" s="3"/>
      <c r="AA68" s="3"/>
      <c r="AB68" s="3"/>
      <c r="AC68" s="3"/>
      <c r="AD68" s="3"/>
      <c r="AE68" s="3"/>
      <c r="AF68" s="3"/>
      <c r="AG68" s="3"/>
    </row>
    <row r="69" spans="1:33" s="1" customFormat="1" ht="12.75" customHeight="1">
      <c r="A69" s="3"/>
      <c r="B69" s="3"/>
      <c r="C69" s="4"/>
      <c r="D69" s="1552"/>
      <c r="E69" s="1553"/>
      <c r="J69" s="773"/>
      <c r="K69" s="773"/>
      <c r="L69" s="6"/>
      <c r="M69" s="6"/>
      <c r="N69" s="6"/>
      <c r="O69" s="743"/>
      <c r="P69" s="743"/>
      <c r="Q69" s="3"/>
      <c r="R69" s="3"/>
      <c r="S69" s="3"/>
      <c r="T69" s="3"/>
      <c r="U69" s="3"/>
      <c r="V69" s="3"/>
      <c r="W69" s="3"/>
      <c r="X69" s="3"/>
      <c r="Y69" s="3"/>
      <c r="Z69" s="3"/>
      <c r="AA69" s="3"/>
      <c r="AB69" s="3"/>
      <c r="AC69" s="3"/>
      <c r="AD69" s="3"/>
      <c r="AE69" s="3"/>
      <c r="AF69" s="3"/>
      <c r="AG69" s="3"/>
    </row>
    <row r="70" spans="1:33" s="1" customFormat="1" ht="12.75" customHeight="1">
      <c r="A70" s="3"/>
      <c r="B70" s="3"/>
      <c r="C70" s="3"/>
      <c r="D70" s="1552" t="s">
        <v>41</v>
      </c>
      <c r="E70" s="1553"/>
      <c r="F70" s="1553"/>
      <c r="G70" s="1553"/>
      <c r="H70" s="1553"/>
      <c r="I70" s="1603" t="s">
        <v>1504</v>
      </c>
      <c r="J70" s="1554"/>
      <c r="K70" s="1554"/>
      <c r="L70" s="1554"/>
      <c r="M70" s="1554"/>
      <c r="N70" s="1554"/>
      <c r="O70" s="1554"/>
      <c r="P70" s="1554"/>
      <c r="Q70" s="3"/>
      <c r="R70" s="3"/>
      <c r="S70" s="3"/>
      <c r="T70" s="3"/>
      <c r="U70" s="3"/>
      <c r="V70" s="3"/>
      <c r="W70" s="3"/>
      <c r="X70" s="3"/>
      <c r="Y70" s="3"/>
      <c r="Z70" s="3"/>
      <c r="AA70" s="3"/>
      <c r="AB70" s="3"/>
      <c r="AC70" s="3"/>
      <c r="AD70" s="3"/>
      <c r="AE70" s="3"/>
      <c r="AF70" s="3"/>
      <c r="AG70" s="3"/>
    </row>
    <row r="71" spans="1:33" s="1" customFormat="1" ht="12.75" customHeight="1">
      <c r="A71" s="3"/>
      <c r="B71" s="3"/>
      <c r="C71" s="3"/>
      <c r="D71" s="1552" t="s">
        <v>43</v>
      </c>
      <c r="E71" s="1553"/>
      <c r="F71" s="1553"/>
      <c r="G71" s="1553"/>
      <c r="H71" s="1553"/>
      <c r="I71" s="1554"/>
      <c r="J71" s="1554"/>
      <c r="K71" s="1554"/>
      <c r="L71" s="1554"/>
      <c r="M71" s="1554"/>
      <c r="N71" s="1554"/>
      <c r="O71" s="1554"/>
      <c r="P71" s="1554"/>
      <c r="Q71" s="3"/>
      <c r="R71" s="3"/>
      <c r="S71" s="3"/>
      <c r="T71" s="3"/>
      <c r="U71" s="3"/>
      <c r="V71" s="3"/>
      <c r="W71" s="3"/>
      <c r="X71" s="3"/>
      <c r="Y71" s="3"/>
      <c r="Z71" s="3"/>
      <c r="AA71" s="3"/>
      <c r="AB71" s="3"/>
      <c r="AC71" s="3"/>
      <c r="AD71" s="3"/>
      <c r="AE71" s="3"/>
      <c r="AF71" s="3"/>
      <c r="AG71" s="3"/>
    </row>
    <row r="72" spans="1:33" s="1" customFormat="1" ht="12.75" customHeight="1">
      <c r="A72" s="3"/>
      <c r="B72" s="3"/>
      <c r="C72" s="3"/>
      <c r="D72" s="1552"/>
      <c r="E72" s="1553"/>
      <c r="J72" s="773"/>
      <c r="K72" s="773"/>
      <c r="L72" s="2"/>
      <c r="M72" s="744"/>
      <c r="N72" s="2"/>
      <c r="O72" s="743"/>
      <c r="P72" s="743"/>
      <c r="Q72" s="3"/>
      <c r="R72" s="3"/>
      <c r="S72" s="3"/>
      <c r="T72" s="3"/>
      <c r="U72" s="3"/>
      <c r="V72" s="3"/>
      <c r="W72" s="3"/>
      <c r="X72" s="3"/>
      <c r="Y72" s="3"/>
      <c r="Z72" s="3"/>
      <c r="AA72" s="3"/>
      <c r="AB72" s="3"/>
      <c r="AC72" s="3"/>
      <c r="AD72" s="3"/>
      <c r="AE72" s="3"/>
      <c r="AF72" s="3"/>
      <c r="AG72" s="3"/>
    </row>
    <row r="73" spans="1:33" s="1" customFormat="1" ht="14.25" customHeight="1">
      <c r="A73" s="3"/>
      <c r="B73" s="3"/>
      <c r="C73" s="3"/>
      <c r="D73" s="1552" t="s">
        <v>44</v>
      </c>
      <c r="E73" s="1553"/>
      <c r="F73" s="1553"/>
      <c r="G73" s="1553"/>
      <c r="H73" s="1553"/>
      <c r="I73" s="1599" t="s">
        <v>1505</v>
      </c>
      <c r="J73" s="1600"/>
      <c r="K73" s="1600"/>
      <c r="L73" s="1600"/>
      <c r="M73" s="1600"/>
      <c r="N73" s="1600"/>
      <c r="O73" s="1600"/>
      <c r="P73" s="1600"/>
      <c r="Q73" s="3"/>
      <c r="R73" s="3"/>
      <c r="S73" s="3"/>
      <c r="T73" s="3"/>
      <c r="U73" s="3"/>
      <c r="V73" s="3"/>
      <c r="W73" s="3"/>
      <c r="X73" s="3"/>
      <c r="Y73" s="3"/>
      <c r="Z73" s="3"/>
      <c r="AA73" s="3"/>
      <c r="AB73" s="3"/>
      <c r="AC73" s="3"/>
      <c r="AD73" s="3"/>
      <c r="AE73" s="3"/>
      <c r="AF73" s="3"/>
      <c r="AG73" s="3"/>
    </row>
    <row r="74" spans="1:33" s="1" customFormat="1" ht="12.75" customHeight="1">
      <c r="A74" s="3"/>
      <c r="B74" s="3"/>
      <c r="C74" s="5"/>
      <c r="D74" s="1552" t="s">
        <v>46</v>
      </c>
      <c r="E74" s="1553"/>
      <c r="F74" s="1553"/>
      <c r="G74" s="1553"/>
      <c r="H74" s="1553"/>
      <c r="I74" s="1601" t="s">
        <v>1506</v>
      </c>
      <c r="J74" s="1600"/>
      <c r="K74" s="1600"/>
      <c r="L74" s="1600"/>
      <c r="M74" s="1600"/>
      <c r="N74" s="1600"/>
      <c r="O74" s="1600"/>
      <c r="P74" s="1600"/>
      <c r="Q74" s="3"/>
      <c r="R74" s="3"/>
      <c r="S74" s="3"/>
      <c r="T74" s="3"/>
      <c r="U74" s="3"/>
      <c r="V74" s="3"/>
      <c r="W74" s="3"/>
      <c r="X74" s="3"/>
      <c r="Y74" s="3"/>
      <c r="Z74" s="3"/>
      <c r="AA74" s="3"/>
      <c r="AB74" s="3"/>
      <c r="AC74" s="3"/>
      <c r="AD74" s="3"/>
      <c r="AE74" s="3"/>
      <c r="AF74" s="3"/>
      <c r="AG74" s="3"/>
    </row>
    <row r="75" spans="1:33" s="1" customFormat="1">
      <c r="A75" s="3"/>
      <c r="B75" s="3"/>
      <c r="C75" s="3"/>
      <c r="D75" s="3"/>
      <c r="G75" s="7"/>
      <c r="H75" s="7"/>
      <c r="I75" s="3"/>
      <c r="J75" s="972"/>
      <c r="K75" s="756"/>
      <c r="M75" s="741"/>
      <c r="N75" s="741"/>
      <c r="O75" s="741"/>
      <c r="P75" s="741"/>
      <c r="Q75" s="3"/>
      <c r="R75" s="3"/>
      <c r="S75" s="3"/>
      <c r="T75" s="3"/>
      <c r="U75" s="3"/>
      <c r="V75" s="3"/>
      <c r="W75" s="3"/>
      <c r="X75" s="3"/>
      <c r="Y75" s="3"/>
      <c r="Z75" s="3"/>
      <c r="AA75" s="3"/>
      <c r="AB75" s="3"/>
      <c r="AC75" s="3"/>
      <c r="AD75" s="3"/>
      <c r="AE75" s="3"/>
      <c r="AF75" s="3"/>
      <c r="AG75" s="3"/>
    </row>
    <row r="76" spans="1:33" s="313" customFormat="1"/>
    <row r="77" spans="1:33" s="313" customFormat="1" ht="15.75" thickBot="1">
      <c r="A77" s="30"/>
      <c r="B77" s="30"/>
      <c r="C77" s="30"/>
      <c r="D77" s="30"/>
      <c r="E77" s="30"/>
      <c r="F77" s="30"/>
      <c r="G77" s="30"/>
      <c r="H77" s="30"/>
      <c r="I77" s="30"/>
      <c r="J77" s="30"/>
      <c r="K77" s="30"/>
      <c r="L77" s="30"/>
    </row>
    <row r="78" spans="1:33" s="313" customFormat="1" ht="16.5" thickBot="1">
      <c r="A78" s="37"/>
      <c r="B78" s="1581" t="s">
        <v>999</v>
      </c>
      <c r="C78" s="1582"/>
      <c r="D78" s="1582"/>
      <c r="E78" s="1583" t="s">
        <v>1533</v>
      </c>
      <c r="F78" s="1583"/>
      <c r="G78" s="1584" t="s">
        <v>1534</v>
      </c>
      <c r="H78" s="1585"/>
      <c r="I78" s="944"/>
      <c r="J78" s="944"/>
      <c r="K78" s="944"/>
      <c r="L78" s="944"/>
    </row>
    <row r="79" spans="1:33" s="313" customFormat="1" ht="15.75" thickBot="1">
      <c r="A79" s="944"/>
      <c r="B79" s="944"/>
      <c r="C79" s="944"/>
      <c r="D79" s="944"/>
      <c r="E79" s="944"/>
      <c r="F79" s="944"/>
      <c r="G79" s="944"/>
      <c r="H79" s="944"/>
      <c r="I79" s="944"/>
      <c r="J79" s="944"/>
      <c r="K79" s="944"/>
      <c r="L79" s="944"/>
    </row>
    <row r="80" spans="1:33" s="313" customFormat="1" ht="26.25" thickBot="1">
      <c r="A80" s="958" t="s">
        <v>431</v>
      </c>
      <c r="B80" s="959" t="s">
        <v>1535</v>
      </c>
      <c r="C80" s="960" t="s">
        <v>57</v>
      </c>
      <c r="D80" s="959" t="s">
        <v>56</v>
      </c>
      <c r="E80" s="960" t="s">
        <v>434</v>
      </c>
      <c r="F80" s="960" t="s">
        <v>441</v>
      </c>
      <c r="G80" s="960" t="s">
        <v>443</v>
      </c>
      <c r="H80" s="947" t="s">
        <v>442</v>
      </c>
      <c r="I80" s="947" t="s">
        <v>1536</v>
      </c>
      <c r="J80" s="947" t="s">
        <v>1537</v>
      </c>
      <c r="K80" s="947" t="s">
        <v>430</v>
      </c>
      <c r="L80" s="961" t="s">
        <v>444</v>
      </c>
    </row>
    <row r="81" spans="1:12" s="313" customFormat="1" ht="14.25" customHeight="1">
      <c r="A81" s="1572">
        <v>1</v>
      </c>
      <c r="B81" s="949">
        <v>1</v>
      </c>
      <c r="C81" s="950" t="s">
        <v>9</v>
      </c>
      <c r="D81" s="361" t="s">
        <v>1466</v>
      </c>
      <c r="E81" s="340"/>
      <c r="F81" s="1575" t="s">
        <v>32</v>
      </c>
      <c r="G81" s="1578" t="s">
        <v>7</v>
      </c>
      <c r="H81" s="1012">
        <v>71.2</v>
      </c>
      <c r="I81" s="950">
        <v>33</v>
      </c>
      <c r="J81" s="1578">
        <f>SUM(I81:I86)</f>
        <v>184</v>
      </c>
      <c r="K81" s="1578">
        <v>1</v>
      </c>
      <c r="L81" s="962" t="s">
        <v>1476</v>
      </c>
    </row>
    <row r="82" spans="1:12" s="313" customFormat="1">
      <c r="A82" s="1573"/>
      <c r="B82" s="952">
        <v>2</v>
      </c>
      <c r="C82" s="427" t="s">
        <v>13</v>
      </c>
      <c r="D82" s="361" t="s">
        <v>283</v>
      </c>
      <c r="E82" s="340"/>
      <c r="F82" s="1576"/>
      <c r="G82" s="1579"/>
      <c r="H82" s="1013">
        <v>78</v>
      </c>
      <c r="I82" s="424">
        <v>37</v>
      </c>
      <c r="J82" s="1579"/>
      <c r="K82" s="1579"/>
      <c r="L82" s="951" t="s">
        <v>1473</v>
      </c>
    </row>
    <row r="83" spans="1:12" s="313" customFormat="1">
      <c r="A83" s="1573"/>
      <c r="B83" s="952">
        <v>3</v>
      </c>
      <c r="C83" s="427" t="s">
        <v>17</v>
      </c>
      <c r="D83" s="361" t="s">
        <v>1467</v>
      </c>
      <c r="E83" s="340"/>
      <c r="F83" s="1576"/>
      <c r="G83" s="1579"/>
      <c r="H83" s="1013">
        <v>83.75</v>
      </c>
      <c r="I83" s="424">
        <v>34</v>
      </c>
      <c r="J83" s="1579"/>
      <c r="K83" s="1579"/>
      <c r="L83" s="951" t="s">
        <v>525</v>
      </c>
    </row>
    <row r="84" spans="1:12" s="313" customFormat="1">
      <c r="A84" s="1573"/>
      <c r="B84" s="952">
        <v>4</v>
      </c>
      <c r="C84" s="424" t="s">
        <v>21</v>
      </c>
      <c r="D84" s="361" t="s">
        <v>1468</v>
      </c>
      <c r="E84" s="340"/>
      <c r="F84" s="1576"/>
      <c r="G84" s="1579"/>
      <c r="H84" s="1013">
        <v>91.55</v>
      </c>
      <c r="I84" s="424">
        <v>42</v>
      </c>
      <c r="J84" s="1579"/>
      <c r="K84" s="1579"/>
      <c r="L84" s="951" t="s">
        <v>1196</v>
      </c>
    </row>
    <row r="85" spans="1:12" s="313" customFormat="1" ht="15.75" thickBot="1">
      <c r="A85" s="1574"/>
      <c r="B85" s="953">
        <v>5</v>
      </c>
      <c r="C85" s="1016" t="s">
        <v>19</v>
      </c>
      <c r="D85" s="361" t="s">
        <v>301</v>
      </c>
      <c r="E85" s="340"/>
      <c r="F85" s="1577"/>
      <c r="G85" s="1580"/>
      <c r="H85" s="1014">
        <v>106</v>
      </c>
      <c r="I85" s="955">
        <v>38</v>
      </c>
      <c r="J85" s="1580"/>
      <c r="K85" s="1580"/>
      <c r="L85" s="963" t="s">
        <v>1197</v>
      </c>
    </row>
    <row r="86" spans="1:12" s="313" customFormat="1" ht="15.75" thickBot="1">
      <c r="A86" s="1588" t="s">
        <v>1538</v>
      </c>
      <c r="B86" s="1588"/>
      <c r="C86" s="1588"/>
      <c r="D86" s="1588"/>
      <c r="E86" s="1588"/>
      <c r="F86" s="1588"/>
      <c r="G86" s="1589"/>
      <c r="H86" s="956">
        <f>SUM(H81:H85)</f>
        <v>430.5</v>
      </c>
      <c r="I86" s="1590" t="s">
        <v>1539</v>
      </c>
      <c r="J86" s="1591"/>
      <c r="K86" s="1592"/>
      <c r="L86" s="964">
        <v>20</v>
      </c>
    </row>
    <row r="87" spans="1:12" s="313" customFormat="1" ht="15.75" thickBot="1">
      <c r="A87" s="970"/>
      <c r="B87" s="970"/>
      <c r="C87" s="970"/>
      <c r="D87" s="970"/>
      <c r="E87" s="970"/>
      <c r="F87" s="970"/>
      <c r="G87" s="970"/>
      <c r="H87" s="971"/>
      <c r="I87" s="970"/>
      <c r="J87" s="970"/>
      <c r="K87" s="970"/>
      <c r="L87" s="967"/>
    </row>
    <row r="88" spans="1:12" s="313" customFormat="1" ht="26.25" thickBot="1">
      <c r="A88" s="945" t="s">
        <v>431</v>
      </c>
      <c r="B88" s="946" t="s">
        <v>1535</v>
      </c>
      <c r="C88" s="947" t="s">
        <v>57</v>
      </c>
      <c r="D88" s="946" t="s">
        <v>56</v>
      </c>
      <c r="E88" s="947" t="s">
        <v>434</v>
      </c>
      <c r="F88" s="947" t="s">
        <v>441</v>
      </c>
      <c r="G88" s="947" t="s">
        <v>443</v>
      </c>
      <c r="H88" s="947" t="s">
        <v>442</v>
      </c>
      <c r="I88" s="947" t="s">
        <v>1536</v>
      </c>
      <c r="J88" s="947" t="s">
        <v>1537</v>
      </c>
      <c r="K88" s="947" t="s">
        <v>430</v>
      </c>
      <c r="L88" s="948" t="s">
        <v>444</v>
      </c>
    </row>
    <row r="89" spans="1:12" s="313" customFormat="1">
      <c r="A89" s="1572">
        <v>2</v>
      </c>
      <c r="B89" s="949">
        <v>1</v>
      </c>
      <c r="C89" s="340" t="s">
        <v>9</v>
      </c>
      <c r="D89" s="361" t="s">
        <v>1469</v>
      </c>
      <c r="E89" s="340">
        <v>1993</v>
      </c>
      <c r="F89" s="1575" t="s">
        <v>36</v>
      </c>
      <c r="G89" s="1578" t="s">
        <v>7</v>
      </c>
      <c r="H89" s="950">
        <v>72.7</v>
      </c>
      <c r="I89" s="1001">
        <v>28</v>
      </c>
      <c r="J89" s="1578">
        <f>SUM(I89:I93)</f>
        <v>120</v>
      </c>
      <c r="K89" s="1578">
        <v>2</v>
      </c>
      <c r="L89" s="492" t="s">
        <v>580</v>
      </c>
    </row>
    <row r="90" spans="1:12" s="313" customFormat="1">
      <c r="A90" s="1573"/>
      <c r="B90" s="952">
        <v>2</v>
      </c>
      <c r="C90" s="340" t="s">
        <v>13</v>
      </c>
      <c r="D90" s="361" t="s">
        <v>1223</v>
      </c>
      <c r="E90" s="340">
        <v>1993</v>
      </c>
      <c r="F90" s="1586"/>
      <c r="G90" s="1579"/>
      <c r="H90" s="424">
        <v>76.849999999999994</v>
      </c>
      <c r="I90" s="1001">
        <v>19</v>
      </c>
      <c r="J90" s="1579"/>
      <c r="K90" s="1579"/>
      <c r="L90" s="361" t="s">
        <v>1229</v>
      </c>
    </row>
    <row r="91" spans="1:12" s="313" customFormat="1">
      <c r="A91" s="1573"/>
      <c r="B91" s="952">
        <v>3</v>
      </c>
      <c r="C91" s="340" t="s">
        <v>17</v>
      </c>
      <c r="D91" s="361" t="s">
        <v>561</v>
      </c>
      <c r="E91" s="340">
        <v>1979</v>
      </c>
      <c r="F91" s="1586"/>
      <c r="G91" s="1579"/>
      <c r="H91" s="424">
        <v>81.95</v>
      </c>
      <c r="I91" s="1001">
        <v>26</v>
      </c>
      <c r="J91" s="1579"/>
      <c r="K91" s="1579"/>
      <c r="L91" s="361" t="s">
        <v>582</v>
      </c>
    </row>
    <row r="92" spans="1:12" s="313" customFormat="1">
      <c r="A92" s="1573"/>
      <c r="B92" s="952">
        <v>4</v>
      </c>
      <c r="C92" s="603" t="s">
        <v>21</v>
      </c>
      <c r="D92" s="361" t="s">
        <v>1221</v>
      </c>
      <c r="E92" s="340">
        <v>1992</v>
      </c>
      <c r="F92" s="1586"/>
      <c r="G92" s="1579"/>
      <c r="H92" s="424">
        <v>88.75</v>
      </c>
      <c r="I92" s="1001">
        <v>29</v>
      </c>
      <c r="J92" s="1579"/>
      <c r="K92" s="1579"/>
      <c r="L92" s="361" t="s">
        <v>543</v>
      </c>
    </row>
    <row r="93" spans="1:12" s="313" customFormat="1" ht="15.75" thickBot="1">
      <c r="A93" s="1574"/>
      <c r="B93" s="953">
        <v>5</v>
      </c>
      <c r="C93" s="340" t="s">
        <v>19</v>
      </c>
      <c r="D93" s="361" t="s">
        <v>988</v>
      </c>
      <c r="E93" s="340">
        <v>1990</v>
      </c>
      <c r="F93" s="1587"/>
      <c r="G93" s="1580"/>
      <c r="H93" s="955">
        <v>95.1</v>
      </c>
      <c r="I93" s="1001">
        <v>18</v>
      </c>
      <c r="J93" s="1580"/>
      <c r="K93" s="1580"/>
      <c r="L93" s="361" t="s">
        <v>569</v>
      </c>
    </row>
    <row r="94" spans="1:12" s="313" customFormat="1" ht="15.75" thickBot="1">
      <c r="A94" s="1588" t="s">
        <v>1538</v>
      </c>
      <c r="B94" s="1588"/>
      <c r="C94" s="1588"/>
      <c r="D94" s="1588"/>
      <c r="E94" s="1588"/>
      <c r="F94" s="1588"/>
      <c r="G94" s="1589"/>
      <c r="H94" s="956">
        <f>SUM(H89:H93)</f>
        <v>415.35</v>
      </c>
      <c r="I94" s="1590" t="s">
        <v>1539</v>
      </c>
      <c r="J94" s="1591"/>
      <c r="K94" s="1592"/>
      <c r="L94" s="957">
        <v>18</v>
      </c>
    </row>
    <row r="95" spans="1:12" s="313" customFormat="1" ht="15.75" thickBot="1">
      <c r="A95" s="970"/>
      <c r="B95" s="970"/>
      <c r="C95" s="970"/>
      <c r="D95" s="970"/>
      <c r="E95" s="970"/>
      <c r="F95" s="970"/>
      <c r="G95" s="970"/>
      <c r="H95" s="971"/>
      <c r="I95" s="970"/>
      <c r="J95" s="970"/>
      <c r="K95" s="970"/>
      <c r="L95" s="967"/>
    </row>
    <row r="96" spans="1:12" s="313" customFormat="1" ht="26.25" thickBot="1">
      <c r="A96" s="945" t="s">
        <v>431</v>
      </c>
      <c r="B96" s="946" t="s">
        <v>1535</v>
      </c>
      <c r="C96" s="947" t="s">
        <v>57</v>
      </c>
      <c r="D96" s="946" t="s">
        <v>56</v>
      </c>
      <c r="E96" s="947" t="s">
        <v>434</v>
      </c>
      <c r="F96" s="947" t="s">
        <v>441</v>
      </c>
      <c r="G96" s="947" t="s">
        <v>443</v>
      </c>
      <c r="H96" s="947" t="s">
        <v>442</v>
      </c>
      <c r="I96" s="947" t="s">
        <v>1536</v>
      </c>
      <c r="J96" s="947" t="s">
        <v>1537</v>
      </c>
      <c r="K96" s="947" t="s">
        <v>430</v>
      </c>
      <c r="L96" s="948" t="s">
        <v>444</v>
      </c>
    </row>
    <row r="97" spans="1:17" s="313" customFormat="1">
      <c r="A97" s="1572">
        <v>3</v>
      </c>
      <c r="B97" s="949">
        <v>1</v>
      </c>
      <c r="C97" s="417" t="s">
        <v>4</v>
      </c>
      <c r="D97" s="622" t="s">
        <v>1296</v>
      </c>
      <c r="E97" s="417">
        <v>1994</v>
      </c>
      <c r="F97" s="1575" t="s">
        <v>28</v>
      </c>
      <c r="G97" s="1578" t="s">
        <v>7</v>
      </c>
      <c r="H97" s="1012">
        <v>72</v>
      </c>
      <c r="I97" s="950">
        <v>11</v>
      </c>
      <c r="J97" s="1578">
        <f>SUM(I97:I101)</f>
        <v>87</v>
      </c>
      <c r="K97" s="1578">
        <v>3</v>
      </c>
      <c r="L97" s="951" t="s">
        <v>1208</v>
      </c>
    </row>
    <row r="98" spans="1:17" s="313" customFormat="1">
      <c r="A98" s="1573"/>
      <c r="B98" s="952">
        <v>2</v>
      </c>
      <c r="C98" s="340" t="s">
        <v>9</v>
      </c>
      <c r="D98" s="379" t="s">
        <v>1297</v>
      </c>
      <c r="E98" s="340">
        <v>1987</v>
      </c>
      <c r="F98" s="1576"/>
      <c r="G98" s="1579"/>
      <c r="H98" s="1013">
        <v>77.400000000000006</v>
      </c>
      <c r="I98" s="424">
        <v>20</v>
      </c>
      <c r="J98" s="1579"/>
      <c r="K98" s="1579"/>
      <c r="L98" s="951" t="s">
        <v>1208</v>
      </c>
    </row>
    <row r="99" spans="1:17" s="313" customFormat="1">
      <c r="A99" s="1573"/>
      <c r="B99" s="952">
        <v>3</v>
      </c>
      <c r="C99" s="340" t="s">
        <v>13</v>
      </c>
      <c r="D99" s="379" t="s">
        <v>1299</v>
      </c>
      <c r="E99" s="340">
        <v>1955</v>
      </c>
      <c r="F99" s="1576"/>
      <c r="G99" s="1579"/>
      <c r="H99" s="1013">
        <v>81.900000000000006</v>
      </c>
      <c r="I99" s="424">
        <v>20</v>
      </c>
      <c r="J99" s="1579"/>
      <c r="K99" s="1579"/>
      <c r="L99" s="951" t="s">
        <v>1208</v>
      </c>
    </row>
    <row r="100" spans="1:17" s="313" customFormat="1">
      <c r="A100" s="1573"/>
      <c r="B100" s="952">
        <v>4</v>
      </c>
      <c r="C100" s="340" t="s">
        <v>17</v>
      </c>
      <c r="D100" s="379" t="s">
        <v>1298</v>
      </c>
      <c r="E100" s="340">
        <v>1955</v>
      </c>
      <c r="F100" s="1576"/>
      <c r="G100" s="1579"/>
      <c r="H100" s="1013">
        <v>91.2</v>
      </c>
      <c r="I100" s="424">
        <v>19</v>
      </c>
      <c r="J100" s="1579"/>
      <c r="K100" s="1579"/>
      <c r="L100" s="951" t="s">
        <v>1208</v>
      </c>
    </row>
    <row r="101" spans="1:17" s="313" customFormat="1" ht="15.75" thickBot="1">
      <c r="A101" s="1574"/>
      <c r="B101" s="953">
        <v>5</v>
      </c>
      <c r="C101" s="603" t="s">
        <v>21</v>
      </c>
      <c r="D101" s="534" t="s">
        <v>1295</v>
      </c>
      <c r="E101" s="1000">
        <v>1992</v>
      </c>
      <c r="F101" s="1577"/>
      <c r="G101" s="1580"/>
      <c r="H101" s="1014">
        <v>107.3</v>
      </c>
      <c r="I101" s="955">
        <v>17</v>
      </c>
      <c r="J101" s="1580"/>
      <c r="K101" s="1580"/>
      <c r="L101" s="951" t="s">
        <v>1208</v>
      </c>
    </row>
    <row r="102" spans="1:17" s="313" customFormat="1" ht="15.75" thickBot="1">
      <c r="A102" s="1588" t="s">
        <v>1538</v>
      </c>
      <c r="B102" s="1588"/>
      <c r="C102" s="1588"/>
      <c r="D102" s="1588"/>
      <c r="E102" s="1588"/>
      <c r="F102" s="1588"/>
      <c r="G102" s="1589"/>
      <c r="H102" s="956">
        <f>SUM(H97:H101)</f>
        <v>429.8</v>
      </c>
      <c r="I102" s="1590" t="s">
        <v>1539</v>
      </c>
      <c r="J102" s="1591"/>
      <c r="K102" s="1592"/>
      <c r="L102" s="957">
        <v>16</v>
      </c>
    </row>
    <row r="103" spans="1:17" s="313" customFormat="1">
      <c r="A103" s="944"/>
      <c r="B103" s="944"/>
      <c r="C103" s="944"/>
      <c r="D103" s="944"/>
      <c r="E103" s="944"/>
      <c r="F103" s="944"/>
      <c r="G103" s="944"/>
      <c r="H103" s="944"/>
      <c r="I103" s="944"/>
      <c r="K103" s="944"/>
      <c r="L103" s="944"/>
    </row>
    <row r="104" spans="1:17" s="37" customFormat="1">
      <c r="A104" s="313"/>
      <c r="B104" s="313"/>
      <c r="C104" s="313"/>
      <c r="D104" s="313"/>
      <c r="E104" s="134"/>
      <c r="F104" s="134"/>
      <c r="G104" s="21"/>
      <c r="H104" s="313"/>
      <c r="I104" s="31"/>
      <c r="K104" s="134"/>
      <c r="L104" s="774"/>
      <c r="M104" s="134"/>
      <c r="N104" s="134"/>
      <c r="O104" s="774"/>
      <c r="P104" s="134"/>
      <c r="Q104" s="313"/>
    </row>
    <row r="105" spans="1:17" s="313" customFormat="1" ht="15.75" thickBot="1">
      <c r="A105" s="970"/>
      <c r="B105" s="970"/>
      <c r="C105" s="970"/>
      <c r="D105" s="970"/>
      <c r="E105" s="970"/>
      <c r="F105" s="970"/>
      <c r="G105" s="970"/>
      <c r="H105" s="971"/>
      <c r="I105" s="970"/>
      <c r="K105" s="970"/>
      <c r="L105" s="967"/>
    </row>
    <row r="106" spans="1:17" s="313" customFormat="1" ht="16.5" thickBot="1">
      <c r="A106" s="37"/>
      <c r="B106" s="1581" t="s">
        <v>999</v>
      </c>
      <c r="C106" s="1582"/>
      <c r="D106" s="1582"/>
      <c r="E106" s="1595" t="s">
        <v>1542</v>
      </c>
      <c r="F106" s="1595"/>
      <c r="G106" s="1596" t="s">
        <v>1534</v>
      </c>
      <c r="H106" s="1597"/>
      <c r="I106" s="944"/>
      <c r="K106" s="944"/>
      <c r="L106" s="944"/>
    </row>
    <row r="107" spans="1:17" s="313" customFormat="1" ht="16.5" thickBot="1">
      <c r="A107" s="1598"/>
      <c r="B107" s="1598"/>
      <c r="C107" s="1598"/>
      <c r="D107" s="965" t="s">
        <v>1540</v>
      </c>
      <c r="E107" s="965"/>
      <c r="F107" s="965"/>
      <c r="G107" s="966"/>
      <c r="H107" s="965"/>
      <c r="I107" s="965"/>
      <c r="K107" s="967"/>
      <c r="L107" s="968"/>
    </row>
    <row r="108" spans="1:17" s="313" customFormat="1" ht="26.25" thickBot="1">
      <c r="A108" s="945"/>
      <c r="B108" s="946" t="s">
        <v>1535</v>
      </c>
      <c r="C108" s="947" t="s">
        <v>57</v>
      </c>
      <c r="D108" s="946" t="s">
        <v>56</v>
      </c>
      <c r="E108" s="947" t="s">
        <v>434</v>
      </c>
      <c r="F108" s="947" t="s">
        <v>441</v>
      </c>
      <c r="G108" s="947" t="s">
        <v>443</v>
      </c>
      <c r="H108" s="947" t="s">
        <v>442</v>
      </c>
      <c r="I108" s="947" t="s">
        <v>1536</v>
      </c>
      <c r="J108" s="947" t="s">
        <v>1537</v>
      </c>
      <c r="K108" s="947" t="s">
        <v>430</v>
      </c>
      <c r="L108" s="948" t="s">
        <v>444</v>
      </c>
    </row>
    <row r="109" spans="1:17" s="313" customFormat="1">
      <c r="A109" s="1604">
        <v>1</v>
      </c>
      <c r="B109" s="949">
        <v>1</v>
      </c>
      <c r="C109" s="340" t="s">
        <v>4</v>
      </c>
      <c r="D109" s="361" t="s">
        <v>1132</v>
      </c>
      <c r="E109" s="401">
        <v>1995</v>
      </c>
      <c r="F109" s="1575" t="s">
        <v>32</v>
      </c>
      <c r="G109" s="1578" t="s">
        <v>7</v>
      </c>
      <c r="H109" s="950">
        <v>62.5</v>
      </c>
      <c r="I109" s="950">
        <v>22</v>
      </c>
      <c r="J109" s="1578">
        <f>SUM(I109:I113)</f>
        <v>164</v>
      </c>
      <c r="K109" s="1578">
        <v>1</v>
      </c>
      <c r="L109" s="951" t="s">
        <v>523</v>
      </c>
    </row>
    <row r="110" spans="1:17" s="313" customFormat="1">
      <c r="A110" s="1605"/>
      <c r="B110" s="952">
        <v>2</v>
      </c>
      <c r="C110" s="134" t="s">
        <v>8</v>
      </c>
      <c r="D110" s="361" t="s">
        <v>303</v>
      </c>
      <c r="E110" s="401">
        <v>1997</v>
      </c>
      <c r="F110" s="1576"/>
      <c r="G110" s="1579"/>
      <c r="H110" s="424">
        <v>66.3</v>
      </c>
      <c r="I110" s="424">
        <v>30</v>
      </c>
      <c r="J110" s="1579"/>
      <c r="K110" s="1579"/>
      <c r="L110" s="1017" t="s">
        <v>1475</v>
      </c>
    </row>
    <row r="111" spans="1:17" s="313" customFormat="1">
      <c r="A111" s="1605"/>
      <c r="B111" s="952">
        <v>3</v>
      </c>
      <c r="C111" s="340" t="s">
        <v>13</v>
      </c>
      <c r="D111" s="361" t="s">
        <v>890</v>
      </c>
      <c r="E111" s="401">
        <v>1997</v>
      </c>
      <c r="F111" s="1576"/>
      <c r="G111" s="1579"/>
      <c r="H111" s="424">
        <v>74.2</v>
      </c>
      <c r="I111" s="424">
        <v>39</v>
      </c>
      <c r="J111" s="1579"/>
      <c r="K111" s="1579"/>
      <c r="L111" s="951" t="s">
        <v>1474</v>
      </c>
    </row>
    <row r="112" spans="1:17" s="313" customFormat="1">
      <c r="A112" s="1605"/>
      <c r="B112" s="952">
        <v>4</v>
      </c>
      <c r="C112" s="340" t="s">
        <v>17</v>
      </c>
      <c r="D112" s="361" t="s">
        <v>755</v>
      </c>
      <c r="E112" s="401">
        <v>1998</v>
      </c>
      <c r="F112" s="1576"/>
      <c r="G112" s="1579"/>
      <c r="H112" s="424">
        <v>85</v>
      </c>
      <c r="I112" s="424">
        <v>40</v>
      </c>
      <c r="J112" s="1579"/>
      <c r="K112" s="1579"/>
      <c r="L112" s="361" t="s">
        <v>537</v>
      </c>
    </row>
    <row r="113" spans="1:17" s="313" customFormat="1" ht="15.75" thickBot="1">
      <c r="A113" s="1606"/>
      <c r="B113" s="953">
        <v>5</v>
      </c>
      <c r="C113" s="603" t="s">
        <v>21</v>
      </c>
      <c r="D113" s="361" t="s">
        <v>756</v>
      </c>
      <c r="E113" s="401">
        <v>1995</v>
      </c>
      <c r="F113" s="1577"/>
      <c r="G113" s="1580"/>
      <c r="H113" s="955">
        <v>85.4</v>
      </c>
      <c r="I113" s="955">
        <v>33</v>
      </c>
      <c r="J113" s="1580"/>
      <c r="K113" s="1580"/>
      <c r="L113" s="1019" t="s">
        <v>1502</v>
      </c>
    </row>
    <row r="114" spans="1:17" s="313" customFormat="1" ht="15.75" thickBot="1">
      <c r="A114" s="1588" t="s">
        <v>1538</v>
      </c>
      <c r="B114" s="1588"/>
      <c r="C114" s="1588"/>
      <c r="D114" s="1588"/>
      <c r="E114" s="1588"/>
      <c r="F114" s="1588"/>
      <c r="G114" s="1589"/>
      <c r="H114" s="956">
        <f>SUM(H109:H113)</f>
        <v>373.4</v>
      </c>
      <c r="I114" s="1590" t="s">
        <v>1539</v>
      </c>
      <c r="J114" s="1591"/>
      <c r="K114" s="1592"/>
      <c r="L114" s="957">
        <v>14</v>
      </c>
    </row>
    <row r="115" spans="1:17" s="313" customFormat="1" ht="16.5" thickBot="1">
      <c r="A115" s="1598"/>
      <c r="B115" s="1598"/>
      <c r="C115" s="1607"/>
      <c r="D115" s="965" t="s">
        <v>1540</v>
      </c>
      <c r="E115" s="965"/>
      <c r="F115" s="965"/>
      <c r="G115" s="966"/>
      <c r="H115" s="965"/>
      <c r="I115" s="965"/>
      <c r="J115" s="967"/>
      <c r="K115" s="967"/>
      <c r="L115" s="968"/>
    </row>
    <row r="116" spans="1:17" s="313" customFormat="1">
      <c r="C116" s="86"/>
      <c r="E116" s="134"/>
    </row>
    <row r="117" spans="1:17" s="37" customFormat="1">
      <c r="A117" s="313" t="s">
        <v>1508</v>
      </c>
      <c r="B117" s="313"/>
      <c r="C117" s="313"/>
      <c r="D117" s="313"/>
      <c r="E117" s="134"/>
      <c r="F117" s="134"/>
      <c r="G117" s="21"/>
      <c r="H117" s="313"/>
      <c r="I117" s="31"/>
      <c r="J117" s="134"/>
      <c r="K117" s="134"/>
      <c r="L117" s="774"/>
      <c r="M117" s="134"/>
      <c r="N117" s="134"/>
      <c r="O117" s="774"/>
      <c r="P117" s="134"/>
      <c r="Q117" s="313"/>
    </row>
    <row r="118" spans="1:17" s="37" customFormat="1">
      <c r="A118" s="313"/>
      <c r="B118" s="313"/>
      <c r="C118" s="313"/>
      <c r="D118" s="313"/>
      <c r="E118" s="134"/>
      <c r="F118" s="134"/>
      <c r="G118" s="21"/>
      <c r="H118" s="313"/>
      <c r="I118" s="31"/>
      <c r="J118" s="134"/>
      <c r="K118" s="134"/>
      <c r="L118" s="774"/>
      <c r="M118" s="134"/>
      <c r="N118" s="134"/>
      <c r="O118" s="774"/>
      <c r="P118" s="134"/>
      <c r="Q118" s="313"/>
    </row>
    <row r="119" spans="1:17" s="37" customFormat="1">
      <c r="A119" s="313" t="s">
        <v>1509</v>
      </c>
      <c r="B119" s="313"/>
      <c r="C119" s="313"/>
      <c r="D119" s="313"/>
      <c r="E119" s="134"/>
      <c r="F119" s="134"/>
      <c r="G119" s="21"/>
      <c r="H119" s="313"/>
      <c r="I119" s="31"/>
      <c r="J119" s="134"/>
      <c r="K119" s="134"/>
      <c r="L119" s="774"/>
      <c r="M119" s="134"/>
      <c r="N119" s="134"/>
      <c r="O119" s="774"/>
      <c r="P119" s="134"/>
      <c r="Q119" s="313"/>
    </row>
    <row r="120" spans="1:17" s="313" customFormat="1"/>
  </sheetData>
  <mergeCells count="103">
    <mergeCell ref="A114:G114"/>
    <mergeCell ref="I114:K114"/>
    <mergeCell ref="A115:C115"/>
    <mergeCell ref="A107:C107"/>
    <mergeCell ref="A109:A113"/>
    <mergeCell ref="F109:F113"/>
    <mergeCell ref="G109:G113"/>
    <mergeCell ref="J109:J113"/>
    <mergeCell ref="K109:K113"/>
    <mergeCell ref="B106:D106"/>
    <mergeCell ref="E106:F106"/>
    <mergeCell ref="G106:H106"/>
    <mergeCell ref="A97:A101"/>
    <mergeCell ref="F97:F101"/>
    <mergeCell ref="G97:G101"/>
    <mergeCell ref="J97:J101"/>
    <mergeCell ref="K97:K101"/>
    <mergeCell ref="A102:G102"/>
    <mergeCell ref="I102:K102"/>
    <mergeCell ref="A89:A93"/>
    <mergeCell ref="F89:F93"/>
    <mergeCell ref="G89:G93"/>
    <mergeCell ref="J89:J93"/>
    <mergeCell ref="K89:K93"/>
    <mergeCell ref="A94:G94"/>
    <mergeCell ref="I94:K94"/>
    <mergeCell ref="A81:A85"/>
    <mergeCell ref="F81:F85"/>
    <mergeCell ref="G81:G85"/>
    <mergeCell ref="J81:J85"/>
    <mergeCell ref="K81:K85"/>
    <mergeCell ref="A86:G86"/>
    <mergeCell ref="I86:K86"/>
    <mergeCell ref="D72:E72"/>
    <mergeCell ref="D73:H73"/>
    <mergeCell ref="I73:P73"/>
    <mergeCell ref="D74:H74"/>
    <mergeCell ref="I74:P74"/>
    <mergeCell ref="B78:D78"/>
    <mergeCell ref="E78:F78"/>
    <mergeCell ref="G78:H78"/>
    <mergeCell ref="D67:H67"/>
    <mergeCell ref="I67:P68"/>
    <mergeCell ref="D68:H68"/>
    <mergeCell ref="D69:E69"/>
    <mergeCell ref="D70:H70"/>
    <mergeCell ref="I70:P71"/>
    <mergeCell ref="D71:H71"/>
    <mergeCell ref="D9:H9"/>
    <mergeCell ref="I9:P9"/>
    <mergeCell ref="D10:H10"/>
    <mergeCell ref="I10:P10"/>
    <mergeCell ref="A58:G58"/>
    <mergeCell ref="I58:K58"/>
    <mergeCell ref="D3:H3"/>
    <mergeCell ref="I3:P4"/>
    <mergeCell ref="D4:H4"/>
    <mergeCell ref="D5:E5"/>
    <mergeCell ref="D6:H6"/>
    <mergeCell ref="I6:P7"/>
    <mergeCell ref="D7:H7"/>
    <mergeCell ref="D8:E8"/>
    <mergeCell ref="A51:C51"/>
    <mergeCell ref="A53:A57"/>
    <mergeCell ref="F53:F57"/>
    <mergeCell ref="G53:G57"/>
    <mergeCell ref="J53:J57"/>
    <mergeCell ref="K53:K57"/>
    <mergeCell ref="A45:A49"/>
    <mergeCell ref="F45:F49"/>
    <mergeCell ref="G45:G49"/>
    <mergeCell ref="J45:J49"/>
    <mergeCell ref="K45:K49"/>
    <mergeCell ref="A50:G50"/>
    <mergeCell ref="I50:K50"/>
    <mergeCell ref="B42:D42"/>
    <mergeCell ref="E42:F42"/>
    <mergeCell ref="G42:H42"/>
    <mergeCell ref="A43:C43"/>
    <mergeCell ref="A38:G38"/>
    <mergeCell ref="I38:K38"/>
    <mergeCell ref="A33:A37"/>
    <mergeCell ref="F33:F37"/>
    <mergeCell ref="G33:G37"/>
    <mergeCell ref="J33:J37"/>
    <mergeCell ref="K33:K37"/>
    <mergeCell ref="J25:J29"/>
    <mergeCell ref="K25:K29"/>
    <mergeCell ref="A30:G30"/>
    <mergeCell ref="I30:K30"/>
    <mergeCell ref="A17:A21"/>
    <mergeCell ref="F17:F21"/>
    <mergeCell ref="G17:G21"/>
    <mergeCell ref="J17:J21"/>
    <mergeCell ref="K17:K21"/>
    <mergeCell ref="B14:D14"/>
    <mergeCell ref="E14:F14"/>
    <mergeCell ref="G14:H14"/>
    <mergeCell ref="A25:A29"/>
    <mergeCell ref="F25:F29"/>
    <mergeCell ref="G25:G29"/>
    <mergeCell ref="A22:G22"/>
    <mergeCell ref="I22:K22"/>
  </mergeCells>
  <dataValidations count="11">
    <dataValidation type="list" allowBlank="1" showInputMessage="1" showErrorMessage="1" sqref="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WLN78 IX106 ST106 ACP106 AML106 AWH106 BGD106 BPZ106 BZV106 CJR106 CTN106 DDJ106 DNF106 DXB106 EGX106 EQT106 FAP106 FKL106 FUH106 GED106 GNZ106 GXV106 HHR106 HRN106 IBJ106 ILF106 IVB106 JEX106 JOT106 JYP106 KIL106 KSH106 LCD106 LLZ106 LVV106 MFR106 MPN106 MZJ106 NJF106 NTB106 OCX106 OMT106 OWP106 PGL106 PQH106 QAD106 QJZ106 QTV106 RDR106 RNN106 RXJ106 SHF106 SRB106 TAX106 TKT106 TUP106 UEL106 UOH106 UYD106 VHZ106 VRV106 WBR106 WLN106 WVJ106 WVJ78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G40:H40 G61:H63 G104:H104 G117:H119">
      <formula1>#REF!</formula1>
    </dataValidation>
    <dataValidation type="list" allowBlank="1" showInputMessage="1" showErrorMessage="1" sqref="WVM14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78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G78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E78 JA78 SW78 ACS78 AMO78 AWK78 BGG78 BQC78 BZY78 CJU78 CTQ78 DDM78 DNI78 DXE78 EHA78 EQW78 FAS78 FKO78 FUK78 GEG78 GOC78 GXY78 HHU78 HRQ78 IBM78 ILI78 IVE78 JFA78 JOW78 JYS78 KIO78 KSK78 LCG78 LMC78 LVY78 MFU78 MPQ78 MZM78 NJI78 NTE78 ODA78 OMW78 OWS78 PGO78 PQK78 QAG78 QKC78 QTY78 RDU78 RNQ78 RXM78 SHI78 SRE78 TBA78 TKW78 TUS78 UEO78 UOK78 UYG78 VIC78 VRY78 WBU78 WLQ78">
      <formula1>$I$12:$I$12</formula1>
    </dataValidation>
    <dataValidation type="list" allowBlank="1" showInputMessage="1" showErrorMessage="1" sqref="G42:H42 WVO42:WVP42 WLS42:WLT42 WBW42:WBX42 VSA42:VSB42 VIE42:VIF42 UYI42:UYJ42 UOM42:UON42 UEQ42:UER42 TUU42:TUV42 TKY42:TKZ42 TBC42:TBD42 SRG42:SRH42 SHK42:SHL42 RXO42:RXP42 RNS42:RNT42 RDW42:RDX42 QUA42:QUB42 QKE42:QKF42 QAI42:QAJ42 PQM42:PQN42 PGQ42:PGR42 OWU42:OWV42 OMY42:OMZ42 ODC42:ODD42 NTG42:NTH42 NJK42:NJL42 MZO42:MZP42 MPS42:MPT42 MFW42:MFX42 LWA42:LWB42 LME42:LMF42 LCI42:LCJ42 KSM42:KSN42 KIQ42:KIR42 JYU42:JYV42 JOY42:JOZ42 JFC42:JFD42 IVG42:IVH42 ILK42:ILL42 IBO42:IBP42 HRS42:HRT42 HHW42:HHX42 GYA42:GYB42 GOE42:GOF42 GEI42:GEJ42 FUM42:FUN42 FKQ42:FKR42 FAU42:FAV42 EQY42:EQZ42 EHC42:EHD42 DXG42:DXH42 DNK42:DNL42 DDO42:DDP42 CTS42:CTT42 CJW42:CJX42 CAA42:CAB42 BQE42:BQF42 BGI42:BGJ42 AWM42:AWN42 AMQ42:AMR42 ACU42:ACV42 SY42:SZ42 JC42:JD42 G106:H106 WVO106:WVP106 WLS106:WLT106 WBW106:WBX106 VSA106:VSB106 VIE106:VIF106 UYI106:UYJ106 UOM106:UON106 UEQ106:UER106 TUU106:TUV106 TKY106:TKZ106 TBC106:TBD106 SRG106:SRH106 SHK106:SHL106 RXO106:RXP106 RNS106:RNT106 RDW106:RDX106 QUA106:QUB106 QKE106:QKF106 QAI106:QAJ106 PQM106:PQN106 PGQ106:PGR106 OWU106:OWV106 OMY106:OMZ106 ODC106:ODD106 NTG106:NTH106 NJK106:NJL106 MZO106:MZP106 MPS106:MPT106 MFW106:MFX106 LWA106:LWB106 LME106:LMF106 LCI106:LCJ106 KSM106:KSN106 KIQ106:KIR106 JYU106:JYV106 JOY106:JOZ106 JFC106:JFD106 IVG106:IVH106 ILK106:ILL106 IBO106:IBP106 HRS106:HRT106 HHW106:HHX106 GYA106:GYB106 GOE106:GOF106 GEI106:GEJ106 FUM106:FUN106 FKQ106:FKR106 FAU106:FAV106 EQY106:EQZ106 EHC106:EHD106 DXG106:DXH106 DNK106:DNL106 DDO106:DDP106 CTS106:CTT106 CJW106:CJX106 CAA106:CAB106 BQE106:BQF106 BGI106:BGJ106 AWM106:AWN106 AMQ106:AMR106 ACU106:ACV106 SY106:SZ106 JC106:JD106">
      <formula1>$I$15:$I$15</formula1>
    </dataValidation>
    <dataValidation type="list" allowBlank="1" showInputMessage="1" showErrorMessage="1" sqref="E25 E33:E35 E53:E57">
      <formula1>$E$1:$E$1</formula1>
    </dataValidation>
    <dataValidation type="list" allowBlank="1" showInputMessage="1" showErrorMessage="1" sqref="C33:C36 C49 C46 C53:C57 C93 C101 C113 C91 C99 C111">
      <formula1>$F$1:$F$1</formula1>
    </dataValidation>
    <dataValidation type="list" allowBlank="1" showInputMessage="1" showErrorMessage="1" sqref="F40 F61:F63 F104 F117:F119">
      <formula1>$E$14:$E$14</formula1>
    </dataValidation>
    <dataValidation type="list" allowBlank="1" showInputMessage="1" showErrorMessage="1" sqref="D40 D61:D63 D104 D117:D119">
      <formula1>$C$14:$C$14</formula1>
    </dataValidation>
    <dataValidation type="list" allowBlank="1" showInputMessage="1" showErrorMessage="1" sqref="E42 E106">
      <formula1>$I$1:$I$4</formula1>
    </dataValidation>
    <dataValidation type="list" allowBlank="1" showInputMessage="1" showErrorMessage="1" sqref="C45 C47:C48 C109 C112">
      <formula1>$G$1:$G$1</formula1>
    </dataValidation>
    <dataValidation type="list" allowBlank="1" showInputMessage="1" showErrorMessage="1" sqref="B78 B106">
      <formula1>$G$4:$G$5</formula1>
    </dataValidation>
    <dataValidation type="list" allowBlank="1" showInputMessage="1" showErrorMessage="1" sqref="WVM97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JA33">
      <formula1>$E$12:$E$142</formula1>
    </dataValidation>
  </dataValidations>
  <pageMargins left="0.7" right="0.7" top="0.75" bottom="0.75" header="0.3" footer="0.3"/>
  <pageSetup paperSize="9" scale="62" orientation="portrait" r:id="rId1"/>
  <rowBreaks count="1" manualBreakCount="1">
    <brk id="64" max="11"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[1]Dane!#REF!</xm:f>
          </x14:formula1>
          <xm:sqref>E17 E81</xm:sqref>
        </x14:dataValidation>
        <x14:dataValidation type="list" allowBlank="1" showInputMessage="1" showErrorMessage="1">
          <x14:formula1>
            <xm:f>[2]Dane!#REF!</xm:f>
          </x14:formula1>
          <xm:sqref>C37 C89 E97 C92 C98 C100</xm:sqref>
        </x14:dataValidation>
      </x14:dataValidations>
    </ext>
  </extLst>
</worksheet>
</file>

<file path=xl/worksheets/sheet6.xml><?xml version="1.0" encoding="utf-8"?>
<worksheet xmlns="http://schemas.openxmlformats.org/spreadsheetml/2006/main" xmlns:r="http://schemas.openxmlformats.org/officeDocument/2006/relationships">
  <sheetPr>
    <tabColor rgb="FFFF0000"/>
  </sheetPr>
  <dimension ref="A1:BL264"/>
  <sheetViews>
    <sheetView view="pageBreakPreview" topLeftCell="A208" zoomScale="85" zoomScaleNormal="100" zoomScaleSheetLayoutView="85" workbookViewId="0">
      <pane xSplit="5" topLeftCell="F1" activePane="topRight" state="frozen"/>
      <selection pane="topRight" activeCell="Q241" sqref="Q241"/>
    </sheetView>
  </sheetViews>
  <sheetFormatPr defaultRowHeight="15" outlineLevelCol="1"/>
  <cols>
    <col min="1" max="1" width="5.28515625" style="524" customWidth="1"/>
    <col min="2" max="2" width="11.28515625" style="437" bestFit="1" customWidth="1"/>
    <col min="3" max="3" width="6.42578125" style="364" customWidth="1"/>
    <col min="4" max="4" width="14" style="437" bestFit="1" customWidth="1"/>
    <col min="5" max="5" width="23.140625" style="436" customWidth="1"/>
    <col min="6" max="7" width="9.140625" style="437" customWidth="1"/>
    <col min="8" max="8" width="9.140625" style="401" customWidth="1"/>
    <col min="9" max="9" width="9.140625" style="500" customWidth="1" outlineLevel="1"/>
    <col min="10" max="12" width="6" style="401" customWidth="1" outlineLevel="1"/>
    <col min="13" max="13" width="6" style="820" customWidth="1" outlineLevel="1"/>
    <col min="14" max="14" width="6.5703125" style="820" customWidth="1" outlineLevel="1"/>
    <col min="15" max="15" width="6.85546875" style="401" customWidth="1" outlineLevel="1"/>
    <col min="16" max="16" width="6" style="401" customWidth="1" outlineLevel="1"/>
    <col min="17" max="17" width="6.85546875" style="401" customWidth="1" outlineLevel="1"/>
    <col min="18" max="18" width="21.28515625" style="438" customWidth="1"/>
    <col min="19" max="21" width="9.140625" style="332"/>
    <col min="22" max="22" width="9.140625" style="337"/>
    <col min="23" max="63" width="9.140625" style="332"/>
    <col min="64" max="16384" width="9.140625" style="311"/>
  </cols>
  <sheetData>
    <row r="1" spans="1:63" s="1" customFormat="1" ht="12">
      <c r="A1" s="3"/>
      <c r="B1" s="3"/>
      <c r="C1" s="3"/>
      <c r="D1" s="3"/>
      <c r="E1" s="3"/>
      <c r="F1" s="3"/>
      <c r="G1" s="3"/>
      <c r="H1" s="7"/>
      <c r="I1" s="7"/>
      <c r="J1" s="3"/>
      <c r="K1" s="741"/>
      <c r="L1" s="742"/>
      <c r="M1" s="814"/>
      <c r="N1" s="814"/>
      <c r="O1" s="741"/>
      <c r="P1" s="741"/>
      <c r="Q1" s="741"/>
      <c r="R1" s="741"/>
      <c r="S1" s="3"/>
      <c r="T1" s="3"/>
      <c r="U1" s="3"/>
      <c r="V1" s="3"/>
      <c r="W1" s="3"/>
      <c r="X1" s="3"/>
      <c r="Y1" s="3"/>
      <c r="Z1" s="3"/>
      <c r="AA1" s="3"/>
      <c r="AB1" s="3"/>
      <c r="AC1" s="3"/>
      <c r="AD1" s="3"/>
      <c r="AE1" s="3"/>
      <c r="AF1" s="3"/>
      <c r="AG1" s="3"/>
      <c r="AH1" s="3"/>
    </row>
    <row r="2" spans="1:63" s="1" customFormat="1" ht="12">
      <c r="A2" s="3"/>
      <c r="B2" s="3"/>
      <c r="C2" s="3"/>
      <c r="D2" s="3"/>
      <c r="E2" s="3"/>
      <c r="F2" s="3"/>
      <c r="G2" s="3"/>
      <c r="H2" s="7"/>
      <c r="I2" s="7"/>
      <c r="J2" s="3"/>
      <c r="K2" s="741"/>
      <c r="L2" s="742"/>
      <c r="M2" s="814"/>
      <c r="N2" s="814"/>
      <c r="O2" s="741"/>
      <c r="P2" s="741"/>
      <c r="Q2" s="741"/>
      <c r="R2" s="741"/>
      <c r="S2" s="3"/>
      <c r="T2" s="3"/>
      <c r="U2" s="3"/>
      <c r="V2" s="3"/>
      <c r="W2" s="3"/>
      <c r="X2" s="3"/>
      <c r="Y2" s="3"/>
      <c r="Z2" s="3"/>
      <c r="AA2" s="3"/>
      <c r="AB2" s="3"/>
      <c r="AC2" s="3"/>
      <c r="AD2" s="3"/>
      <c r="AE2" s="3"/>
      <c r="AF2" s="3"/>
      <c r="AG2" s="3"/>
      <c r="AH2" s="3"/>
    </row>
    <row r="3" spans="1:63" s="1" customFormat="1" ht="12.75" customHeight="1">
      <c r="A3" s="3"/>
      <c r="B3" s="3"/>
      <c r="C3" s="4"/>
      <c r="D3" s="1552" t="s">
        <v>38</v>
      </c>
      <c r="E3" s="1553"/>
      <c r="F3" s="1554"/>
      <c r="G3" s="1554"/>
      <c r="H3" s="1554"/>
      <c r="I3" s="1554"/>
      <c r="K3" s="1563" t="s">
        <v>1503</v>
      </c>
      <c r="L3" s="1554"/>
      <c r="M3" s="1554"/>
      <c r="N3" s="1554"/>
      <c r="O3" s="1554"/>
      <c r="P3" s="1554"/>
      <c r="Q3" s="1554"/>
      <c r="R3" s="1554"/>
      <c r="S3" s="3"/>
      <c r="T3" s="3"/>
      <c r="U3" s="3"/>
      <c r="V3" s="3"/>
      <c r="W3" s="3"/>
      <c r="X3" s="3"/>
      <c r="Y3" s="3"/>
      <c r="Z3" s="3"/>
      <c r="AA3" s="3"/>
      <c r="AB3" s="3"/>
      <c r="AC3" s="3"/>
      <c r="AD3" s="3"/>
      <c r="AE3" s="3"/>
      <c r="AF3" s="3"/>
      <c r="AG3" s="3"/>
      <c r="AH3" s="3"/>
    </row>
    <row r="4" spans="1:63" s="1" customFormat="1" ht="12.75" customHeight="1">
      <c r="A4" s="3"/>
      <c r="B4" s="3"/>
      <c r="C4" s="4"/>
      <c r="D4" s="1552" t="s">
        <v>40</v>
      </c>
      <c r="E4" s="1553"/>
      <c r="F4" s="1554"/>
      <c r="G4" s="1554"/>
      <c r="H4" s="1554"/>
      <c r="I4" s="1554"/>
      <c r="K4" s="1554"/>
      <c r="L4" s="1554"/>
      <c r="M4" s="1554"/>
      <c r="N4" s="1554"/>
      <c r="O4" s="1554"/>
      <c r="P4" s="1554"/>
      <c r="Q4" s="1554"/>
      <c r="R4" s="1554"/>
      <c r="S4" s="3"/>
      <c r="T4" s="3"/>
      <c r="U4" s="3"/>
      <c r="V4" s="3"/>
      <c r="W4" s="3"/>
      <c r="X4" s="3"/>
      <c r="Y4" s="3"/>
      <c r="Z4" s="3"/>
      <c r="AA4" s="3"/>
      <c r="AB4" s="3"/>
      <c r="AC4" s="3"/>
      <c r="AD4" s="3"/>
      <c r="AE4" s="3"/>
      <c r="AF4" s="3"/>
      <c r="AG4" s="3"/>
      <c r="AH4" s="3"/>
    </row>
    <row r="5" spans="1:63" s="1" customFormat="1" ht="12.75" customHeight="1">
      <c r="A5" s="3"/>
      <c r="B5" s="3"/>
      <c r="C5" s="4"/>
      <c r="D5" s="1552"/>
      <c r="E5" s="1553"/>
      <c r="K5" s="741"/>
      <c r="L5" s="742"/>
      <c r="M5" s="821"/>
      <c r="N5" s="815"/>
      <c r="O5" s="5"/>
      <c r="P5" s="6"/>
      <c r="Q5" s="741"/>
      <c r="R5" s="741"/>
      <c r="S5" s="3"/>
      <c r="T5" s="3"/>
      <c r="U5" s="3"/>
      <c r="V5" s="3"/>
      <c r="W5" s="3"/>
      <c r="X5" s="3"/>
      <c r="Y5" s="3"/>
      <c r="Z5" s="3"/>
      <c r="AA5" s="3"/>
      <c r="AB5" s="3"/>
      <c r="AC5" s="3"/>
      <c r="AD5" s="3"/>
      <c r="AE5" s="3"/>
      <c r="AF5" s="3"/>
      <c r="AG5" s="3"/>
      <c r="AH5" s="3"/>
    </row>
    <row r="6" spans="1:63" s="1" customFormat="1" ht="12.75" customHeight="1">
      <c r="A6" s="3"/>
      <c r="B6" s="3"/>
      <c r="C6" s="3"/>
      <c r="D6" s="1552" t="s">
        <v>41</v>
      </c>
      <c r="E6" s="1553"/>
      <c r="F6" s="1554"/>
      <c r="G6" s="1554"/>
      <c r="H6" s="1554"/>
      <c r="I6" s="1554"/>
      <c r="K6" s="1564" t="s">
        <v>1504</v>
      </c>
      <c r="L6" s="1554"/>
      <c r="M6" s="1554"/>
      <c r="N6" s="1554"/>
      <c r="O6" s="1554"/>
      <c r="P6" s="1554"/>
      <c r="Q6" s="1554"/>
      <c r="R6" s="1554"/>
      <c r="S6" s="3"/>
      <c r="T6" s="3"/>
      <c r="U6" s="3"/>
      <c r="V6" s="3"/>
      <c r="W6" s="3"/>
      <c r="X6" s="3"/>
      <c r="Y6" s="3"/>
      <c r="Z6" s="3"/>
      <c r="AA6" s="3"/>
      <c r="AB6" s="3"/>
      <c r="AC6" s="3"/>
      <c r="AD6" s="3"/>
      <c r="AE6" s="3"/>
      <c r="AF6" s="3"/>
      <c r="AG6" s="3"/>
      <c r="AH6" s="3"/>
    </row>
    <row r="7" spans="1:63" s="1" customFormat="1" ht="12.75" customHeight="1">
      <c r="A7" s="3"/>
      <c r="B7" s="3"/>
      <c r="C7" s="3"/>
      <c r="D7" s="1552" t="s">
        <v>43</v>
      </c>
      <c r="E7" s="1553"/>
      <c r="F7" s="1554"/>
      <c r="G7" s="1554"/>
      <c r="H7" s="1554"/>
      <c r="I7" s="1554"/>
      <c r="K7" s="1554"/>
      <c r="L7" s="1554"/>
      <c r="M7" s="1554"/>
      <c r="N7" s="1554"/>
      <c r="O7" s="1554"/>
      <c r="P7" s="1554"/>
      <c r="Q7" s="1554"/>
      <c r="R7" s="1554"/>
      <c r="S7" s="3"/>
      <c r="T7" s="3"/>
      <c r="U7" s="3"/>
      <c r="V7" s="3"/>
      <c r="W7" s="3"/>
      <c r="X7" s="3"/>
      <c r="Y7" s="3"/>
      <c r="Z7" s="3"/>
      <c r="AA7" s="3"/>
      <c r="AB7" s="3"/>
      <c r="AC7" s="3"/>
      <c r="AD7" s="3"/>
      <c r="AE7" s="3"/>
      <c r="AF7" s="3"/>
      <c r="AG7" s="3"/>
      <c r="AH7" s="3"/>
    </row>
    <row r="8" spans="1:63" s="1" customFormat="1" ht="12.75" customHeight="1">
      <c r="A8" s="3"/>
      <c r="B8" s="3"/>
      <c r="C8" s="3"/>
      <c r="D8" s="1552"/>
      <c r="E8" s="1553"/>
      <c r="K8" s="741"/>
      <c r="L8" s="742"/>
      <c r="M8" s="822"/>
      <c r="N8" s="816"/>
      <c r="O8" s="10"/>
      <c r="P8" s="2"/>
      <c r="Q8" s="741"/>
      <c r="R8" s="741"/>
      <c r="S8" s="3"/>
      <c r="T8" s="3"/>
      <c r="U8" s="3"/>
      <c r="V8" s="3"/>
      <c r="W8" s="3"/>
      <c r="X8" s="3"/>
      <c r="Y8" s="3"/>
      <c r="Z8" s="3"/>
      <c r="AA8" s="3"/>
      <c r="AB8" s="3"/>
      <c r="AC8" s="3"/>
      <c r="AD8" s="3"/>
      <c r="AE8" s="3"/>
      <c r="AF8" s="3"/>
      <c r="AG8" s="3"/>
      <c r="AH8" s="3"/>
    </row>
    <row r="9" spans="1:63" s="1" customFormat="1" ht="14.25" customHeight="1">
      <c r="A9" s="3"/>
      <c r="B9" s="3"/>
      <c r="C9" s="3"/>
      <c r="D9" s="1552" t="s">
        <v>44</v>
      </c>
      <c r="E9" s="1553"/>
      <c r="F9" s="1554"/>
      <c r="G9" s="1554"/>
      <c r="H9" s="1554"/>
      <c r="I9" s="1554"/>
      <c r="K9" s="1555" t="s">
        <v>1505</v>
      </c>
      <c r="L9" s="1554"/>
      <c r="M9" s="1554"/>
      <c r="N9" s="1554"/>
      <c r="O9" s="1554"/>
      <c r="P9" s="1554"/>
      <c r="Q9" s="1554"/>
      <c r="R9" s="1554"/>
      <c r="S9" s="3"/>
      <c r="T9" s="3"/>
      <c r="U9" s="3"/>
      <c r="V9" s="3"/>
      <c r="W9" s="3"/>
      <c r="X9" s="3"/>
      <c r="Y9" s="3"/>
      <c r="Z9" s="3"/>
      <c r="AA9" s="3"/>
      <c r="AB9" s="3"/>
      <c r="AC9" s="3"/>
      <c r="AD9" s="3"/>
      <c r="AE9" s="3"/>
      <c r="AF9" s="3"/>
      <c r="AG9" s="3"/>
      <c r="AH9" s="3"/>
    </row>
    <row r="10" spans="1:63" s="1" customFormat="1" ht="14.25" customHeight="1">
      <c r="A10" s="3"/>
      <c r="B10" s="3"/>
      <c r="C10" s="5"/>
      <c r="D10" s="1552" t="s">
        <v>46</v>
      </c>
      <c r="E10" s="1553"/>
      <c r="F10" s="1554"/>
      <c r="G10" s="1554"/>
      <c r="H10" s="1554"/>
      <c r="I10" s="1554"/>
      <c r="K10" s="1556" t="s">
        <v>1506</v>
      </c>
      <c r="L10" s="1554"/>
      <c r="M10" s="1554"/>
      <c r="N10" s="1554"/>
      <c r="O10" s="1554"/>
      <c r="P10" s="1554"/>
      <c r="Q10" s="1554"/>
      <c r="R10" s="1554"/>
      <c r="S10" s="3"/>
      <c r="T10" s="3"/>
      <c r="U10" s="3"/>
      <c r="V10" s="3"/>
      <c r="W10" s="3"/>
      <c r="X10" s="3"/>
      <c r="Y10" s="3"/>
      <c r="Z10" s="3"/>
      <c r="AA10" s="3"/>
      <c r="AB10" s="3"/>
      <c r="AC10" s="3"/>
      <c r="AD10" s="3"/>
      <c r="AE10" s="3"/>
      <c r="AF10" s="3"/>
      <c r="AG10" s="3"/>
      <c r="AH10" s="3"/>
    </row>
    <row r="11" spans="1:63" s="1" customFormat="1">
      <c r="A11" s="3"/>
      <c r="B11" s="3"/>
      <c r="C11" s="3"/>
      <c r="D11" s="3"/>
      <c r="E11" s="878" t="s">
        <v>55</v>
      </c>
      <c r="F11" s="879" t="s">
        <v>429</v>
      </c>
      <c r="G11" s="7"/>
      <c r="H11" s="7"/>
      <c r="I11" s="3"/>
      <c r="J11" s="889" t="s">
        <v>1516</v>
      </c>
      <c r="K11" s="741"/>
      <c r="L11" s="889" t="s">
        <v>1516</v>
      </c>
      <c r="M11" s="814"/>
      <c r="N11" s="889" t="s">
        <v>1516</v>
      </c>
      <c r="O11" s="741"/>
      <c r="P11" s="741"/>
      <c r="Q11" s="741"/>
      <c r="R11" s="741"/>
      <c r="S11" s="3"/>
      <c r="T11" s="3"/>
      <c r="U11" s="3"/>
      <c r="V11" s="3"/>
      <c r="W11" s="3"/>
      <c r="X11" s="3"/>
      <c r="Y11" s="3"/>
      <c r="Z11" s="3"/>
      <c r="AA11" s="3"/>
      <c r="AB11" s="3"/>
      <c r="AC11" s="3"/>
      <c r="AD11" s="3"/>
      <c r="AE11" s="3"/>
      <c r="AF11" s="3"/>
      <c r="AG11" s="3"/>
      <c r="AH11" s="3"/>
    </row>
    <row r="12" spans="1:63" s="1" customFormat="1">
      <c r="A12" s="3"/>
      <c r="B12" s="3"/>
      <c r="C12" s="3"/>
      <c r="D12" s="3"/>
      <c r="E12" s="878" t="s">
        <v>58</v>
      </c>
      <c r="F12" s="879" t="s">
        <v>63</v>
      </c>
      <c r="G12" s="7"/>
      <c r="H12" s="7"/>
      <c r="I12" s="3"/>
      <c r="J12" s="890">
        <v>151</v>
      </c>
      <c r="K12" s="741"/>
      <c r="L12" s="890">
        <v>189</v>
      </c>
      <c r="M12" s="814"/>
      <c r="N12" s="890">
        <v>234.5</v>
      </c>
      <c r="O12" s="741"/>
      <c r="P12" s="741"/>
      <c r="Q12" s="741"/>
      <c r="R12" s="741"/>
      <c r="S12" s="3"/>
      <c r="T12" s="3"/>
      <c r="U12" s="3"/>
      <c r="V12" s="3"/>
      <c r="W12" s="3"/>
      <c r="X12" s="3"/>
      <c r="Y12" s="3"/>
      <c r="Z12" s="3"/>
      <c r="AA12" s="3"/>
      <c r="AB12" s="3"/>
      <c r="AC12" s="3"/>
      <c r="AD12" s="3"/>
      <c r="AE12" s="3"/>
      <c r="AF12" s="3"/>
      <c r="AG12" s="3"/>
      <c r="AH12" s="3"/>
    </row>
    <row r="13" spans="1:63" s="1" customFormat="1" ht="12">
      <c r="A13" s="3"/>
      <c r="B13" s="3"/>
      <c r="C13" s="3"/>
      <c r="D13" s="3"/>
      <c r="E13" s="3" t="s">
        <v>1432</v>
      </c>
      <c r="F13" s="3"/>
      <c r="G13" s="3"/>
      <c r="H13" s="7" t="s">
        <v>1432</v>
      </c>
      <c r="I13" s="7"/>
      <c r="J13" s="3"/>
      <c r="K13" s="741"/>
      <c r="L13" s="742"/>
      <c r="M13" s="814"/>
      <c r="N13" s="814"/>
      <c r="O13" s="741"/>
      <c r="P13" s="741"/>
      <c r="Q13" s="741"/>
      <c r="R13" s="741"/>
      <c r="S13" s="3"/>
      <c r="T13" s="3"/>
      <c r="U13" s="3"/>
      <c r="V13" s="3"/>
      <c r="W13" s="3"/>
      <c r="X13" s="3"/>
      <c r="Y13" s="3"/>
      <c r="Z13" s="3"/>
      <c r="AA13" s="3"/>
      <c r="AB13" s="3"/>
      <c r="AC13" s="3"/>
      <c r="AD13" s="3"/>
      <c r="AE13" s="3"/>
      <c r="AF13" s="3"/>
      <c r="AG13" s="3"/>
      <c r="AH13" s="3"/>
    </row>
    <row r="14" spans="1:63" s="309" customFormat="1" ht="36" customHeight="1">
      <c r="A14" s="523" t="s">
        <v>48</v>
      </c>
      <c r="B14" s="733" t="s">
        <v>69</v>
      </c>
      <c r="C14" s="734" t="s">
        <v>435</v>
      </c>
      <c r="D14" s="735" t="s">
        <v>55</v>
      </c>
      <c r="E14" s="736" t="s">
        <v>56</v>
      </c>
      <c r="F14" s="737" t="s">
        <v>434</v>
      </c>
      <c r="G14" s="735" t="s">
        <v>58</v>
      </c>
      <c r="H14" s="735" t="s">
        <v>59</v>
      </c>
      <c r="I14" s="738" t="s">
        <v>68</v>
      </c>
      <c r="J14" s="739" t="s">
        <v>439</v>
      </c>
      <c r="K14" s="739" t="s">
        <v>440</v>
      </c>
      <c r="L14" s="739" t="s">
        <v>437</v>
      </c>
      <c r="M14" s="823" t="s">
        <v>438</v>
      </c>
      <c r="N14" s="817" t="s">
        <v>63</v>
      </c>
      <c r="O14" s="739" t="s">
        <v>1484</v>
      </c>
      <c r="P14" s="739" t="s">
        <v>1455</v>
      </c>
      <c r="Q14" s="739" t="s">
        <v>432</v>
      </c>
      <c r="R14" s="735" t="s">
        <v>61</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row>
    <row r="15" spans="1:63" s="519" customFormat="1" ht="15" customHeight="1">
      <c r="A15" s="1608" t="s">
        <v>1485</v>
      </c>
      <c r="B15" s="1609"/>
      <c r="C15" s="1609"/>
      <c r="D15" s="1609"/>
      <c r="E15" s="1609"/>
      <c r="F15" s="1609"/>
      <c r="G15" s="1609"/>
      <c r="H15" s="1609"/>
      <c r="I15" s="1609"/>
      <c r="J15" s="1609"/>
      <c r="K15" s="1609"/>
      <c r="L15" s="1609"/>
      <c r="M15" s="1609"/>
      <c r="N15" s="1609"/>
      <c r="O15" s="1609"/>
      <c r="P15" s="1609"/>
      <c r="Q15" s="1609"/>
      <c r="R15" s="1611"/>
    </row>
    <row r="16" spans="1:63" s="325" customFormat="1" ht="15" customHeight="1">
      <c r="A16" s="659">
        <v>1</v>
      </c>
      <c r="B16" s="339" t="s">
        <v>32</v>
      </c>
      <c r="C16" s="340" t="s">
        <v>0</v>
      </c>
      <c r="D16" s="361" t="s">
        <v>429</v>
      </c>
      <c r="E16" s="496" t="s">
        <v>1125</v>
      </c>
      <c r="F16" s="340">
        <v>1990</v>
      </c>
      <c r="G16" s="340" t="s">
        <v>63</v>
      </c>
      <c r="H16" s="340" t="s">
        <v>7</v>
      </c>
      <c r="I16" s="500">
        <v>63</v>
      </c>
      <c r="J16" s="363">
        <v>150</v>
      </c>
      <c r="K16" s="363">
        <f t="shared" ref="K16:K21" si="0">J16</f>
        <v>150</v>
      </c>
      <c r="L16" s="363">
        <v>160</v>
      </c>
      <c r="M16" s="824">
        <f t="shared" ref="M16:M23" si="1">L16/2</f>
        <v>80</v>
      </c>
      <c r="N16" s="813">
        <f>K16+M16</f>
        <v>230</v>
      </c>
      <c r="O16" s="363">
        <v>1</v>
      </c>
      <c r="P16" s="635">
        <v>1</v>
      </c>
      <c r="Q16" s="363">
        <v>20</v>
      </c>
      <c r="R16" s="361" t="s">
        <v>1507</v>
      </c>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row>
    <row r="17" spans="1:63" s="325" customFormat="1" ht="15" customHeight="1">
      <c r="A17" s="659">
        <v>2</v>
      </c>
      <c r="B17" s="376" t="s">
        <v>26</v>
      </c>
      <c r="C17" s="340" t="s">
        <v>0</v>
      </c>
      <c r="D17" s="361" t="s">
        <v>429</v>
      </c>
      <c r="E17" s="498" t="s">
        <v>1339</v>
      </c>
      <c r="F17" s="340">
        <v>1995</v>
      </c>
      <c r="G17" s="340" t="s">
        <v>63</v>
      </c>
      <c r="H17" s="340" t="s">
        <v>7</v>
      </c>
      <c r="I17" s="500">
        <v>63</v>
      </c>
      <c r="J17" s="363">
        <v>84</v>
      </c>
      <c r="K17" s="363">
        <f t="shared" si="0"/>
        <v>84</v>
      </c>
      <c r="L17" s="363">
        <v>127</v>
      </c>
      <c r="M17" s="824">
        <f t="shared" si="1"/>
        <v>63.5</v>
      </c>
      <c r="N17" s="813">
        <f t="shared" ref="N17" si="2">K17+M17</f>
        <v>147.5</v>
      </c>
      <c r="O17" s="363">
        <v>2</v>
      </c>
      <c r="P17" s="635">
        <v>2</v>
      </c>
      <c r="Q17" s="363">
        <v>18</v>
      </c>
      <c r="R17" s="379" t="s">
        <v>863</v>
      </c>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row>
    <row r="18" spans="1:63" s="325" customFormat="1" ht="15" customHeight="1">
      <c r="A18" s="659">
        <v>3</v>
      </c>
      <c r="B18" s="339" t="s">
        <v>36</v>
      </c>
      <c r="C18" s="340" t="s">
        <v>0</v>
      </c>
      <c r="D18" s="361" t="s">
        <v>429</v>
      </c>
      <c r="E18" s="497" t="s">
        <v>553</v>
      </c>
      <c r="F18" s="340">
        <v>1986</v>
      </c>
      <c r="G18" s="340" t="s">
        <v>63</v>
      </c>
      <c r="H18" s="340" t="s">
        <v>7</v>
      </c>
      <c r="I18" s="500">
        <v>62.5</v>
      </c>
      <c r="J18" s="363">
        <v>77</v>
      </c>
      <c r="K18" s="363">
        <f t="shared" si="0"/>
        <v>77</v>
      </c>
      <c r="L18" s="363">
        <v>129</v>
      </c>
      <c r="M18" s="824">
        <f t="shared" si="1"/>
        <v>64.5</v>
      </c>
      <c r="N18" s="813">
        <f>K18+M18</f>
        <v>141.5</v>
      </c>
      <c r="O18" s="363">
        <v>3</v>
      </c>
      <c r="P18" s="635">
        <v>3</v>
      </c>
      <c r="Q18" s="363">
        <v>16</v>
      </c>
      <c r="R18" s="492" t="s">
        <v>569</v>
      </c>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row>
    <row r="19" spans="1:63" s="325" customFormat="1" ht="15" customHeight="1">
      <c r="A19" s="659">
        <v>4</v>
      </c>
      <c r="B19" s="339" t="s">
        <v>28</v>
      </c>
      <c r="C19" s="340" t="s">
        <v>0</v>
      </c>
      <c r="D19" s="361" t="s">
        <v>429</v>
      </c>
      <c r="E19" s="497" t="s">
        <v>1296</v>
      </c>
      <c r="F19" s="340">
        <v>1994</v>
      </c>
      <c r="G19" s="340" t="s">
        <v>63</v>
      </c>
      <c r="H19" s="340" t="s">
        <v>7</v>
      </c>
      <c r="I19" s="502">
        <v>60.7</v>
      </c>
      <c r="J19" s="363">
        <v>32</v>
      </c>
      <c r="K19" s="363">
        <f t="shared" si="0"/>
        <v>32</v>
      </c>
      <c r="L19" s="363">
        <v>60</v>
      </c>
      <c r="M19" s="824">
        <f t="shared" si="1"/>
        <v>30</v>
      </c>
      <c r="N19" s="813">
        <f t="shared" ref="N19" si="3">K19+M19</f>
        <v>62</v>
      </c>
      <c r="O19" s="363">
        <v>4</v>
      </c>
      <c r="P19" s="635">
        <v>4</v>
      </c>
      <c r="Q19" s="363">
        <v>15</v>
      </c>
      <c r="R19" s="361" t="s">
        <v>1107</v>
      </c>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row>
    <row r="20" spans="1:63" s="325" customFormat="1" ht="15" customHeight="1">
      <c r="A20" s="659">
        <v>5</v>
      </c>
      <c r="B20" s="376" t="s">
        <v>26</v>
      </c>
      <c r="C20" s="340" t="s">
        <v>1</v>
      </c>
      <c r="D20" s="361" t="s">
        <v>429</v>
      </c>
      <c r="E20" s="512" t="s">
        <v>1369</v>
      </c>
      <c r="F20" s="340">
        <v>1999</v>
      </c>
      <c r="G20" s="340" t="s">
        <v>63</v>
      </c>
      <c r="H20" s="340" t="s">
        <v>5</v>
      </c>
      <c r="I20" s="500">
        <v>62.3</v>
      </c>
      <c r="J20" s="363">
        <v>110</v>
      </c>
      <c r="K20" s="363">
        <f t="shared" si="0"/>
        <v>110</v>
      </c>
      <c r="L20" s="363">
        <v>136</v>
      </c>
      <c r="M20" s="824">
        <f t="shared" si="1"/>
        <v>68</v>
      </c>
      <c r="N20" s="813">
        <f>K20+M20</f>
        <v>178</v>
      </c>
      <c r="O20" s="363">
        <v>1</v>
      </c>
      <c r="P20" s="635">
        <v>5</v>
      </c>
      <c r="Q20" s="363">
        <v>14</v>
      </c>
      <c r="R20" s="361" t="s">
        <v>1374</v>
      </c>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row>
    <row r="21" spans="1:63" s="325" customFormat="1" ht="15" customHeight="1">
      <c r="A21" s="659">
        <v>6</v>
      </c>
      <c r="B21" s="339" t="s">
        <v>1255</v>
      </c>
      <c r="C21" s="340" t="s">
        <v>1244</v>
      </c>
      <c r="D21" s="361" t="s">
        <v>429</v>
      </c>
      <c r="E21" s="497" t="s">
        <v>1248</v>
      </c>
      <c r="F21" s="340">
        <v>1990</v>
      </c>
      <c r="G21" s="340" t="s">
        <v>63</v>
      </c>
      <c r="H21" s="340" t="s">
        <v>5</v>
      </c>
      <c r="I21" s="500">
        <v>60.4</v>
      </c>
      <c r="J21" s="363">
        <v>91</v>
      </c>
      <c r="K21" s="363">
        <f t="shared" si="0"/>
        <v>91</v>
      </c>
      <c r="L21" s="363">
        <v>132</v>
      </c>
      <c r="M21" s="824">
        <f t="shared" si="1"/>
        <v>66</v>
      </c>
      <c r="N21" s="813">
        <f>K21+M21</f>
        <v>157</v>
      </c>
      <c r="O21" s="363">
        <v>2</v>
      </c>
      <c r="P21" s="635">
        <v>6</v>
      </c>
      <c r="Q21" s="363">
        <v>13</v>
      </c>
      <c r="R21" s="361" t="s">
        <v>1253</v>
      </c>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row>
    <row r="22" spans="1:63" s="325" customFormat="1" ht="15" customHeight="1">
      <c r="A22" s="659">
        <v>7</v>
      </c>
      <c r="B22" s="339" t="s">
        <v>1111</v>
      </c>
      <c r="C22" s="340" t="s">
        <v>1</v>
      </c>
      <c r="D22" s="361" t="s">
        <v>429</v>
      </c>
      <c r="E22" s="496" t="s">
        <v>1098</v>
      </c>
      <c r="F22" s="340">
        <v>1996</v>
      </c>
      <c r="G22" s="340" t="s">
        <v>63</v>
      </c>
      <c r="H22" s="340" t="s">
        <v>5</v>
      </c>
      <c r="I22" s="500">
        <v>61.1</v>
      </c>
      <c r="J22" s="363">
        <v>80</v>
      </c>
      <c r="K22" s="363">
        <f t="shared" ref="K22:K35" si="4">J22</f>
        <v>80</v>
      </c>
      <c r="L22" s="363">
        <v>150</v>
      </c>
      <c r="M22" s="824">
        <f t="shared" si="1"/>
        <v>75</v>
      </c>
      <c r="N22" s="813">
        <f t="shared" ref="N22:N182" si="5">K22+M22</f>
        <v>155</v>
      </c>
      <c r="O22" s="363">
        <v>3</v>
      </c>
      <c r="P22" s="635">
        <v>7</v>
      </c>
      <c r="Q22" s="363">
        <v>12</v>
      </c>
      <c r="R22" s="492" t="s">
        <v>1108</v>
      </c>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row>
    <row r="23" spans="1:63" s="325" customFormat="1" ht="15" customHeight="1">
      <c r="A23" s="659">
        <v>8</v>
      </c>
      <c r="B23" s="339" t="s">
        <v>1230</v>
      </c>
      <c r="C23" s="340" t="s">
        <v>1</v>
      </c>
      <c r="D23" s="361" t="s">
        <v>429</v>
      </c>
      <c r="E23" s="497" t="s">
        <v>1233</v>
      </c>
      <c r="F23" s="340">
        <v>2003</v>
      </c>
      <c r="G23" s="340" t="s">
        <v>63</v>
      </c>
      <c r="H23" s="340" t="s">
        <v>5</v>
      </c>
      <c r="I23" s="500">
        <v>62.3</v>
      </c>
      <c r="J23" s="363">
        <v>35</v>
      </c>
      <c r="K23" s="363">
        <f>J23</f>
        <v>35</v>
      </c>
      <c r="L23" s="363">
        <v>100</v>
      </c>
      <c r="M23" s="824">
        <f t="shared" si="1"/>
        <v>50</v>
      </c>
      <c r="N23" s="813">
        <f>K23+M23</f>
        <v>85</v>
      </c>
      <c r="O23" s="363">
        <v>4</v>
      </c>
      <c r="P23" s="635">
        <v>8</v>
      </c>
      <c r="Q23" s="363">
        <v>11</v>
      </c>
      <c r="R23" s="361" t="s">
        <v>1235</v>
      </c>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row>
    <row r="24" spans="1:63" s="325" customFormat="1" ht="11.25" customHeight="1">
      <c r="A24" s="914"/>
      <c r="B24" s="915"/>
      <c r="C24" s="901"/>
      <c r="D24" s="916"/>
      <c r="E24" s="917"/>
      <c r="F24" s="901"/>
      <c r="G24" s="901"/>
      <c r="H24" s="901"/>
      <c r="I24" s="918"/>
      <c r="J24" s="902"/>
      <c r="K24" s="902"/>
      <c r="L24" s="902"/>
      <c r="M24" s="919"/>
      <c r="N24" s="920"/>
      <c r="O24" s="902"/>
      <c r="P24" s="921"/>
      <c r="Q24" s="902"/>
      <c r="R24" s="922"/>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row>
    <row r="25" spans="1:63" s="325" customFormat="1" ht="15" customHeight="1">
      <c r="A25" s="881"/>
      <c r="B25" s="607"/>
      <c r="C25" s="569"/>
      <c r="D25" s="431"/>
      <c r="E25" s="892"/>
      <c r="F25" s="569"/>
      <c r="G25" s="569"/>
      <c r="H25" s="569"/>
      <c r="I25" s="882"/>
      <c r="J25" s="889" t="s">
        <v>1516</v>
      </c>
      <c r="K25" s="741"/>
      <c r="L25" s="889" t="s">
        <v>1516</v>
      </c>
      <c r="M25" s="814"/>
      <c r="N25" s="889" t="s">
        <v>1516</v>
      </c>
      <c r="O25" s="588"/>
      <c r="P25" s="883"/>
      <c r="Q25" s="588"/>
      <c r="R25" s="431"/>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row>
    <row r="26" spans="1:63" s="934" customFormat="1" ht="15" customHeight="1">
      <c r="A26" s="881"/>
      <c r="B26" s="607"/>
      <c r="C26" s="569"/>
      <c r="D26" s="431"/>
      <c r="E26" s="892"/>
      <c r="F26" s="569"/>
      <c r="G26" s="569"/>
      <c r="H26" s="569"/>
      <c r="I26" s="882"/>
      <c r="J26" s="890">
        <v>140</v>
      </c>
      <c r="K26" s="741"/>
      <c r="L26" s="890">
        <v>172</v>
      </c>
      <c r="M26" s="814"/>
      <c r="N26" s="890">
        <v>218</v>
      </c>
      <c r="O26" s="588"/>
      <c r="P26" s="883"/>
      <c r="Q26" s="588"/>
      <c r="R26" s="431"/>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row>
    <row r="27" spans="1:63" s="325" customFormat="1" ht="10.5" customHeight="1">
      <c r="A27" s="923"/>
      <c r="B27" s="924"/>
      <c r="C27" s="925"/>
      <c r="D27" s="926"/>
      <c r="E27" s="927"/>
      <c r="F27" s="925"/>
      <c r="G27" s="925"/>
      <c r="H27" s="925"/>
      <c r="I27" s="928"/>
      <c r="J27" s="929"/>
      <c r="K27" s="929"/>
      <c r="L27" s="929"/>
      <c r="M27" s="930"/>
      <c r="N27" s="931"/>
      <c r="O27" s="929"/>
      <c r="P27" s="932"/>
      <c r="Q27" s="929"/>
      <c r="R27" s="933"/>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row>
    <row r="28" spans="1:63" s="325" customFormat="1" ht="15" customHeight="1">
      <c r="A28" s="1608" t="s">
        <v>1486</v>
      </c>
      <c r="B28" s="1609"/>
      <c r="C28" s="1609"/>
      <c r="D28" s="1609"/>
      <c r="E28" s="1609"/>
      <c r="F28" s="1609"/>
      <c r="G28" s="1609"/>
      <c r="H28" s="1609"/>
      <c r="I28" s="1609"/>
      <c r="J28" s="1609"/>
      <c r="K28" s="1609"/>
      <c r="L28" s="1609"/>
      <c r="M28" s="1609"/>
      <c r="N28" s="1609"/>
      <c r="O28" s="1609"/>
      <c r="P28" s="1609"/>
      <c r="Q28" s="1609"/>
      <c r="R28" s="1610"/>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row>
    <row r="29" spans="1:63" s="325" customFormat="1" ht="15" customHeight="1">
      <c r="A29" s="659">
        <v>1</v>
      </c>
      <c r="B29" s="339" t="s">
        <v>32</v>
      </c>
      <c r="C29" s="340" t="s">
        <v>0</v>
      </c>
      <c r="D29" s="361" t="s">
        <v>429</v>
      </c>
      <c r="E29" s="496" t="s">
        <v>1126</v>
      </c>
      <c r="F29" s="340">
        <v>1992</v>
      </c>
      <c r="G29" s="340" t="s">
        <v>63</v>
      </c>
      <c r="H29" s="340" t="s">
        <v>7</v>
      </c>
      <c r="I29" s="500">
        <v>66.400000000000006</v>
      </c>
      <c r="J29" s="363">
        <v>118</v>
      </c>
      <c r="K29" s="363">
        <f>J29</f>
        <v>118</v>
      </c>
      <c r="L29" s="363">
        <v>132</v>
      </c>
      <c r="M29" s="813">
        <f>L29/2</f>
        <v>66</v>
      </c>
      <c r="N29" s="813">
        <f>K29+M29</f>
        <v>184</v>
      </c>
      <c r="O29" s="635">
        <v>1</v>
      </c>
      <c r="P29" s="635">
        <v>1</v>
      </c>
      <c r="Q29" s="363">
        <v>20</v>
      </c>
      <c r="R29" s="361" t="s">
        <v>518</v>
      </c>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row>
    <row r="30" spans="1:63" s="328" customFormat="1" ht="15" customHeight="1">
      <c r="A30" s="659">
        <v>2</v>
      </c>
      <c r="B30" s="339" t="s">
        <v>36</v>
      </c>
      <c r="C30" s="340" t="s">
        <v>0</v>
      </c>
      <c r="D30" s="361" t="s">
        <v>429</v>
      </c>
      <c r="E30" s="497" t="s">
        <v>416</v>
      </c>
      <c r="F30" s="340">
        <v>1998</v>
      </c>
      <c r="G30" s="340" t="s">
        <v>63</v>
      </c>
      <c r="H30" s="340" t="s">
        <v>7</v>
      </c>
      <c r="I30" s="500">
        <v>66.900000000000006</v>
      </c>
      <c r="J30" s="363">
        <v>84</v>
      </c>
      <c r="K30" s="363">
        <f>J30</f>
        <v>84</v>
      </c>
      <c r="L30" s="363">
        <v>126</v>
      </c>
      <c r="M30" s="813">
        <f>L30/2</f>
        <v>63</v>
      </c>
      <c r="N30" s="813">
        <f>K30+M30</f>
        <v>147</v>
      </c>
      <c r="O30" s="635">
        <v>2</v>
      </c>
      <c r="P30" s="635">
        <v>2</v>
      </c>
      <c r="Q30" s="363">
        <v>18</v>
      </c>
      <c r="R30" s="361" t="s">
        <v>1224</v>
      </c>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row>
    <row r="31" spans="1:63" s="325" customFormat="1" ht="15" customHeight="1">
      <c r="A31" s="659">
        <v>3</v>
      </c>
      <c r="B31" s="376" t="s">
        <v>26</v>
      </c>
      <c r="C31" s="340" t="s">
        <v>0</v>
      </c>
      <c r="D31" s="361" t="s">
        <v>429</v>
      </c>
      <c r="E31" s="498" t="s">
        <v>1340</v>
      </c>
      <c r="F31" s="340">
        <v>1995</v>
      </c>
      <c r="G31" s="340" t="s">
        <v>63</v>
      </c>
      <c r="H31" s="340" t="s">
        <v>7</v>
      </c>
      <c r="I31" s="500">
        <v>67.900000000000006</v>
      </c>
      <c r="J31" s="363">
        <v>82</v>
      </c>
      <c r="K31" s="363">
        <f>J31</f>
        <v>82</v>
      </c>
      <c r="L31" s="363">
        <v>102</v>
      </c>
      <c r="M31" s="813">
        <f>L31/2</f>
        <v>51</v>
      </c>
      <c r="N31" s="813">
        <f t="shared" ref="N31" si="6">K31+M31</f>
        <v>133</v>
      </c>
      <c r="O31" s="635">
        <v>3</v>
      </c>
      <c r="P31" s="635">
        <v>3</v>
      </c>
      <c r="Q31" s="363">
        <v>16</v>
      </c>
      <c r="R31" s="379" t="s">
        <v>861</v>
      </c>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row>
    <row r="32" spans="1:63" s="325" customFormat="1" ht="15" customHeight="1">
      <c r="A32" s="659">
        <v>4</v>
      </c>
      <c r="B32" s="339" t="s">
        <v>32</v>
      </c>
      <c r="C32" s="340" t="s">
        <v>1</v>
      </c>
      <c r="D32" s="361" t="s">
        <v>429</v>
      </c>
      <c r="E32" s="513" t="s">
        <v>1159</v>
      </c>
      <c r="F32" s="340">
        <v>1978</v>
      </c>
      <c r="G32" s="340" t="s">
        <v>63</v>
      </c>
      <c r="H32" s="340" t="s">
        <v>5</v>
      </c>
      <c r="I32" s="500">
        <v>64.55</v>
      </c>
      <c r="J32" s="363">
        <v>150</v>
      </c>
      <c r="K32" s="363">
        <f>J32</f>
        <v>150</v>
      </c>
      <c r="L32" s="363">
        <v>161</v>
      </c>
      <c r="M32" s="813">
        <f>L32/2</f>
        <v>80.5</v>
      </c>
      <c r="N32" s="813">
        <f>K32+M32</f>
        <v>230.5</v>
      </c>
      <c r="O32" s="363">
        <v>1</v>
      </c>
      <c r="P32" s="635">
        <v>4</v>
      </c>
      <c r="Q32" s="363">
        <v>15</v>
      </c>
      <c r="R32" s="361" t="s">
        <v>1208</v>
      </c>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row>
    <row r="33" spans="1:63" s="325" customFormat="1" ht="15" customHeight="1">
      <c r="A33" s="659">
        <v>5</v>
      </c>
      <c r="B33" s="339" t="s">
        <v>1111</v>
      </c>
      <c r="C33" s="340" t="s">
        <v>1</v>
      </c>
      <c r="D33" s="361" t="s">
        <v>429</v>
      </c>
      <c r="E33" s="496" t="s">
        <v>1099</v>
      </c>
      <c r="F33" s="340">
        <v>1986</v>
      </c>
      <c r="G33" s="340" t="s">
        <v>63</v>
      </c>
      <c r="H33" s="340" t="s">
        <v>5</v>
      </c>
      <c r="I33" s="500">
        <v>67.400000000000006</v>
      </c>
      <c r="J33" s="363">
        <v>113</v>
      </c>
      <c r="K33" s="363">
        <f t="shared" si="4"/>
        <v>113</v>
      </c>
      <c r="L33" s="363">
        <v>172</v>
      </c>
      <c r="M33" s="813">
        <f t="shared" ref="M33:M182" si="7">L33/2</f>
        <v>86</v>
      </c>
      <c r="N33" s="813">
        <f t="shared" si="5"/>
        <v>199</v>
      </c>
      <c r="O33" s="363">
        <v>2</v>
      </c>
      <c r="P33" s="635">
        <v>5</v>
      </c>
      <c r="Q33" s="363">
        <v>14</v>
      </c>
      <c r="R33" s="361" t="s">
        <v>1109</v>
      </c>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row>
    <row r="34" spans="1:63" s="325" customFormat="1" ht="15" customHeight="1">
      <c r="A34" s="659">
        <v>6</v>
      </c>
      <c r="B34" s="376" t="s">
        <v>1375</v>
      </c>
      <c r="C34" s="340" t="s">
        <v>1</v>
      </c>
      <c r="D34" s="361" t="s">
        <v>1376</v>
      </c>
      <c r="E34" s="472" t="s">
        <v>1385</v>
      </c>
      <c r="F34" s="340">
        <v>1977</v>
      </c>
      <c r="G34" s="340" t="s">
        <v>63</v>
      </c>
      <c r="H34" s="340" t="s">
        <v>1392</v>
      </c>
      <c r="I34" s="500">
        <v>67.5</v>
      </c>
      <c r="J34" s="363">
        <v>20</v>
      </c>
      <c r="K34" s="363">
        <f t="shared" si="4"/>
        <v>20</v>
      </c>
      <c r="L34" s="363">
        <v>63</v>
      </c>
      <c r="M34" s="813">
        <f t="shared" si="7"/>
        <v>31.5</v>
      </c>
      <c r="N34" s="813">
        <f t="shared" si="5"/>
        <v>51.5</v>
      </c>
      <c r="O34" s="363">
        <v>3</v>
      </c>
      <c r="P34" s="635">
        <v>6</v>
      </c>
      <c r="Q34" s="363">
        <v>13</v>
      </c>
      <c r="R34" s="379" t="s">
        <v>1393</v>
      </c>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row>
    <row r="35" spans="1:63" s="325" customFormat="1" ht="15" customHeight="1">
      <c r="A35" s="659">
        <v>7</v>
      </c>
      <c r="B35" s="376" t="s">
        <v>1448</v>
      </c>
      <c r="C35" s="340" t="s">
        <v>1</v>
      </c>
      <c r="D35" s="361" t="s">
        <v>429</v>
      </c>
      <c r="E35" s="438" t="s">
        <v>1456</v>
      </c>
      <c r="F35" s="401">
        <v>2001</v>
      </c>
      <c r="G35" s="340" t="s">
        <v>63</v>
      </c>
      <c r="H35" s="340" t="s">
        <v>5</v>
      </c>
      <c r="I35" s="500">
        <v>66</v>
      </c>
      <c r="J35" s="363">
        <v>0</v>
      </c>
      <c r="K35" s="363">
        <f t="shared" si="4"/>
        <v>0</v>
      </c>
      <c r="L35" s="363">
        <v>0</v>
      </c>
      <c r="M35" s="813">
        <f t="shared" si="7"/>
        <v>0</v>
      </c>
      <c r="N35" s="813">
        <f t="shared" si="5"/>
        <v>0</v>
      </c>
      <c r="O35" s="363" t="s">
        <v>75</v>
      </c>
      <c r="P35" s="363" t="s">
        <v>75</v>
      </c>
      <c r="Q35" s="363" t="s">
        <v>75</v>
      </c>
      <c r="R35" s="361" t="s">
        <v>1450</v>
      </c>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row>
    <row r="36" spans="1:63" s="37" customFormat="1">
      <c r="A36" s="313"/>
      <c r="B36" s="313"/>
      <c r="C36" s="313"/>
      <c r="D36" s="313"/>
      <c r="E36" s="134"/>
      <c r="F36" s="134"/>
      <c r="G36" s="21"/>
      <c r="H36" s="313"/>
      <c r="I36" s="31"/>
      <c r="J36" s="134"/>
      <c r="K36" s="134"/>
      <c r="L36" s="774"/>
      <c r="M36" s="134"/>
      <c r="N36" s="134"/>
      <c r="O36" s="774"/>
      <c r="P36" s="134"/>
      <c r="Q36" s="313"/>
    </row>
    <row r="37" spans="1:63" s="37" customFormat="1">
      <c r="A37" s="313" t="s">
        <v>1508</v>
      </c>
      <c r="B37" s="313"/>
      <c r="C37" s="313"/>
      <c r="D37" s="313"/>
      <c r="E37" s="134"/>
      <c r="F37" s="134"/>
      <c r="G37" s="21"/>
      <c r="H37" s="313"/>
      <c r="I37" s="31"/>
      <c r="J37" s="134"/>
      <c r="K37" s="134"/>
      <c r="L37" s="774"/>
      <c r="M37" s="134"/>
      <c r="N37" s="134"/>
      <c r="O37" s="774"/>
      <c r="P37" s="134"/>
      <c r="Q37" s="313"/>
    </row>
    <row r="38" spans="1:63" s="37" customFormat="1">
      <c r="A38" s="313"/>
      <c r="B38" s="313"/>
      <c r="C38" s="313"/>
      <c r="D38" s="313"/>
      <c r="E38" s="134"/>
      <c r="F38" s="134"/>
      <c r="G38" s="21"/>
      <c r="H38" s="313"/>
      <c r="I38" s="31"/>
      <c r="J38" s="134"/>
      <c r="K38" s="134"/>
      <c r="L38" s="774"/>
      <c r="M38" s="134"/>
      <c r="N38" s="134"/>
      <c r="O38" s="774"/>
      <c r="P38" s="134"/>
      <c r="Q38" s="313"/>
    </row>
    <row r="39" spans="1:63" s="37" customFormat="1">
      <c r="A39" s="313" t="s">
        <v>1509</v>
      </c>
      <c r="B39" s="313"/>
      <c r="C39" s="313"/>
      <c r="D39" s="313"/>
      <c r="E39" s="134"/>
      <c r="F39" s="134"/>
      <c r="G39" s="21"/>
      <c r="H39" s="313"/>
      <c r="I39" s="31"/>
      <c r="J39" s="134"/>
      <c r="K39" s="134"/>
      <c r="L39" s="774"/>
      <c r="M39" s="134"/>
      <c r="N39" s="134"/>
      <c r="O39" s="774"/>
      <c r="P39" s="134"/>
      <c r="Q39" s="313"/>
    </row>
    <row r="40" spans="1:63" s="1" customFormat="1" ht="12">
      <c r="A40" s="3"/>
      <c r="B40" s="3"/>
      <c r="C40" s="3"/>
      <c r="D40" s="3"/>
      <c r="E40" s="3"/>
      <c r="F40" s="3"/>
      <c r="G40" s="3"/>
      <c r="H40" s="7"/>
      <c r="I40" s="7"/>
      <c r="J40" s="3"/>
      <c r="K40" s="741"/>
      <c r="L40" s="742"/>
      <c r="M40" s="814"/>
      <c r="N40" s="814"/>
      <c r="O40" s="741"/>
      <c r="P40" s="741"/>
      <c r="Q40" s="741"/>
      <c r="R40" s="741"/>
      <c r="S40" s="3"/>
      <c r="T40" s="3"/>
      <c r="U40" s="3"/>
      <c r="V40" s="3"/>
      <c r="W40" s="3"/>
      <c r="X40" s="3"/>
      <c r="Y40" s="3"/>
      <c r="Z40" s="3"/>
      <c r="AA40" s="3"/>
      <c r="AB40" s="3"/>
      <c r="AC40" s="3"/>
      <c r="AD40" s="3"/>
      <c r="AE40" s="3"/>
      <c r="AF40" s="3"/>
      <c r="AG40" s="3"/>
      <c r="AH40" s="3"/>
    </row>
    <row r="41" spans="1:63" s="1" customFormat="1" ht="12">
      <c r="A41" s="3"/>
      <c r="B41" s="3"/>
      <c r="C41" s="3"/>
      <c r="D41" s="3"/>
      <c r="E41" s="3"/>
      <c r="F41" s="3"/>
      <c r="G41" s="3"/>
      <c r="H41" s="7"/>
      <c r="I41" s="7"/>
      <c r="J41" s="3"/>
      <c r="K41" s="741"/>
      <c r="L41" s="742"/>
      <c r="M41" s="814"/>
      <c r="N41" s="814"/>
      <c r="O41" s="741"/>
      <c r="P41" s="741"/>
      <c r="Q41" s="741"/>
      <c r="R41" s="741"/>
      <c r="S41" s="3"/>
      <c r="T41" s="3"/>
      <c r="U41" s="3"/>
      <c r="V41" s="3"/>
      <c r="W41" s="3"/>
      <c r="X41" s="3"/>
      <c r="Y41" s="3"/>
      <c r="Z41" s="3"/>
      <c r="AA41" s="3"/>
      <c r="AB41" s="3"/>
      <c r="AC41" s="3"/>
      <c r="AD41" s="3"/>
      <c r="AE41" s="3"/>
      <c r="AF41" s="3"/>
      <c r="AG41" s="3"/>
      <c r="AH41" s="3"/>
    </row>
    <row r="42" spans="1:63" s="1" customFormat="1" ht="12.75" customHeight="1">
      <c r="A42" s="3"/>
      <c r="B42" s="3"/>
      <c r="C42" s="4"/>
      <c r="D42" s="1552" t="s">
        <v>38</v>
      </c>
      <c r="E42" s="1553"/>
      <c r="F42" s="1554"/>
      <c r="G42" s="1554"/>
      <c r="H42" s="1554"/>
      <c r="I42" s="1554"/>
      <c r="K42" s="1563" t="s">
        <v>1503</v>
      </c>
      <c r="L42" s="1554"/>
      <c r="M42" s="1554"/>
      <c r="N42" s="1554"/>
      <c r="O42" s="1554"/>
      <c r="P42" s="1554"/>
      <c r="Q42" s="1554"/>
      <c r="R42" s="1554"/>
      <c r="S42" s="3"/>
      <c r="T42" s="3"/>
      <c r="U42" s="3"/>
      <c r="V42" s="3"/>
      <c r="W42" s="3"/>
      <c r="X42" s="3"/>
      <c r="Y42" s="3"/>
      <c r="Z42" s="3"/>
      <c r="AA42" s="3"/>
      <c r="AB42" s="3"/>
      <c r="AC42" s="3"/>
      <c r="AD42" s="3"/>
      <c r="AE42" s="3"/>
      <c r="AF42" s="3"/>
      <c r="AG42" s="3"/>
      <c r="AH42" s="3"/>
    </row>
    <row r="43" spans="1:63" s="1" customFormat="1" ht="12.75" customHeight="1">
      <c r="A43" s="3"/>
      <c r="B43" s="3"/>
      <c r="C43" s="4"/>
      <c r="D43" s="1552" t="s">
        <v>40</v>
      </c>
      <c r="E43" s="1553"/>
      <c r="F43" s="1554"/>
      <c r="G43" s="1554"/>
      <c r="H43" s="1554"/>
      <c r="I43" s="1554"/>
      <c r="K43" s="1554"/>
      <c r="L43" s="1554"/>
      <c r="M43" s="1554"/>
      <c r="N43" s="1554"/>
      <c r="O43" s="1554"/>
      <c r="P43" s="1554"/>
      <c r="Q43" s="1554"/>
      <c r="R43" s="1554"/>
      <c r="S43" s="3"/>
      <c r="T43" s="3"/>
      <c r="U43" s="3"/>
      <c r="V43" s="3"/>
      <c r="W43" s="3"/>
      <c r="X43" s="3"/>
      <c r="Y43" s="3"/>
      <c r="Z43" s="3"/>
      <c r="AA43" s="3"/>
      <c r="AB43" s="3"/>
      <c r="AC43" s="3"/>
      <c r="AD43" s="3"/>
      <c r="AE43" s="3"/>
      <c r="AF43" s="3"/>
      <c r="AG43" s="3"/>
      <c r="AH43" s="3"/>
    </row>
    <row r="44" spans="1:63" s="1" customFormat="1" ht="12.75" customHeight="1">
      <c r="A44" s="3"/>
      <c r="B44" s="3"/>
      <c r="C44" s="4"/>
      <c r="D44" s="1552"/>
      <c r="E44" s="1553"/>
      <c r="K44" s="741"/>
      <c r="L44" s="742"/>
      <c r="M44" s="821"/>
      <c r="N44" s="815"/>
      <c r="O44" s="5"/>
      <c r="P44" s="6"/>
      <c r="Q44" s="741"/>
      <c r="R44" s="741"/>
      <c r="S44" s="3"/>
      <c r="T44" s="3"/>
      <c r="U44" s="3"/>
      <c r="V44" s="3"/>
      <c r="W44" s="3"/>
      <c r="X44" s="3"/>
      <c r="Y44" s="3"/>
      <c r="Z44" s="3"/>
      <c r="AA44" s="3"/>
      <c r="AB44" s="3"/>
      <c r="AC44" s="3"/>
      <c r="AD44" s="3"/>
      <c r="AE44" s="3"/>
      <c r="AF44" s="3"/>
      <c r="AG44" s="3"/>
      <c r="AH44" s="3"/>
    </row>
    <row r="45" spans="1:63" s="1" customFormat="1" ht="12.75" customHeight="1">
      <c r="A45" s="3"/>
      <c r="B45" s="3"/>
      <c r="C45" s="3"/>
      <c r="D45" s="1552" t="s">
        <v>41</v>
      </c>
      <c r="E45" s="1553"/>
      <c r="F45" s="1554"/>
      <c r="G45" s="1554"/>
      <c r="H45" s="1554"/>
      <c r="I45" s="1554"/>
      <c r="K45" s="1564" t="s">
        <v>1504</v>
      </c>
      <c r="L45" s="1554"/>
      <c r="M45" s="1554"/>
      <c r="N45" s="1554"/>
      <c r="O45" s="1554"/>
      <c r="P45" s="1554"/>
      <c r="Q45" s="1554"/>
      <c r="R45" s="1554"/>
      <c r="S45" s="3"/>
      <c r="T45" s="3"/>
      <c r="U45" s="3"/>
      <c r="V45" s="3"/>
      <c r="W45" s="3"/>
      <c r="X45" s="3"/>
      <c r="Y45" s="3"/>
      <c r="Z45" s="3"/>
      <c r="AA45" s="3"/>
      <c r="AB45" s="3"/>
      <c r="AC45" s="3"/>
      <c r="AD45" s="3"/>
      <c r="AE45" s="3"/>
      <c r="AF45" s="3"/>
      <c r="AG45" s="3"/>
      <c r="AH45" s="3"/>
    </row>
    <row r="46" spans="1:63" s="1" customFormat="1" ht="12.75" customHeight="1">
      <c r="A46" s="3"/>
      <c r="B46" s="3"/>
      <c r="C46" s="3"/>
      <c r="D46" s="1552" t="s">
        <v>43</v>
      </c>
      <c r="E46" s="1553"/>
      <c r="F46" s="1554"/>
      <c r="G46" s="1554"/>
      <c r="H46" s="1554"/>
      <c r="I46" s="1554"/>
      <c r="K46" s="1554"/>
      <c r="L46" s="1554"/>
      <c r="M46" s="1554"/>
      <c r="N46" s="1554"/>
      <c r="O46" s="1554"/>
      <c r="P46" s="1554"/>
      <c r="Q46" s="1554"/>
      <c r="R46" s="1554"/>
      <c r="S46" s="3"/>
      <c r="T46" s="3"/>
      <c r="U46" s="3"/>
      <c r="V46" s="3"/>
      <c r="W46" s="3"/>
      <c r="X46" s="3"/>
      <c r="Y46" s="3"/>
      <c r="Z46" s="3"/>
      <c r="AA46" s="3"/>
      <c r="AB46" s="3"/>
      <c r="AC46" s="3"/>
      <c r="AD46" s="3"/>
      <c r="AE46" s="3"/>
      <c r="AF46" s="3"/>
      <c r="AG46" s="3"/>
      <c r="AH46" s="3"/>
    </row>
    <row r="47" spans="1:63" s="1" customFormat="1" ht="12.75" customHeight="1">
      <c r="A47" s="3"/>
      <c r="B47" s="3"/>
      <c r="C47" s="3"/>
      <c r="D47" s="1552"/>
      <c r="E47" s="1553"/>
      <c r="K47" s="741"/>
      <c r="L47" s="742"/>
      <c r="M47" s="822"/>
      <c r="N47" s="816"/>
      <c r="O47" s="10"/>
      <c r="P47" s="2"/>
      <c r="Q47" s="741"/>
      <c r="R47" s="741"/>
      <c r="S47" s="3"/>
      <c r="T47" s="3"/>
      <c r="U47" s="3"/>
      <c r="V47" s="3"/>
      <c r="W47" s="3"/>
      <c r="X47" s="3"/>
      <c r="Y47" s="3"/>
      <c r="Z47" s="3"/>
      <c r="AA47" s="3"/>
      <c r="AB47" s="3"/>
      <c r="AC47" s="3"/>
      <c r="AD47" s="3"/>
      <c r="AE47" s="3"/>
      <c r="AF47" s="3"/>
      <c r="AG47" s="3"/>
      <c r="AH47" s="3"/>
    </row>
    <row r="48" spans="1:63" s="1" customFormat="1" ht="14.25" customHeight="1">
      <c r="A48" s="3"/>
      <c r="B48" s="3"/>
      <c r="C48" s="3"/>
      <c r="D48" s="1552" t="s">
        <v>44</v>
      </c>
      <c r="E48" s="1553"/>
      <c r="F48" s="1554"/>
      <c r="G48" s="1554"/>
      <c r="H48" s="1554"/>
      <c r="I48" s="1554"/>
      <c r="K48" s="1555" t="s">
        <v>1505</v>
      </c>
      <c r="L48" s="1554"/>
      <c r="M48" s="1554"/>
      <c r="N48" s="1554"/>
      <c r="O48" s="1554"/>
      <c r="P48" s="1554"/>
      <c r="Q48" s="1554"/>
      <c r="R48" s="1554"/>
      <c r="S48" s="3"/>
      <c r="T48" s="3"/>
      <c r="U48" s="3"/>
      <c r="V48" s="3"/>
      <c r="W48" s="3"/>
      <c r="X48" s="3"/>
      <c r="Y48" s="3"/>
      <c r="Z48" s="3"/>
      <c r="AA48" s="3"/>
      <c r="AB48" s="3"/>
      <c r="AC48" s="3"/>
      <c r="AD48" s="3"/>
      <c r="AE48" s="3"/>
      <c r="AF48" s="3"/>
      <c r="AG48" s="3"/>
      <c r="AH48" s="3"/>
    </row>
    <row r="49" spans="1:63" s="1" customFormat="1" ht="14.25" customHeight="1">
      <c r="A49" s="3"/>
      <c r="B49" s="3"/>
      <c r="C49" s="5"/>
      <c r="D49" s="1552" t="s">
        <v>46</v>
      </c>
      <c r="E49" s="1553"/>
      <c r="F49" s="1554"/>
      <c r="G49" s="1554"/>
      <c r="H49" s="1554"/>
      <c r="I49" s="1554"/>
      <c r="K49" s="1556" t="s">
        <v>1506</v>
      </c>
      <c r="L49" s="1554"/>
      <c r="M49" s="1554"/>
      <c r="N49" s="1554"/>
      <c r="O49" s="1554"/>
      <c r="P49" s="1554"/>
      <c r="Q49" s="1554"/>
      <c r="R49" s="1554"/>
      <c r="S49" s="3"/>
      <c r="T49" s="3"/>
      <c r="U49" s="3"/>
      <c r="V49" s="3"/>
      <c r="W49" s="3"/>
      <c r="X49" s="3"/>
      <c r="Y49" s="3"/>
      <c r="Z49" s="3"/>
      <c r="AA49" s="3"/>
      <c r="AB49" s="3"/>
      <c r="AC49" s="3"/>
      <c r="AD49" s="3"/>
      <c r="AE49" s="3"/>
      <c r="AF49" s="3"/>
      <c r="AG49" s="3"/>
      <c r="AH49" s="3"/>
    </row>
    <row r="50" spans="1:63" s="1" customFormat="1">
      <c r="A50" s="3"/>
      <c r="B50" s="3"/>
      <c r="C50" s="3"/>
      <c r="D50" s="3"/>
      <c r="E50" s="878" t="s">
        <v>55</v>
      </c>
      <c r="F50" s="879" t="s">
        <v>429</v>
      </c>
      <c r="G50" s="7"/>
      <c r="H50" s="7"/>
      <c r="I50" s="3"/>
      <c r="J50" s="889" t="s">
        <v>1516</v>
      </c>
      <c r="K50" s="741"/>
      <c r="L50" s="889" t="s">
        <v>1516</v>
      </c>
      <c r="M50" s="814"/>
      <c r="N50" s="889" t="s">
        <v>1516</v>
      </c>
      <c r="O50" s="909" t="s">
        <v>1519</v>
      </c>
      <c r="P50" s="908"/>
      <c r="Q50" s="908"/>
      <c r="R50" s="908"/>
      <c r="S50" s="3"/>
      <c r="T50" s="3"/>
      <c r="U50" s="3"/>
      <c r="V50" s="3"/>
      <c r="W50" s="3"/>
      <c r="X50" s="3"/>
      <c r="Y50" s="3"/>
      <c r="Z50" s="3"/>
      <c r="AA50" s="3"/>
      <c r="AB50" s="3"/>
      <c r="AC50" s="3"/>
      <c r="AD50" s="3"/>
      <c r="AE50" s="3"/>
      <c r="AF50" s="3"/>
      <c r="AG50" s="3"/>
      <c r="AH50" s="3"/>
    </row>
    <row r="51" spans="1:63" s="1" customFormat="1">
      <c r="A51" s="3"/>
      <c r="B51" s="3"/>
      <c r="C51" s="3"/>
      <c r="D51" s="3"/>
      <c r="E51" s="878" t="s">
        <v>58</v>
      </c>
      <c r="F51" s="879" t="s">
        <v>63</v>
      </c>
      <c r="G51" s="7"/>
      <c r="H51" s="7"/>
      <c r="I51" s="3"/>
      <c r="J51" s="938">
        <v>134</v>
      </c>
      <c r="K51" s="741"/>
      <c r="L51" s="890">
        <v>190</v>
      </c>
      <c r="M51" s="814"/>
      <c r="N51" s="938">
        <v>229</v>
      </c>
      <c r="O51" s="909" t="s">
        <v>1520</v>
      </c>
      <c r="P51" s="908"/>
      <c r="Q51" s="908"/>
      <c r="R51" s="908"/>
      <c r="S51" s="3"/>
      <c r="T51" s="3"/>
      <c r="U51" s="3"/>
      <c r="V51" s="3"/>
      <c r="W51" s="3"/>
      <c r="X51" s="3"/>
      <c r="Y51" s="3"/>
      <c r="Z51" s="3"/>
      <c r="AA51" s="3"/>
      <c r="AB51" s="3"/>
      <c r="AC51" s="3"/>
      <c r="AD51" s="3"/>
      <c r="AE51" s="3"/>
      <c r="AF51" s="3"/>
      <c r="AG51" s="3"/>
      <c r="AH51" s="3"/>
    </row>
    <row r="52" spans="1:63" s="1" customFormat="1" ht="12">
      <c r="A52" s="3"/>
      <c r="B52" s="3"/>
      <c r="C52" s="3"/>
      <c r="D52" s="3"/>
      <c r="E52" s="3" t="s">
        <v>1432</v>
      </c>
      <c r="F52" s="3"/>
      <c r="G52" s="3"/>
      <c r="H52" s="7" t="s">
        <v>1432</v>
      </c>
      <c r="I52" s="7"/>
      <c r="J52" s="3"/>
      <c r="K52" s="741"/>
      <c r="L52" s="742"/>
      <c r="M52" s="814"/>
      <c r="N52" s="814"/>
      <c r="O52" s="741"/>
      <c r="P52" s="741"/>
      <c r="Q52" s="741"/>
      <c r="R52" s="741"/>
      <c r="S52" s="3"/>
      <c r="T52" s="3"/>
      <c r="U52" s="3"/>
      <c r="V52" s="3"/>
      <c r="W52" s="3"/>
      <c r="X52" s="3"/>
      <c r="Y52" s="3"/>
      <c r="Z52" s="3"/>
      <c r="AA52" s="3"/>
      <c r="AB52" s="3"/>
      <c r="AC52" s="3"/>
      <c r="AD52" s="3"/>
      <c r="AE52" s="3"/>
      <c r="AF52" s="3"/>
      <c r="AG52" s="3"/>
      <c r="AH52" s="3"/>
    </row>
    <row r="53" spans="1:63" s="309" customFormat="1" ht="36" customHeight="1">
      <c r="A53" s="523" t="s">
        <v>48</v>
      </c>
      <c r="B53" s="733" t="s">
        <v>69</v>
      </c>
      <c r="C53" s="734" t="s">
        <v>435</v>
      </c>
      <c r="D53" s="735" t="s">
        <v>55</v>
      </c>
      <c r="E53" s="736" t="s">
        <v>56</v>
      </c>
      <c r="F53" s="737" t="s">
        <v>434</v>
      </c>
      <c r="G53" s="735" t="s">
        <v>58</v>
      </c>
      <c r="H53" s="735" t="s">
        <v>59</v>
      </c>
      <c r="I53" s="738" t="s">
        <v>68</v>
      </c>
      <c r="J53" s="739" t="s">
        <v>439</v>
      </c>
      <c r="K53" s="739" t="s">
        <v>440</v>
      </c>
      <c r="L53" s="739" t="s">
        <v>437</v>
      </c>
      <c r="M53" s="823" t="s">
        <v>438</v>
      </c>
      <c r="N53" s="817" t="s">
        <v>63</v>
      </c>
      <c r="O53" s="739" t="s">
        <v>1484</v>
      </c>
      <c r="P53" s="739" t="s">
        <v>1455</v>
      </c>
      <c r="Q53" s="739" t="s">
        <v>432</v>
      </c>
      <c r="R53" s="735" t="s">
        <v>61</v>
      </c>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row>
    <row r="54" spans="1:63" s="325" customFormat="1" ht="15" customHeight="1">
      <c r="A54" s="1608" t="s">
        <v>1487</v>
      </c>
      <c r="B54" s="1609"/>
      <c r="C54" s="1609"/>
      <c r="D54" s="1609"/>
      <c r="E54" s="1609"/>
      <c r="F54" s="1609"/>
      <c r="G54" s="1609"/>
      <c r="H54" s="1609"/>
      <c r="I54" s="1609"/>
      <c r="J54" s="1609"/>
      <c r="K54" s="1609"/>
      <c r="L54" s="1609"/>
      <c r="M54" s="1609"/>
      <c r="N54" s="1609"/>
      <c r="O54" s="1609"/>
      <c r="P54" s="1609"/>
      <c r="Q54" s="1609"/>
      <c r="R54" s="1610"/>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row>
    <row r="55" spans="1:63" s="326" customFormat="1" ht="15" customHeight="1">
      <c r="A55" s="659">
        <v>1</v>
      </c>
      <c r="B55" s="339" t="s">
        <v>32</v>
      </c>
      <c r="C55" s="340" t="s">
        <v>0</v>
      </c>
      <c r="D55" s="361" t="s">
        <v>429</v>
      </c>
      <c r="E55" s="871" t="s">
        <v>1127</v>
      </c>
      <c r="F55" s="340">
        <v>1999</v>
      </c>
      <c r="G55" s="340" t="s">
        <v>63</v>
      </c>
      <c r="H55" s="340" t="s">
        <v>7</v>
      </c>
      <c r="I55" s="500">
        <v>71.650000000000006</v>
      </c>
      <c r="J55" s="936">
        <v>141</v>
      </c>
      <c r="K55" s="363">
        <f t="shared" ref="K55:K64" si="8">J55</f>
        <v>141</v>
      </c>
      <c r="L55" s="363">
        <v>187</v>
      </c>
      <c r="M55" s="813">
        <f t="shared" ref="M55:M60" si="9">L55/2</f>
        <v>93.5</v>
      </c>
      <c r="N55" s="937">
        <f t="shared" ref="N55:N60" si="10">K55+M55</f>
        <v>234.5</v>
      </c>
      <c r="O55" s="657">
        <v>1</v>
      </c>
      <c r="P55" s="635">
        <v>1</v>
      </c>
      <c r="Q55" s="363">
        <v>20</v>
      </c>
      <c r="R55" s="361" t="s">
        <v>523</v>
      </c>
    </row>
    <row r="56" spans="1:63" s="326" customFormat="1" ht="15" customHeight="1">
      <c r="A56" s="659">
        <v>2</v>
      </c>
      <c r="B56" s="339" t="s">
        <v>36</v>
      </c>
      <c r="C56" s="340" t="s">
        <v>0</v>
      </c>
      <c r="D56" s="361" t="s">
        <v>429</v>
      </c>
      <c r="E56" s="497" t="s">
        <v>375</v>
      </c>
      <c r="F56" s="340">
        <v>1993</v>
      </c>
      <c r="G56" s="340" t="s">
        <v>63</v>
      </c>
      <c r="H56" s="340" t="s">
        <v>7</v>
      </c>
      <c r="I56" s="500">
        <v>72.099999999999994</v>
      </c>
      <c r="J56" s="363">
        <v>115</v>
      </c>
      <c r="K56" s="363">
        <f t="shared" si="8"/>
        <v>115</v>
      </c>
      <c r="L56" s="363">
        <v>180</v>
      </c>
      <c r="M56" s="813">
        <f t="shared" si="9"/>
        <v>90</v>
      </c>
      <c r="N56" s="813">
        <f t="shared" si="10"/>
        <v>205</v>
      </c>
      <c r="O56" s="657">
        <v>2</v>
      </c>
      <c r="P56" s="635">
        <v>2</v>
      </c>
      <c r="Q56" s="363">
        <v>18</v>
      </c>
      <c r="R56" s="361" t="s">
        <v>571</v>
      </c>
    </row>
    <row r="57" spans="1:63" s="326" customFormat="1" ht="15" customHeight="1">
      <c r="A57" s="659">
        <v>3</v>
      </c>
      <c r="B57" s="376" t="s">
        <v>26</v>
      </c>
      <c r="C57" s="340" t="s">
        <v>0</v>
      </c>
      <c r="D57" s="361" t="s">
        <v>429</v>
      </c>
      <c r="E57" s="498" t="s">
        <v>1341</v>
      </c>
      <c r="F57" s="340">
        <v>1986</v>
      </c>
      <c r="G57" s="340" t="s">
        <v>63</v>
      </c>
      <c r="H57" s="340" t="s">
        <v>7</v>
      </c>
      <c r="I57" s="500">
        <v>72.900000000000006</v>
      </c>
      <c r="J57" s="363">
        <v>90</v>
      </c>
      <c r="K57" s="363">
        <f t="shared" si="8"/>
        <v>90</v>
      </c>
      <c r="L57" s="363">
        <v>128</v>
      </c>
      <c r="M57" s="813">
        <f t="shared" si="9"/>
        <v>64</v>
      </c>
      <c r="N57" s="813">
        <f t="shared" si="10"/>
        <v>154</v>
      </c>
      <c r="O57" s="657">
        <v>3</v>
      </c>
      <c r="P57" s="635">
        <v>3</v>
      </c>
      <c r="Q57" s="363">
        <v>16</v>
      </c>
      <c r="R57" s="379" t="s">
        <v>863</v>
      </c>
    </row>
    <row r="58" spans="1:63" s="326" customFormat="1" ht="15" customHeight="1">
      <c r="A58" s="659">
        <v>4</v>
      </c>
      <c r="B58" s="339" t="s">
        <v>28</v>
      </c>
      <c r="C58" s="340" t="s">
        <v>0</v>
      </c>
      <c r="D58" s="361" t="s">
        <v>429</v>
      </c>
      <c r="E58" s="497" t="s">
        <v>1297</v>
      </c>
      <c r="F58" s="340">
        <v>1987</v>
      </c>
      <c r="G58" s="340" t="s">
        <v>63</v>
      </c>
      <c r="H58" s="340" t="s">
        <v>7</v>
      </c>
      <c r="I58" s="502">
        <v>72.8</v>
      </c>
      <c r="J58" s="363">
        <v>74</v>
      </c>
      <c r="K58" s="363">
        <f t="shared" si="8"/>
        <v>74</v>
      </c>
      <c r="L58" s="363">
        <v>103</v>
      </c>
      <c r="M58" s="813">
        <f t="shared" si="9"/>
        <v>51.5</v>
      </c>
      <c r="N58" s="813">
        <f t="shared" si="10"/>
        <v>125.5</v>
      </c>
      <c r="O58" s="657">
        <v>4</v>
      </c>
      <c r="P58" s="635">
        <v>4</v>
      </c>
      <c r="Q58" s="363">
        <v>15</v>
      </c>
      <c r="R58" s="361" t="s">
        <v>1107</v>
      </c>
    </row>
    <row r="59" spans="1:63" s="326" customFormat="1" ht="15" customHeight="1">
      <c r="A59" s="659">
        <v>5</v>
      </c>
      <c r="B59" s="339" t="s">
        <v>23</v>
      </c>
      <c r="C59" s="340" t="s">
        <v>0</v>
      </c>
      <c r="D59" s="361" t="s">
        <v>429</v>
      </c>
      <c r="E59" s="496" t="s">
        <v>132</v>
      </c>
      <c r="F59" s="340">
        <v>1988</v>
      </c>
      <c r="G59" s="340" t="s">
        <v>63</v>
      </c>
      <c r="H59" s="340" t="s">
        <v>7</v>
      </c>
      <c r="I59" s="500">
        <v>72.599999999999994</v>
      </c>
      <c r="J59" s="363">
        <v>58</v>
      </c>
      <c r="K59" s="363">
        <f t="shared" si="8"/>
        <v>58</v>
      </c>
      <c r="L59" s="363">
        <v>111</v>
      </c>
      <c r="M59" s="813">
        <f t="shared" si="9"/>
        <v>55.5</v>
      </c>
      <c r="N59" s="813">
        <f t="shared" si="10"/>
        <v>113.5</v>
      </c>
      <c r="O59" s="657">
        <v>5</v>
      </c>
      <c r="P59" s="635">
        <v>5</v>
      </c>
      <c r="Q59" s="363">
        <v>14</v>
      </c>
      <c r="R59" s="361" t="s">
        <v>450</v>
      </c>
    </row>
    <row r="60" spans="1:63" s="556" customFormat="1" ht="15" customHeight="1">
      <c r="A60" s="659">
        <v>6</v>
      </c>
      <c r="B60" s="549" t="s">
        <v>1448</v>
      </c>
      <c r="C60" s="589" t="s">
        <v>1</v>
      </c>
      <c r="D60" s="590" t="s">
        <v>429</v>
      </c>
      <c r="E60" s="591" t="s">
        <v>1449</v>
      </c>
      <c r="F60" s="592">
        <v>1992</v>
      </c>
      <c r="G60" s="340" t="s">
        <v>63</v>
      </c>
      <c r="H60" s="589" t="s">
        <v>7</v>
      </c>
      <c r="I60" s="594">
        <v>72</v>
      </c>
      <c r="J60" s="595">
        <v>32</v>
      </c>
      <c r="K60" s="595">
        <f t="shared" si="8"/>
        <v>32</v>
      </c>
      <c r="L60" s="595">
        <v>36</v>
      </c>
      <c r="M60" s="818">
        <f t="shared" si="9"/>
        <v>18</v>
      </c>
      <c r="N60" s="818">
        <f t="shared" si="10"/>
        <v>50</v>
      </c>
      <c r="O60" s="657">
        <v>6</v>
      </c>
      <c r="P60" s="635">
        <v>6</v>
      </c>
      <c r="Q60" s="363">
        <v>13</v>
      </c>
      <c r="R60" s="590" t="s">
        <v>1450</v>
      </c>
    </row>
    <row r="61" spans="1:63" s="325" customFormat="1" ht="15" customHeight="1">
      <c r="A61" s="659">
        <v>7</v>
      </c>
      <c r="B61" s="339" t="s">
        <v>24</v>
      </c>
      <c r="C61" s="340" t="s">
        <v>1</v>
      </c>
      <c r="D61" s="361" t="s">
        <v>429</v>
      </c>
      <c r="E61" s="472" t="s">
        <v>1323</v>
      </c>
      <c r="F61" s="340">
        <v>1973</v>
      </c>
      <c r="G61" s="340" t="s">
        <v>63</v>
      </c>
      <c r="H61" s="340" t="s">
        <v>5</v>
      </c>
      <c r="I61" s="502">
        <v>72.3</v>
      </c>
      <c r="J61" s="363">
        <v>93</v>
      </c>
      <c r="K61" s="363">
        <f t="shared" si="8"/>
        <v>93</v>
      </c>
      <c r="L61" s="363">
        <v>143</v>
      </c>
      <c r="M61" s="813">
        <f t="shared" si="7"/>
        <v>71.5</v>
      </c>
      <c r="N61" s="813">
        <f t="shared" si="5"/>
        <v>164.5</v>
      </c>
      <c r="O61" s="657">
        <v>1</v>
      </c>
      <c r="P61" s="635">
        <v>7</v>
      </c>
      <c r="Q61" s="363">
        <v>12</v>
      </c>
      <c r="R61" s="379" t="s">
        <v>1332</v>
      </c>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row>
    <row r="62" spans="1:63" s="325" customFormat="1" ht="15" customHeight="1">
      <c r="A62" s="659">
        <v>8</v>
      </c>
      <c r="B62" s="376" t="s">
        <v>1375</v>
      </c>
      <c r="C62" s="340" t="s">
        <v>1</v>
      </c>
      <c r="D62" s="361" t="s">
        <v>1376</v>
      </c>
      <c r="E62" s="472" t="s">
        <v>1377</v>
      </c>
      <c r="F62" s="340">
        <v>1982</v>
      </c>
      <c r="G62" s="340" t="s">
        <v>63</v>
      </c>
      <c r="H62" s="340" t="s">
        <v>1392</v>
      </c>
      <c r="I62" s="500">
        <v>72</v>
      </c>
      <c r="J62" s="363">
        <v>94</v>
      </c>
      <c r="K62" s="363">
        <f t="shared" si="8"/>
        <v>94</v>
      </c>
      <c r="L62" s="363">
        <v>122</v>
      </c>
      <c r="M62" s="813">
        <f t="shared" si="7"/>
        <v>61</v>
      </c>
      <c r="N62" s="813">
        <f t="shared" si="5"/>
        <v>155</v>
      </c>
      <c r="O62" s="657">
        <v>2</v>
      </c>
      <c r="P62" s="635">
        <v>8</v>
      </c>
      <c r="Q62" s="363">
        <v>11</v>
      </c>
      <c r="R62" s="379" t="s">
        <v>1393</v>
      </c>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row>
    <row r="63" spans="1:63" s="325" customFormat="1" ht="15" customHeight="1">
      <c r="A63" s="659">
        <v>9</v>
      </c>
      <c r="B63" s="376" t="s">
        <v>1408</v>
      </c>
      <c r="C63" s="340" t="s">
        <v>1</v>
      </c>
      <c r="D63" s="361" t="s">
        <v>429</v>
      </c>
      <c r="E63" s="472" t="s">
        <v>1407</v>
      </c>
      <c r="F63" s="401">
        <v>1999</v>
      </c>
      <c r="G63" s="340" t="s">
        <v>63</v>
      </c>
      <c r="H63" s="340" t="s">
        <v>5</v>
      </c>
      <c r="I63" s="500">
        <v>74.150000000000006</v>
      </c>
      <c r="J63" s="363">
        <v>20</v>
      </c>
      <c r="K63" s="363">
        <f>J63</f>
        <v>20</v>
      </c>
      <c r="L63" s="363">
        <v>70</v>
      </c>
      <c r="M63" s="813">
        <f>L63/2</f>
        <v>35</v>
      </c>
      <c r="N63" s="813">
        <f>K63+M63</f>
        <v>55</v>
      </c>
      <c r="O63" s="657">
        <v>3</v>
      </c>
      <c r="P63" s="635">
        <v>9</v>
      </c>
      <c r="Q63" s="363">
        <v>10</v>
      </c>
      <c r="R63" s="379" t="s">
        <v>1411</v>
      </c>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row>
    <row r="64" spans="1:63" s="325" customFormat="1" ht="15" customHeight="1">
      <c r="A64" s="659">
        <v>10</v>
      </c>
      <c r="B64" s="376" t="s">
        <v>1375</v>
      </c>
      <c r="C64" s="340" t="s">
        <v>1</v>
      </c>
      <c r="D64" s="361" t="s">
        <v>1376</v>
      </c>
      <c r="E64" s="472" t="s">
        <v>1381</v>
      </c>
      <c r="F64" s="340">
        <v>1993</v>
      </c>
      <c r="G64" s="340" t="s">
        <v>63</v>
      </c>
      <c r="H64" s="340" t="s">
        <v>1392</v>
      </c>
      <c r="I64" s="500">
        <v>73</v>
      </c>
      <c r="J64" s="363">
        <v>24</v>
      </c>
      <c r="K64" s="363">
        <f t="shared" si="8"/>
        <v>24</v>
      </c>
      <c r="L64" s="363">
        <v>40</v>
      </c>
      <c r="M64" s="813">
        <f t="shared" si="7"/>
        <v>20</v>
      </c>
      <c r="N64" s="813">
        <f t="shared" si="5"/>
        <v>44</v>
      </c>
      <c r="O64" s="657">
        <v>4</v>
      </c>
      <c r="P64" s="635">
        <v>10</v>
      </c>
      <c r="Q64" s="363">
        <v>9</v>
      </c>
      <c r="R64" s="379" t="s">
        <v>1393</v>
      </c>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row>
    <row r="65" spans="1:34" s="556" customFormat="1" ht="15" customHeight="1">
      <c r="A65" s="660">
        <v>11</v>
      </c>
      <c r="B65" s="654" t="s">
        <v>32</v>
      </c>
      <c r="C65" s="589" t="s">
        <v>1</v>
      </c>
      <c r="D65" s="590" t="s">
        <v>429</v>
      </c>
      <c r="E65" s="655" t="s">
        <v>1170</v>
      </c>
      <c r="F65" s="589">
        <v>1964</v>
      </c>
      <c r="G65" s="340" t="s">
        <v>63</v>
      </c>
      <c r="H65" s="589" t="s">
        <v>5</v>
      </c>
      <c r="I65" s="594">
        <v>71</v>
      </c>
      <c r="J65" s="595">
        <v>0</v>
      </c>
      <c r="K65" s="595">
        <f>J65</f>
        <v>0</v>
      </c>
      <c r="L65" s="595">
        <v>0</v>
      </c>
      <c r="M65" s="818">
        <f>L65/2</f>
        <v>0</v>
      </c>
      <c r="N65" s="818">
        <f>K65+M65</f>
        <v>0</v>
      </c>
      <c r="O65" s="595" t="s">
        <v>75</v>
      </c>
      <c r="P65" s="656" t="s">
        <v>75</v>
      </c>
      <c r="Q65" s="595" t="s">
        <v>75</v>
      </c>
      <c r="R65" s="590" t="s">
        <v>1210</v>
      </c>
    </row>
    <row r="66" spans="1:34" s="556" customFormat="1" ht="15" customHeight="1">
      <c r="A66" s="660">
        <v>12</v>
      </c>
      <c r="B66" s="549" t="s">
        <v>1448</v>
      </c>
      <c r="C66" s="589" t="s">
        <v>1</v>
      </c>
      <c r="D66" s="590" t="s">
        <v>429</v>
      </c>
      <c r="E66" s="591" t="s">
        <v>1449</v>
      </c>
      <c r="F66" s="592">
        <v>1992</v>
      </c>
      <c r="G66" s="340" t="s">
        <v>63</v>
      </c>
      <c r="H66" s="589" t="s">
        <v>5</v>
      </c>
      <c r="I66" s="594">
        <v>72</v>
      </c>
      <c r="J66" s="595">
        <v>0</v>
      </c>
      <c r="K66" s="595">
        <f>J66</f>
        <v>0</v>
      </c>
      <c r="L66" s="595">
        <v>0</v>
      </c>
      <c r="M66" s="818">
        <f>L66/2</f>
        <v>0</v>
      </c>
      <c r="N66" s="818">
        <f>K66+M66</f>
        <v>0</v>
      </c>
      <c r="O66" s="595" t="s">
        <v>75</v>
      </c>
      <c r="P66" s="656" t="s">
        <v>75</v>
      </c>
      <c r="Q66" s="595" t="s">
        <v>75</v>
      </c>
      <c r="R66" s="590" t="s">
        <v>1450</v>
      </c>
    </row>
    <row r="67" spans="1:34" s="37" customFormat="1">
      <c r="A67" s="313"/>
      <c r="B67" s="313"/>
      <c r="C67" s="313"/>
      <c r="D67" s="313"/>
      <c r="E67" s="134"/>
      <c r="F67" s="134"/>
      <c r="G67" s="21"/>
      <c r="H67" s="313"/>
      <c r="I67" s="31"/>
      <c r="J67" s="134"/>
      <c r="K67" s="134"/>
      <c r="L67" s="774"/>
      <c r="M67" s="134"/>
      <c r="N67" s="134"/>
      <c r="O67" s="774"/>
      <c r="P67" s="134"/>
      <c r="Q67" s="313"/>
    </row>
    <row r="68" spans="1:34" s="37" customFormat="1">
      <c r="A68" s="313" t="s">
        <v>1508</v>
      </c>
      <c r="B68" s="313"/>
      <c r="C68" s="313"/>
      <c r="D68" s="313"/>
      <c r="E68" s="134"/>
      <c r="F68" s="134"/>
      <c r="G68" s="21"/>
      <c r="H68" s="313"/>
      <c r="I68" s="31"/>
      <c r="J68" s="134"/>
      <c r="K68" s="134"/>
      <c r="L68" s="774"/>
      <c r="M68" s="134"/>
      <c r="N68" s="134"/>
      <c r="O68" s="774"/>
      <c r="P68" s="134"/>
      <c r="Q68" s="313"/>
    </row>
    <row r="69" spans="1:34" s="37" customFormat="1">
      <c r="A69" s="313"/>
      <c r="B69" s="313"/>
      <c r="C69" s="313"/>
      <c r="D69" s="313"/>
      <c r="E69" s="134"/>
      <c r="F69" s="134"/>
      <c r="G69" s="21"/>
      <c r="H69" s="313"/>
      <c r="I69" s="31"/>
      <c r="J69" s="134"/>
      <c r="K69" s="134"/>
      <c r="L69" s="774"/>
      <c r="M69" s="134"/>
      <c r="N69" s="134"/>
      <c r="O69" s="774"/>
      <c r="P69" s="134"/>
      <c r="Q69" s="313"/>
    </row>
    <row r="70" spans="1:34" s="37" customFormat="1">
      <c r="A70" s="313" t="s">
        <v>1509</v>
      </c>
      <c r="B70" s="313"/>
      <c r="C70" s="313"/>
      <c r="D70" s="313"/>
      <c r="E70" s="134"/>
      <c r="F70" s="134"/>
      <c r="G70" s="21"/>
      <c r="H70" s="313"/>
      <c r="I70" s="31"/>
      <c r="J70" s="134"/>
      <c r="K70" s="134"/>
      <c r="L70" s="774"/>
      <c r="M70" s="134"/>
      <c r="N70" s="134"/>
      <c r="O70" s="774"/>
      <c r="P70" s="134"/>
      <c r="Q70" s="313"/>
    </row>
    <row r="71" spans="1:34" s="1" customFormat="1" ht="12">
      <c r="A71" s="3"/>
      <c r="B71" s="3"/>
      <c r="C71" s="3"/>
      <c r="D71" s="3"/>
      <c r="E71" s="3"/>
      <c r="F71" s="3"/>
      <c r="G71" s="3"/>
      <c r="H71" s="7"/>
      <c r="I71" s="7"/>
      <c r="J71" s="3"/>
      <c r="K71" s="741"/>
      <c r="L71" s="742"/>
      <c r="M71" s="814"/>
      <c r="N71" s="814"/>
      <c r="O71" s="741"/>
      <c r="P71" s="741"/>
      <c r="Q71" s="741"/>
      <c r="R71" s="741"/>
      <c r="S71" s="3"/>
      <c r="T71" s="3"/>
      <c r="U71" s="3"/>
      <c r="V71" s="3"/>
      <c r="W71" s="3"/>
      <c r="X71" s="3"/>
      <c r="Y71" s="3"/>
      <c r="Z71" s="3"/>
      <c r="AA71" s="3"/>
      <c r="AB71" s="3"/>
      <c r="AC71" s="3"/>
      <c r="AD71" s="3"/>
      <c r="AE71" s="3"/>
      <c r="AF71" s="3"/>
      <c r="AG71" s="3"/>
      <c r="AH71" s="3"/>
    </row>
    <row r="72" spans="1:34" s="1" customFormat="1" ht="12">
      <c r="A72" s="3"/>
      <c r="B72" s="3"/>
      <c r="C72" s="3"/>
      <c r="D72" s="3"/>
      <c r="E72" s="3"/>
      <c r="F72" s="3"/>
      <c r="G72" s="3"/>
      <c r="H72" s="7"/>
      <c r="I72" s="7"/>
      <c r="J72" s="3"/>
      <c r="K72" s="741"/>
      <c r="L72" s="742"/>
      <c r="M72" s="814"/>
      <c r="N72" s="814"/>
      <c r="O72" s="741"/>
      <c r="P72" s="741"/>
      <c r="Q72" s="741"/>
      <c r="R72" s="741"/>
      <c r="S72" s="3"/>
      <c r="T72" s="3"/>
      <c r="U72" s="3"/>
      <c r="V72" s="3"/>
      <c r="W72" s="3"/>
      <c r="X72" s="3"/>
      <c r="Y72" s="3"/>
      <c r="Z72" s="3"/>
      <c r="AA72" s="3"/>
      <c r="AB72" s="3"/>
      <c r="AC72" s="3"/>
      <c r="AD72" s="3"/>
      <c r="AE72" s="3"/>
      <c r="AF72" s="3"/>
      <c r="AG72" s="3"/>
      <c r="AH72" s="3"/>
    </row>
    <row r="73" spans="1:34" s="1" customFormat="1" ht="12.75" customHeight="1">
      <c r="A73" s="3"/>
      <c r="B73" s="3"/>
      <c r="C73" s="4"/>
      <c r="D73" s="1552" t="s">
        <v>38</v>
      </c>
      <c r="E73" s="1553"/>
      <c r="F73" s="1554"/>
      <c r="G73" s="1554"/>
      <c r="H73" s="1554"/>
      <c r="I73" s="1554"/>
      <c r="K73" s="1563" t="s">
        <v>1503</v>
      </c>
      <c r="L73" s="1554"/>
      <c r="M73" s="1554"/>
      <c r="N73" s="1554"/>
      <c r="O73" s="1554"/>
      <c r="P73" s="1554"/>
      <c r="Q73" s="1554"/>
      <c r="R73" s="1554"/>
      <c r="S73" s="3"/>
      <c r="T73" s="3"/>
      <c r="U73" s="3"/>
      <c r="V73" s="3"/>
      <c r="W73" s="3"/>
      <c r="X73" s="3"/>
      <c r="Y73" s="3"/>
      <c r="Z73" s="3"/>
      <c r="AA73" s="3"/>
      <c r="AB73" s="3"/>
      <c r="AC73" s="3"/>
      <c r="AD73" s="3"/>
      <c r="AE73" s="3"/>
      <c r="AF73" s="3"/>
      <c r="AG73" s="3"/>
      <c r="AH73" s="3"/>
    </row>
    <row r="74" spans="1:34" s="1" customFormat="1" ht="12.75" customHeight="1">
      <c r="A74" s="3"/>
      <c r="B74" s="3"/>
      <c r="C74" s="4"/>
      <c r="D74" s="1552" t="s">
        <v>40</v>
      </c>
      <c r="E74" s="1553"/>
      <c r="F74" s="1554"/>
      <c r="G74" s="1554"/>
      <c r="H74" s="1554"/>
      <c r="I74" s="1554"/>
      <c r="K74" s="1554"/>
      <c r="L74" s="1554"/>
      <c r="M74" s="1554"/>
      <c r="N74" s="1554"/>
      <c r="O74" s="1554"/>
      <c r="P74" s="1554"/>
      <c r="Q74" s="1554"/>
      <c r="R74" s="1554"/>
      <c r="S74" s="3"/>
      <c r="T74" s="3"/>
      <c r="U74" s="3"/>
      <c r="V74" s="3"/>
      <c r="W74" s="3"/>
      <c r="X74" s="3"/>
      <c r="Y74" s="3"/>
      <c r="Z74" s="3"/>
      <c r="AA74" s="3"/>
      <c r="AB74" s="3"/>
      <c r="AC74" s="3"/>
      <c r="AD74" s="3"/>
      <c r="AE74" s="3"/>
      <c r="AF74" s="3"/>
      <c r="AG74" s="3"/>
      <c r="AH74" s="3"/>
    </row>
    <row r="75" spans="1:34" s="1" customFormat="1" ht="12.75" customHeight="1">
      <c r="A75" s="3"/>
      <c r="B75" s="3"/>
      <c r="C75" s="4"/>
      <c r="D75" s="1552"/>
      <c r="E75" s="1553"/>
      <c r="K75" s="741"/>
      <c r="L75" s="742"/>
      <c r="M75" s="821"/>
      <c r="N75" s="815"/>
      <c r="O75" s="5"/>
      <c r="P75" s="6"/>
      <c r="Q75" s="741"/>
      <c r="R75" s="741"/>
      <c r="S75" s="3"/>
      <c r="T75" s="3"/>
      <c r="U75" s="3"/>
      <c r="V75" s="3"/>
      <c r="W75" s="3"/>
      <c r="X75" s="3"/>
      <c r="Y75" s="3"/>
      <c r="Z75" s="3"/>
      <c r="AA75" s="3"/>
      <c r="AB75" s="3"/>
      <c r="AC75" s="3"/>
      <c r="AD75" s="3"/>
      <c r="AE75" s="3"/>
      <c r="AF75" s="3"/>
      <c r="AG75" s="3"/>
      <c r="AH75" s="3"/>
    </row>
    <row r="76" spans="1:34" s="1" customFormat="1" ht="12.75" customHeight="1">
      <c r="A76" s="3"/>
      <c r="B76" s="3"/>
      <c r="C76" s="3"/>
      <c r="D76" s="1552" t="s">
        <v>41</v>
      </c>
      <c r="E76" s="1553"/>
      <c r="F76" s="1554"/>
      <c r="G76" s="1554"/>
      <c r="H76" s="1554"/>
      <c r="I76" s="1554"/>
      <c r="K76" s="1564" t="s">
        <v>1504</v>
      </c>
      <c r="L76" s="1554"/>
      <c r="M76" s="1554"/>
      <c r="N76" s="1554"/>
      <c r="O76" s="1554"/>
      <c r="P76" s="1554"/>
      <c r="Q76" s="1554"/>
      <c r="R76" s="1554"/>
      <c r="S76" s="3"/>
      <c r="T76" s="3"/>
      <c r="U76" s="3"/>
      <c r="V76" s="3"/>
      <c r="W76" s="3"/>
      <c r="X76" s="3"/>
      <c r="Y76" s="3"/>
      <c r="Z76" s="3"/>
      <c r="AA76" s="3"/>
      <c r="AB76" s="3"/>
      <c r="AC76" s="3"/>
      <c r="AD76" s="3"/>
      <c r="AE76" s="3"/>
      <c r="AF76" s="3"/>
      <c r="AG76" s="3"/>
      <c r="AH76" s="3"/>
    </row>
    <row r="77" spans="1:34" s="1" customFormat="1" ht="12.75" customHeight="1">
      <c r="A77" s="3"/>
      <c r="B77" s="3"/>
      <c r="C77" s="3"/>
      <c r="D77" s="1552" t="s">
        <v>43</v>
      </c>
      <c r="E77" s="1553"/>
      <c r="F77" s="1554"/>
      <c r="G77" s="1554"/>
      <c r="H77" s="1554"/>
      <c r="I77" s="1554"/>
      <c r="K77" s="1554"/>
      <c r="L77" s="1554"/>
      <c r="M77" s="1554"/>
      <c r="N77" s="1554"/>
      <c r="O77" s="1554"/>
      <c r="P77" s="1554"/>
      <c r="Q77" s="1554"/>
      <c r="R77" s="1554"/>
      <c r="S77" s="3"/>
      <c r="T77" s="3"/>
      <c r="U77" s="3"/>
      <c r="V77" s="3"/>
      <c r="W77" s="3"/>
      <c r="X77" s="3"/>
      <c r="Y77" s="3"/>
      <c r="Z77" s="3"/>
      <c r="AA77" s="3"/>
      <c r="AB77" s="3"/>
      <c r="AC77" s="3"/>
      <c r="AD77" s="3"/>
      <c r="AE77" s="3"/>
      <c r="AF77" s="3"/>
      <c r="AG77" s="3"/>
      <c r="AH77" s="3"/>
    </row>
    <row r="78" spans="1:34" s="1" customFormat="1" ht="12.75" customHeight="1">
      <c r="A78" s="3"/>
      <c r="B78" s="3"/>
      <c r="C78" s="3"/>
      <c r="D78" s="1552"/>
      <c r="E78" s="1553"/>
      <c r="K78" s="741"/>
      <c r="L78" s="742"/>
      <c r="M78" s="822"/>
      <c r="N78" s="816"/>
      <c r="O78" s="10"/>
      <c r="P78" s="2"/>
      <c r="Q78" s="741"/>
      <c r="R78" s="741"/>
      <c r="S78" s="3"/>
      <c r="T78" s="3"/>
      <c r="U78" s="3"/>
      <c r="V78" s="3"/>
      <c r="W78" s="3"/>
      <c r="X78" s="3"/>
      <c r="Y78" s="3"/>
      <c r="Z78" s="3"/>
      <c r="AA78" s="3"/>
      <c r="AB78" s="3"/>
      <c r="AC78" s="3"/>
      <c r="AD78" s="3"/>
      <c r="AE78" s="3"/>
      <c r="AF78" s="3"/>
      <c r="AG78" s="3"/>
      <c r="AH78" s="3"/>
    </row>
    <row r="79" spans="1:34" s="1" customFormat="1" ht="14.25" customHeight="1">
      <c r="A79" s="3"/>
      <c r="B79" s="3"/>
      <c r="C79" s="3"/>
      <c r="D79" s="1552" t="s">
        <v>44</v>
      </c>
      <c r="E79" s="1553"/>
      <c r="F79" s="1554"/>
      <c r="G79" s="1554"/>
      <c r="H79" s="1554"/>
      <c r="I79" s="1554"/>
      <c r="K79" s="1555" t="s">
        <v>1505</v>
      </c>
      <c r="L79" s="1554"/>
      <c r="M79" s="1554"/>
      <c r="N79" s="1554"/>
      <c r="O79" s="1554"/>
      <c r="P79" s="1554"/>
      <c r="Q79" s="1554"/>
      <c r="R79" s="1554"/>
      <c r="S79" s="3"/>
      <c r="T79" s="3"/>
      <c r="U79" s="3"/>
      <c r="V79" s="3"/>
      <c r="W79" s="3"/>
      <c r="X79" s="3"/>
      <c r="Y79" s="3"/>
      <c r="Z79" s="3"/>
      <c r="AA79" s="3"/>
      <c r="AB79" s="3"/>
      <c r="AC79" s="3"/>
      <c r="AD79" s="3"/>
      <c r="AE79" s="3"/>
      <c r="AF79" s="3"/>
      <c r="AG79" s="3"/>
      <c r="AH79" s="3"/>
    </row>
    <row r="80" spans="1:34" s="1" customFormat="1" ht="14.25" customHeight="1">
      <c r="A80" s="3"/>
      <c r="B80" s="3"/>
      <c r="C80" s="5"/>
      <c r="D80" s="1552" t="s">
        <v>46</v>
      </c>
      <c r="E80" s="1553"/>
      <c r="F80" s="1554"/>
      <c r="G80" s="1554"/>
      <c r="H80" s="1554"/>
      <c r="I80" s="1554"/>
      <c r="K80" s="1556" t="s">
        <v>1506</v>
      </c>
      <c r="L80" s="1554"/>
      <c r="M80" s="1554"/>
      <c r="N80" s="1554"/>
      <c r="O80" s="1554"/>
      <c r="P80" s="1554"/>
      <c r="Q80" s="1554"/>
      <c r="R80" s="1554"/>
      <c r="S80" s="3"/>
      <c r="T80" s="3"/>
      <c r="U80" s="3"/>
      <c r="V80" s="3"/>
      <c r="W80" s="3"/>
      <c r="X80" s="3"/>
      <c r="Y80" s="3"/>
      <c r="Z80" s="3"/>
      <c r="AA80" s="3"/>
      <c r="AB80" s="3"/>
      <c r="AC80" s="3"/>
      <c r="AD80" s="3"/>
      <c r="AE80" s="3"/>
      <c r="AF80" s="3"/>
      <c r="AG80" s="3"/>
      <c r="AH80" s="3"/>
    </row>
    <row r="81" spans="1:63" s="1" customFormat="1">
      <c r="A81" s="3"/>
      <c r="B81" s="3"/>
      <c r="C81" s="3"/>
      <c r="D81" s="3"/>
      <c r="E81" s="878" t="s">
        <v>55</v>
      </c>
      <c r="F81" s="879" t="s">
        <v>429</v>
      </c>
      <c r="G81" s="7"/>
      <c r="H81" s="7"/>
      <c r="I81" s="3"/>
      <c r="J81" s="889" t="s">
        <v>1516</v>
      </c>
      <c r="K81" s="741"/>
      <c r="L81" s="889" t="s">
        <v>1516</v>
      </c>
      <c r="M81" s="814"/>
      <c r="N81" s="889" t="s">
        <v>1516</v>
      </c>
      <c r="O81" s="741"/>
      <c r="P81" s="741"/>
      <c r="Q81" s="741"/>
      <c r="R81" s="741"/>
      <c r="S81" s="3"/>
      <c r="T81" s="3"/>
      <c r="U81" s="3"/>
      <c r="V81" s="3"/>
      <c r="W81" s="3"/>
      <c r="X81" s="3"/>
      <c r="Y81" s="3"/>
      <c r="Z81" s="3"/>
      <c r="AA81" s="3"/>
      <c r="AB81" s="3"/>
      <c r="AC81" s="3"/>
      <c r="AD81" s="3"/>
      <c r="AE81" s="3"/>
      <c r="AF81" s="3"/>
      <c r="AG81" s="3"/>
      <c r="AH81" s="3"/>
    </row>
    <row r="82" spans="1:63" s="1" customFormat="1">
      <c r="A82" s="3"/>
      <c r="B82" s="3"/>
      <c r="C82" s="3"/>
      <c r="D82" s="3"/>
      <c r="E82" s="878" t="s">
        <v>58</v>
      </c>
      <c r="F82" s="879" t="s">
        <v>63</v>
      </c>
      <c r="G82" s="7"/>
      <c r="H82" s="7"/>
      <c r="I82" s="3"/>
      <c r="J82" s="890">
        <v>145</v>
      </c>
      <c r="K82" s="741"/>
      <c r="L82" s="938">
        <v>210</v>
      </c>
      <c r="M82" s="814"/>
      <c r="N82" s="592">
        <v>250</v>
      </c>
      <c r="O82" s="939" t="s">
        <v>1521</v>
      </c>
      <c r="P82" s="908"/>
      <c r="Q82" s="908"/>
      <c r="R82" s="908"/>
      <c r="S82" s="3"/>
      <c r="T82" s="3"/>
      <c r="U82" s="3"/>
      <c r="V82" s="3"/>
      <c r="W82" s="3"/>
      <c r="X82" s="3"/>
      <c r="Y82" s="3"/>
      <c r="Z82" s="3"/>
      <c r="AA82" s="3"/>
      <c r="AB82" s="3"/>
      <c r="AC82" s="3"/>
      <c r="AD82" s="3"/>
      <c r="AE82" s="3"/>
      <c r="AF82" s="3"/>
      <c r="AG82" s="3"/>
      <c r="AH82" s="3"/>
    </row>
    <row r="83" spans="1:63" s="1" customFormat="1" ht="12">
      <c r="A83" s="3"/>
      <c r="B83" s="3"/>
      <c r="C83" s="3"/>
      <c r="D83" s="3"/>
      <c r="E83" s="3" t="s">
        <v>1432</v>
      </c>
      <c r="F83" s="3"/>
      <c r="G83" s="3"/>
      <c r="H83" s="7" t="s">
        <v>1432</v>
      </c>
      <c r="I83" s="7"/>
      <c r="J83" s="3"/>
      <c r="K83" s="741"/>
      <c r="L83" s="742"/>
      <c r="M83" s="814"/>
      <c r="N83" s="814"/>
      <c r="O83" s="741"/>
      <c r="P83" s="741"/>
      <c r="Q83" s="741"/>
      <c r="R83" s="741"/>
      <c r="S83" s="3"/>
      <c r="T83" s="3"/>
      <c r="U83" s="3"/>
      <c r="V83" s="3"/>
      <c r="W83" s="3"/>
      <c r="X83" s="3"/>
      <c r="Y83" s="3"/>
      <c r="Z83" s="3"/>
      <c r="AA83" s="3"/>
      <c r="AB83" s="3"/>
      <c r="AC83" s="3"/>
      <c r="AD83" s="3"/>
      <c r="AE83" s="3"/>
      <c r="AF83" s="3"/>
      <c r="AG83" s="3"/>
      <c r="AH83" s="3"/>
    </row>
    <row r="84" spans="1:63" s="309" customFormat="1" ht="36" customHeight="1">
      <c r="A84" s="523" t="s">
        <v>48</v>
      </c>
      <c r="B84" s="733" t="s">
        <v>69</v>
      </c>
      <c r="C84" s="734" t="s">
        <v>435</v>
      </c>
      <c r="D84" s="735" t="s">
        <v>55</v>
      </c>
      <c r="E84" s="736" t="s">
        <v>56</v>
      </c>
      <c r="F84" s="737" t="s">
        <v>434</v>
      </c>
      <c r="G84" s="735" t="s">
        <v>58</v>
      </c>
      <c r="H84" s="735" t="s">
        <v>59</v>
      </c>
      <c r="I84" s="738" t="s">
        <v>68</v>
      </c>
      <c r="J84" s="739" t="s">
        <v>439</v>
      </c>
      <c r="K84" s="739" t="s">
        <v>440</v>
      </c>
      <c r="L84" s="739" t="s">
        <v>437</v>
      </c>
      <c r="M84" s="823" t="s">
        <v>438</v>
      </c>
      <c r="N84" s="817" t="s">
        <v>63</v>
      </c>
      <c r="O84" s="739" t="s">
        <v>1484</v>
      </c>
      <c r="P84" s="739" t="s">
        <v>1455</v>
      </c>
      <c r="Q84" s="739" t="s">
        <v>432</v>
      </c>
      <c r="R84" s="735" t="s">
        <v>61</v>
      </c>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row>
    <row r="85" spans="1:63" s="325" customFormat="1" ht="15" customHeight="1">
      <c r="A85" s="1608" t="s">
        <v>1488</v>
      </c>
      <c r="B85" s="1609"/>
      <c r="C85" s="1609"/>
      <c r="D85" s="1609"/>
      <c r="E85" s="1609"/>
      <c r="F85" s="1609"/>
      <c r="G85" s="1609"/>
      <c r="H85" s="1609"/>
      <c r="I85" s="1609"/>
      <c r="J85" s="1609"/>
      <c r="K85" s="1609"/>
      <c r="L85" s="1609"/>
      <c r="M85" s="1609"/>
      <c r="N85" s="1609"/>
      <c r="O85" s="1609"/>
      <c r="P85" s="1609"/>
      <c r="Q85" s="1609"/>
      <c r="R85" s="1610"/>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row>
    <row r="86" spans="1:63" s="326" customFormat="1" ht="15" customHeight="1">
      <c r="A86" s="659">
        <v>1</v>
      </c>
      <c r="B86" s="339" t="s">
        <v>32</v>
      </c>
      <c r="C86" s="340" t="s">
        <v>0</v>
      </c>
      <c r="D86" s="361" t="s">
        <v>429</v>
      </c>
      <c r="E86" s="871" t="s">
        <v>1128</v>
      </c>
      <c r="F86" s="340">
        <v>1988</v>
      </c>
      <c r="G86" s="340" t="s">
        <v>63</v>
      </c>
      <c r="H86" s="340" t="s">
        <v>7</v>
      </c>
      <c r="I86" s="500">
        <v>77.75</v>
      </c>
      <c r="J86" s="363">
        <v>122</v>
      </c>
      <c r="K86" s="363">
        <f>J86</f>
        <v>122</v>
      </c>
      <c r="L86" s="936">
        <v>234</v>
      </c>
      <c r="M86" s="813">
        <f>L86/2</f>
        <v>117</v>
      </c>
      <c r="N86" s="813">
        <f>K86+M86</f>
        <v>239</v>
      </c>
      <c r="O86" s="657">
        <v>1</v>
      </c>
      <c r="P86" s="635">
        <v>1</v>
      </c>
      <c r="Q86" s="363">
        <v>20</v>
      </c>
      <c r="R86" s="361" t="s">
        <v>1472</v>
      </c>
    </row>
    <row r="87" spans="1:63" s="326" customFormat="1" ht="15" customHeight="1">
      <c r="A87" s="659">
        <v>2</v>
      </c>
      <c r="B87" s="339" t="s">
        <v>28</v>
      </c>
      <c r="C87" s="340" t="s">
        <v>0</v>
      </c>
      <c r="D87" s="361" t="s">
        <v>429</v>
      </c>
      <c r="E87" s="497" t="s">
        <v>1299</v>
      </c>
      <c r="F87" s="340">
        <v>1995</v>
      </c>
      <c r="G87" s="340" t="s">
        <v>63</v>
      </c>
      <c r="H87" s="340" t="s">
        <v>7</v>
      </c>
      <c r="I87" s="502">
        <v>75.400000000000006</v>
      </c>
      <c r="J87" s="363">
        <v>97</v>
      </c>
      <c r="K87" s="363">
        <f>J87</f>
        <v>97</v>
      </c>
      <c r="L87" s="363">
        <v>194</v>
      </c>
      <c r="M87" s="813">
        <f>L87/2</f>
        <v>97</v>
      </c>
      <c r="N87" s="813">
        <f>K87+M87</f>
        <v>194</v>
      </c>
      <c r="O87" s="657">
        <v>2</v>
      </c>
      <c r="P87" s="635">
        <v>2</v>
      </c>
      <c r="Q87" s="363">
        <v>18</v>
      </c>
      <c r="R87" s="425" t="s">
        <v>1208</v>
      </c>
    </row>
    <row r="88" spans="1:63" s="326" customFormat="1" ht="15" customHeight="1">
      <c r="A88" s="659">
        <v>3</v>
      </c>
      <c r="B88" s="376" t="s">
        <v>26</v>
      </c>
      <c r="C88" s="340" t="s">
        <v>0</v>
      </c>
      <c r="D88" s="361" t="s">
        <v>429</v>
      </c>
      <c r="E88" s="498" t="s">
        <v>1342</v>
      </c>
      <c r="F88" s="340">
        <v>1985</v>
      </c>
      <c r="G88" s="340" t="s">
        <v>63</v>
      </c>
      <c r="H88" s="340" t="s">
        <v>7</v>
      </c>
      <c r="I88" s="500">
        <v>78</v>
      </c>
      <c r="J88" s="363">
        <v>111</v>
      </c>
      <c r="K88" s="363">
        <f>J88</f>
        <v>111</v>
      </c>
      <c r="L88" s="363">
        <v>126</v>
      </c>
      <c r="M88" s="813">
        <f>L88/2</f>
        <v>63</v>
      </c>
      <c r="N88" s="813">
        <f>K88+M88</f>
        <v>174</v>
      </c>
      <c r="O88" s="657">
        <v>3</v>
      </c>
      <c r="P88" s="635">
        <v>3</v>
      </c>
      <c r="Q88" s="363">
        <v>16</v>
      </c>
      <c r="R88" s="379" t="s">
        <v>863</v>
      </c>
    </row>
    <row r="89" spans="1:63" s="326" customFormat="1" ht="15" customHeight="1">
      <c r="A89" s="659">
        <v>4</v>
      </c>
      <c r="B89" s="339" t="s">
        <v>36</v>
      </c>
      <c r="C89" s="340" t="s">
        <v>0</v>
      </c>
      <c r="D89" s="361" t="s">
        <v>429</v>
      </c>
      <c r="E89" s="497" t="s">
        <v>382</v>
      </c>
      <c r="F89" s="340">
        <v>1997</v>
      </c>
      <c r="G89" s="340" t="s">
        <v>63</v>
      </c>
      <c r="H89" s="340" t="s">
        <v>7</v>
      </c>
      <c r="I89" s="500">
        <v>75.599999999999994</v>
      </c>
      <c r="J89" s="363">
        <v>97</v>
      </c>
      <c r="K89" s="363">
        <f>J89</f>
        <v>97</v>
      </c>
      <c r="L89" s="363">
        <v>146</v>
      </c>
      <c r="M89" s="813">
        <f>L89/2</f>
        <v>73</v>
      </c>
      <c r="N89" s="813">
        <f>K89+M89</f>
        <v>170</v>
      </c>
      <c r="O89" s="657">
        <v>4</v>
      </c>
      <c r="P89" s="635">
        <v>4</v>
      </c>
      <c r="Q89" s="363">
        <v>15</v>
      </c>
      <c r="R89" s="495" t="s">
        <v>1225</v>
      </c>
    </row>
    <row r="90" spans="1:63" s="325" customFormat="1" ht="15" customHeight="1">
      <c r="A90" s="659">
        <v>5</v>
      </c>
      <c r="B90" s="339" t="s">
        <v>32</v>
      </c>
      <c r="C90" s="340" t="s">
        <v>1</v>
      </c>
      <c r="D90" s="361" t="s">
        <v>429</v>
      </c>
      <c r="E90" s="496" t="s">
        <v>1176</v>
      </c>
      <c r="F90" s="340">
        <v>1986</v>
      </c>
      <c r="G90" s="340" t="s">
        <v>63</v>
      </c>
      <c r="H90" s="340" t="s">
        <v>5</v>
      </c>
      <c r="I90" s="500">
        <v>76.849999999999994</v>
      </c>
      <c r="J90" s="363">
        <v>136</v>
      </c>
      <c r="K90" s="363">
        <f t="shared" ref="K90:K101" si="11">J90</f>
        <v>136</v>
      </c>
      <c r="L90" s="363">
        <v>180</v>
      </c>
      <c r="M90" s="813">
        <f t="shared" ref="M90:M101" si="12">L90/2</f>
        <v>90</v>
      </c>
      <c r="N90" s="813">
        <f t="shared" ref="N90:N101" si="13">K90+M90</f>
        <v>226</v>
      </c>
      <c r="O90" s="658">
        <v>1</v>
      </c>
      <c r="P90" s="635">
        <v>5</v>
      </c>
      <c r="Q90" s="363">
        <v>14</v>
      </c>
      <c r="R90" s="361" t="s">
        <v>1212</v>
      </c>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row>
    <row r="91" spans="1:63" s="325" customFormat="1" ht="15" customHeight="1">
      <c r="A91" s="659">
        <v>6</v>
      </c>
      <c r="B91" s="339" t="s">
        <v>16</v>
      </c>
      <c r="C91" s="340" t="s">
        <v>1</v>
      </c>
      <c r="D91" s="361" t="s">
        <v>429</v>
      </c>
      <c r="E91" s="472" t="s">
        <v>483</v>
      </c>
      <c r="F91" s="340">
        <v>1964</v>
      </c>
      <c r="G91" s="340" t="s">
        <v>63</v>
      </c>
      <c r="H91" s="340" t="s">
        <v>5</v>
      </c>
      <c r="I91" s="502">
        <v>77</v>
      </c>
      <c r="J91" s="363">
        <v>122</v>
      </c>
      <c r="K91" s="363">
        <f t="shared" si="11"/>
        <v>122</v>
      </c>
      <c r="L91" s="363">
        <v>185</v>
      </c>
      <c r="M91" s="813">
        <f t="shared" si="12"/>
        <v>92.5</v>
      </c>
      <c r="N91" s="813">
        <f t="shared" si="13"/>
        <v>214.5</v>
      </c>
      <c r="O91" s="658">
        <v>2</v>
      </c>
      <c r="P91" s="635">
        <v>6</v>
      </c>
      <c r="Q91" s="363">
        <v>13</v>
      </c>
      <c r="R91" s="361" t="s">
        <v>1107</v>
      </c>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row>
    <row r="92" spans="1:63" s="325" customFormat="1" ht="15" customHeight="1">
      <c r="A92" s="659">
        <v>7</v>
      </c>
      <c r="B92" s="339" t="s">
        <v>14</v>
      </c>
      <c r="C92" s="340" t="s">
        <v>1</v>
      </c>
      <c r="D92" s="361" t="s">
        <v>429</v>
      </c>
      <c r="E92" s="496" t="s">
        <v>1088</v>
      </c>
      <c r="F92" s="340">
        <v>1972</v>
      </c>
      <c r="G92" s="340" t="s">
        <v>63</v>
      </c>
      <c r="H92" s="340" t="s">
        <v>5</v>
      </c>
      <c r="I92" s="500">
        <v>77.400000000000006</v>
      </c>
      <c r="J92" s="363">
        <v>98</v>
      </c>
      <c r="K92" s="363">
        <f t="shared" si="11"/>
        <v>98</v>
      </c>
      <c r="L92" s="363">
        <v>168</v>
      </c>
      <c r="M92" s="813">
        <f t="shared" si="12"/>
        <v>84</v>
      </c>
      <c r="N92" s="813">
        <f t="shared" si="13"/>
        <v>182</v>
      </c>
      <c r="O92" s="658">
        <v>3</v>
      </c>
      <c r="P92" s="635">
        <v>7</v>
      </c>
      <c r="Q92" s="363">
        <v>12</v>
      </c>
      <c r="R92" s="361" t="s">
        <v>470</v>
      </c>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row>
    <row r="93" spans="1:63" s="325" customFormat="1" ht="15" customHeight="1">
      <c r="A93" s="659">
        <v>8</v>
      </c>
      <c r="B93" s="339" t="s">
        <v>1255</v>
      </c>
      <c r="C93" s="340" t="s">
        <v>1</v>
      </c>
      <c r="D93" s="361" t="s">
        <v>429</v>
      </c>
      <c r="E93" s="497" t="s">
        <v>1241</v>
      </c>
      <c r="F93" s="340">
        <v>1993</v>
      </c>
      <c r="G93" s="340" t="s">
        <v>63</v>
      </c>
      <c r="H93" s="340" t="s">
        <v>5</v>
      </c>
      <c r="I93" s="500">
        <v>76.900000000000006</v>
      </c>
      <c r="J93" s="363">
        <v>112</v>
      </c>
      <c r="K93" s="363">
        <f t="shared" si="11"/>
        <v>112</v>
      </c>
      <c r="L93" s="363">
        <v>127</v>
      </c>
      <c r="M93" s="813">
        <f t="shared" si="12"/>
        <v>63.5</v>
      </c>
      <c r="N93" s="813">
        <f t="shared" si="13"/>
        <v>175.5</v>
      </c>
      <c r="O93" s="658">
        <v>4</v>
      </c>
      <c r="P93" s="635">
        <v>8</v>
      </c>
      <c r="Q93" s="363">
        <v>11</v>
      </c>
      <c r="R93" s="361" t="s">
        <v>1251</v>
      </c>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row>
    <row r="94" spans="1:63" s="325" customFormat="1" ht="15" customHeight="1">
      <c r="A94" s="659">
        <v>9</v>
      </c>
      <c r="B94" s="339" t="s">
        <v>1111</v>
      </c>
      <c r="C94" s="340" t="s">
        <v>1</v>
      </c>
      <c r="D94" s="361" t="s">
        <v>429</v>
      </c>
      <c r="E94" s="496" t="s">
        <v>1097</v>
      </c>
      <c r="F94" s="340">
        <v>1980</v>
      </c>
      <c r="G94" s="340" t="s">
        <v>63</v>
      </c>
      <c r="H94" s="340" t="s">
        <v>5</v>
      </c>
      <c r="I94" s="500">
        <v>75.8</v>
      </c>
      <c r="J94" s="363">
        <v>84</v>
      </c>
      <c r="K94" s="363">
        <f t="shared" si="11"/>
        <v>84</v>
      </c>
      <c r="L94" s="363">
        <v>155</v>
      </c>
      <c r="M94" s="813">
        <f t="shared" si="12"/>
        <v>77.5</v>
      </c>
      <c r="N94" s="813">
        <f t="shared" si="13"/>
        <v>161.5</v>
      </c>
      <c r="O94" s="658">
        <v>5</v>
      </c>
      <c r="P94" s="635">
        <v>9</v>
      </c>
      <c r="Q94" s="363">
        <v>10</v>
      </c>
      <c r="R94" s="361" t="s">
        <v>1107</v>
      </c>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row>
    <row r="95" spans="1:63" s="325" customFormat="1" ht="15" customHeight="1">
      <c r="A95" s="659">
        <v>10</v>
      </c>
      <c r="B95" s="339" t="s">
        <v>11</v>
      </c>
      <c r="C95" s="340" t="s">
        <v>1</v>
      </c>
      <c r="D95" s="361" t="s">
        <v>429</v>
      </c>
      <c r="E95" s="497" t="s">
        <v>454</v>
      </c>
      <c r="F95" s="340">
        <v>1968</v>
      </c>
      <c r="G95" s="340" t="s">
        <v>63</v>
      </c>
      <c r="H95" s="340" t="s">
        <v>5</v>
      </c>
      <c r="I95" s="500">
        <v>74.5</v>
      </c>
      <c r="J95" s="363">
        <v>79</v>
      </c>
      <c r="K95" s="363">
        <f t="shared" si="11"/>
        <v>79</v>
      </c>
      <c r="L95" s="363">
        <v>158</v>
      </c>
      <c r="M95" s="813">
        <f t="shared" si="12"/>
        <v>79</v>
      </c>
      <c r="N95" s="813">
        <f t="shared" si="13"/>
        <v>158</v>
      </c>
      <c r="O95" s="658">
        <v>6</v>
      </c>
      <c r="P95" s="635">
        <v>10</v>
      </c>
      <c r="Q95" s="363">
        <v>9</v>
      </c>
      <c r="R95" s="361" t="s">
        <v>463</v>
      </c>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row>
    <row r="96" spans="1:63" s="325" customFormat="1" ht="15" customHeight="1">
      <c r="A96" s="659">
        <v>11</v>
      </c>
      <c r="B96" s="339" t="s">
        <v>1255</v>
      </c>
      <c r="C96" s="340" t="s">
        <v>1244</v>
      </c>
      <c r="D96" s="361" t="s">
        <v>1245</v>
      </c>
      <c r="E96" s="497" t="s">
        <v>1246</v>
      </c>
      <c r="F96" s="340">
        <v>1995</v>
      </c>
      <c r="G96" s="340" t="s">
        <v>63</v>
      </c>
      <c r="H96" s="340" t="s">
        <v>5</v>
      </c>
      <c r="I96" s="500">
        <v>74.599999999999994</v>
      </c>
      <c r="J96" s="363">
        <v>84</v>
      </c>
      <c r="K96" s="363">
        <f t="shared" si="11"/>
        <v>84</v>
      </c>
      <c r="L96" s="363">
        <v>89</v>
      </c>
      <c r="M96" s="813">
        <f t="shared" si="12"/>
        <v>44.5</v>
      </c>
      <c r="N96" s="813">
        <f t="shared" si="13"/>
        <v>128.5</v>
      </c>
      <c r="O96" s="658">
        <v>7</v>
      </c>
      <c r="P96" s="635">
        <v>11</v>
      </c>
      <c r="Q96" s="363">
        <v>8</v>
      </c>
      <c r="R96" s="361" t="s">
        <v>1251</v>
      </c>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row>
    <row r="97" spans="1:63" s="325" customFormat="1" ht="15" customHeight="1">
      <c r="A97" s="659">
        <v>12</v>
      </c>
      <c r="B97" s="339" t="s">
        <v>1255</v>
      </c>
      <c r="C97" s="340" t="s">
        <v>1</v>
      </c>
      <c r="D97" s="361" t="s">
        <v>429</v>
      </c>
      <c r="E97" s="497" t="s">
        <v>1240</v>
      </c>
      <c r="F97" s="340">
        <v>1993</v>
      </c>
      <c r="G97" s="340" t="s">
        <v>63</v>
      </c>
      <c r="H97" s="340" t="s">
        <v>5</v>
      </c>
      <c r="I97" s="500">
        <v>81.3</v>
      </c>
      <c r="J97" s="363">
        <v>57</v>
      </c>
      <c r="K97" s="363">
        <f t="shared" si="11"/>
        <v>57</v>
      </c>
      <c r="L97" s="363">
        <v>140</v>
      </c>
      <c r="M97" s="813">
        <f t="shared" si="12"/>
        <v>70</v>
      </c>
      <c r="N97" s="813">
        <f t="shared" si="13"/>
        <v>127</v>
      </c>
      <c r="O97" s="658">
        <v>8</v>
      </c>
      <c r="P97" s="635">
        <v>12</v>
      </c>
      <c r="Q97" s="363">
        <v>7</v>
      </c>
      <c r="R97" s="361" t="s">
        <v>1251</v>
      </c>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row>
    <row r="98" spans="1:63" s="325" customFormat="1" ht="15" customHeight="1">
      <c r="A98" s="659">
        <v>13</v>
      </c>
      <c r="B98" s="376" t="s">
        <v>1375</v>
      </c>
      <c r="C98" s="340" t="s">
        <v>1</v>
      </c>
      <c r="D98" s="361" t="s">
        <v>1376</v>
      </c>
      <c r="E98" s="472" t="s">
        <v>1379</v>
      </c>
      <c r="F98" s="340">
        <v>1987</v>
      </c>
      <c r="G98" s="340" t="s">
        <v>63</v>
      </c>
      <c r="H98" s="340" t="s">
        <v>1392</v>
      </c>
      <c r="I98" s="500">
        <v>77.900000000000006</v>
      </c>
      <c r="J98" s="363">
        <v>44</v>
      </c>
      <c r="K98" s="363">
        <f t="shared" si="11"/>
        <v>44</v>
      </c>
      <c r="L98" s="363">
        <v>96</v>
      </c>
      <c r="M98" s="813">
        <f t="shared" si="12"/>
        <v>48</v>
      </c>
      <c r="N98" s="813">
        <f t="shared" si="13"/>
        <v>92</v>
      </c>
      <c r="O98" s="658">
        <v>9</v>
      </c>
      <c r="P98" s="635">
        <v>13</v>
      </c>
      <c r="Q98" s="363">
        <v>6</v>
      </c>
      <c r="R98" s="379" t="s">
        <v>1393</v>
      </c>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row>
    <row r="99" spans="1:63" s="325" customFormat="1" ht="15" customHeight="1">
      <c r="A99" s="659">
        <v>14</v>
      </c>
      <c r="B99" s="339" t="s">
        <v>1255</v>
      </c>
      <c r="C99" s="340" t="s">
        <v>1</v>
      </c>
      <c r="D99" s="361" t="s">
        <v>429</v>
      </c>
      <c r="E99" s="499" t="s">
        <v>1250</v>
      </c>
      <c r="F99" s="340">
        <v>1984</v>
      </c>
      <c r="G99" s="340" t="s">
        <v>63</v>
      </c>
      <c r="H99" s="340" t="s">
        <v>5</v>
      </c>
      <c r="I99" s="500">
        <v>76.2</v>
      </c>
      <c r="J99" s="363">
        <v>46</v>
      </c>
      <c r="K99" s="363">
        <f t="shared" si="11"/>
        <v>46</v>
      </c>
      <c r="L99" s="363">
        <v>78</v>
      </c>
      <c r="M99" s="813">
        <f t="shared" si="12"/>
        <v>39</v>
      </c>
      <c r="N99" s="813">
        <f t="shared" si="13"/>
        <v>85</v>
      </c>
      <c r="O99" s="658">
        <v>10</v>
      </c>
      <c r="P99" s="635">
        <v>14</v>
      </c>
      <c r="Q99" s="363">
        <v>5</v>
      </c>
      <c r="R99" s="361" t="s">
        <v>1253</v>
      </c>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row>
    <row r="100" spans="1:63" s="325" customFormat="1" ht="15" customHeight="1">
      <c r="A100" s="659">
        <v>15</v>
      </c>
      <c r="B100" s="376" t="s">
        <v>1375</v>
      </c>
      <c r="C100" s="340" t="s">
        <v>1</v>
      </c>
      <c r="D100" s="361" t="s">
        <v>1376</v>
      </c>
      <c r="E100" s="472" t="s">
        <v>1380</v>
      </c>
      <c r="F100" s="340">
        <v>1978</v>
      </c>
      <c r="G100" s="340" t="s">
        <v>63</v>
      </c>
      <c r="H100" s="340" t="s">
        <v>1392</v>
      </c>
      <c r="I100" s="500">
        <v>77.400000000000006</v>
      </c>
      <c r="J100" s="363">
        <v>46</v>
      </c>
      <c r="K100" s="363">
        <f t="shared" si="11"/>
        <v>46</v>
      </c>
      <c r="L100" s="363">
        <v>48</v>
      </c>
      <c r="M100" s="813">
        <f t="shared" si="12"/>
        <v>24</v>
      </c>
      <c r="N100" s="813">
        <f t="shared" si="13"/>
        <v>70</v>
      </c>
      <c r="O100" s="658">
        <v>11</v>
      </c>
      <c r="P100" s="635">
        <v>15</v>
      </c>
      <c r="Q100" s="363">
        <v>4</v>
      </c>
      <c r="R100" s="379" t="s">
        <v>1393</v>
      </c>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row>
    <row r="101" spans="1:63" s="325" customFormat="1" ht="15" customHeight="1">
      <c r="A101" s="659">
        <v>16</v>
      </c>
      <c r="B101" s="376" t="s">
        <v>1417</v>
      </c>
      <c r="C101" s="377" t="s">
        <v>1</v>
      </c>
      <c r="D101" s="378" t="s">
        <v>429</v>
      </c>
      <c r="E101" s="514" t="s">
        <v>1415</v>
      </c>
      <c r="F101" s="377">
        <v>1995</v>
      </c>
      <c r="G101" s="340" t="s">
        <v>63</v>
      </c>
      <c r="H101" s="340" t="s">
        <v>5</v>
      </c>
      <c r="I101" s="500">
        <v>74.599999999999994</v>
      </c>
      <c r="J101" s="363">
        <v>35</v>
      </c>
      <c r="K101" s="363">
        <f t="shared" si="11"/>
        <v>35</v>
      </c>
      <c r="L101" s="363">
        <v>63</v>
      </c>
      <c r="M101" s="813">
        <f t="shared" si="12"/>
        <v>31.5</v>
      </c>
      <c r="N101" s="813">
        <f t="shared" si="13"/>
        <v>66.5</v>
      </c>
      <c r="O101" s="658">
        <v>12</v>
      </c>
      <c r="P101" s="635">
        <v>16</v>
      </c>
      <c r="Q101" s="363">
        <v>3</v>
      </c>
      <c r="R101" s="378" t="s">
        <v>1416</v>
      </c>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row>
    <row r="102" spans="1:63" s="37" customFormat="1">
      <c r="A102" s="313"/>
      <c r="B102" s="313"/>
      <c r="C102" s="313"/>
      <c r="D102" s="313"/>
      <c r="E102" s="134"/>
      <c r="F102" s="134"/>
      <c r="G102" s="21"/>
      <c r="H102" s="313"/>
      <c r="I102" s="31"/>
      <c r="J102" s="134"/>
      <c r="K102" s="134"/>
      <c r="L102" s="774"/>
      <c r="M102" s="134"/>
      <c r="N102" s="134"/>
      <c r="O102" s="774"/>
      <c r="P102" s="134"/>
      <c r="Q102" s="313"/>
    </row>
    <row r="103" spans="1:63" s="37" customFormat="1">
      <c r="A103" s="313" t="s">
        <v>1508</v>
      </c>
      <c r="B103" s="313"/>
      <c r="C103" s="313"/>
      <c r="D103" s="313"/>
      <c r="E103" s="134"/>
      <c r="F103" s="134"/>
      <c r="G103" s="21"/>
      <c r="H103" s="313"/>
      <c r="I103" s="31"/>
      <c r="J103" s="134"/>
      <c r="K103" s="134"/>
      <c r="L103" s="774"/>
      <c r="M103" s="134"/>
      <c r="N103" s="134"/>
      <c r="O103" s="774"/>
      <c r="P103" s="134"/>
      <c r="Q103" s="313"/>
    </row>
    <row r="104" spans="1:63" s="37" customFormat="1">
      <c r="A104" s="313"/>
      <c r="B104" s="313"/>
      <c r="C104" s="313"/>
      <c r="D104" s="313"/>
      <c r="E104" s="134"/>
      <c r="F104" s="134"/>
      <c r="G104" s="21"/>
      <c r="H104" s="313"/>
      <c r="I104" s="31"/>
      <c r="J104" s="134"/>
      <c r="K104" s="134"/>
      <c r="L104" s="774"/>
      <c r="M104" s="134"/>
      <c r="N104" s="134"/>
      <c r="O104" s="774"/>
      <c r="P104" s="134"/>
      <c r="Q104" s="313"/>
    </row>
    <row r="105" spans="1:63" s="37" customFormat="1">
      <c r="A105" s="313" t="s">
        <v>1509</v>
      </c>
      <c r="B105" s="313"/>
      <c r="C105" s="313"/>
      <c r="D105" s="313"/>
      <c r="E105" s="134"/>
      <c r="F105" s="134"/>
      <c r="G105" s="21"/>
      <c r="H105" s="313"/>
      <c r="I105" s="31"/>
      <c r="J105" s="134"/>
      <c r="K105" s="134"/>
      <c r="L105" s="774"/>
      <c r="M105" s="134"/>
      <c r="N105" s="134"/>
      <c r="O105" s="774"/>
      <c r="P105" s="134"/>
      <c r="Q105" s="313"/>
    </row>
    <row r="106" spans="1:63" s="1" customFormat="1" ht="12">
      <c r="A106" s="3"/>
      <c r="B106" s="3"/>
      <c r="C106" s="3"/>
      <c r="D106" s="3"/>
      <c r="E106" s="3"/>
      <c r="F106" s="3"/>
      <c r="G106" s="3"/>
      <c r="H106" s="7"/>
      <c r="I106" s="7"/>
      <c r="J106" s="3"/>
      <c r="K106" s="741"/>
      <c r="L106" s="742"/>
      <c r="M106" s="814"/>
      <c r="N106" s="814"/>
      <c r="O106" s="741"/>
      <c r="P106" s="741"/>
      <c r="Q106" s="741"/>
      <c r="R106" s="741"/>
      <c r="S106" s="3"/>
      <c r="T106" s="3"/>
      <c r="U106" s="3"/>
      <c r="V106" s="3"/>
      <c r="W106" s="3"/>
      <c r="X106" s="3"/>
      <c r="Y106" s="3"/>
      <c r="Z106" s="3"/>
      <c r="AA106" s="3"/>
      <c r="AB106" s="3"/>
      <c r="AC106" s="3"/>
      <c r="AD106" s="3"/>
      <c r="AE106" s="3"/>
      <c r="AF106" s="3"/>
      <c r="AG106" s="3"/>
      <c r="AH106" s="3"/>
    </row>
    <row r="107" spans="1:63" s="1" customFormat="1" ht="12">
      <c r="A107" s="3"/>
      <c r="B107" s="3"/>
      <c r="C107" s="3"/>
      <c r="D107" s="3"/>
      <c r="E107" s="3"/>
      <c r="F107" s="3"/>
      <c r="G107" s="3"/>
      <c r="H107" s="7"/>
      <c r="I107" s="7"/>
      <c r="J107" s="3"/>
      <c r="K107" s="741"/>
      <c r="L107" s="742"/>
      <c r="M107" s="814"/>
      <c r="N107" s="814"/>
      <c r="O107" s="741"/>
      <c r="P107" s="741"/>
      <c r="Q107" s="741"/>
      <c r="R107" s="741"/>
      <c r="S107" s="3"/>
      <c r="T107" s="3"/>
      <c r="U107" s="3"/>
      <c r="V107" s="3"/>
      <c r="W107" s="3"/>
      <c r="X107" s="3"/>
      <c r="Y107" s="3"/>
      <c r="Z107" s="3"/>
      <c r="AA107" s="3"/>
      <c r="AB107" s="3"/>
      <c r="AC107" s="3"/>
      <c r="AD107" s="3"/>
      <c r="AE107" s="3"/>
      <c r="AF107" s="3"/>
      <c r="AG107" s="3"/>
      <c r="AH107" s="3"/>
    </row>
    <row r="108" spans="1:63" s="1" customFormat="1" ht="12.75" customHeight="1">
      <c r="A108" s="3"/>
      <c r="B108" s="3"/>
      <c r="C108" s="4"/>
      <c r="D108" s="1552" t="s">
        <v>38</v>
      </c>
      <c r="E108" s="1553"/>
      <c r="F108" s="1554"/>
      <c r="G108" s="1554"/>
      <c r="H108" s="1554"/>
      <c r="I108" s="1554"/>
      <c r="K108" s="1563" t="s">
        <v>1503</v>
      </c>
      <c r="L108" s="1554"/>
      <c r="M108" s="1554"/>
      <c r="N108" s="1554"/>
      <c r="O108" s="1554"/>
      <c r="P108" s="1554"/>
      <c r="Q108" s="1554"/>
      <c r="R108" s="1554"/>
      <c r="S108" s="3"/>
      <c r="T108" s="3"/>
      <c r="U108" s="3"/>
      <c r="V108" s="3"/>
      <c r="W108" s="3"/>
      <c r="X108" s="3"/>
      <c r="Y108" s="3"/>
      <c r="Z108" s="3"/>
      <c r="AA108" s="3"/>
      <c r="AB108" s="3"/>
      <c r="AC108" s="3"/>
      <c r="AD108" s="3"/>
      <c r="AE108" s="3"/>
      <c r="AF108" s="3"/>
      <c r="AG108" s="3"/>
      <c r="AH108" s="3"/>
    </row>
    <row r="109" spans="1:63" s="1" customFormat="1" ht="12.75" customHeight="1">
      <c r="A109" s="3"/>
      <c r="B109" s="3"/>
      <c r="C109" s="4"/>
      <c r="D109" s="1552" t="s">
        <v>40</v>
      </c>
      <c r="E109" s="1553"/>
      <c r="F109" s="1554"/>
      <c r="G109" s="1554"/>
      <c r="H109" s="1554"/>
      <c r="I109" s="1554"/>
      <c r="K109" s="1554"/>
      <c r="L109" s="1554"/>
      <c r="M109" s="1554"/>
      <c r="N109" s="1554"/>
      <c r="O109" s="1554"/>
      <c r="P109" s="1554"/>
      <c r="Q109" s="1554"/>
      <c r="R109" s="1554"/>
      <c r="S109" s="3"/>
      <c r="T109" s="3"/>
      <c r="U109" s="3"/>
      <c r="V109" s="3"/>
      <c r="W109" s="3"/>
      <c r="X109" s="3"/>
      <c r="Y109" s="3"/>
      <c r="Z109" s="3"/>
      <c r="AA109" s="3"/>
      <c r="AB109" s="3"/>
      <c r="AC109" s="3"/>
      <c r="AD109" s="3"/>
      <c r="AE109" s="3"/>
      <c r="AF109" s="3"/>
      <c r="AG109" s="3"/>
      <c r="AH109" s="3"/>
    </row>
    <row r="110" spans="1:63" s="1" customFormat="1" ht="12.75" customHeight="1">
      <c r="A110" s="3"/>
      <c r="B110" s="3"/>
      <c r="C110" s="4"/>
      <c r="D110" s="1552"/>
      <c r="E110" s="1553"/>
      <c r="K110" s="741"/>
      <c r="L110" s="742"/>
      <c r="M110" s="821"/>
      <c r="N110" s="815"/>
      <c r="O110" s="5"/>
      <c r="P110" s="6"/>
      <c r="Q110" s="741"/>
      <c r="R110" s="741"/>
      <c r="S110" s="3"/>
      <c r="T110" s="3"/>
      <c r="U110" s="3"/>
      <c r="V110" s="3"/>
      <c r="W110" s="3"/>
      <c r="X110" s="3"/>
      <c r="Y110" s="3"/>
      <c r="Z110" s="3"/>
      <c r="AA110" s="3"/>
      <c r="AB110" s="3"/>
      <c r="AC110" s="3"/>
      <c r="AD110" s="3"/>
      <c r="AE110" s="3"/>
      <c r="AF110" s="3"/>
      <c r="AG110" s="3"/>
      <c r="AH110" s="3"/>
    </row>
    <row r="111" spans="1:63" s="1" customFormat="1" ht="12.75" customHeight="1">
      <c r="A111" s="3"/>
      <c r="B111" s="3"/>
      <c r="C111" s="3"/>
      <c r="D111" s="1552" t="s">
        <v>41</v>
      </c>
      <c r="E111" s="1553"/>
      <c r="F111" s="1554"/>
      <c r="G111" s="1554"/>
      <c r="H111" s="1554"/>
      <c r="I111" s="1554"/>
      <c r="K111" s="1564" t="s">
        <v>1504</v>
      </c>
      <c r="L111" s="1554"/>
      <c r="M111" s="1554"/>
      <c r="N111" s="1554"/>
      <c r="O111" s="1554"/>
      <c r="P111" s="1554"/>
      <c r="Q111" s="1554"/>
      <c r="R111" s="1554"/>
      <c r="S111" s="3"/>
      <c r="T111" s="3"/>
      <c r="U111" s="3"/>
      <c r="V111" s="3"/>
      <c r="W111" s="3"/>
      <c r="X111" s="3"/>
      <c r="Y111" s="3"/>
      <c r="Z111" s="3"/>
      <c r="AA111" s="3"/>
      <c r="AB111" s="3"/>
      <c r="AC111" s="3"/>
      <c r="AD111" s="3"/>
      <c r="AE111" s="3"/>
      <c r="AF111" s="3"/>
      <c r="AG111" s="3"/>
      <c r="AH111" s="3"/>
    </row>
    <row r="112" spans="1:63" s="1" customFormat="1" ht="12.75" customHeight="1">
      <c r="A112" s="3"/>
      <c r="B112" s="3"/>
      <c r="C112" s="3"/>
      <c r="D112" s="1552" t="s">
        <v>43</v>
      </c>
      <c r="E112" s="1553"/>
      <c r="F112" s="1554"/>
      <c r="G112" s="1554"/>
      <c r="H112" s="1554"/>
      <c r="I112" s="1554"/>
      <c r="K112" s="1554"/>
      <c r="L112" s="1554"/>
      <c r="M112" s="1554"/>
      <c r="N112" s="1554"/>
      <c r="O112" s="1554"/>
      <c r="P112" s="1554"/>
      <c r="Q112" s="1554"/>
      <c r="R112" s="1554"/>
      <c r="S112" s="3"/>
      <c r="T112" s="3"/>
      <c r="U112" s="3"/>
      <c r="V112" s="3"/>
      <c r="W112" s="3"/>
      <c r="X112" s="3"/>
      <c r="Y112" s="3"/>
      <c r="Z112" s="3"/>
      <c r="AA112" s="3"/>
      <c r="AB112" s="3"/>
      <c r="AC112" s="3"/>
      <c r="AD112" s="3"/>
      <c r="AE112" s="3"/>
      <c r="AF112" s="3"/>
      <c r="AG112" s="3"/>
      <c r="AH112" s="3"/>
    </row>
    <row r="113" spans="1:63" s="1" customFormat="1" ht="12.75" customHeight="1">
      <c r="A113" s="3"/>
      <c r="B113" s="3"/>
      <c r="C113" s="3"/>
      <c r="D113" s="1552"/>
      <c r="E113" s="1553"/>
      <c r="K113" s="741"/>
      <c r="L113" s="742"/>
      <c r="M113" s="822"/>
      <c r="N113" s="816"/>
      <c r="O113" s="10"/>
      <c r="P113" s="2"/>
      <c r="Q113" s="741"/>
      <c r="R113" s="741"/>
      <c r="S113" s="3"/>
      <c r="T113" s="3"/>
      <c r="U113" s="3"/>
      <c r="V113" s="3"/>
      <c r="W113" s="3"/>
      <c r="X113" s="3"/>
      <c r="Y113" s="3"/>
      <c r="Z113" s="3"/>
      <c r="AA113" s="3"/>
      <c r="AB113" s="3"/>
      <c r="AC113" s="3"/>
      <c r="AD113" s="3"/>
      <c r="AE113" s="3"/>
      <c r="AF113" s="3"/>
      <c r="AG113" s="3"/>
      <c r="AH113" s="3"/>
    </row>
    <row r="114" spans="1:63" s="1" customFormat="1" ht="14.25" customHeight="1">
      <c r="A114" s="3"/>
      <c r="B114" s="3"/>
      <c r="C114" s="3"/>
      <c r="D114" s="1552" t="s">
        <v>44</v>
      </c>
      <c r="E114" s="1553"/>
      <c r="F114" s="1554"/>
      <c r="G114" s="1554"/>
      <c r="H114" s="1554"/>
      <c r="I114" s="1554"/>
      <c r="K114" s="1555" t="s">
        <v>1505</v>
      </c>
      <c r="L114" s="1554"/>
      <c r="M114" s="1554"/>
      <c r="N114" s="1554"/>
      <c r="O114" s="1554"/>
      <c r="P114" s="1554"/>
      <c r="Q114" s="1554"/>
      <c r="R114" s="1554"/>
      <c r="S114" s="3"/>
      <c r="T114" s="3"/>
      <c r="U114" s="3"/>
      <c r="V114" s="3"/>
      <c r="W114" s="3"/>
      <c r="X114" s="3"/>
      <c r="Y114" s="3"/>
      <c r="Z114" s="3"/>
      <c r="AA114" s="3"/>
      <c r="AB114" s="3"/>
      <c r="AC114" s="3"/>
      <c r="AD114" s="3"/>
      <c r="AE114" s="3"/>
      <c r="AF114" s="3"/>
      <c r="AG114" s="3"/>
      <c r="AH114" s="3"/>
    </row>
    <row r="115" spans="1:63" s="1" customFormat="1" ht="14.25" customHeight="1">
      <c r="A115" s="3"/>
      <c r="B115" s="3"/>
      <c r="C115" s="5"/>
      <c r="D115" s="1552" t="s">
        <v>46</v>
      </c>
      <c r="E115" s="1553"/>
      <c r="F115" s="1554"/>
      <c r="G115" s="1554"/>
      <c r="H115" s="1554"/>
      <c r="I115" s="1554"/>
      <c r="K115" s="1556" t="s">
        <v>1506</v>
      </c>
      <c r="L115" s="1554"/>
      <c r="M115" s="1554"/>
      <c r="N115" s="1554"/>
      <c r="O115" s="1554"/>
      <c r="P115" s="1554"/>
      <c r="Q115" s="1554"/>
      <c r="R115" s="1554"/>
      <c r="S115" s="3"/>
      <c r="T115" s="3"/>
      <c r="U115" s="3"/>
      <c r="V115" s="3"/>
      <c r="W115" s="3"/>
      <c r="X115" s="3"/>
      <c r="Y115" s="3"/>
      <c r="Z115" s="3"/>
      <c r="AA115" s="3"/>
      <c r="AB115" s="3"/>
      <c r="AC115" s="3"/>
      <c r="AD115" s="3"/>
      <c r="AE115" s="3"/>
      <c r="AF115" s="3"/>
      <c r="AG115" s="3"/>
      <c r="AH115" s="3"/>
    </row>
    <row r="116" spans="1:63" s="1" customFormat="1">
      <c r="A116" s="3"/>
      <c r="B116" s="3"/>
      <c r="C116" s="3"/>
      <c r="D116" s="3"/>
      <c r="E116" s="878" t="s">
        <v>55</v>
      </c>
      <c r="F116" s="879" t="s">
        <v>429</v>
      </c>
      <c r="G116" s="7"/>
      <c r="H116" s="7"/>
      <c r="I116" s="3"/>
      <c r="J116" s="889" t="s">
        <v>1516</v>
      </c>
      <c r="K116" s="741"/>
      <c r="L116" s="889" t="s">
        <v>1516</v>
      </c>
      <c r="M116" s="814"/>
      <c r="N116" s="889" t="s">
        <v>1516</v>
      </c>
      <c r="O116" s="741"/>
      <c r="P116" s="741"/>
      <c r="Q116" s="741"/>
      <c r="R116" s="741"/>
      <c r="S116" s="3"/>
      <c r="T116" s="3"/>
      <c r="U116" s="3"/>
      <c r="V116" s="3"/>
      <c r="W116" s="3"/>
      <c r="X116" s="3"/>
      <c r="Y116" s="3"/>
      <c r="Z116" s="3"/>
      <c r="AA116" s="3"/>
      <c r="AB116" s="3"/>
      <c r="AC116" s="3"/>
      <c r="AD116" s="3"/>
      <c r="AE116" s="3"/>
      <c r="AF116" s="3"/>
      <c r="AG116" s="3"/>
      <c r="AH116" s="3"/>
    </row>
    <row r="117" spans="1:63" s="1" customFormat="1">
      <c r="A117" s="3"/>
      <c r="B117" s="3"/>
      <c r="C117" s="3"/>
      <c r="D117" s="3"/>
      <c r="E117" s="878" t="s">
        <v>58</v>
      </c>
      <c r="F117" s="879" t="s">
        <v>63</v>
      </c>
      <c r="G117" s="7"/>
      <c r="H117" s="7"/>
      <c r="I117" s="3"/>
      <c r="J117" s="890">
        <v>159</v>
      </c>
      <c r="K117" s="741"/>
      <c r="L117" s="938">
        <v>202</v>
      </c>
      <c r="M117" s="814"/>
      <c r="N117" s="890">
        <v>251.5</v>
      </c>
      <c r="O117" s="939" t="s">
        <v>1522</v>
      </c>
      <c r="P117" s="908"/>
      <c r="Q117" s="908"/>
      <c r="R117" s="908"/>
      <c r="S117" s="3"/>
      <c r="T117" s="3"/>
      <c r="U117" s="3"/>
      <c r="V117" s="3"/>
      <c r="W117" s="3"/>
      <c r="X117" s="3"/>
      <c r="Y117" s="3"/>
      <c r="Z117" s="3"/>
      <c r="AA117" s="3"/>
      <c r="AB117" s="3"/>
      <c r="AC117" s="3"/>
      <c r="AD117" s="3"/>
      <c r="AE117" s="3"/>
      <c r="AF117" s="3"/>
      <c r="AG117" s="3"/>
      <c r="AH117" s="3"/>
    </row>
    <row r="118" spans="1:63" s="1" customFormat="1" ht="12">
      <c r="A118" s="3"/>
      <c r="B118" s="3"/>
      <c r="C118" s="3"/>
      <c r="D118" s="3"/>
      <c r="E118" s="3" t="s">
        <v>1432</v>
      </c>
      <c r="F118" s="3"/>
      <c r="G118" s="3"/>
      <c r="H118" s="7" t="s">
        <v>1432</v>
      </c>
      <c r="I118" s="7"/>
      <c r="J118" s="3"/>
      <c r="K118" s="741"/>
      <c r="L118" s="742"/>
      <c r="M118" s="814"/>
      <c r="N118" s="814"/>
      <c r="O118" s="741"/>
      <c r="P118" s="741"/>
      <c r="Q118" s="741"/>
      <c r="R118" s="741"/>
      <c r="S118" s="3"/>
      <c r="T118" s="3"/>
      <c r="U118" s="3"/>
      <c r="V118" s="3"/>
      <c r="W118" s="3"/>
      <c r="X118" s="3"/>
      <c r="Y118" s="3"/>
      <c r="Z118" s="3"/>
      <c r="AA118" s="3"/>
      <c r="AB118" s="3"/>
      <c r="AC118" s="3"/>
      <c r="AD118" s="3"/>
      <c r="AE118" s="3"/>
      <c r="AF118" s="3"/>
      <c r="AG118" s="3"/>
      <c r="AH118" s="3"/>
    </row>
    <row r="119" spans="1:63" s="309" customFormat="1" ht="36" customHeight="1">
      <c r="A119" s="523" t="s">
        <v>48</v>
      </c>
      <c r="B119" s="733" t="s">
        <v>69</v>
      </c>
      <c r="C119" s="734" t="s">
        <v>435</v>
      </c>
      <c r="D119" s="735" t="s">
        <v>55</v>
      </c>
      <c r="E119" s="736" t="s">
        <v>56</v>
      </c>
      <c r="F119" s="737" t="s">
        <v>434</v>
      </c>
      <c r="G119" s="735" t="s">
        <v>58</v>
      </c>
      <c r="H119" s="735" t="s">
        <v>59</v>
      </c>
      <c r="I119" s="738" t="s">
        <v>68</v>
      </c>
      <c r="J119" s="739" t="s">
        <v>439</v>
      </c>
      <c r="K119" s="739" t="s">
        <v>440</v>
      </c>
      <c r="L119" s="739" t="s">
        <v>437</v>
      </c>
      <c r="M119" s="823" t="s">
        <v>438</v>
      </c>
      <c r="N119" s="817" t="s">
        <v>63</v>
      </c>
      <c r="O119" s="739" t="s">
        <v>1484</v>
      </c>
      <c r="P119" s="739" t="s">
        <v>1455</v>
      </c>
      <c r="Q119" s="739" t="s">
        <v>432</v>
      </c>
      <c r="R119" s="735" t="s">
        <v>61</v>
      </c>
      <c r="S119" s="331"/>
      <c r="T119" s="331"/>
      <c r="U119" s="331"/>
      <c r="V119" s="331"/>
      <c r="W119" s="331"/>
      <c r="X119" s="331"/>
      <c r="Y119" s="331"/>
      <c r="Z119" s="331"/>
      <c r="AA119" s="331"/>
      <c r="AB119" s="331"/>
      <c r="AC119" s="331"/>
      <c r="AD119" s="331"/>
      <c r="AE119" s="331"/>
      <c r="AF119" s="331"/>
      <c r="AG119" s="331"/>
      <c r="AH119" s="331"/>
      <c r="AI119" s="331"/>
      <c r="AJ119" s="331"/>
      <c r="AK119" s="331"/>
      <c r="AL119" s="331"/>
      <c r="AM119" s="331"/>
      <c r="AN119" s="331"/>
      <c r="AO119" s="331"/>
      <c r="AP119" s="331"/>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row>
    <row r="120" spans="1:63" s="325" customFormat="1" ht="15" customHeight="1">
      <c r="A120" s="1608" t="s">
        <v>1489</v>
      </c>
      <c r="B120" s="1609"/>
      <c r="C120" s="1609"/>
      <c r="D120" s="1609"/>
      <c r="E120" s="1609"/>
      <c r="F120" s="1609"/>
      <c r="G120" s="1609"/>
      <c r="H120" s="1609"/>
      <c r="I120" s="1609"/>
      <c r="J120" s="1609"/>
      <c r="K120" s="1609"/>
      <c r="L120" s="1609"/>
      <c r="M120" s="1609"/>
      <c r="N120" s="1609"/>
      <c r="O120" s="1609"/>
      <c r="P120" s="1609"/>
      <c r="Q120" s="1609"/>
      <c r="R120" s="1610"/>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row>
    <row r="121" spans="1:63" s="326" customFormat="1" ht="15" customHeight="1">
      <c r="A121" s="659">
        <v>1</v>
      </c>
      <c r="B121" s="339" t="s">
        <v>32</v>
      </c>
      <c r="C121" s="340" t="s">
        <v>0</v>
      </c>
      <c r="D121" s="361" t="s">
        <v>429</v>
      </c>
      <c r="E121" s="871" t="s">
        <v>1129</v>
      </c>
      <c r="F121" s="340">
        <v>1979</v>
      </c>
      <c r="G121" s="340" t="s">
        <v>63</v>
      </c>
      <c r="H121" s="340" t="s">
        <v>7</v>
      </c>
      <c r="I121" s="500">
        <v>84.1</v>
      </c>
      <c r="J121" s="363">
        <v>136</v>
      </c>
      <c r="K121" s="363">
        <f>J121</f>
        <v>136</v>
      </c>
      <c r="L121" s="936">
        <v>208</v>
      </c>
      <c r="M121" s="813">
        <f>L121/2</f>
        <v>104</v>
      </c>
      <c r="N121" s="813">
        <f>K121+M121</f>
        <v>240</v>
      </c>
      <c r="O121" s="657">
        <v>1</v>
      </c>
      <c r="P121" s="635">
        <v>1</v>
      </c>
      <c r="Q121" s="363">
        <v>20</v>
      </c>
      <c r="R121" s="361" t="s">
        <v>1193</v>
      </c>
    </row>
    <row r="122" spans="1:63" s="326" customFormat="1" ht="15" customHeight="1">
      <c r="A122" s="659">
        <v>2</v>
      </c>
      <c r="B122" s="339" t="s">
        <v>36</v>
      </c>
      <c r="C122" s="340" t="s">
        <v>0</v>
      </c>
      <c r="D122" s="361" t="s">
        <v>429</v>
      </c>
      <c r="E122" s="497" t="s">
        <v>555</v>
      </c>
      <c r="F122" s="340">
        <v>1989</v>
      </c>
      <c r="G122" s="340" t="s">
        <v>63</v>
      </c>
      <c r="H122" s="340" t="s">
        <v>7</v>
      </c>
      <c r="I122" s="500">
        <v>82.1</v>
      </c>
      <c r="J122" s="363">
        <v>120</v>
      </c>
      <c r="K122" s="363">
        <f>J122</f>
        <v>120</v>
      </c>
      <c r="L122" s="363">
        <v>191</v>
      </c>
      <c r="M122" s="813">
        <f>L122/2</f>
        <v>95.5</v>
      </c>
      <c r="N122" s="813">
        <f>K122+M122</f>
        <v>215.5</v>
      </c>
      <c r="O122" s="657">
        <v>2</v>
      </c>
      <c r="P122" s="635">
        <v>2</v>
      </c>
      <c r="Q122" s="363">
        <v>18</v>
      </c>
      <c r="R122" s="361" t="s">
        <v>572</v>
      </c>
    </row>
    <row r="123" spans="1:63" s="330" customFormat="1" ht="15" customHeight="1">
      <c r="A123" s="659">
        <v>3</v>
      </c>
      <c r="B123" s="376" t="s">
        <v>26</v>
      </c>
      <c r="C123" s="340" t="s">
        <v>0</v>
      </c>
      <c r="D123" s="361" t="s">
        <v>429</v>
      </c>
      <c r="E123" s="498" t="s">
        <v>1343</v>
      </c>
      <c r="F123" s="340">
        <v>1989</v>
      </c>
      <c r="G123" s="340" t="s">
        <v>63</v>
      </c>
      <c r="H123" s="340" t="s">
        <v>7</v>
      </c>
      <c r="I123" s="500">
        <v>84.9</v>
      </c>
      <c r="J123" s="363">
        <v>127</v>
      </c>
      <c r="K123" s="363">
        <f>J123</f>
        <v>127</v>
      </c>
      <c r="L123" s="363">
        <v>161</v>
      </c>
      <c r="M123" s="813">
        <f>L123/2</f>
        <v>80.5</v>
      </c>
      <c r="N123" s="813">
        <f>K123+M123</f>
        <v>207.5</v>
      </c>
      <c r="O123" s="657">
        <v>3</v>
      </c>
      <c r="P123" s="635">
        <v>3</v>
      </c>
      <c r="Q123" s="363">
        <v>16</v>
      </c>
      <c r="R123" s="379" t="s">
        <v>1356</v>
      </c>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row>
    <row r="124" spans="1:63" s="330" customFormat="1" ht="15" customHeight="1">
      <c r="A124" s="659">
        <v>4</v>
      </c>
      <c r="B124" s="339" t="s">
        <v>28</v>
      </c>
      <c r="C124" s="340" t="s">
        <v>0</v>
      </c>
      <c r="D124" s="361" t="s">
        <v>429</v>
      </c>
      <c r="E124" s="497" t="s">
        <v>1298</v>
      </c>
      <c r="F124" s="340">
        <v>1995</v>
      </c>
      <c r="G124" s="340" t="s">
        <v>63</v>
      </c>
      <c r="H124" s="340" t="s">
        <v>7</v>
      </c>
      <c r="I124" s="502">
        <v>83.6</v>
      </c>
      <c r="J124" s="363">
        <v>98</v>
      </c>
      <c r="K124" s="363">
        <f>J124</f>
        <v>98</v>
      </c>
      <c r="L124" s="363">
        <v>201</v>
      </c>
      <c r="M124" s="813">
        <f>L124/2</f>
        <v>100.5</v>
      </c>
      <c r="N124" s="813">
        <f>K124+M124</f>
        <v>198.5</v>
      </c>
      <c r="O124" s="657">
        <v>4</v>
      </c>
      <c r="P124" s="635">
        <v>4</v>
      </c>
      <c r="Q124" s="363">
        <v>15</v>
      </c>
      <c r="R124" s="425" t="s">
        <v>1208</v>
      </c>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row>
    <row r="125" spans="1:63" s="330" customFormat="1" ht="15" customHeight="1">
      <c r="A125" s="659">
        <v>5</v>
      </c>
      <c r="B125" s="339" t="s">
        <v>23</v>
      </c>
      <c r="C125" s="340" t="s">
        <v>0</v>
      </c>
      <c r="D125" s="361" t="s">
        <v>429</v>
      </c>
      <c r="E125" s="496" t="s">
        <v>496</v>
      </c>
      <c r="F125" s="340">
        <v>1973</v>
      </c>
      <c r="G125" s="340" t="s">
        <v>63</v>
      </c>
      <c r="H125" s="340" t="s">
        <v>7</v>
      </c>
      <c r="I125" s="500">
        <v>82.8</v>
      </c>
      <c r="J125" s="363">
        <v>34</v>
      </c>
      <c r="K125" s="363">
        <f>J125</f>
        <v>34</v>
      </c>
      <c r="L125" s="363">
        <v>69</v>
      </c>
      <c r="M125" s="813">
        <f>L125/2</f>
        <v>34.5</v>
      </c>
      <c r="N125" s="813">
        <f>K125+M125</f>
        <v>68.5</v>
      </c>
      <c r="O125" s="657">
        <v>5</v>
      </c>
      <c r="P125" s="635">
        <v>5</v>
      </c>
      <c r="Q125" s="363">
        <v>14</v>
      </c>
      <c r="R125" s="361" t="s">
        <v>132</v>
      </c>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row>
    <row r="126" spans="1:63" s="325" customFormat="1" ht="15" customHeight="1">
      <c r="A126" s="659">
        <v>6</v>
      </c>
      <c r="B126" s="376" t="s">
        <v>26</v>
      </c>
      <c r="C126" s="340" t="s">
        <v>1</v>
      </c>
      <c r="D126" s="361" t="s">
        <v>429</v>
      </c>
      <c r="E126" s="512" t="s">
        <v>1370</v>
      </c>
      <c r="F126" s="340">
        <v>1982</v>
      </c>
      <c r="G126" s="340" t="s">
        <v>63</v>
      </c>
      <c r="H126" s="340" t="s">
        <v>5</v>
      </c>
      <c r="I126" s="500">
        <v>83.1</v>
      </c>
      <c r="J126" s="363">
        <v>126</v>
      </c>
      <c r="K126" s="363">
        <f t="shared" ref="K126:K136" si="14">J126</f>
        <v>126</v>
      </c>
      <c r="L126" s="363">
        <v>211</v>
      </c>
      <c r="M126" s="813">
        <f t="shared" ref="M126:M136" si="15">L126/2</f>
        <v>105.5</v>
      </c>
      <c r="N126" s="813">
        <f t="shared" ref="N126:N136" si="16">K126+M126</f>
        <v>231.5</v>
      </c>
      <c r="O126" s="658">
        <v>1</v>
      </c>
      <c r="P126" s="635">
        <v>6</v>
      </c>
      <c r="Q126" s="363">
        <v>13</v>
      </c>
      <c r="R126" s="361" t="s">
        <v>1357</v>
      </c>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row>
    <row r="127" spans="1:63" s="325" customFormat="1" ht="15" customHeight="1">
      <c r="A127" s="659">
        <v>7</v>
      </c>
      <c r="B127" s="339" t="s">
        <v>24</v>
      </c>
      <c r="C127" s="340" t="s">
        <v>1</v>
      </c>
      <c r="D127" s="361" t="s">
        <v>429</v>
      </c>
      <c r="E127" s="472" t="s">
        <v>776</v>
      </c>
      <c r="F127" s="340">
        <v>1975</v>
      </c>
      <c r="G127" s="340" t="s">
        <v>63</v>
      </c>
      <c r="H127" s="340" t="s">
        <v>5</v>
      </c>
      <c r="I127" s="502">
        <v>84.1</v>
      </c>
      <c r="J127" s="363">
        <v>103</v>
      </c>
      <c r="K127" s="363">
        <f t="shared" si="14"/>
        <v>103</v>
      </c>
      <c r="L127" s="363">
        <v>198</v>
      </c>
      <c r="M127" s="813">
        <f t="shared" si="15"/>
        <v>99</v>
      </c>
      <c r="N127" s="813">
        <f t="shared" si="16"/>
        <v>202</v>
      </c>
      <c r="O127" s="658">
        <v>2</v>
      </c>
      <c r="P127" s="635">
        <v>7</v>
      </c>
      <c r="Q127" s="363">
        <v>12</v>
      </c>
      <c r="R127" s="379" t="s">
        <v>1333</v>
      </c>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row>
    <row r="128" spans="1:63" s="325" customFormat="1" ht="15" customHeight="1">
      <c r="A128" s="659">
        <v>8</v>
      </c>
      <c r="B128" s="376" t="s">
        <v>37</v>
      </c>
      <c r="C128" s="340" t="s">
        <v>1</v>
      </c>
      <c r="D128" s="361" t="s">
        <v>429</v>
      </c>
      <c r="E128" s="497" t="s">
        <v>1283</v>
      </c>
      <c r="F128" s="340">
        <v>1976</v>
      </c>
      <c r="G128" s="340" t="s">
        <v>63</v>
      </c>
      <c r="H128" s="340" t="s">
        <v>5</v>
      </c>
      <c r="I128" s="502">
        <v>84.9</v>
      </c>
      <c r="J128" s="363">
        <v>102</v>
      </c>
      <c r="K128" s="363">
        <f t="shared" si="14"/>
        <v>102</v>
      </c>
      <c r="L128" s="363">
        <v>157</v>
      </c>
      <c r="M128" s="813">
        <f t="shared" si="15"/>
        <v>78.5</v>
      </c>
      <c r="N128" s="813">
        <f t="shared" si="16"/>
        <v>180.5</v>
      </c>
      <c r="O128" s="658">
        <v>3</v>
      </c>
      <c r="P128" s="635">
        <v>8</v>
      </c>
      <c r="Q128" s="363">
        <v>11</v>
      </c>
      <c r="R128" s="361" t="s">
        <v>181</v>
      </c>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row>
    <row r="129" spans="1:63" s="325" customFormat="1" ht="15" customHeight="1">
      <c r="A129" s="659">
        <v>9</v>
      </c>
      <c r="B129" s="339" t="s">
        <v>11</v>
      </c>
      <c r="C129" s="340" t="s">
        <v>1</v>
      </c>
      <c r="D129" s="361" t="s">
        <v>429</v>
      </c>
      <c r="E129" s="497" t="s">
        <v>451</v>
      </c>
      <c r="F129" s="340">
        <v>1973</v>
      </c>
      <c r="G129" s="340" t="s">
        <v>63</v>
      </c>
      <c r="H129" s="340" t="s">
        <v>5</v>
      </c>
      <c r="I129" s="500">
        <v>82.7</v>
      </c>
      <c r="J129" s="363">
        <v>85</v>
      </c>
      <c r="K129" s="363">
        <f t="shared" si="14"/>
        <v>85</v>
      </c>
      <c r="L129" s="363">
        <v>166</v>
      </c>
      <c r="M129" s="813">
        <f t="shared" si="15"/>
        <v>83</v>
      </c>
      <c r="N129" s="813">
        <f t="shared" si="16"/>
        <v>168</v>
      </c>
      <c r="O129" s="658">
        <v>4</v>
      </c>
      <c r="P129" s="635">
        <v>9</v>
      </c>
      <c r="Q129" s="363">
        <v>10</v>
      </c>
      <c r="R129" s="361" t="s">
        <v>459</v>
      </c>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row>
    <row r="130" spans="1:63" s="325" customFormat="1" ht="15" customHeight="1">
      <c r="A130" s="659">
        <v>10</v>
      </c>
      <c r="B130" s="339" t="s">
        <v>1077</v>
      </c>
      <c r="C130" s="340" t="s">
        <v>1</v>
      </c>
      <c r="D130" s="361" t="s">
        <v>429</v>
      </c>
      <c r="E130" s="496" t="s">
        <v>1067</v>
      </c>
      <c r="F130" s="340">
        <v>1979</v>
      </c>
      <c r="G130" s="340" t="s">
        <v>63</v>
      </c>
      <c r="H130" s="340" t="s">
        <v>5</v>
      </c>
      <c r="I130" s="500">
        <v>83.9</v>
      </c>
      <c r="J130" s="363">
        <v>84</v>
      </c>
      <c r="K130" s="363">
        <f t="shared" si="14"/>
        <v>84</v>
      </c>
      <c r="L130" s="363">
        <v>147</v>
      </c>
      <c r="M130" s="813">
        <f t="shared" si="15"/>
        <v>73.5</v>
      </c>
      <c r="N130" s="813">
        <f t="shared" si="16"/>
        <v>157.5</v>
      </c>
      <c r="O130" s="658">
        <v>5</v>
      </c>
      <c r="P130" s="635">
        <v>10</v>
      </c>
      <c r="Q130" s="363">
        <v>9</v>
      </c>
      <c r="R130" s="361" t="s">
        <v>1079</v>
      </c>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row>
    <row r="131" spans="1:63" s="325" customFormat="1" ht="15" customHeight="1">
      <c r="A131" s="659">
        <v>11</v>
      </c>
      <c r="B131" s="339" t="s">
        <v>32</v>
      </c>
      <c r="C131" s="340" t="s">
        <v>1</v>
      </c>
      <c r="D131" s="361" t="s">
        <v>429</v>
      </c>
      <c r="E131" s="513" t="s">
        <v>1216</v>
      </c>
      <c r="F131" s="340">
        <v>1985</v>
      </c>
      <c r="G131" s="340" t="s">
        <v>63</v>
      </c>
      <c r="H131" s="340" t="s">
        <v>5</v>
      </c>
      <c r="I131" s="500">
        <v>83.25</v>
      </c>
      <c r="J131" s="363">
        <v>87</v>
      </c>
      <c r="K131" s="363">
        <f t="shared" si="14"/>
        <v>87</v>
      </c>
      <c r="L131" s="363">
        <v>123</v>
      </c>
      <c r="M131" s="813">
        <f t="shared" si="15"/>
        <v>61.5</v>
      </c>
      <c r="N131" s="813">
        <f t="shared" si="16"/>
        <v>148.5</v>
      </c>
      <c r="O131" s="658">
        <v>6</v>
      </c>
      <c r="P131" s="635">
        <v>11</v>
      </c>
      <c r="Q131" s="363">
        <v>8</v>
      </c>
      <c r="R131" s="361" t="s">
        <v>1203</v>
      </c>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row>
    <row r="132" spans="1:63" s="325" customFormat="1" ht="15" customHeight="1">
      <c r="A132" s="659">
        <v>12</v>
      </c>
      <c r="B132" s="339" t="s">
        <v>1255</v>
      </c>
      <c r="C132" s="340" t="s">
        <v>1244</v>
      </c>
      <c r="D132" s="361" t="s">
        <v>429</v>
      </c>
      <c r="E132" s="497" t="s">
        <v>1249</v>
      </c>
      <c r="F132" s="340">
        <v>1984</v>
      </c>
      <c r="G132" s="340" t="s">
        <v>63</v>
      </c>
      <c r="H132" s="340" t="s">
        <v>5</v>
      </c>
      <c r="I132" s="500">
        <v>83.8</v>
      </c>
      <c r="J132" s="363">
        <v>81</v>
      </c>
      <c r="K132" s="363">
        <f t="shared" si="14"/>
        <v>81</v>
      </c>
      <c r="L132" s="363">
        <v>128</v>
      </c>
      <c r="M132" s="813">
        <f t="shared" si="15"/>
        <v>64</v>
      </c>
      <c r="N132" s="813">
        <f t="shared" si="16"/>
        <v>145</v>
      </c>
      <c r="O132" s="658">
        <v>7</v>
      </c>
      <c r="P132" s="635">
        <v>12</v>
      </c>
      <c r="Q132" s="363">
        <v>7</v>
      </c>
      <c r="R132" s="361" t="s">
        <v>1254</v>
      </c>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row>
    <row r="133" spans="1:63" s="325" customFormat="1" ht="15" customHeight="1">
      <c r="A133" s="659">
        <v>13</v>
      </c>
      <c r="B133" s="339" t="s">
        <v>1304</v>
      </c>
      <c r="C133" s="364" t="s">
        <v>1</v>
      </c>
      <c r="D133" s="361" t="s">
        <v>429</v>
      </c>
      <c r="E133" s="472" t="s">
        <v>1426</v>
      </c>
      <c r="F133" s="340">
        <v>1989</v>
      </c>
      <c r="G133" s="340" t="s">
        <v>63</v>
      </c>
      <c r="H133" s="340" t="s">
        <v>5</v>
      </c>
      <c r="I133" s="500">
        <v>81.099999999999994</v>
      </c>
      <c r="J133" s="363">
        <v>61</v>
      </c>
      <c r="K133" s="363">
        <f t="shared" si="14"/>
        <v>61</v>
      </c>
      <c r="L133" s="363">
        <v>125</v>
      </c>
      <c r="M133" s="813">
        <f t="shared" si="15"/>
        <v>62.5</v>
      </c>
      <c r="N133" s="813">
        <f t="shared" si="16"/>
        <v>123.5</v>
      </c>
      <c r="O133" s="658">
        <v>8</v>
      </c>
      <c r="P133" s="635">
        <v>13</v>
      </c>
      <c r="Q133" s="363">
        <v>6</v>
      </c>
      <c r="R133" s="339" t="s">
        <v>1306</v>
      </c>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row>
    <row r="134" spans="1:63" s="325" customFormat="1" ht="15" customHeight="1">
      <c r="A134" s="659">
        <v>14</v>
      </c>
      <c r="B134" s="376" t="s">
        <v>1375</v>
      </c>
      <c r="C134" s="340" t="s">
        <v>1</v>
      </c>
      <c r="D134" s="361" t="s">
        <v>1376</v>
      </c>
      <c r="E134" s="472" t="s">
        <v>1378</v>
      </c>
      <c r="F134" s="340">
        <v>1986</v>
      </c>
      <c r="G134" s="340" t="s">
        <v>63</v>
      </c>
      <c r="H134" s="340" t="s">
        <v>1392</v>
      </c>
      <c r="I134" s="500">
        <v>82.6</v>
      </c>
      <c r="J134" s="363">
        <v>57</v>
      </c>
      <c r="K134" s="363">
        <f t="shared" si="14"/>
        <v>57</v>
      </c>
      <c r="L134" s="363">
        <v>62</v>
      </c>
      <c r="M134" s="813">
        <f t="shared" si="15"/>
        <v>31</v>
      </c>
      <c r="N134" s="813">
        <f t="shared" si="16"/>
        <v>88</v>
      </c>
      <c r="O134" s="658">
        <v>9</v>
      </c>
      <c r="P134" s="635">
        <v>14</v>
      </c>
      <c r="Q134" s="363">
        <v>5</v>
      </c>
      <c r="R134" s="379" t="s">
        <v>1393</v>
      </c>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row>
    <row r="135" spans="1:63" s="325" customFormat="1" ht="15" customHeight="1">
      <c r="A135" s="659">
        <v>15</v>
      </c>
      <c r="B135" s="376" t="s">
        <v>1408</v>
      </c>
      <c r="C135" s="340" t="s">
        <v>1</v>
      </c>
      <c r="D135" s="361" t="s">
        <v>429</v>
      </c>
      <c r="E135" s="472" t="s">
        <v>1406</v>
      </c>
      <c r="F135" s="401">
        <v>1995</v>
      </c>
      <c r="G135" s="340" t="s">
        <v>63</v>
      </c>
      <c r="H135" s="340" t="s">
        <v>5</v>
      </c>
      <c r="I135" s="500">
        <v>79.75</v>
      </c>
      <c r="J135" s="363">
        <v>22</v>
      </c>
      <c r="K135" s="363">
        <f t="shared" si="14"/>
        <v>22</v>
      </c>
      <c r="L135" s="363">
        <v>50</v>
      </c>
      <c r="M135" s="813">
        <f t="shared" si="15"/>
        <v>25</v>
      </c>
      <c r="N135" s="813">
        <f t="shared" si="16"/>
        <v>47</v>
      </c>
      <c r="O135" s="658">
        <v>10</v>
      </c>
      <c r="P135" s="635">
        <v>15</v>
      </c>
      <c r="Q135" s="363">
        <v>4</v>
      </c>
      <c r="R135" s="379" t="s">
        <v>1414</v>
      </c>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row>
    <row r="136" spans="1:63" s="325" customFormat="1" ht="15" customHeight="1">
      <c r="A136" s="659">
        <v>16</v>
      </c>
      <c r="B136" s="376" t="s">
        <v>1408</v>
      </c>
      <c r="C136" s="340" t="s">
        <v>1</v>
      </c>
      <c r="D136" s="361" t="s">
        <v>429</v>
      </c>
      <c r="E136" s="472" t="s">
        <v>1405</v>
      </c>
      <c r="F136" s="401">
        <v>1992</v>
      </c>
      <c r="G136" s="340" t="s">
        <v>63</v>
      </c>
      <c r="H136" s="340" t="s">
        <v>5</v>
      </c>
      <c r="I136" s="500">
        <v>79.849999999999994</v>
      </c>
      <c r="J136" s="363">
        <v>11</v>
      </c>
      <c r="K136" s="363">
        <f t="shared" si="14"/>
        <v>11</v>
      </c>
      <c r="L136" s="363">
        <v>65</v>
      </c>
      <c r="M136" s="813">
        <f t="shared" si="15"/>
        <v>32.5</v>
      </c>
      <c r="N136" s="813">
        <f t="shared" si="16"/>
        <v>43.5</v>
      </c>
      <c r="O136" s="658">
        <v>11</v>
      </c>
      <c r="P136" s="635">
        <v>16</v>
      </c>
      <c r="Q136" s="363">
        <v>3</v>
      </c>
      <c r="R136" s="379" t="s">
        <v>1410</v>
      </c>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row>
    <row r="137" spans="1:63" s="37" customFormat="1">
      <c r="A137" s="313"/>
      <c r="B137" s="313"/>
      <c r="C137" s="313"/>
      <c r="D137" s="313"/>
      <c r="E137" s="134"/>
      <c r="F137" s="134"/>
      <c r="G137" s="21"/>
      <c r="H137" s="313"/>
      <c r="I137" s="31"/>
      <c r="J137" s="134"/>
      <c r="K137" s="134"/>
      <c r="L137" s="774"/>
      <c r="M137" s="134"/>
      <c r="N137" s="134"/>
      <c r="O137" s="774"/>
      <c r="P137" s="134"/>
      <c r="Q137" s="313"/>
    </row>
    <row r="138" spans="1:63" s="37" customFormat="1">
      <c r="A138" s="313" t="s">
        <v>1508</v>
      </c>
      <c r="B138" s="313"/>
      <c r="C138" s="313"/>
      <c r="D138" s="313"/>
      <c r="E138" s="134"/>
      <c r="F138" s="134"/>
      <c r="G138" s="21"/>
      <c r="H138" s="313"/>
      <c r="I138" s="31"/>
      <c r="J138" s="134"/>
      <c r="K138" s="134"/>
      <c r="L138" s="774"/>
      <c r="M138" s="134"/>
      <c r="N138" s="134"/>
      <c r="O138" s="774"/>
      <c r="P138" s="134"/>
      <c r="Q138" s="313"/>
    </row>
    <row r="139" spans="1:63" s="37" customFormat="1">
      <c r="A139" s="313"/>
      <c r="B139" s="313"/>
      <c r="C139" s="313"/>
      <c r="D139" s="313"/>
      <c r="E139" s="134"/>
      <c r="F139" s="134"/>
      <c r="G139" s="21"/>
      <c r="H139" s="313"/>
      <c r="I139" s="31"/>
      <c r="J139" s="134"/>
      <c r="K139" s="134"/>
      <c r="L139" s="774"/>
      <c r="M139" s="134"/>
      <c r="N139" s="134"/>
      <c r="O139" s="774"/>
      <c r="P139" s="134"/>
      <c r="Q139" s="313"/>
    </row>
    <row r="140" spans="1:63" s="37" customFormat="1">
      <c r="A140" s="313" t="s">
        <v>1509</v>
      </c>
      <c r="B140" s="313"/>
      <c r="C140" s="313"/>
      <c r="D140" s="313"/>
      <c r="E140" s="134"/>
      <c r="F140" s="134"/>
      <c r="G140" s="21"/>
      <c r="H140" s="313"/>
      <c r="I140" s="31"/>
      <c r="J140" s="134"/>
      <c r="K140" s="134"/>
      <c r="L140" s="774"/>
      <c r="M140" s="134"/>
      <c r="N140" s="134"/>
      <c r="O140" s="774"/>
      <c r="P140" s="134"/>
      <c r="Q140" s="313"/>
    </row>
    <row r="141" spans="1:63" s="1" customFormat="1" ht="12">
      <c r="A141" s="3"/>
      <c r="B141" s="3"/>
      <c r="C141" s="3"/>
      <c r="D141" s="3"/>
      <c r="E141" s="3"/>
      <c r="F141" s="3"/>
      <c r="G141" s="3"/>
      <c r="H141" s="7"/>
      <c r="I141" s="7"/>
      <c r="J141" s="3"/>
      <c r="K141" s="741"/>
      <c r="L141" s="742"/>
      <c r="M141" s="814"/>
      <c r="N141" s="814"/>
      <c r="O141" s="741"/>
      <c r="P141" s="741"/>
      <c r="Q141" s="741"/>
      <c r="R141" s="741"/>
      <c r="S141" s="3"/>
      <c r="T141" s="3"/>
      <c r="U141" s="3"/>
      <c r="V141" s="3"/>
      <c r="W141" s="3"/>
      <c r="X141" s="3"/>
      <c r="Y141" s="3"/>
      <c r="Z141" s="3"/>
      <c r="AA141" s="3"/>
      <c r="AB141" s="3"/>
      <c r="AC141" s="3"/>
      <c r="AD141" s="3"/>
      <c r="AE141" s="3"/>
      <c r="AF141" s="3"/>
      <c r="AG141" s="3"/>
      <c r="AH141" s="3"/>
    </row>
    <row r="142" spans="1:63" s="1" customFormat="1" ht="12">
      <c r="A142" s="3"/>
      <c r="B142" s="3"/>
      <c r="C142" s="3"/>
      <c r="D142" s="3"/>
      <c r="E142" s="3"/>
      <c r="F142" s="3"/>
      <c r="G142" s="3"/>
      <c r="H142" s="7"/>
      <c r="I142" s="7"/>
      <c r="J142" s="3"/>
      <c r="K142" s="741"/>
      <c r="L142" s="742"/>
      <c r="M142" s="814"/>
      <c r="N142" s="814"/>
      <c r="O142" s="741"/>
      <c r="P142" s="741"/>
      <c r="Q142" s="741"/>
      <c r="R142" s="741"/>
      <c r="S142" s="3"/>
      <c r="T142" s="3"/>
      <c r="U142" s="3"/>
      <c r="V142" s="3"/>
      <c r="W142" s="3"/>
      <c r="X142" s="3"/>
      <c r="Y142" s="3"/>
      <c r="Z142" s="3"/>
      <c r="AA142" s="3"/>
      <c r="AB142" s="3"/>
      <c r="AC142" s="3"/>
      <c r="AD142" s="3"/>
      <c r="AE142" s="3"/>
      <c r="AF142" s="3"/>
      <c r="AG142" s="3"/>
      <c r="AH142" s="3"/>
    </row>
    <row r="143" spans="1:63" s="1" customFormat="1" ht="12.75" customHeight="1">
      <c r="A143" s="3"/>
      <c r="B143" s="3"/>
      <c r="C143" s="4"/>
      <c r="D143" s="1552" t="s">
        <v>38</v>
      </c>
      <c r="E143" s="1553"/>
      <c r="F143" s="1554"/>
      <c r="G143" s="1554"/>
      <c r="H143" s="1554"/>
      <c r="I143" s="1554"/>
      <c r="K143" s="1563" t="s">
        <v>1503</v>
      </c>
      <c r="L143" s="1554"/>
      <c r="M143" s="1554"/>
      <c r="N143" s="1554"/>
      <c r="O143" s="1554"/>
      <c r="P143" s="1554"/>
      <c r="Q143" s="1554"/>
      <c r="R143" s="1554"/>
      <c r="S143" s="3"/>
      <c r="T143" s="3"/>
      <c r="U143" s="3"/>
      <c r="V143" s="3"/>
      <c r="W143" s="3"/>
      <c r="X143" s="3"/>
      <c r="Y143" s="3"/>
      <c r="Z143" s="3"/>
      <c r="AA143" s="3"/>
      <c r="AB143" s="3"/>
      <c r="AC143" s="3"/>
      <c r="AD143" s="3"/>
      <c r="AE143" s="3"/>
      <c r="AF143" s="3"/>
      <c r="AG143" s="3"/>
      <c r="AH143" s="3"/>
    </row>
    <row r="144" spans="1:63" s="1" customFormat="1" ht="12.75" customHeight="1">
      <c r="A144" s="3"/>
      <c r="B144" s="3"/>
      <c r="C144" s="4"/>
      <c r="D144" s="1552" t="s">
        <v>40</v>
      </c>
      <c r="E144" s="1553"/>
      <c r="F144" s="1554"/>
      <c r="G144" s="1554"/>
      <c r="H144" s="1554"/>
      <c r="I144" s="1554"/>
      <c r="K144" s="1554"/>
      <c r="L144" s="1554"/>
      <c r="M144" s="1554"/>
      <c r="N144" s="1554"/>
      <c r="O144" s="1554"/>
      <c r="P144" s="1554"/>
      <c r="Q144" s="1554"/>
      <c r="R144" s="1554"/>
      <c r="S144" s="3"/>
      <c r="T144" s="3"/>
      <c r="U144" s="3"/>
      <c r="V144" s="3"/>
      <c r="W144" s="3"/>
      <c r="X144" s="3"/>
      <c r="Y144" s="3"/>
      <c r="Z144" s="3"/>
      <c r="AA144" s="3"/>
      <c r="AB144" s="3"/>
      <c r="AC144" s="3"/>
      <c r="AD144" s="3"/>
      <c r="AE144" s="3"/>
      <c r="AF144" s="3"/>
      <c r="AG144" s="3"/>
      <c r="AH144" s="3"/>
    </row>
    <row r="145" spans="1:63" s="1" customFormat="1" ht="12.75" customHeight="1">
      <c r="A145" s="3"/>
      <c r="B145" s="3"/>
      <c r="C145" s="4"/>
      <c r="D145" s="1552"/>
      <c r="E145" s="1553"/>
      <c r="K145" s="741"/>
      <c r="L145" s="742"/>
      <c r="M145" s="821"/>
      <c r="N145" s="815"/>
      <c r="O145" s="5"/>
      <c r="P145" s="6"/>
      <c r="Q145" s="741"/>
      <c r="R145" s="741"/>
      <c r="S145" s="3"/>
      <c r="T145" s="3"/>
      <c r="U145" s="3"/>
      <c r="V145" s="3"/>
      <c r="W145" s="3"/>
      <c r="X145" s="3"/>
      <c r="Y145" s="3"/>
      <c r="Z145" s="3"/>
      <c r="AA145" s="3"/>
      <c r="AB145" s="3"/>
      <c r="AC145" s="3"/>
      <c r="AD145" s="3"/>
      <c r="AE145" s="3"/>
      <c r="AF145" s="3"/>
      <c r="AG145" s="3"/>
      <c r="AH145" s="3"/>
    </row>
    <row r="146" spans="1:63" s="1" customFormat="1" ht="12.75" customHeight="1">
      <c r="A146" s="3"/>
      <c r="B146" s="3"/>
      <c r="C146" s="3"/>
      <c r="D146" s="1552" t="s">
        <v>41</v>
      </c>
      <c r="E146" s="1553"/>
      <c r="F146" s="1554"/>
      <c r="G146" s="1554"/>
      <c r="H146" s="1554"/>
      <c r="I146" s="1554"/>
      <c r="K146" s="1564" t="s">
        <v>1504</v>
      </c>
      <c r="L146" s="1554"/>
      <c r="M146" s="1554"/>
      <c r="N146" s="1554"/>
      <c r="O146" s="1554"/>
      <c r="P146" s="1554"/>
      <c r="Q146" s="1554"/>
      <c r="R146" s="1554"/>
      <c r="S146" s="3"/>
      <c r="T146" s="3"/>
      <c r="U146" s="3"/>
      <c r="V146" s="3"/>
      <c r="W146" s="3"/>
      <c r="X146" s="3"/>
      <c r="Y146" s="3"/>
      <c r="Z146" s="3"/>
      <c r="AA146" s="3"/>
      <c r="AB146" s="3"/>
      <c r="AC146" s="3"/>
      <c r="AD146" s="3"/>
      <c r="AE146" s="3"/>
      <c r="AF146" s="3"/>
      <c r="AG146" s="3"/>
      <c r="AH146" s="3"/>
    </row>
    <row r="147" spans="1:63" s="1" customFormat="1" ht="12.75" customHeight="1">
      <c r="A147" s="3"/>
      <c r="B147" s="3"/>
      <c r="C147" s="3"/>
      <c r="D147" s="1552" t="s">
        <v>43</v>
      </c>
      <c r="E147" s="1553"/>
      <c r="F147" s="1554"/>
      <c r="G147" s="1554"/>
      <c r="H147" s="1554"/>
      <c r="I147" s="1554"/>
      <c r="K147" s="1554"/>
      <c r="L147" s="1554"/>
      <c r="M147" s="1554"/>
      <c r="N147" s="1554"/>
      <c r="O147" s="1554"/>
      <c r="P147" s="1554"/>
      <c r="Q147" s="1554"/>
      <c r="R147" s="1554"/>
      <c r="S147" s="3"/>
      <c r="T147" s="3"/>
      <c r="U147" s="3"/>
      <c r="V147" s="3"/>
      <c r="W147" s="3"/>
      <c r="X147" s="3"/>
      <c r="Y147" s="3"/>
      <c r="Z147" s="3"/>
      <c r="AA147" s="3"/>
      <c r="AB147" s="3"/>
      <c r="AC147" s="3"/>
      <c r="AD147" s="3"/>
      <c r="AE147" s="3"/>
      <c r="AF147" s="3"/>
      <c r="AG147" s="3"/>
      <c r="AH147" s="3"/>
    </row>
    <row r="148" spans="1:63" s="1" customFormat="1" ht="12.75" customHeight="1">
      <c r="A148" s="3"/>
      <c r="B148" s="3"/>
      <c r="C148" s="3"/>
      <c r="D148" s="1552"/>
      <c r="E148" s="1553"/>
      <c r="K148" s="741"/>
      <c r="L148" s="742"/>
      <c r="M148" s="822"/>
      <c r="N148" s="816"/>
      <c r="O148" s="10"/>
      <c r="P148" s="2"/>
      <c r="Q148" s="741"/>
      <c r="R148" s="741"/>
      <c r="S148" s="3"/>
      <c r="T148" s="3"/>
      <c r="U148" s="3"/>
      <c r="V148" s="3"/>
      <c r="W148" s="3"/>
      <c r="X148" s="3"/>
      <c r="Y148" s="3"/>
      <c r="Z148" s="3"/>
      <c r="AA148" s="3"/>
      <c r="AB148" s="3"/>
      <c r="AC148" s="3"/>
      <c r="AD148" s="3"/>
      <c r="AE148" s="3"/>
      <c r="AF148" s="3"/>
      <c r="AG148" s="3"/>
      <c r="AH148" s="3"/>
    </row>
    <row r="149" spans="1:63" s="1" customFormat="1" ht="14.25" customHeight="1">
      <c r="A149" s="3"/>
      <c r="B149" s="3"/>
      <c r="C149" s="3"/>
      <c r="D149" s="1552" t="s">
        <v>44</v>
      </c>
      <c r="E149" s="1553"/>
      <c r="F149" s="1554"/>
      <c r="G149" s="1554"/>
      <c r="H149" s="1554"/>
      <c r="I149" s="1554"/>
      <c r="K149" s="1555" t="s">
        <v>1505</v>
      </c>
      <c r="L149" s="1554"/>
      <c r="M149" s="1554"/>
      <c r="N149" s="1554"/>
      <c r="O149" s="1554"/>
      <c r="P149" s="1554"/>
      <c r="Q149" s="1554"/>
      <c r="R149" s="1554"/>
      <c r="S149" s="3"/>
      <c r="T149" s="3"/>
      <c r="U149" s="3"/>
      <c r="V149" s="3"/>
      <c r="W149" s="3"/>
      <c r="X149" s="3"/>
      <c r="Y149" s="3"/>
      <c r="Z149" s="3"/>
      <c r="AA149" s="3"/>
      <c r="AB149" s="3"/>
      <c r="AC149" s="3"/>
      <c r="AD149" s="3"/>
      <c r="AE149" s="3"/>
      <c r="AF149" s="3"/>
      <c r="AG149" s="3"/>
      <c r="AH149" s="3"/>
    </row>
    <row r="150" spans="1:63" s="1" customFormat="1" ht="14.25" customHeight="1">
      <c r="A150" s="3"/>
      <c r="B150" s="3"/>
      <c r="C150" s="5"/>
      <c r="D150" s="1552" t="s">
        <v>46</v>
      </c>
      <c r="E150" s="1553"/>
      <c r="F150" s="1554"/>
      <c r="G150" s="1554"/>
      <c r="H150" s="1554"/>
      <c r="I150" s="1554"/>
      <c r="K150" s="1556" t="s">
        <v>1506</v>
      </c>
      <c r="L150" s="1554"/>
      <c r="M150" s="1554"/>
      <c r="N150" s="1554"/>
      <c r="O150" s="1554"/>
      <c r="P150" s="1554"/>
      <c r="Q150" s="1554"/>
      <c r="R150" s="1554"/>
      <c r="S150" s="3"/>
      <c r="T150" s="3"/>
      <c r="U150" s="3"/>
      <c r="V150" s="3"/>
      <c r="W150" s="3"/>
      <c r="X150" s="3"/>
      <c r="Y150" s="3"/>
      <c r="Z150" s="3"/>
      <c r="AA150" s="3"/>
      <c r="AB150" s="3"/>
      <c r="AC150" s="3"/>
      <c r="AD150" s="3"/>
      <c r="AE150" s="3"/>
      <c r="AF150" s="3"/>
      <c r="AG150" s="3"/>
      <c r="AH150" s="3"/>
    </row>
    <row r="151" spans="1:63" s="1" customFormat="1">
      <c r="A151" s="3"/>
      <c r="B151" s="3"/>
      <c r="C151" s="3"/>
      <c r="D151" s="3"/>
      <c r="E151" s="878" t="s">
        <v>55</v>
      </c>
      <c r="F151" s="879" t="s">
        <v>429</v>
      </c>
      <c r="G151" s="7"/>
      <c r="H151" s="7"/>
      <c r="I151" s="3"/>
      <c r="J151" s="889" t="s">
        <v>1516</v>
      </c>
      <c r="K151" s="741"/>
      <c r="L151" s="889" t="s">
        <v>1516</v>
      </c>
      <c r="M151" s="814"/>
      <c r="N151" s="889" t="s">
        <v>1516</v>
      </c>
      <c r="O151" s="741"/>
      <c r="P151" s="741"/>
      <c r="Q151" s="741"/>
      <c r="R151" s="741"/>
      <c r="S151" s="3"/>
      <c r="T151" s="3"/>
      <c r="U151" s="3"/>
      <c r="V151" s="3"/>
      <c r="W151" s="3"/>
      <c r="X151" s="3"/>
      <c r="Y151" s="3"/>
      <c r="Z151" s="3"/>
      <c r="AA151" s="3"/>
      <c r="AB151" s="3"/>
      <c r="AC151" s="3"/>
      <c r="AD151" s="3"/>
      <c r="AE151" s="3"/>
      <c r="AF151" s="3"/>
      <c r="AG151" s="3"/>
      <c r="AH151" s="3"/>
    </row>
    <row r="152" spans="1:63" s="1" customFormat="1">
      <c r="A152" s="3"/>
      <c r="B152" s="3"/>
      <c r="C152" s="3"/>
      <c r="D152" s="3"/>
      <c r="E152" s="878" t="s">
        <v>58</v>
      </c>
      <c r="F152" s="879" t="s">
        <v>63</v>
      </c>
      <c r="G152" s="7"/>
      <c r="H152" s="7"/>
      <c r="I152" s="3"/>
      <c r="J152" s="890">
        <v>162</v>
      </c>
      <c r="K152" s="741"/>
      <c r="L152" s="890">
        <v>210</v>
      </c>
      <c r="M152" s="814"/>
      <c r="N152" s="937">
        <v>250.5</v>
      </c>
      <c r="O152" s="939" t="s">
        <v>1523</v>
      </c>
      <c r="P152" s="908"/>
      <c r="Q152" s="908"/>
      <c r="R152" s="908"/>
      <c r="S152" s="3"/>
      <c r="T152" s="3"/>
      <c r="U152" s="3"/>
      <c r="V152" s="3"/>
      <c r="W152" s="3"/>
      <c r="X152" s="3"/>
      <c r="Y152" s="3"/>
      <c r="Z152" s="3"/>
      <c r="AA152" s="3"/>
      <c r="AB152" s="3"/>
      <c r="AC152" s="3"/>
      <c r="AD152" s="3"/>
      <c r="AE152" s="3"/>
      <c r="AF152" s="3"/>
      <c r="AG152" s="3"/>
      <c r="AH152" s="3"/>
    </row>
    <row r="153" spans="1:63" s="1" customFormat="1" ht="12">
      <c r="A153" s="3"/>
      <c r="B153" s="3"/>
      <c r="C153" s="3"/>
      <c r="D153" s="3"/>
      <c r="E153" s="3" t="s">
        <v>1432</v>
      </c>
      <c r="F153" s="3"/>
      <c r="G153" s="3"/>
      <c r="H153" s="7" t="s">
        <v>1432</v>
      </c>
      <c r="I153" s="7"/>
      <c r="J153" s="3"/>
      <c r="K153" s="741"/>
      <c r="L153" s="742"/>
      <c r="M153" s="814"/>
      <c r="N153" s="814"/>
      <c r="O153" s="741"/>
      <c r="P153" s="741"/>
      <c r="Q153" s="741"/>
      <c r="R153" s="741"/>
      <c r="S153" s="3"/>
      <c r="T153" s="3"/>
      <c r="U153" s="3"/>
      <c r="V153" s="3"/>
      <c r="W153" s="3"/>
      <c r="X153" s="3"/>
      <c r="Y153" s="3"/>
      <c r="Z153" s="3"/>
      <c r="AA153" s="3"/>
      <c r="AB153" s="3"/>
      <c r="AC153" s="3"/>
      <c r="AD153" s="3"/>
      <c r="AE153" s="3"/>
      <c r="AF153" s="3"/>
      <c r="AG153" s="3"/>
      <c r="AH153" s="3"/>
    </row>
    <row r="154" spans="1:63" s="309" customFormat="1" ht="37.5" customHeight="1">
      <c r="A154" s="523" t="s">
        <v>48</v>
      </c>
      <c r="B154" s="733" t="s">
        <v>69</v>
      </c>
      <c r="C154" s="734" t="s">
        <v>435</v>
      </c>
      <c r="D154" s="735" t="s">
        <v>55</v>
      </c>
      <c r="E154" s="736" t="s">
        <v>56</v>
      </c>
      <c r="F154" s="737" t="s">
        <v>434</v>
      </c>
      <c r="G154" s="735" t="s">
        <v>58</v>
      </c>
      <c r="H154" s="735" t="s">
        <v>59</v>
      </c>
      <c r="I154" s="738" t="s">
        <v>68</v>
      </c>
      <c r="J154" s="739" t="s">
        <v>439</v>
      </c>
      <c r="K154" s="739" t="s">
        <v>440</v>
      </c>
      <c r="L154" s="739" t="s">
        <v>437</v>
      </c>
      <c r="M154" s="823" t="s">
        <v>438</v>
      </c>
      <c r="N154" s="817" t="s">
        <v>63</v>
      </c>
      <c r="O154" s="739" t="s">
        <v>1484</v>
      </c>
      <c r="P154" s="739" t="s">
        <v>1455</v>
      </c>
      <c r="Q154" s="739" t="s">
        <v>432</v>
      </c>
      <c r="R154" s="735" t="s">
        <v>61</v>
      </c>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row>
    <row r="155" spans="1:63" s="325" customFormat="1" ht="15" customHeight="1">
      <c r="A155" s="1608" t="s">
        <v>1490</v>
      </c>
      <c r="B155" s="1609"/>
      <c r="C155" s="1609"/>
      <c r="D155" s="1609"/>
      <c r="E155" s="1609"/>
      <c r="F155" s="1609"/>
      <c r="G155" s="1609"/>
      <c r="H155" s="1609"/>
      <c r="I155" s="1609"/>
      <c r="J155" s="1609"/>
      <c r="K155" s="1609"/>
      <c r="L155" s="1609"/>
      <c r="M155" s="1609"/>
      <c r="N155" s="1609"/>
      <c r="O155" s="1609"/>
      <c r="P155" s="1609"/>
      <c r="Q155" s="1609"/>
      <c r="R155" s="1610"/>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row>
    <row r="156" spans="1:63" s="330" customFormat="1" ht="15" customHeight="1">
      <c r="A156" s="659">
        <v>1</v>
      </c>
      <c r="B156" s="339" t="s">
        <v>32</v>
      </c>
      <c r="C156" s="340" t="s">
        <v>0</v>
      </c>
      <c r="D156" s="361" t="s">
        <v>429</v>
      </c>
      <c r="E156" s="871" t="s">
        <v>1130</v>
      </c>
      <c r="F156" s="340">
        <v>1978</v>
      </c>
      <c r="G156" s="340" t="s">
        <v>63</v>
      </c>
      <c r="H156" s="340" t="s">
        <v>7</v>
      </c>
      <c r="I156" s="500">
        <v>90.4</v>
      </c>
      <c r="J156" s="363">
        <v>158</v>
      </c>
      <c r="K156" s="363">
        <f t="shared" ref="K156:K169" si="17">J156</f>
        <v>158</v>
      </c>
      <c r="L156" s="363">
        <v>194</v>
      </c>
      <c r="M156" s="813">
        <f t="shared" ref="M156:M169" si="18">L156/2</f>
        <v>97</v>
      </c>
      <c r="N156" s="937">
        <f t="shared" ref="N156:N169" si="19">K156+M156</f>
        <v>255</v>
      </c>
      <c r="O156" s="657">
        <v>1</v>
      </c>
      <c r="P156" s="635">
        <v>1</v>
      </c>
      <c r="Q156" s="363">
        <v>20</v>
      </c>
      <c r="R156" s="361" t="s">
        <v>523</v>
      </c>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row>
    <row r="157" spans="1:63" s="328" customFormat="1" ht="15" customHeight="1">
      <c r="A157" s="659">
        <v>2</v>
      </c>
      <c r="B157" s="339" t="s">
        <v>36</v>
      </c>
      <c r="C157" s="340" t="s">
        <v>0</v>
      </c>
      <c r="D157" s="361" t="s">
        <v>429</v>
      </c>
      <c r="E157" s="497" t="s">
        <v>989</v>
      </c>
      <c r="F157" s="340">
        <v>1995</v>
      </c>
      <c r="G157" s="340" t="s">
        <v>63</v>
      </c>
      <c r="H157" s="340" t="s">
        <v>7</v>
      </c>
      <c r="I157" s="500">
        <v>90.9</v>
      </c>
      <c r="J157" s="363">
        <v>130</v>
      </c>
      <c r="K157" s="363">
        <f t="shared" si="17"/>
        <v>130</v>
      </c>
      <c r="L157" s="363">
        <v>143</v>
      </c>
      <c r="M157" s="813">
        <f t="shared" si="18"/>
        <v>71.5</v>
      </c>
      <c r="N157" s="813">
        <f t="shared" si="19"/>
        <v>201.5</v>
      </c>
      <c r="O157" s="657">
        <v>2</v>
      </c>
      <c r="P157" s="635">
        <v>2</v>
      </c>
      <c r="Q157" s="363">
        <v>18</v>
      </c>
      <c r="R157" s="361" t="s">
        <v>388</v>
      </c>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row>
    <row r="158" spans="1:63" s="328" customFormat="1" ht="15" customHeight="1">
      <c r="A158" s="659">
        <v>3</v>
      </c>
      <c r="B158" s="376" t="s">
        <v>26</v>
      </c>
      <c r="C158" s="340" t="s">
        <v>0</v>
      </c>
      <c r="D158" s="361" t="s">
        <v>429</v>
      </c>
      <c r="E158" s="498" t="s">
        <v>1344</v>
      </c>
      <c r="F158" s="340">
        <v>1992</v>
      </c>
      <c r="G158" s="340" t="s">
        <v>63</v>
      </c>
      <c r="H158" s="340" t="s">
        <v>7</v>
      </c>
      <c r="I158" s="500">
        <v>85.1</v>
      </c>
      <c r="J158" s="363">
        <v>125</v>
      </c>
      <c r="K158" s="363">
        <f t="shared" si="17"/>
        <v>125</v>
      </c>
      <c r="L158" s="363">
        <v>134</v>
      </c>
      <c r="M158" s="813">
        <f t="shared" si="18"/>
        <v>67</v>
      </c>
      <c r="N158" s="813">
        <f t="shared" si="19"/>
        <v>192</v>
      </c>
      <c r="O158" s="657">
        <v>3</v>
      </c>
      <c r="P158" s="635">
        <v>3</v>
      </c>
      <c r="Q158" s="363">
        <v>16</v>
      </c>
      <c r="R158" s="379" t="s">
        <v>1357</v>
      </c>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row>
    <row r="159" spans="1:63" s="325" customFormat="1" ht="15" customHeight="1">
      <c r="A159" s="659">
        <v>4</v>
      </c>
      <c r="B159" s="339" t="s">
        <v>16</v>
      </c>
      <c r="C159" s="340" t="s">
        <v>0</v>
      </c>
      <c r="D159" s="361" t="s">
        <v>429</v>
      </c>
      <c r="E159" s="472" t="s">
        <v>1309</v>
      </c>
      <c r="F159" s="340">
        <v>1992</v>
      </c>
      <c r="G159" s="340" t="s">
        <v>63</v>
      </c>
      <c r="H159" s="340" t="s">
        <v>7</v>
      </c>
      <c r="I159" s="502">
        <v>94.4</v>
      </c>
      <c r="J159" s="363">
        <v>80</v>
      </c>
      <c r="K159" s="363">
        <f t="shared" si="17"/>
        <v>80</v>
      </c>
      <c r="L159" s="363">
        <v>130</v>
      </c>
      <c r="M159" s="813">
        <f t="shared" si="18"/>
        <v>65</v>
      </c>
      <c r="N159" s="813">
        <f t="shared" si="19"/>
        <v>145</v>
      </c>
      <c r="O159" s="657">
        <v>4</v>
      </c>
      <c r="P159" s="635">
        <v>4</v>
      </c>
      <c r="Q159" s="363">
        <v>15</v>
      </c>
      <c r="R159" s="425" t="s">
        <v>1208</v>
      </c>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row>
    <row r="160" spans="1:63" s="325" customFormat="1" ht="15" customHeight="1">
      <c r="A160" s="659">
        <v>5</v>
      </c>
      <c r="B160" s="339" t="s">
        <v>28</v>
      </c>
      <c r="C160" s="340" t="s">
        <v>0</v>
      </c>
      <c r="D160" s="361" t="s">
        <v>429</v>
      </c>
      <c r="E160" s="497" t="s">
        <v>1295</v>
      </c>
      <c r="F160" s="340">
        <v>1992</v>
      </c>
      <c r="G160" s="340" t="s">
        <v>63</v>
      </c>
      <c r="H160" s="340" t="s">
        <v>7</v>
      </c>
      <c r="I160" s="502">
        <v>95</v>
      </c>
      <c r="J160" s="363">
        <v>78</v>
      </c>
      <c r="K160" s="363">
        <f t="shared" si="17"/>
        <v>78</v>
      </c>
      <c r="L160" s="363">
        <v>97</v>
      </c>
      <c r="M160" s="813">
        <f t="shared" si="18"/>
        <v>48.5</v>
      </c>
      <c r="N160" s="813">
        <f t="shared" si="19"/>
        <v>126.5</v>
      </c>
      <c r="O160" s="657">
        <v>5</v>
      </c>
      <c r="P160" s="635">
        <v>5</v>
      </c>
      <c r="Q160" s="363">
        <v>14</v>
      </c>
      <c r="R160" s="425" t="s">
        <v>1208</v>
      </c>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row>
    <row r="161" spans="1:63" s="325" customFormat="1" ht="15" customHeight="1">
      <c r="A161" s="659">
        <v>6</v>
      </c>
      <c r="B161" s="339" t="s">
        <v>1304</v>
      </c>
      <c r="C161" s="340" t="s">
        <v>0</v>
      </c>
      <c r="D161" s="361" t="s">
        <v>429</v>
      </c>
      <c r="E161" s="503" t="s">
        <v>1308</v>
      </c>
      <c r="F161" s="344">
        <v>1984</v>
      </c>
      <c r="G161" s="340" t="s">
        <v>63</v>
      </c>
      <c r="H161" s="340" t="s">
        <v>7</v>
      </c>
      <c r="I161" s="502">
        <v>94.85</v>
      </c>
      <c r="J161" s="363">
        <v>54</v>
      </c>
      <c r="K161" s="363">
        <f t="shared" si="17"/>
        <v>54</v>
      </c>
      <c r="L161" s="363">
        <v>92</v>
      </c>
      <c r="M161" s="813">
        <f t="shared" si="18"/>
        <v>46</v>
      </c>
      <c r="N161" s="813">
        <f t="shared" si="19"/>
        <v>100</v>
      </c>
      <c r="O161" s="657">
        <v>6</v>
      </c>
      <c r="P161" s="635">
        <v>6</v>
      </c>
      <c r="Q161" s="363">
        <v>13</v>
      </c>
      <c r="R161" s="339" t="s">
        <v>1306</v>
      </c>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row>
    <row r="162" spans="1:63" s="325" customFormat="1" ht="15" customHeight="1">
      <c r="A162" s="659">
        <v>7</v>
      </c>
      <c r="B162" s="376" t="s">
        <v>1375</v>
      </c>
      <c r="C162" s="340" t="s">
        <v>1</v>
      </c>
      <c r="D162" s="361" t="s">
        <v>1376</v>
      </c>
      <c r="E162" s="472" t="s">
        <v>1382</v>
      </c>
      <c r="F162" s="340">
        <v>1978</v>
      </c>
      <c r="G162" s="340" t="s">
        <v>63</v>
      </c>
      <c r="H162" s="340" t="s">
        <v>1392</v>
      </c>
      <c r="I162" s="500">
        <v>87.4</v>
      </c>
      <c r="J162" s="363">
        <v>142</v>
      </c>
      <c r="K162" s="363">
        <f t="shared" si="17"/>
        <v>142</v>
      </c>
      <c r="L162" s="363">
        <v>190</v>
      </c>
      <c r="M162" s="813">
        <f t="shared" si="18"/>
        <v>95</v>
      </c>
      <c r="N162" s="813">
        <f t="shared" si="19"/>
        <v>237</v>
      </c>
      <c r="O162" s="658">
        <v>1</v>
      </c>
      <c r="P162" s="635">
        <v>7</v>
      </c>
      <c r="Q162" s="363">
        <v>12</v>
      </c>
      <c r="R162" s="379" t="s">
        <v>1393</v>
      </c>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row>
    <row r="163" spans="1:63" s="325" customFormat="1" ht="15" customHeight="1">
      <c r="A163" s="659">
        <v>8</v>
      </c>
      <c r="B163" s="376" t="s">
        <v>26</v>
      </c>
      <c r="C163" s="340" t="s">
        <v>1</v>
      </c>
      <c r="D163" s="341" t="s">
        <v>429</v>
      </c>
      <c r="E163" s="400" t="s">
        <v>1443</v>
      </c>
      <c r="F163" s="399">
        <v>1982</v>
      </c>
      <c r="G163" s="340" t="s">
        <v>63</v>
      </c>
      <c r="H163" s="343" t="s">
        <v>5</v>
      </c>
      <c r="I163" s="466">
        <v>85.9</v>
      </c>
      <c r="J163" s="546">
        <v>122</v>
      </c>
      <c r="K163" s="363">
        <f t="shared" si="17"/>
        <v>122</v>
      </c>
      <c r="L163" s="546">
        <v>174</v>
      </c>
      <c r="M163" s="813">
        <f t="shared" si="18"/>
        <v>87</v>
      </c>
      <c r="N163" s="813">
        <f t="shared" si="19"/>
        <v>209</v>
      </c>
      <c r="O163" s="658">
        <v>2</v>
      </c>
      <c r="P163" s="635">
        <v>8</v>
      </c>
      <c r="Q163" s="363">
        <v>11</v>
      </c>
      <c r="R163" s="411" t="s">
        <v>1208</v>
      </c>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row>
    <row r="164" spans="1:63" s="325" customFormat="1" ht="15" customHeight="1">
      <c r="A164" s="659">
        <v>9</v>
      </c>
      <c r="B164" s="339" t="s">
        <v>32</v>
      </c>
      <c r="C164" s="424" t="s">
        <v>1</v>
      </c>
      <c r="D164" s="425" t="s">
        <v>429</v>
      </c>
      <c r="E164" s="517" t="s">
        <v>1423</v>
      </c>
      <c r="F164" s="424">
        <v>1968</v>
      </c>
      <c r="G164" s="340" t="s">
        <v>63</v>
      </c>
      <c r="H164" s="424" t="s">
        <v>5</v>
      </c>
      <c r="I164" s="500">
        <v>89.4</v>
      </c>
      <c r="J164" s="363">
        <v>110</v>
      </c>
      <c r="K164" s="363">
        <f t="shared" si="17"/>
        <v>110</v>
      </c>
      <c r="L164" s="363">
        <v>184</v>
      </c>
      <c r="M164" s="813">
        <f t="shared" si="18"/>
        <v>92</v>
      </c>
      <c r="N164" s="813">
        <f t="shared" si="19"/>
        <v>202</v>
      </c>
      <c r="O164" s="658">
        <v>3</v>
      </c>
      <c r="P164" s="635">
        <v>9</v>
      </c>
      <c r="Q164" s="363">
        <v>10</v>
      </c>
      <c r="R164" s="425" t="s">
        <v>1208</v>
      </c>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row>
    <row r="165" spans="1:63" s="325" customFormat="1" ht="15" customHeight="1">
      <c r="A165" s="659">
        <v>10</v>
      </c>
      <c r="B165" s="376" t="s">
        <v>37</v>
      </c>
      <c r="C165" s="340" t="s">
        <v>1</v>
      </c>
      <c r="D165" s="361" t="s">
        <v>429</v>
      </c>
      <c r="E165" s="497" t="s">
        <v>1284</v>
      </c>
      <c r="F165" s="340">
        <v>1971</v>
      </c>
      <c r="G165" s="340" t="s">
        <v>63</v>
      </c>
      <c r="H165" s="340" t="s">
        <v>5</v>
      </c>
      <c r="I165" s="502">
        <v>86.6</v>
      </c>
      <c r="J165" s="363">
        <v>99</v>
      </c>
      <c r="K165" s="363">
        <f t="shared" si="17"/>
        <v>99</v>
      </c>
      <c r="L165" s="363">
        <v>166</v>
      </c>
      <c r="M165" s="813">
        <f t="shared" si="18"/>
        <v>83</v>
      </c>
      <c r="N165" s="813">
        <f t="shared" si="19"/>
        <v>182</v>
      </c>
      <c r="O165" s="658">
        <v>4</v>
      </c>
      <c r="P165" s="635">
        <v>10</v>
      </c>
      <c r="Q165" s="363">
        <v>9</v>
      </c>
      <c r="R165" s="361" t="s">
        <v>1208</v>
      </c>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row>
    <row r="166" spans="1:63" s="325" customFormat="1" ht="15" customHeight="1">
      <c r="A166" s="659">
        <v>11</v>
      </c>
      <c r="B166" s="339" t="s">
        <v>1302</v>
      </c>
      <c r="C166" s="491" t="s">
        <v>1</v>
      </c>
      <c r="D166" s="515" t="s">
        <v>429</v>
      </c>
      <c r="E166" s="516" t="s">
        <v>1303</v>
      </c>
      <c r="F166" s="491">
        <v>1981</v>
      </c>
      <c r="G166" s="340" t="s">
        <v>63</v>
      </c>
      <c r="H166" s="340" t="s">
        <v>5</v>
      </c>
      <c r="I166" s="502">
        <v>90.1</v>
      </c>
      <c r="J166" s="363">
        <v>66</v>
      </c>
      <c r="K166" s="363">
        <f t="shared" si="17"/>
        <v>66</v>
      </c>
      <c r="L166" s="363">
        <v>128</v>
      </c>
      <c r="M166" s="813">
        <f t="shared" si="18"/>
        <v>64</v>
      </c>
      <c r="N166" s="813">
        <f t="shared" si="19"/>
        <v>130</v>
      </c>
      <c r="O166" s="658">
        <v>5</v>
      </c>
      <c r="P166" s="635">
        <v>11</v>
      </c>
      <c r="Q166" s="363">
        <v>8</v>
      </c>
      <c r="R166" s="493" t="s">
        <v>1083</v>
      </c>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row>
    <row r="167" spans="1:63" s="325" customFormat="1" ht="15" customHeight="1">
      <c r="A167" s="659">
        <v>12</v>
      </c>
      <c r="B167" s="339" t="s">
        <v>18</v>
      </c>
      <c r="C167" s="340" t="s">
        <v>1</v>
      </c>
      <c r="D167" s="361" t="s">
        <v>429</v>
      </c>
      <c r="E167" s="497" t="s">
        <v>613</v>
      </c>
      <c r="F167" s="340">
        <v>1976</v>
      </c>
      <c r="G167" s="340" t="s">
        <v>63</v>
      </c>
      <c r="H167" s="340" t="s">
        <v>5</v>
      </c>
      <c r="I167" s="500">
        <v>93.9</v>
      </c>
      <c r="J167" s="363">
        <v>71</v>
      </c>
      <c r="K167" s="363">
        <f t="shared" si="17"/>
        <v>71</v>
      </c>
      <c r="L167" s="363">
        <v>115</v>
      </c>
      <c r="M167" s="813">
        <f t="shared" si="18"/>
        <v>57.5</v>
      </c>
      <c r="N167" s="813">
        <f t="shared" si="19"/>
        <v>128.5</v>
      </c>
      <c r="O167" s="658">
        <v>6</v>
      </c>
      <c r="P167" s="635">
        <v>12</v>
      </c>
      <c r="Q167" s="363">
        <v>7</v>
      </c>
      <c r="R167" s="425" t="s">
        <v>1208</v>
      </c>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row>
    <row r="168" spans="1:63" s="325" customFormat="1" ht="15" customHeight="1">
      <c r="A168" s="659">
        <v>13</v>
      </c>
      <c r="B168" s="376" t="s">
        <v>1448</v>
      </c>
      <c r="C168" s="340" t="s">
        <v>1</v>
      </c>
      <c r="D168" s="361" t="s">
        <v>429</v>
      </c>
      <c r="E168" s="438" t="s">
        <v>1451</v>
      </c>
      <c r="F168" s="401">
        <v>1980</v>
      </c>
      <c r="G168" s="340" t="s">
        <v>63</v>
      </c>
      <c r="H168" s="340" t="s">
        <v>5</v>
      </c>
      <c r="I168" s="500">
        <v>89</v>
      </c>
      <c r="J168" s="363">
        <v>32</v>
      </c>
      <c r="K168" s="363">
        <f t="shared" si="17"/>
        <v>32</v>
      </c>
      <c r="L168" s="363">
        <v>98</v>
      </c>
      <c r="M168" s="813">
        <f t="shared" si="18"/>
        <v>49</v>
      </c>
      <c r="N168" s="813">
        <f t="shared" si="19"/>
        <v>81</v>
      </c>
      <c r="O168" s="658">
        <v>7</v>
      </c>
      <c r="P168" s="635">
        <v>13</v>
      </c>
      <c r="Q168" s="363">
        <v>6</v>
      </c>
      <c r="R168" s="361" t="s">
        <v>1450</v>
      </c>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row>
    <row r="169" spans="1:63" s="325" customFormat="1" ht="15" customHeight="1">
      <c r="A169" s="659">
        <v>14</v>
      </c>
      <c r="B169" s="376" t="s">
        <v>1408</v>
      </c>
      <c r="C169" s="340" t="s">
        <v>1</v>
      </c>
      <c r="D169" s="361" t="s">
        <v>429</v>
      </c>
      <c r="E169" s="472" t="s">
        <v>1404</v>
      </c>
      <c r="F169" s="401">
        <v>1990</v>
      </c>
      <c r="G169" s="340" t="s">
        <v>63</v>
      </c>
      <c r="H169" s="340" t="s">
        <v>5</v>
      </c>
      <c r="I169" s="500">
        <v>86.85</v>
      </c>
      <c r="J169" s="363">
        <v>0</v>
      </c>
      <c r="K169" s="363">
        <f t="shared" si="17"/>
        <v>0</v>
      </c>
      <c r="L169" s="363">
        <v>0</v>
      </c>
      <c r="M169" s="813">
        <f t="shared" si="18"/>
        <v>0</v>
      </c>
      <c r="N169" s="813">
        <f t="shared" si="19"/>
        <v>0</v>
      </c>
      <c r="O169" s="658" t="s">
        <v>75</v>
      </c>
      <c r="P169" s="580" t="s">
        <v>75</v>
      </c>
      <c r="Q169" s="363" t="s">
        <v>75</v>
      </c>
      <c r="R169" s="379" t="s">
        <v>1413</v>
      </c>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row>
    <row r="170" spans="1:63" s="325" customFormat="1" ht="5.25" customHeight="1">
      <c r="A170" s="914"/>
      <c r="B170" s="915"/>
      <c r="C170" s="901"/>
      <c r="D170" s="916"/>
      <c r="E170" s="917"/>
      <c r="F170" s="901"/>
      <c r="G170" s="901"/>
      <c r="H170" s="901"/>
      <c r="I170" s="918"/>
      <c r="J170" s="902"/>
      <c r="K170" s="902"/>
      <c r="L170" s="902"/>
      <c r="M170" s="919"/>
      <c r="N170" s="920"/>
      <c r="O170" s="902"/>
      <c r="P170" s="921"/>
      <c r="Q170" s="902"/>
      <c r="R170" s="922"/>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row>
    <row r="171" spans="1:63" s="325" customFormat="1" ht="15" customHeight="1">
      <c r="A171" s="881"/>
      <c r="B171" s="607"/>
      <c r="C171" s="569"/>
      <c r="D171" s="431"/>
      <c r="E171" s="892"/>
      <c r="F171" s="569"/>
      <c r="G171" s="569"/>
      <c r="H171" s="569"/>
      <c r="I171" s="882"/>
      <c r="J171" s="889" t="s">
        <v>1516</v>
      </c>
      <c r="K171" s="741"/>
      <c r="L171" s="889" t="s">
        <v>1516</v>
      </c>
      <c r="M171" s="814"/>
      <c r="N171" s="889" t="s">
        <v>1516</v>
      </c>
      <c r="O171" s="588"/>
      <c r="P171" s="883"/>
      <c r="Q171" s="588"/>
      <c r="R171" s="431"/>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row>
    <row r="172" spans="1:63" s="934" customFormat="1" ht="15" customHeight="1">
      <c r="A172" s="881"/>
      <c r="B172" s="607"/>
      <c r="C172" s="569"/>
      <c r="D172" s="431"/>
      <c r="E172" s="892"/>
      <c r="F172" s="569"/>
      <c r="G172" s="569"/>
      <c r="H172" s="569"/>
      <c r="I172" s="882"/>
      <c r="J172" s="592">
        <v>165</v>
      </c>
      <c r="K172" s="741"/>
      <c r="L172" s="890">
        <v>210</v>
      </c>
      <c r="M172" s="814"/>
      <c r="N172" s="890">
        <v>270</v>
      </c>
      <c r="O172" s="588"/>
      <c r="P172" s="883"/>
      <c r="Q172" s="588"/>
      <c r="R172" s="431"/>
      <c r="S172" s="587"/>
      <c r="T172" s="587"/>
      <c r="U172" s="587"/>
      <c r="V172" s="587"/>
      <c r="W172" s="587"/>
      <c r="X172" s="587"/>
      <c r="Y172" s="587"/>
      <c r="Z172" s="587"/>
      <c r="AA172" s="587"/>
      <c r="AB172" s="587"/>
      <c r="AC172" s="587"/>
      <c r="AD172" s="587"/>
      <c r="AE172" s="587"/>
      <c r="AF172" s="587"/>
      <c r="AG172" s="587"/>
      <c r="AH172" s="587"/>
      <c r="AI172" s="587"/>
      <c r="AJ172" s="587"/>
      <c r="AK172" s="587"/>
      <c r="AL172" s="587"/>
      <c r="AM172" s="587"/>
      <c r="AN172" s="587"/>
      <c r="AO172" s="587"/>
      <c r="AP172" s="587"/>
      <c r="AQ172" s="587"/>
      <c r="AR172" s="587"/>
      <c r="AS172" s="587"/>
      <c r="AT172" s="587"/>
      <c r="AU172" s="587"/>
      <c r="AV172" s="587"/>
      <c r="AW172" s="587"/>
      <c r="AX172" s="587"/>
      <c r="AY172" s="587"/>
      <c r="AZ172" s="587"/>
      <c r="BA172" s="587"/>
      <c r="BB172" s="587"/>
      <c r="BC172" s="587"/>
      <c r="BD172" s="587"/>
      <c r="BE172" s="587"/>
      <c r="BF172" s="587"/>
      <c r="BG172" s="587"/>
      <c r="BH172" s="587"/>
      <c r="BI172" s="587"/>
      <c r="BJ172" s="587"/>
      <c r="BK172" s="587"/>
    </row>
    <row r="173" spans="1:63" s="325" customFormat="1" ht="6.75" customHeight="1">
      <c r="A173" s="923"/>
      <c r="B173" s="924"/>
      <c r="C173" s="925"/>
      <c r="D173" s="926"/>
      <c r="E173" s="927"/>
      <c r="F173" s="925"/>
      <c r="G173" s="925"/>
      <c r="H173" s="925"/>
      <c r="I173" s="928"/>
      <c r="J173" s="929"/>
      <c r="K173" s="929"/>
      <c r="L173" s="929"/>
      <c r="M173" s="930"/>
      <c r="N173" s="931"/>
      <c r="O173" s="929"/>
      <c r="P173" s="932"/>
      <c r="Q173" s="929"/>
      <c r="R173" s="933"/>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row>
    <row r="174" spans="1:63" s="325" customFormat="1" ht="15" customHeight="1">
      <c r="A174" s="1608" t="s">
        <v>1491</v>
      </c>
      <c r="B174" s="1609"/>
      <c r="C174" s="1609"/>
      <c r="D174" s="1609"/>
      <c r="E174" s="1609"/>
      <c r="F174" s="1609"/>
      <c r="G174" s="1609"/>
      <c r="H174" s="1609"/>
      <c r="I174" s="1609"/>
      <c r="J174" s="1609"/>
      <c r="K174" s="1609"/>
      <c r="L174" s="1609"/>
      <c r="M174" s="1609"/>
      <c r="N174" s="1609"/>
      <c r="O174" s="1609"/>
      <c r="P174" s="1609"/>
      <c r="Q174" s="1609"/>
      <c r="R174" s="1610"/>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6"/>
      <c r="AN174" s="326"/>
      <c r="AO174" s="326"/>
      <c r="AP174" s="326"/>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row>
    <row r="175" spans="1:63" s="330" customFormat="1" ht="15" customHeight="1">
      <c r="A175" s="659">
        <v>1</v>
      </c>
      <c r="B175" s="339" t="s">
        <v>32</v>
      </c>
      <c r="C175" s="340" t="s">
        <v>0</v>
      </c>
      <c r="D175" s="361" t="s">
        <v>429</v>
      </c>
      <c r="E175" s="496" t="s">
        <v>1131</v>
      </c>
      <c r="F175" s="340">
        <v>1995</v>
      </c>
      <c r="G175" s="340" t="s">
        <v>63</v>
      </c>
      <c r="H175" s="340" t="s">
        <v>7</v>
      </c>
      <c r="I175" s="500">
        <v>96.7</v>
      </c>
      <c r="J175" s="363">
        <v>161</v>
      </c>
      <c r="K175" s="363">
        <f>J175</f>
        <v>161</v>
      </c>
      <c r="L175" s="363">
        <v>203</v>
      </c>
      <c r="M175" s="813">
        <f>L175/2</f>
        <v>101.5</v>
      </c>
      <c r="N175" s="813">
        <f>K175+M175</f>
        <v>262.5</v>
      </c>
      <c r="O175" s="657">
        <v>1</v>
      </c>
      <c r="P175" s="635">
        <v>1</v>
      </c>
      <c r="Q175" s="363">
        <v>20</v>
      </c>
      <c r="R175" s="361" t="s">
        <v>1194</v>
      </c>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row>
    <row r="176" spans="1:63" s="330" customFormat="1" ht="15" customHeight="1">
      <c r="A176" s="659">
        <v>2</v>
      </c>
      <c r="B176" s="339" t="s">
        <v>27</v>
      </c>
      <c r="C176" s="364" t="s">
        <v>0</v>
      </c>
      <c r="D176" s="376" t="s">
        <v>429</v>
      </c>
      <c r="E176" s="503" t="s">
        <v>208</v>
      </c>
      <c r="F176" s="344">
        <v>1972</v>
      </c>
      <c r="G176" s="340" t="s">
        <v>63</v>
      </c>
      <c r="H176" s="427" t="s">
        <v>7</v>
      </c>
      <c r="I176" s="502">
        <v>107.8</v>
      </c>
      <c r="J176" s="363">
        <v>80</v>
      </c>
      <c r="K176" s="363">
        <f>J176</f>
        <v>80</v>
      </c>
      <c r="L176" s="363">
        <v>172</v>
      </c>
      <c r="M176" s="813">
        <f>L176/2</f>
        <v>86</v>
      </c>
      <c r="N176" s="813">
        <f>K176+M176</f>
        <v>166</v>
      </c>
      <c r="O176" s="657">
        <v>2</v>
      </c>
      <c r="P176" s="635">
        <v>2</v>
      </c>
      <c r="Q176" s="363">
        <v>18</v>
      </c>
      <c r="R176" s="425" t="s">
        <v>1208</v>
      </c>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6"/>
      <c r="AN176" s="326"/>
      <c r="AO176" s="326"/>
      <c r="AP176" s="326"/>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row>
    <row r="177" spans="1:63" s="330" customFormat="1" ht="15" customHeight="1">
      <c r="A177" s="659">
        <v>3</v>
      </c>
      <c r="B177" s="376" t="s">
        <v>26</v>
      </c>
      <c r="C177" s="340" t="s">
        <v>0</v>
      </c>
      <c r="D177" s="361" t="s">
        <v>429</v>
      </c>
      <c r="E177" s="498" t="s">
        <v>1345</v>
      </c>
      <c r="F177" s="340">
        <v>1990</v>
      </c>
      <c r="G177" s="340" t="s">
        <v>63</v>
      </c>
      <c r="H177" s="340" t="s">
        <v>7</v>
      </c>
      <c r="I177" s="500">
        <v>112.4</v>
      </c>
      <c r="J177" s="363">
        <v>88</v>
      </c>
      <c r="K177" s="363">
        <f>J177</f>
        <v>88</v>
      </c>
      <c r="L177" s="363">
        <v>143</v>
      </c>
      <c r="M177" s="813">
        <f>L177/2</f>
        <v>71.5</v>
      </c>
      <c r="N177" s="813">
        <f t="shared" ref="N177" si="20">K177+M177</f>
        <v>159.5</v>
      </c>
      <c r="O177" s="657">
        <v>3</v>
      </c>
      <c r="P177" s="635">
        <v>3</v>
      </c>
      <c r="Q177" s="363">
        <v>16</v>
      </c>
      <c r="R177" s="379" t="s">
        <v>1358</v>
      </c>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6"/>
      <c r="AN177" s="326"/>
      <c r="AO177" s="326"/>
      <c r="AP177" s="326"/>
      <c r="AQ177" s="326"/>
      <c r="AR177" s="326"/>
      <c r="AS177" s="326"/>
      <c r="AT177" s="326"/>
      <c r="AU177" s="326"/>
      <c r="AV177" s="326"/>
      <c r="AW177" s="326"/>
      <c r="AX177" s="326"/>
      <c r="AY177" s="326"/>
      <c r="AZ177" s="326"/>
      <c r="BA177" s="326"/>
      <c r="BB177" s="326"/>
      <c r="BC177" s="326"/>
      <c r="BD177" s="326"/>
      <c r="BE177" s="326"/>
      <c r="BF177" s="326"/>
      <c r="BG177" s="326"/>
      <c r="BH177" s="326"/>
      <c r="BI177" s="326"/>
      <c r="BJ177" s="326"/>
      <c r="BK177" s="326"/>
    </row>
    <row r="178" spans="1:63" s="325" customFormat="1" ht="15" customHeight="1">
      <c r="A178" s="659">
        <v>4</v>
      </c>
      <c r="B178" s="339" t="s">
        <v>32</v>
      </c>
      <c r="C178" s="340" t="s">
        <v>1</v>
      </c>
      <c r="D178" s="361" t="s">
        <v>429</v>
      </c>
      <c r="E178" s="496" t="s">
        <v>1164</v>
      </c>
      <c r="F178" s="340">
        <v>1973</v>
      </c>
      <c r="G178" s="340" t="s">
        <v>63</v>
      </c>
      <c r="H178" s="340" t="s">
        <v>5</v>
      </c>
      <c r="I178" s="500">
        <v>106.55</v>
      </c>
      <c r="J178" s="363">
        <v>109</v>
      </c>
      <c r="K178" s="363">
        <f>J178</f>
        <v>109</v>
      </c>
      <c r="L178" s="363">
        <v>167</v>
      </c>
      <c r="M178" s="813">
        <f>L178/2</f>
        <v>83.5</v>
      </c>
      <c r="N178" s="813">
        <f>K178+M178</f>
        <v>192.5</v>
      </c>
      <c r="O178" s="363">
        <v>1</v>
      </c>
      <c r="P178" s="635">
        <v>4</v>
      </c>
      <c r="Q178" s="363">
        <v>15</v>
      </c>
      <c r="R178" s="361" t="s">
        <v>1207</v>
      </c>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row>
    <row r="179" spans="1:63" s="325" customFormat="1" ht="15" customHeight="1">
      <c r="A179" s="659">
        <v>5</v>
      </c>
      <c r="B179" s="339" t="s">
        <v>1035</v>
      </c>
      <c r="C179" s="364" t="s">
        <v>1</v>
      </c>
      <c r="D179" s="365" t="s">
        <v>429</v>
      </c>
      <c r="E179" s="501" t="s">
        <v>1046</v>
      </c>
      <c r="F179" s="367">
        <v>1974</v>
      </c>
      <c r="G179" s="340" t="s">
        <v>63</v>
      </c>
      <c r="H179" s="340" t="s">
        <v>5</v>
      </c>
      <c r="I179" s="502">
        <v>105.1</v>
      </c>
      <c r="J179" s="363">
        <v>86</v>
      </c>
      <c r="K179" s="363">
        <f>J179</f>
        <v>86</v>
      </c>
      <c r="L179" s="363">
        <v>198</v>
      </c>
      <c r="M179" s="813">
        <f t="shared" si="7"/>
        <v>99</v>
      </c>
      <c r="N179" s="813">
        <f t="shared" si="5"/>
        <v>185</v>
      </c>
      <c r="O179" s="363">
        <v>2</v>
      </c>
      <c r="P179" s="635">
        <v>5</v>
      </c>
      <c r="Q179" s="363">
        <v>14</v>
      </c>
      <c r="R179" s="365" t="s">
        <v>1061</v>
      </c>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row>
    <row r="180" spans="1:63" s="325" customFormat="1" ht="15" customHeight="1">
      <c r="A180" s="659">
        <v>6</v>
      </c>
      <c r="B180" s="339" t="s">
        <v>14</v>
      </c>
      <c r="C180" s="340" t="s">
        <v>1</v>
      </c>
      <c r="D180" s="361" t="s">
        <v>429</v>
      </c>
      <c r="E180" s="496" t="s">
        <v>1087</v>
      </c>
      <c r="F180" s="340">
        <v>1973</v>
      </c>
      <c r="G180" s="340" t="s">
        <v>63</v>
      </c>
      <c r="H180" s="340" t="s">
        <v>5</v>
      </c>
      <c r="I180" s="500">
        <v>110.7</v>
      </c>
      <c r="J180" s="363">
        <v>112</v>
      </c>
      <c r="K180" s="363">
        <f t="shared" ref="K180:K182" si="21">J180</f>
        <v>112</v>
      </c>
      <c r="L180" s="363">
        <v>142</v>
      </c>
      <c r="M180" s="813">
        <f t="shared" si="7"/>
        <v>71</v>
      </c>
      <c r="N180" s="813">
        <f t="shared" si="5"/>
        <v>183</v>
      </c>
      <c r="O180" s="363">
        <v>3</v>
      </c>
      <c r="P180" s="635">
        <v>6</v>
      </c>
      <c r="Q180" s="363">
        <v>13</v>
      </c>
      <c r="R180" s="361" t="s">
        <v>1094</v>
      </c>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326"/>
      <c r="AP180" s="326"/>
      <c r="AQ180" s="326"/>
      <c r="AR180" s="326"/>
      <c r="AS180" s="326"/>
      <c r="AT180" s="326"/>
      <c r="AU180" s="326"/>
      <c r="AV180" s="326"/>
      <c r="AW180" s="326"/>
      <c r="AX180" s="326"/>
      <c r="AY180" s="326"/>
      <c r="AZ180" s="326"/>
      <c r="BA180" s="326"/>
      <c r="BB180" s="326"/>
      <c r="BC180" s="326"/>
      <c r="BD180" s="326"/>
      <c r="BE180" s="326"/>
      <c r="BF180" s="326"/>
      <c r="BG180" s="326"/>
      <c r="BH180" s="326"/>
      <c r="BI180" s="326"/>
      <c r="BJ180" s="326"/>
      <c r="BK180" s="326"/>
    </row>
    <row r="181" spans="1:63" s="325" customFormat="1" ht="15" customHeight="1">
      <c r="A181" s="659">
        <v>7</v>
      </c>
      <c r="B181" s="339" t="s">
        <v>32</v>
      </c>
      <c r="C181" s="424" t="s">
        <v>1</v>
      </c>
      <c r="D181" s="425" t="s">
        <v>429</v>
      </c>
      <c r="E181" s="518" t="s">
        <v>1186</v>
      </c>
      <c r="F181" s="424">
        <v>1962</v>
      </c>
      <c r="G181" s="340" t="s">
        <v>63</v>
      </c>
      <c r="H181" s="424" t="s">
        <v>5</v>
      </c>
      <c r="I181" s="500">
        <v>98</v>
      </c>
      <c r="J181" s="363">
        <v>0</v>
      </c>
      <c r="K181" s="363">
        <f t="shared" si="21"/>
        <v>0</v>
      </c>
      <c r="L181" s="363">
        <v>0</v>
      </c>
      <c r="M181" s="813">
        <f t="shared" si="7"/>
        <v>0</v>
      </c>
      <c r="N181" s="813">
        <f t="shared" si="5"/>
        <v>0</v>
      </c>
      <c r="O181" s="363" t="s">
        <v>75</v>
      </c>
      <c r="P181" s="363" t="s">
        <v>75</v>
      </c>
      <c r="Q181" s="363" t="s">
        <v>75</v>
      </c>
      <c r="R181" s="425" t="s">
        <v>1208</v>
      </c>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326"/>
      <c r="AP181" s="326"/>
      <c r="AQ181" s="326"/>
      <c r="AR181" s="326"/>
      <c r="AS181" s="326"/>
      <c r="AT181" s="326"/>
      <c r="AU181" s="326"/>
      <c r="AV181" s="326"/>
      <c r="AW181" s="326"/>
      <c r="AX181" s="326"/>
      <c r="AY181" s="326"/>
      <c r="AZ181" s="326"/>
      <c r="BA181" s="326"/>
      <c r="BB181" s="326"/>
      <c r="BC181" s="326"/>
      <c r="BD181" s="326"/>
      <c r="BE181" s="326"/>
      <c r="BF181" s="326"/>
      <c r="BG181" s="326"/>
      <c r="BH181" s="326"/>
      <c r="BI181" s="326"/>
      <c r="BJ181" s="326"/>
      <c r="BK181" s="326"/>
    </row>
    <row r="182" spans="1:63" s="325" customFormat="1" ht="15" customHeight="1">
      <c r="A182" s="659">
        <v>8</v>
      </c>
      <c r="B182" s="376" t="s">
        <v>1408</v>
      </c>
      <c r="C182" s="340" t="s">
        <v>1</v>
      </c>
      <c r="D182" s="361" t="s">
        <v>429</v>
      </c>
      <c r="E182" s="472" t="s">
        <v>1403</v>
      </c>
      <c r="F182" s="401">
        <v>1985</v>
      </c>
      <c r="G182" s="340" t="s">
        <v>63</v>
      </c>
      <c r="H182" s="340" t="s">
        <v>5</v>
      </c>
      <c r="I182" s="500">
        <v>97.1</v>
      </c>
      <c r="J182" s="363">
        <v>0</v>
      </c>
      <c r="K182" s="363">
        <f t="shared" si="21"/>
        <v>0</v>
      </c>
      <c r="L182" s="363">
        <v>0</v>
      </c>
      <c r="M182" s="813">
        <f t="shared" si="7"/>
        <v>0</v>
      </c>
      <c r="N182" s="813">
        <f t="shared" si="5"/>
        <v>0</v>
      </c>
      <c r="O182" s="363" t="s">
        <v>75</v>
      </c>
      <c r="P182" s="363" t="s">
        <v>75</v>
      </c>
      <c r="Q182" s="363" t="s">
        <v>75</v>
      </c>
      <c r="R182" s="379" t="s">
        <v>1412</v>
      </c>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326"/>
      <c r="AP182" s="326"/>
      <c r="AQ182" s="326"/>
      <c r="AR182" s="326"/>
      <c r="AS182" s="326"/>
      <c r="AT182" s="326"/>
      <c r="AU182" s="326"/>
      <c r="AV182" s="326"/>
      <c r="AW182" s="326"/>
      <c r="AX182" s="326"/>
      <c r="AY182" s="326"/>
      <c r="AZ182" s="326"/>
      <c r="BA182" s="326"/>
      <c r="BB182" s="326"/>
      <c r="BC182" s="326"/>
      <c r="BD182" s="326"/>
      <c r="BE182" s="326"/>
      <c r="BF182" s="326"/>
      <c r="BG182" s="326"/>
      <c r="BH182" s="326"/>
      <c r="BI182" s="326"/>
      <c r="BJ182" s="326"/>
      <c r="BK182" s="326"/>
    </row>
    <row r="183" spans="1:63" s="37" customFormat="1" ht="8.25" customHeight="1">
      <c r="A183" s="313"/>
      <c r="B183" s="313"/>
      <c r="C183" s="313"/>
      <c r="D183" s="313"/>
      <c r="E183" s="134"/>
      <c r="F183" s="134"/>
      <c r="G183" s="21"/>
      <c r="H183" s="313"/>
      <c r="I183" s="31"/>
      <c r="J183" s="134"/>
      <c r="K183" s="134"/>
      <c r="L183" s="774"/>
      <c r="M183" s="134"/>
      <c r="N183" s="134"/>
      <c r="O183" s="774"/>
      <c r="P183" s="134"/>
      <c r="Q183" s="313"/>
    </row>
    <row r="184" spans="1:63" s="37" customFormat="1">
      <c r="A184" s="313" t="s">
        <v>1508</v>
      </c>
      <c r="B184" s="313"/>
      <c r="C184" s="313"/>
      <c r="D184" s="313"/>
      <c r="E184" s="134"/>
      <c r="F184" s="134"/>
      <c r="G184" s="21"/>
      <c r="H184" s="313"/>
      <c r="I184" s="31"/>
      <c r="J184" s="134"/>
      <c r="K184" s="134"/>
      <c r="L184" s="774"/>
      <c r="M184" s="134"/>
      <c r="N184" s="134"/>
      <c r="O184" s="774"/>
      <c r="P184" s="134"/>
      <c r="Q184" s="313"/>
    </row>
    <row r="185" spans="1:63" s="37" customFormat="1">
      <c r="A185" s="313"/>
      <c r="B185" s="313"/>
      <c r="C185" s="313"/>
      <c r="D185" s="313"/>
      <c r="E185" s="134"/>
      <c r="F185" s="134"/>
      <c r="G185" s="21"/>
      <c r="H185" s="313"/>
      <c r="I185" s="31"/>
      <c r="J185" s="134"/>
      <c r="K185" s="134"/>
      <c r="L185" s="774"/>
      <c r="M185" s="134"/>
      <c r="N185" s="134"/>
      <c r="O185" s="774"/>
      <c r="P185" s="134"/>
      <c r="Q185" s="313"/>
    </row>
    <row r="186" spans="1:63" s="37" customFormat="1">
      <c r="A186" s="313" t="s">
        <v>1509</v>
      </c>
      <c r="B186" s="313"/>
      <c r="C186" s="313"/>
      <c r="D186" s="313"/>
      <c r="E186" s="134"/>
      <c r="F186" s="134"/>
      <c r="G186" s="21"/>
      <c r="H186" s="313"/>
      <c r="I186" s="31"/>
      <c r="J186" s="134"/>
      <c r="K186" s="134"/>
      <c r="L186" s="774"/>
      <c r="M186" s="134"/>
      <c r="N186" s="134"/>
      <c r="O186" s="774"/>
      <c r="P186" s="134"/>
      <c r="Q186" s="313"/>
    </row>
    <row r="187" spans="1:63" s="1" customFormat="1" ht="12">
      <c r="A187" s="3"/>
      <c r="B187" s="3"/>
      <c r="C187" s="3"/>
      <c r="D187" s="3"/>
      <c r="E187" s="3"/>
      <c r="F187" s="3"/>
      <c r="G187" s="3"/>
      <c r="H187" s="7"/>
      <c r="I187" s="7"/>
      <c r="J187" s="3"/>
      <c r="K187" s="741"/>
      <c r="L187" s="742"/>
      <c r="M187" s="814"/>
      <c r="N187" s="814"/>
      <c r="O187" s="741"/>
      <c r="P187" s="741"/>
      <c r="Q187" s="741"/>
      <c r="R187" s="741"/>
      <c r="S187" s="3"/>
      <c r="T187" s="3"/>
      <c r="U187" s="3"/>
      <c r="V187" s="3"/>
      <c r="W187" s="3"/>
      <c r="X187" s="3"/>
      <c r="Y187" s="3"/>
      <c r="Z187" s="3"/>
      <c r="AA187" s="3"/>
      <c r="AB187" s="3"/>
      <c r="AC187" s="3"/>
      <c r="AD187" s="3"/>
      <c r="AE187" s="3"/>
      <c r="AF187" s="3"/>
      <c r="AG187" s="3"/>
      <c r="AH187" s="3"/>
    </row>
    <row r="188" spans="1:63" s="1" customFormat="1" ht="12">
      <c r="A188" s="3"/>
      <c r="B188" s="3"/>
      <c r="C188" s="3"/>
      <c r="D188" s="3"/>
      <c r="E188" s="3"/>
      <c r="F188" s="3"/>
      <c r="G188" s="3"/>
      <c r="H188" s="7"/>
      <c r="I188" s="7"/>
      <c r="J188" s="3"/>
      <c r="K188" s="741"/>
      <c r="L188" s="742"/>
      <c r="M188" s="814"/>
      <c r="N188" s="814"/>
      <c r="O188" s="741"/>
      <c r="P188" s="741"/>
      <c r="Q188" s="741"/>
      <c r="R188" s="741"/>
      <c r="S188" s="3"/>
      <c r="T188" s="3"/>
      <c r="U188" s="3"/>
      <c r="V188" s="3"/>
      <c r="W188" s="3"/>
      <c r="X188" s="3"/>
      <c r="Y188" s="3"/>
      <c r="Z188" s="3"/>
      <c r="AA188" s="3"/>
      <c r="AB188" s="3"/>
      <c r="AC188" s="3"/>
      <c r="AD188" s="3"/>
      <c r="AE188" s="3"/>
      <c r="AF188" s="3"/>
      <c r="AG188" s="3"/>
      <c r="AH188" s="3"/>
    </row>
    <row r="189" spans="1:63" s="1" customFormat="1" ht="12.75" customHeight="1">
      <c r="A189" s="3"/>
      <c r="B189" s="3"/>
      <c r="C189" s="4"/>
      <c r="D189" s="1552" t="s">
        <v>38</v>
      </c>
      <c r="E189" s="1553"/>
      <c r="F189" s="1554"/>
      <c r="G189" s="1554"/>
      <c r="H189" s="1554"/>
      <c r="I189" s="1554"/>
      <c r="K189" s="1563" t="s">
        <v>1503</v>
      </c>
      <c r="L189" s="1554"/>
      <c r="M189" s="1554"/>
      <c r="N189" s="1554"/>
      <c r="O189" s="1554"/>
      <c r="P189" s="1554"/>
      <c r="Q189" s="1554"/>
      <c r="R189" s="1554"/>
      <c r="S189" s="3"/>
      <c r="T189" s="3"/>
      <c r="U189" s="3"/>
      <c r="V189" s="3"/>
      <c r="W189" s="3"/>
      <c r="X189" s="3"/>
      <c r="Y189" s="3"/>
      <c r="Z189" s="3"/>
      <c r="AA189" s="3"/>
      <c r="AB189" s="3"/>
      <c r="AC189" s="3"/>
      <c r="AD189" s="3"/>
      <c r="AE189" s="3"/>
      <c r="AF189" s="3"/>
      <c r="AG189" s="3"/>
      <c r="AH189" s="3"/>
    </row>
    <row r="190" spans="1:63" s="1" customFormat="1" ht="12.75" customHeight="1">
      <c r="A190" s="3"/>
      <c r="B190" s="3"/>
      <c r="C190" s="4"/>
      <c r="D190" s="1552" t="s">
        <v>40</v>
      </c>
      <c r="E190" s="1553"/>
      <c r="F190" s="1554"/>
      <c r="G190" s="1554"/>
      <c r="H190" s="1554"/>
      <c r="I190" s="1554"/>
      <c r="K190" s="1554"/>
      <c r="L190" s="1554"/>
      <c r="M190" s="1554"/>
      <c r="N190" s="1554"/>
      <c r="O190" s="1554"/>
      <c r="P190" s="1554"/>
      <c r="Q190" s="1554"/>
      <c r="R190" s="1554"/>
      <c r="S190" s="3"/>
      <c r="T190" s="3"/>
      <c r="U190" s="3"/>
      <c r="V190" s="3"/>
      <c r="W190" s="3"/>
      <c r="X190" s="3"/>
      <c r="Y190" s="3"/>
      <c r="Z190" s="3"/>
      <c r="AA190" s="3"/>
      <c r="AB190" s="3"/>
      <c r="AC190" s="3"/>
      <c r="AD190" s="3"/>
      <c r="AE190" s="3"/>
      <c r="AF190" s="3"/>
      <c r="AG190" s="3"/>
      <c r="AH190" s="3"/>
    </row>
    <row r="191" spans="1:63" s="1" customFormat="1" ht="12.75" customHeight="1">
      <c r="A191" s="3"/>
      <c r="B191" s="3"/>
      <c r="C191" s="4"/>
      <c r="D191" s="1552"/>
      <c r="E191" s="1553"/>
      <c r="K191" s="741"/>
      <c r="L191" s="742"/>
      <c r="M191" s="821"/>
      <c r="N191" s="815"/>
      <c r="O191" s="5"/>
      <c r="P191" s="6"/>
      <c r="Q191" s="741"/>
      <c r="R191" s="741"/>
      <c r="S191" s="3"/>
      <c r="T191" s="3"/>
      <c r="U191" s="3"/>
      <c r="V191" s="3"/>
      <c r="W191" s="3"/>
      <c r="X191" s="3"/>
      <c r="Y191" s="3"/>
      <c r="Z191" s="3"/>
      <c r="AA191" s="3"/>
      <c r="AB191" s="3"/>
      <c r="AC191" s="3"/>
      <c r="AD191" s="3"/>
      <c r="AE191" s="3"/>
      <c r="AF191" s="3"/>
      <c r="AG191" s="3"/>
      <c r="AH191" s="3"/>
    </row>
    <row r="192" spans="1:63" s="1" customFormat="1" ht="12.75" customHeight="1">
      <c r="A192" s="3"/>
      <c r="B192" s="3"/>
      <c r="C192" s="3"/>
      <c r="D192" s="1552" t="s">
        <v>41</v>
      </c>
      <c r="E192" s="1553"/>
      <c r="F192" s="1554"/>
      <c r="G192" s="1554"/>
      <c r="H192" s="1554"/>
      <c r="I192" s="1554"/>
      <c r="K192" s="1564" t="s">
        <v>1504</v>
      </c>
      <c r="L192" s="1554"/>
      <c r="M192" s="1554"/>
      <c r="N192" s="1554"/>
      <c r="O192" s="1554"/>
      <c r="P192" s="1554"/>
      <c r="Q192" s="1554"/>
      <c r="R192" s="1554"/>
      <c r="S192" s="3"/>
      <c r="T192" s="3"/>
      <c r="U192" s="3"/>
      <c r="V192" s="3"/>
      <c r="W192" s="3"/>
      <c r="X192" s="3"/>
      <c r="Y192" s="3"/>
      <c r="Z192" s="3"/>
      <c r="AA192" s="3"/>
      <c r="AB192" s="3"/>
      <c r="AC192" s="3"/>
      <c r="AD192" s="3"/>
      <c r="AE192" s="3"/>
      <c r="AF192" s="3"/>
      <c r="AG192" s="3"/>
      <c r="AH192" s="3"/>
    </row>
    <row r="193" spans="1:64" s="1" customFormat="1" ht="12.75" customHeight="1">
      <c r="A193" s="3"/>
      <c r="B193" s="3"/>
      <c r="C193" s="3"/>
      <c r="D193" s="1552" t="s">
        <v>43</v>
      </c>
      <c r="E193" s="1553"/>
      <c r="F193" s="1554"/>
      <c r="G193" s="1554"/>
      <c r="H193" s="1554"/>
      <c r="I193" s="1554"/>
      <c r="K193" s="1554"/>
      <c r="L193" s="1554"/>
      <c r="M193" s="1554"/>
      <c r="N193" s="1554"/>
      <c r="O193" s="1554"/>
      <c r="P193" s="1554"/>
      <c r="Q193" s="1554"/>
      <c r="R193" s="1554"/>
      <c r="S193" s="3"/>
      <c r="T193" s="3"/>
      <c r="U193" s="3"/>
      <c r="V193" s="3"/>
      <c r="W193" s="3"/>
      <c r="X193" s="3"/>
      <c r="Y193" s="3"/>
      <c r="Z193" s="3"/>
      <c r="AA193" s="3"/>
      <c r="AB193" s="3"/>
      <c r="AC193" s="3"/>
      <c r="AD193" s="3"/>
      <c r="AE193" s="3"/>
      <c r="AF193" s="3"/>
      <c r="AG193" s="3"/>
      <c r="AH193" s="3"/>
    </row>
    <row r="194" spans="1:64" s="1" customFormat="1" ht="12.75" customHeight="1">
      <c r="A194" s="3"/>
      <c r="B194" s="3"/>
      <c r="C194" s="3"/>
      <c r="D194" s="1552"/>
      <c r="E194" s="1553"/>
      <c r="K194" s="741"/>
      <c r="L194" s="742"/>
      <c r="M194" s="822"/>
      <c r="N194" s="816"/>
      <c r="O194" s="10"/>
      <c r="P194" s="2"/>
      <c r="Q194" s="741"/>
      <c r="R194" s="741"/>
      <c r="S194" s="3"/>
      <c r="T194" s="3"/>
      <c r="U194" s="3"/>
      <c r="V194" s="3"/>
      <c r="W194" s="3"/>
      <c r="X194" s="3"/>
      <c r="Y194" s="3"/>
      <c r="Z194" s="3"/>
      <c r="AA194" s="3"/>
      <c r="AB194" s="3"/>
      <c r="AC194" s="3"/>
      <c r="AD194" s="3"/>
      <c r="AE194" s="3"/>
      <c r="AF194" s="3"/>
      <c r="AG194" s="3"/>
      <c r="AH194" s="3"/>
    </row>
    <row r="195" spans="1:64" s="1" customFormat="1" ht="14.25" customHeight="1">
      <c r="A195" s="3"/>
      <c r="B195" s="3"/>
      <c r="C195" s="3"/>
      <c r="D195" s="1552" t="s">
        <v>44</v>
      </c>
      <c r="E195" s="1553"/>
      <c r="F195" s="1554"/>
      <c r="G195" s="1554"/>
      <c r="H195" s="1554"/>
      <c r="I195" s="1554"/>
      <c r="K195" s="1555" t="s">
        <v>1505</v>
      </c>
      <c r="L195" s="1554"/>
      <c r="M195" s="1554"/>
      <c r="N195" s="1554"/>
      <c r="O195" s="1554"/>
      <c r="P195" s="1554"/>
      <c r="Q195" s="1554"/>
      <c r="R195" s="1554"/>
      <c r="S195" s="3"/>
      <c r="T195" s="3"/>
      <c r="U195" s="3"/>
      <c r="V195" s="3"/>
      <c r="W195" s="3"/>
      <c r="X195" s="3"/>
      <c r="Y195" s="3"/>
      <c r="Z195" s="3"/>
      <c r="AA195" s="3"/>
      <c r="AB195" s="3"/>
      <c r="AC195" s="3"/>
      <c r="AD195" s="3"/>
      <c r="AE195" s="3"/>
      <c r="AF195" s="3"/>
      <c r="AG195" s="3"/>
      <c r="AH195" s="3"/>
    </row>
    <row r="196" spans="1:64" s="1" customFormat="1" ht="14.25" customHeight="1">
      <c r="A196" s="3"/>
      <c r="B196" s="3"/>
      <c r="C196" s="5"/>
      <c r="D196" s="1552" t="s">
        <v>46</v>
      </c>
      <c r="E196" s="1553"/>
      <c r="F196" s="1554"/>
      <c r="G196" s="1554"/>
      <c r="H196" s="1554"/>
      <c r="I196" s="1554"/>
      <c r="K196" s="1556" t="s">
        <v>1506</v>
      </c>
      <c r="L196" s="1554"/>
      <c r="M196" s="1554"/>
      <c r="N196" s="1554"/>
      <c r="O196" s="1554"/>
      <c r="P196" s="1554"/>
      <c r="Q196" s="1554"/>
      <c r="R196" s="1554"/>
      <c r="S196" s="3"/>
      <c r="T196" s="3"/>
      <c r="U196" s="3"/>
      <c r="V196" s="3"/>
      <c r="W196" s="3"/>
      <c r="X196" s="3"/>
      <c r="Y196" s="3"/>
      <c r="Z196" s="3"/>
      <c r="AA196" s="3"/>
      <c r="AB196" s="3"/>
      <c r="AC196" s="3"/>
      <c r="AD196" s="3"/>
      <c r="AE196" s="3"/>
      <c r="AF196" s="3"/>
      <c r="AG196" s="3"/>
      <c r="AH196" s="3"/>
    </row>
    <row r="197" spans="1:64" s="1" customFormat="1">
      <c r="A197" s="3"/>
      <c r="B197" s="3"/>
      <c r="C197" s="3"/>
      <c r="D197" s="3"/>
      <c r="E197" s="878" t="s">
        <v>55</v>
      </c>
      <c r="F197" s="879" t="s">
        <v>429</v>
      </c>
      <c r="G197" s="7"/>
      <c r="H197" s="7"/>
      <c r="I197" s="3"/>
      <c r="J197" s="889" t="s">
        <v>1516</v>
      </c>
      <c r="K197" s="741"/>
      <c r="L197" s="889" t="s">
        <v>1516</v>
      </c>
      <c r="M197" s="814"/>
      <c r="N197" s="889" t="s">
        <v>1516</v>
      </c>
      <c r="O197" s="741"/>
      <c r="P197" s="741"/>
      <c r="Q197" s="741"/>
      <c r="R197" s="741"/>
      <c r="S197" s="3"/>
      <c r="T197" s="3"/>
      <c r="U197" s="3"/>
      <c r="V197" s="3"/>
      <c r="W197" s="3"/>
      <c r="X197" s="3"/>
      <c r="Y197" s="3"/>
      <c r="Z197" s="3"/>
      <c r="AA197" s="3"/>
      <c r="AB197" s="3"/>
      <c r="AC197" s="3"/>
      <c r="AD197" s="3"/>
      <c r="AE197" s="3"/>
      <c r="AF197" s="3"/>
      <c r="AG197" s="3"/>
      <c r="AH197" s="3"/>
    </row>
    <row r="198" spans="1:64" s="1" customFormat="1">
      <c r="A198" s="3"/>
      <c r="B198" s="3"/>
      <c r="C198" s="3"/>
      <c r="D198" s="3"/>
      <c r="E198" s="878" t="s">
        <v>58</v>
      </c>
      <c r="F198" s="879" t="s">
        <v>63</v>
      </c>
      <c r="G198" s="7"/>
      <c r="H198" s="7"/>
      <c r="I198" s="3"/>
      <c r="J198" s="890">
        <v>115</v>
      </c>
      <c r="K198" s="741"/>
      <c r="L198" s="890">
        <v>166</v>
      </c>
      <c r="M198" s="814"/>
      <c r="N198" s="938">
        <v>185.5</v>
      </c>
      <c r="O198" s="939" t="s">
        <v>1524</v>
      </c>
      <c r="P198" s="908"/>
      <c r="Q198" s="908"/>
      <c r="R198" s="908"/>
      <c r="S198" s="3"/>
      <c r="T198" s="3"/>
      <c r="U198" s="3"/>
      <c r="V198" s="3"/>
      <c r="W198" s="3"/>
      <c r="X198" s="3"/>
      <c r="Y198" s="3"/>
      <c r="Z198" s="3"/>
      <c r="AA198" s="3"/>
      <c r="AB198" s="3"/>
      <c r="AC198" s="3"/>
      <c r="AD198" s="3"/>
      <c r="AE198" s="3"/>
      <c r="AF198" s="3"/>
      <c r="AG198" s="3"/>
      <c r="AH198" s="3"/>
    </row>
    <row r="199" spans="1:64" s="1" customFormat="1" ht="12">
      <c r="A199" s="3"/>
      <c r="B199" s="3"/>
      <c r="C199" s="3"/>
      <c r="D199" s="3"/>
      <c r="E199" s="3" t="s">
        <v>1432</v>
      </c>
      <c r="F199" s="3"/>
      <c r="G199" s="3"/>
      <c r="H199" s="7" t="s">
        <v>1432</v>
      </c>
      <c r="I199" s="7"/>
      <c r="J199" s="3"/>
      <c r="K199" s="741"/>
      <c r="L199" s="742"/>
      <c r="M199" s="814"/>
      <c r="N199" s="814"/>
      <c r="O199" s="741"/>
      <c r="P199" s="741"/>
      <c r="Q199" s="741"/>
      <c r="R199" s="741"/>
      <c r="S199" s="3"/>
      <c r="T199" s="3"/>
      <c r="U199" s="3"/>
      <c r="V199" s="3"/>
      <c r="W199" s="3"/>
      <c r="X199" s="3"/>
      <c r="Y199" s="3"/>
      <c r="Z199" s="3"/>
      <c r="AA199" s="3"/>
      <c r="AB199" s="3"/>
      <c r="AC199" s="3"/>
      <c r="AD199" s="3"/>
      <c r="AE199" s="3"/>
      <c r="AF199" s="3"/>
      <c r="AG199" s="3"/>
      <c r="AH199" s="3"/>
    </row>
    <row r="200" spans="1:64" s="309" customFormat="1" ht="36" customHeight="1">
      <c r="A200" s="523" t="s">
        <v>48</v>
      </c>
      <c r="B200" s="733" t="s">
        <v>69</v>
      </c>
      <c r="C200" s="734" t="s">
        <v>435</v>
      </c>
      <c r="D200" s="735" t="s">
        <v>55</v>
      </c>
      <c r="E200" s="736" t="s">
        <v>56</v>
      </c>
      <c r="F200" s="737" t="s">
        <v>434</v>
      </c>
      <c r="G200" s="735" t="s">
        <v>58</v>
      </c>
      <c r="H200" s="735" t="s">
        <v>59</v>
      </c>
      <c r="I200" s="738" t="s">
        <v>68</v>
      </c>
      <c r="J200" s="739" t="s">
        <v>439</v>
      </c>
      <c r="K200" s="739" t="s">
        <v>440</v>
      </c>
      <c r="L200" s="739" t="s">
        <v>437</v>
      </c>
      <c r="M200" s="823" t="s">
        <v>438</v>
      </c>
      <c r="N200" s="817" t="s">
        <v>63</v>
      </c>
      <c r="O200" s="739" t="s">
        <v>1484</v>
      </c>
      <c r="P200" s="739" t="s">
        <v>1455</v>
      </c>
      <c r="Q200" s="739" t="s">
        <v>432</v>
      </c>
      <c r="R200" s="735" t="s">
        <v>61</v>
      </c>
      <c r="S200" s="331"/>
      <c r="T200" s="331"/>
      <c r="U200" s="331"/>
      <c r="V200" s="331"/>
      <c r="W200" s="331"/>
      <c r="X200" s="331"/>
      <c r="Y200" s="331"/>
      <c r="Z200" s="331"/>
      <c r="AA200" s="331"/>
      <c r="AB200" s="331"/>
      <c r="AC200" s="331"/>
      <c r="AD200" s="331"/>
      <c r="AE200" s="331"/>
      <c r="AF200" s="331"/>
      <c r="AG200" s="331"/>
      <c r="AH200" s="331"/>
      <c r="AI200" s="331"/>
      <c r="AJ200" s="331"/>
      <c r="AK200" s="331"/>
      <c r="AL200" s="331"/>
      <c r="AM200" s="331"/>
      <c r="AN200" s="331"/>
      <c r="AO200" s="331"/>
      <c r="AP200" s="331"/>
      <c r="AQ200" s="331"/>
      <c r="AR200" s="331"/>
      <c r="AS200" s="331"/>
      <c r="AT200" s="331"/>
      <c r="AU200" s="331"/>
      <c r="AV200" s="331"/>
      <c r="AW200" s="331"/>
      <c r="AX200" s="331"/>
      <c r="AY200" s="331"/>
      <c r="AZ200" s="331"/>
      <c r="BA200" s="331"/>
      <c r="BB200" s="331"/>
      <c r="BC200" s="331"/>
      <c r="BD200" s="331"/>
      <c r="BE200" s="331"/>
      <c r="BF200" s="331"/>
      <c r="BG200" s="331"/>
      <c r="BH200" s="331"/>
      <c r="BI200" s="331"/>
      <c r="BJ200" s="331"/>
      <c r="BK200" s="331"/>
    </row>
    <row r="201" spans="1:64" s="325" customFormat="1" ht="22.5" customHeight="1">
      <c r="A201" s="1608" t="s">
        <v>1485</v>
      </c>
      <c r="B201" s="1609"/>
      <c r="C201" s="1609"/>
      <c r="D201" s="1609"/>
      <c r="E201" s="1609"/>
      <c r="F201" s="1609"/>
      <c r="G201" s="1609"/>
      <c r="H201" s="1609"/>
      <c r="I201" s="1609"/>
      <c r="J201" s="1609"/>
      <c r="K201" s="1609"/>
      <c r="L201" s="1609"/>
      <c r="M201" s="1609"/>
      <c r="N201" s="1609"/>
      <c r="O201" s="1609"/>
      <c r="P201" s="1609"/>
      <c r="Q201" s="1609"/>
      <c r="R201" s="1610"/>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326"/>
      <c r="AP201" s="326"/>
      <c r="AQ201" s="326"/>
      <c r="AR201" s="326"/>
      <c r="AS201" s="326"/>
      <c r="AT201" s="326"/>
      <c r="AU201" s="326"/>
      <c r="AV201" s="326"/>
      <c r="AW201" s="326"/>
      <c r="AX201" s="326"/>
      <c r="AY201" s="326"/>
      <c r="AZ201" s="326"/>
      <c r="BA201" s="326"/>
      <c r="BB201" s="326"/>
      <c r="BC201" s="326"/>
      <c r="BD201" s="326"/>
      <c r="BE201" s="326"/>
      <c r="BF201" s="326"/>
      <c r="BG201" s="326"/>
      <c r="BH201" s="326"/>
      <c r="BI201" s="326"/>
      <c r="BJ201" s="326"/>
      <c r="BK201" s="326"/>
      <c r="BL201" s="326"/>
    </row>
    <row r="202" spans="1:64" s="324" customFormat="1" ht="12.75" customHeight="1">
      <c r="A202" s="659">
        <v>1</v>
      </c>
      <c r="B202" s="339" t="s">
        <v>32</v>
      </c>
      <c r="C202" s="340" t="s">
        <v>75</v>
      </c>
      <c r="D202" s="361" t="s">
        <v>422</v>
      </c>
      <c r="E202" s="1328" t="s">
        <v>1143</v>
      </c>
      <c r="F202" s="340">
        <v>1995</v>
      </c>
      <c r="G202" s="340" t="s">
        <v>63</v>
      </c>
      <c r="H202" s="340" t="s">
        <v>7</v>
      </c>
      <c r="I202" s="500">
        <v>61.15</v>
      </c>
      <c r="J202" s="484">
        <v>115</v>
      </c>
      <c r="K202" s="363">
        <f t="shared" ref="K202:K260" si="22">J202</f>
        <v>115</v>
      </c>
      <c r="L202" s="485">
        <v>156</v>
      </c>
      <c r="M202" s="813">
        <f>L202/2</f>
        <v>78</v>
      </c>
      <c r="N202" s="937">
        <f>K202+M202</f>
        <v>193</v>
      </c>
      <c r="O202" s="340" t="s">
        <v>75</v>
      </c>
      <c r="P202" s="635">
        <v>1</v>
      </c>
      <c r="Q202" s="363">
        <v>20</v>
      </c>
      <c r="R202" s="361" t="s">
        <v>1200</v>
      </c>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c r="AR202" s="332"/>
      <c r="AS202" s="332"/>
      <c r="AT202" s="332"/>
      <c r="AU202" s="332"/>
      <c r="AV202" s="332"/>
      <c r="AW202" s="332"/>
      <c r="AX202" s="332"/>
      <c r="AY202" s="332"/>
      <c r="AZ202" s="332"/>
      <c r="BA202" s="332"/>
      <c r="BB202" s="332"/>
      <c r="BC202" s="332"/>
      <c r="BD202" s="332"/>
      <c r="BE202" s="332"/>
      <c r="BF202" s="332"/>
      <c r="BG202" s="332"/>
      <c r="BH202" s="332"/>
      <c r="BI202" s="332"/>
      <c r="BJ202" s="332"/>
      <c r="BK202" s="332"/>
      <c r="BL202" s="332"/>
    </row>
    <row r="203" spans="1:64" s="325" customFormat="1" ht="5.25" customHeight="1">
      <c r="A203" s="914"/>
      <c r="B203" s="915"/>
      <c r="C203" s="901"/>
      <c r="D203" s="916"/>
      <c r="E203" s="917"/>
      <c r="F203" s="901"/>
      <c r="G203" s="901"/>
      <c r="H203" s="901"/>
      <c r="I203" s="918"/>
      <c r="J203" s="902"/>
      <c r="K203" s="902"/>
      <c r="L203" s="902"/>
      <c r="M203" s="919"/>
      <c r="N203" s="920"/>
      <c r="O203" s="902"/>
      <c r="P203" s="921"/>
      <c r="Q203" s="902"/>
      <c r="R203" s="922"/>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326"/>
      <c r="AV203" s="326"/>
      <c r="AW203" s="326"/>
      <c r="AX203" s="326"/>
      <c r="AY203" s="326"/>
      <c r="AZ203" s="326"/>
      <c r="BA203" s="326"/>
      <c r="BB203" s="326"/>
      <c r="BC203" s="326"/>
      <c r="BD203" s="326"/>
      <c r="BE203" s="326"/>
      <c r="BF203" s="326"/>
      <c r="BG203" s="326"/>
      <c r="BH203" s="326"/>
      <c r="BI203" s="326"/>
      <c r="BJ203" s="326"/>
      <c r="BK203" s="326"/>
    </row>
    <row r="204" spans="1:64" s="325" customFormat="1" ht="15" customHeight="1">
      <c r="A204" s="881"/>
      <c r="B204" s="607"/>
      <c r="C204" s="569"/>
      <c r="D204" s="431"/>
      <c r="E204" s="892"/>
      <c r="F204" s="569"/>
      <c r="G204" s="569"/>
      <c r="H204" s="569"/>
      <c r="I204" s="882"/>
      <c r="J204" s="889" t="s">
        <v>1516</v>
      </c>
      <c r="K204" s="741"/>
      <c r="L204" s="889" t="s">
        <v>1516</v>
      </c>
      <c r="M204" s="814"/>
      <c r="N204" s="889" t="s">
        <v>1516</v>
      </c>
      <c r="O204" s="588"/>
      <c r="P204" s="883"/>
      <c r="Q204" s="588"/>
      <c r="R204" s="431"/>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326"/>
      <c r="AP204" s="326"/>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row>
    <row r="205" spans="1:64" s="934" customFormat="1" ht="15" customHeight="1">
      <c r="A205" s="881"/>
      <c r="B205" s="607"/>
      <c r="C205" s="569"/>
      <c r="D205" s="431"/>
      <c r="E205" s="892"/>
      <c r="F205" s="569"/>
      <c r="G205" s="569"/>
      <c r="H205" s="569"/>
      <c r="I205" s="882"/>
      <c r="J205" s="890">
        <v>128</v>
      </c>
      <c r="K205" s="741"/>
      <c r="L205" s="890">
        <v>179</v>
      </c>
      <c r="M205" s="814"/>
      <c r="N205" s="890">
        <v>206</v>
      </c>
      <c r="O205" s="588"/>
      <c r="P205" s="883"/>
      <c r="Q205" s="588"/>
      <c r="R205" s="431"/>
      <c r="S205" s="587"/>
      <c r="T205" s="587"/>
      <c r="U205" s="587"/>
      <c r="V205" s="587"/>
      <c r="W205" s="587"/>
      <c r="X205" s="587"/>
      <c r="Y205" s="587"/>
      <c r="Z205" s="587"/>
      <c r="AA205" s="587"/>
      <c r="AB205" s="587"/>
      <c r="AC205" s="587"/>
      <c r="AD205" s="587"/>
      <c r="AE205" s="587"/>
      <c r="AF205" s="587"/>
      <c r="AG205" s="587"/>
      <c r="AH205" s="587"/>
      <c r="AI205" s="587"/>
      <c r="AJ205" s="587"/>
      <c r="AK205" s="587"/>
      <c r="AL205" s="587"/>
      <c r="AM205" s="587"/>
      <c r="AN205" s="587"/>
      <c r="AO205" s="587"/>
      <c r="AP205" s="587"/>
      <c r="AQ205" s="587"/>
      <c r="AR205" s="587"/>
      <c r="AS205" s="587"/>
      <c r="AT205" s="587"/>
      <c r="AU205" s="587"/>
      <c r="AV205" s="587"/>
      <c r="AW205" s="587"/>
      <c r="AX205" s="587"/>
      <c r="AY205" s="587"/>
      <c r="AZ205" s="587"/>
      <c r="BA205" s="587"/>
      <c r="BB205" s="587"/>
      <c r="BC205" s="587"/>
      <c r="BD205" s="587"/>
      <c r="BE205" s="587"/>
      <c r="BF205" s="587"/>
      <c r="BG205" s="587"/>
      <c r="BH205" s="587"/>
      <c r="BI205" s="587"/>
      <c r="BJ205" s="587"/>
      <c r="BK205" s="587"/>
    </row>
    <row r="206" spans="1:64" s="325" customFormat="1" ht="6.75" customHeight="1">
      <c r="A206" s="923"/>
      <c r="B206" s="924"/>
      <c r="C206" s="925"/>
      <c r="D206" s="926"/>
      <c r="E206" s="927"/>
      <c r="F206" s="925"/>
      <c r="G206" s="925"/>
      <c r="H206" s="925"/>
      <c r="I206" s="928"/>
      <c r="J206" s="929"/>
      <c r="K206" s="929"/>
      <c r="L206" s="929"/>
      <c r="M206" s="930"/>
      <c r="N206" s="931"/>
      <c r="O206" s="929"/>
      <c r="P206" s="932"/>
      <c r="Q206" s="929"/>
      <c r="R206" s="933"/>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326"/>
      <c r="AP206" s="326"/>
      <c r="AQ206" s="326"/>
      <c r="AR206" s="326"/>
      <c r="AS206" s="326"/>
      <c r="AT206" s="326"/>
      <c r="AU206" s="326"/>
      <c r="AV206" s="326"/>
      <c r="AW206" s="326"/>
      <c r="AX206" s="326"/>
      <c r="AY206" s="326"/>
      <c r="AZ206" s="326"/>
      <c r="BA206" s="326"/>
      <c r="BB206" s="326"/>
      <c r="BC206" s="326"/>
      <c r="BD206" s="326"/>
      <c r="BE206" s="326"/>
      <c r="BF206" s="326"/>
      <c r="BG206" s="326"/>
      <c r="BH206" s="326"/>
      <c r="BI206" s="326"/>
      <c r="BJ206" s="326"/>
      <c r="BK206" s="326"/>
    </row>
    <row r="207" spans="1:64" s="325" customFormat="1" ht="22.5" customHeight="1">
      <c r="A207" s="1608" t="s">
        <v>1486</v>
      </c>
      <c r="B207" s="1609"/>
      <c r="C207" s="1609"/>
      <c r="D207" s="1609"/>
      <c r="E207" s="1609"/>
      <c r="F207" s="1609"/>
      <c r="G207" s="1609"/>
      <c r="H207" s="1609"/>
      <c r="I207" s="1609"/>
      <c r="J207" s="1609"/>
      <c r="K207" s="1609"/>
      <c r="L207" s="1609"/>
      <c r="M207" s="1609"/>
      <c r="N207" s="1609"/>
      <c r="O207" s="1609"/>
      <c r="P207" s="1609"/>
      <c r="Q207" s="1609"/>
      <c r="R207" s="1610"/>
      <c r="S207" s="326"/>
      <c r="T207" s="326"/>
      <c r="U207" s="326"/>
      <c r="V207" s="326"/>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c r="BJ207" s="326"/>
      <c r="BK207" s="326"/>
      <c r="BL207" s="326"/>
    </row>
    <row r="208" spans="1:64" s="324" customFormat="1" ht="12.75" customHeight="1">
      <c r="A208" s="659">
        <v>1</v>
      </c>
      <c r="B208" s="339" t="s">
        <v>32</v>
      </c>
      <c r="C208" s="340" t="s">
        <v>75</v>
      </c>
      <c r="D208" s="361" t="s">
        <v>422</v>
      </c>
      <c r="E208" s="1328" t="s">
        <v>1144</v>
      </c>
      <c r="F208" s="340">
        <v>1998</v>
      </c>
      <c r="G208" s="340" t="s">
        <v>63</v>
      </c>
      <c r="H208" s="340" t="s">
        <v>7</v>
      </c>
      <c r="I208" s="500">
        <v>67.8</v>
      </c>
      <c r="J208" s="484">
        <v>75</v>
      </c>
      <c r="K208" s="363">
        <f>J208</f>
        <v>75</v>
      </c>
      <c r="L208" s="485">
        <v>162</v>
      </c>
      <c r="M208" s="813">
        <f>L208/2</f>
        <v>81</v>
      </c>
      <c r="N208" s="813">
        <f>K208+M208</f>
        <v>156</v>
      </c>
      <c r="O208" s="340" t="s">
        <v>75</v>
      </c>
      <c r="P208" s="635">
        <v>1</v>
      </c>
      <c r="Q208" s="363">
        <v>20</v>
      </c>
      <c r="R208" s="361" t="s">
        <v>529</v>
      </c>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c r="BG208" s="332"/>
      <c r="BH208" s="332"/>
      <c r="BI208" s="332"/>
      <c r="BJ208" s="332"/>
      <c r="BK208" s="332"/>
      <c r="BL208" s="332"/>
    </row>
    <row r="209" spans="1:64" s="324" customFormat="1" ht="12.75" customHeight="1">
      <c r="A209" s="659">
        <v>2</v>
      </c>
      <c r="B209" s="376" t="s">
        <v>26</v>
      </c>
      <c r="C209" s="340" t="s">
        <v>75</v>
      </c>
      <c r="D209" s="361" t="s">
        <v>422</v>
      </c>
      <c r="E209" s="1329" t="s">
        <v>858</v>
      </c>
      <c r="F209" s="340">
        <v>1996</v>
      </c>
      <c r="G209" s="340" t="s">
        <v>63</v>
      </c>
      <c r="H209" s="340" t="s">
        <v>7</v>
      </c>
      <c r="I209" s="500">
        <v>68</v>
      </c>
      <c r="J209" s="484">
        <v>80</v>
      </c>
      <c r="K209" s="363">
        <f>J209</f>
        <v>80</v>
      </c>
      <c r="L209" s="485">
        <v>142</v>
      </c>
      <c r="M209" s="813">
        <f>L209/2</f>
        <v>71</v>
      </c>
      <c r="N209" s="813">
        <f>K209+M209</f>
        <v>151</v>
      </c>
      <c r="O209" s="340" t="s">
        <v>75</v>
      </c>
      <c r="P209" s="635">
        <v>2</v>
      </c>
      <c r="Q209" s="363">
        <v>18</v>
      </c>
      <c r="R209" s="379" t="s">
        <v>861</v>
      </c>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c r="BL209" s="332"/>
    </row>
    <row r="210" spans="1:64" s="324" customFormat="1" ht="12.75" customHeight="1">
      <c r="A210" s="659">
        <v>3</v>
      </c>
      <c r="B210" s="339" t="s">
        <v>36</v>
      </c>
      <c r="C210" s="340" t="s">
        <v>75</v>
      </c>
      <c r="D210" s="361" t="s">
        <v>422</v>
      </c>
      <c r="E210" s="497" t="s">
        <v>556</v>
      </c>
      <c r="F210" s="340">
        <v>1996</v>
      </c>
      <c r="G210" s="340" t="s">
        <v>63</v>
      </c>
      <c r="H210" s="340" t="s">
        <v>7</v>
      </c>
      <c r="I210" s="500">
        <v>66.45</v>
      </c>
      <c r="J210" s="484">
        <v>69</v>
      </c>
      <c r="K210" s="363">
        <f>J210</f>
        <v>69</v>
      </c>
      <c r="L210" s="485">
        <v>100</v>
      </c>
      <c r="M210" s="813">
        <f>L210/2</f>
        <v>50</v>
      </c>
      <c r="N210" s="813">
        <f>K210+M210</f>
        <v>119</v>
      </c>
      <c r="O210" s="340" t="s">
        <v>75</v>
      </c>
      <c r="P210" s="635">
        <v>3</v>
      </c>
      <c r="Q210" s="363">
        <v>16</v>
      </c>
      <c r="R210" s="361" t="s">
        <v>575</v>
      </c>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c r="BL210" s="332"/>
    </row>
    <row r="211" spans="1:64" s="325" customFormat="1" ht="5.25" customHeight="1">
      <c r="A211" s="914"/>
      <c r="B211" s="915"/>
      <c r="C211" s="901"/>
      <c r="D211" s="916"/>
      <c r="E211" s="917"/>
      <c r="F211" s="901"/>
      <c r="G211" s="901"/>
      <c r="H211" s="901"/>
      <c r="I211" s="918"/>
      <c r="J211" s="902"/>
      <c r="K211" s="902"/>
      <c r="L211" s="902"/>
      <c r="M211" s="919"/>
      <c r="N211" s="920"/>
      <c r="O211" s="902"/>
      <c r="P211" s="921"/>
      <c r="Q211" s="902"/>
      <c r="R211" s="922"/>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c r="BJ211" s="326"/>
      <c r="BK211" s="326"/>
    </row>
    <row r="212" spans="1:64" s="325" customFormat="1" ht="15" customHeight="1">
      <c r="A212" s="881"/>
      <c r="B212" s="607"/>
      <c r="C212" s="569"/>
      <c r="D212" s="431"/>
      <c r="E212" s="892"/>
      <c r="F212" s="569"/>
      <c r="G212" s="569"/>
      <c r="H212" s="569"/>
      <c r="I212" s="882"/>
      <c r="J212" s="889" t="s">
        <v>1516</v>
      </c>
      <c r="K212" s="741"/>
      <c r="L212" s="889" t="s">
        <v>1516</v>
      </c>
      <c r="M212" s="814"/>
      <c r="N212" s="889" t="s">
        <v>1516</v>
      </c>
      <c r="O212" s="588"/>
      <c r="P212" s="883"/>
      <c r="Q212" s="588"/>
      <c r="R212" s="431"/>
      <c r="S212" s="326"/>
      <c r="T212" s="326"/>
      <c r="U212" s="326"/>
      <c r="V212" s="326"/>
      <c r="W212" s="326"/>
      <c r="X212" s="326"/>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6"/>
      <c r="AY212" s="326"/>
      <c r="AZ212" s="326"/>
      <c r="BA212" s="326"/>
      <c r="BB212" s="326"/>
      <c r="BC212" s="326"/>
      <c r="BD212" s="326"/>
      <c r="BE212" s="326"/>
      <c r="BF212" s="326"/>
      <c r="BG212" s="326"/>
      <c r="BH212" s="326"/>
      <c r="BI212" s="326"/>
      <c r="BJ212" s="326"/>
      <c r="BK212" s="326"/>
    </row>
    <row r="213" spans="1:64" s="934" customFormat="1" ht="15" customHeight="1">
      <c r="A213" s="881"/>
      <c r="B213" s="607"/>
      <c r="C213" s="569"/>
      <c r="D213" s="431"/>
      <c r="E213" s="892"/>
      <c r="F213" s="569"/>
      <c r="G213" s="569"/>
      <c r="H213" s="569"/>
      <c r="I213" s="882"/>
      <c r="J213" s="890">
        <v>127</v>
      </c>
      <c r="K213" s="741"/>
      <c r="L213" s="890">
        <v>180</v>
      </c>
      <c r="M213" s="814"/>
      <c r="N213" s="890">
        <v>217</v>
      </c>
      <c r="O213" s="588"/>
      <c r="P213" s="883"/>
      <c r="Q213" s="588"/>
      <c r="R213" s="431"/>
      <c r="S213" s="587"/>
      <c r="T213" s="587"/>
      <c r="U213" s="587"/>
      <c r="V213" s="587"/>
      <c r="W213" s="587"/>
      <c r="X213" s="587"/>
      <c r="Y213" s="587"/>
      <c r="Z213" s="587"/>
      <c r="AA213" s="587"/>
      <c r="AB213" s="587"/>
      <c r="AC213" s="587"/>
      <c r="AD213" s="587"/>
      <c r="AE213" s="587"/>
      <c r="AF213" s="587"/>
      <c r="AG213" s="587"/>
      <c r="AH213" s="587"/>
      <c r="AI213" s="587"/>
      <c r="AJ213" s="587"/>
      <c r="AK213" s="587"/>
      <c r="AL213" s="587"/>
      <c r="AM213" s="587"/>
      <c r="AN213" s="587"/>
      <c r="AO213" s="587"/>
      <c r="AP213" s="587"/>
      <c r="AQ213" s="587"/>
      <c r="AR213" s="587"/>
      <c r="AS213" s="587"/>
      <c r="AT213" s="587"/>
      <c r="AU213" s="587"/>
      <c r="AV213" s="587"/>
      <c r="AW213" s="587"/>
      <c r="AX213" s="587"/>
      <c r="AY213" s="587"/>
      <c r="AZ213" s="587"/>
      <c r="BA213" s="587"/>
      <c r="BB213" s="587"/>
      <c r="BC213" s="587"/>
      <c r="BD213" s="587"/>
      <c r="BE213" s="587"/>
      <c r="BF213" s="587"/>
      <c r="BG213" s="587"/>
      <c r="BH213" s="587"/>
      <c r="BI213" s="587"/>
      <c r="BJ213" s="587"/>
      <c r="BK213" s="587"/>
    </row>
    <row r="214" spans="1:64" s="325" customFormat="1" ht="6.75" customHeight="1">
      <c r="A214" s="923"/>
      <c r="B214" s="924"/>
      <c r="C214" s="925"/>
      <c r="D214" s="926"/>
      <c r="E214" s="927"/>
      <c r="F214" s="925"/>
      <c r="G214" s="925"/>
      <c r="H214" s="925"/>
      <c r="I214" s="928"/>
      <c r="J214" s="929"/>
      <c r="K214" s="929"/>
      <c r="L214" s="929"/>
      <c r="M214" s="930"/>
      <c r="N214" s="931"/>
      <c r="O214" s="929"/>
      <c r="P214" s="932"/>
      <c r="Q214" s="929"/>
      <c r="R214" s="933"/>
      <c r="S214" s="326"/>
      <c r="T214" s="326"/>
      <c r="U214" s="326"/>
      <c r="V214" s="326"/>
      <c r="W214" s="326"/>
      <c r="X214" s="326"/>
      <c r="Y214" s="326"/>
      <c r="Z214" s="326"/>
      <c r="AA214" s="326"/>
      <c r="AB214" s="326"/>
      <c r="AC214" s="326"/>
      <c r="AD214" s="326"/>
      <c r="AE214" s="326"/>
      <c r="AF214" s="326"/>
      <c r="AG214" s="326"/>
      <c r="AH214" s="326"/>
      <c r="AI214" s="326"/>
      <c r="AJ214" s="326"/>
      <c r="AK214" s="326"/>
      <c r="AL214" s="326"/>
      <c r="AM214" s="326"/>
      <c r="AN214" s="326"/>
      <c r="AO214" s="326"/>
      <c r="AP214" s="326"/>
      <c r="AQ214" s="326"/>
      <c r="AR214" s="326"/>
      <c r="AS214" s="326"/>
      <c r="AT214" s="326"/>
      <c r="AU214" s="326"/>
      <c r="AV214" s="326"/>
      <c r="AW214" s="326"/>
      <c r="AX214" s="326"/>
      <c r="AY214" s="326"/>
      <c r="AZ214" s="326"/>
      <c r="BA214" s="326"/>
      <c r="BB214" s="326"/>
      <c r="BC214" s="326"/>
      <c r="BD214" s="326"/>
      <c r="BE214" s="326"/>
      <c r="BF214" s="326"/>
      <c r="BG214" s="326"/>
      <c r="BH214" s="326"/>
      <c r="BI214" s="326"/>
      <c r="BJ214" s="326"/>
      <c r="BK214" s="326"/>
    </row>
    <row r="215" spans="1:64" s="325" customFormat="1" ht="22.5" customHeight="1">
      <c r="A215" s="1608" t="s">
        <v>1487</v>
      </c>
      <c r="B215" s="1609"/>
      <c r="C215" s="1609"/>
      <c r="D215" s="1609"/>
      <c r="E215" s="1609"/>
      <c r="F215" s="1609"/>
      <c r="G215" s="1609"/>
      <c r="H215" s="1609"/>
      <c r="I215" s="1609"/>
      <c r="J215" s="1609"/>
      <c r="K215" s="1609"/>
      <c r="L215" s="1609"/>
      <c r="M215" s="1609"/>
      <c r="N215" s="1609"/>
      <c r="O215" s="1609"/>
      <c r="P215" s="1609"/>
      <c r="Q215" s="1609"/>
      <c r="R215" s="1610"/>
      <c r="S215" s="326"/>
      <c r="T215" s="326"/>
      <c r="U215" s="326"/>
      <c r="V215" s="326"/>
      <c r="W215" s="326"/>
      <c r="X215" s="326"/>
      <c r="Y215" s="326"/>
      <c r="Z215" s="326"/>
      <c r="AA215" s="326"/>
      <c r="AB215" s="326"/>
      <c r="AC215" s="326"/>
      <c r="AD215" s="326"/>
      <c r="AE215" s="326"/>
      <c r="AF215" s="326"/>
      <c r="AG215" s="326"/>
      <c r="AH215" s="326"/>
      <c r="AI215" s="326"/>
      <c r="AJ215" s="326"/>
      <c r="AK215" s="326"/>
      <c r="AL215" s="326"/>
      <c r="AM215" s="326"/>
      <c r="AN215" s="326"/>
      <c r="AO215" s="326"/>
      <c r="AP215" s="326"/>
      <c r="AQ215" s="326"/>
      <c r="AR215" s="326"/>
      <c r="AS215" s="326"/>
      <c r="AT215" s="326"/>
      <c r="AU215" s="326"/>
      <c r="AV215" s="326"/>
      <c r="AW215" s="326"/>
      <c r="AX215" s="326"/>
      <c r="AY215" s="326"/>
      <c r="AZ215" s="326"/>
      <c r="BA215" s="326"/>
      <c r="BB215" s="326"/>
      <c r="BC215" s="326"/>
      <c r="BD215" s="326"/>
      <c r="BE215" s="326"/>
      <c r="BF215" s="326"/>
      <c r="BG215" s="326"/>
      <c r="BH215" s="326"/>
      <c r="BI215" s="326"/>
      <c r="BJ215" s="326"/>
      <c r="BK215" s="326"/>
      <c r="BL215" s="326"/>
    </row>
    <row r="216" spans="1:64" s="324" customFormat="1" ht="12.75" customHeight="1">
      <c r="A216" s="659">
        <v>1</v>
      </c>
      <c r="B216" s="376" t="s">
        <v>26</v>
      </c>
      <c r="C216" s="340" t="s">
        <v>75</v>
      </c>
      <c r="D216" s="361" t="s">
        <v>422</v>
      </c>
      <c r="E216" s="1329" t="s">
        <v>851</v>
      </c>
      <c r="F216" s="340">
        <v>1997</v>
      </c>
      <c r="G216" s="340" t="s">
        <v>63</v>
      </c>
      <c r="H216" s="340" t="s">
        <v>7</v>
      </c>
      <c r="I216" s="500">
        <v>72.5</v>
      </c>
      <c r="J216" s="484">
        <v>117</v>
      </c>
      <c r="K216" s="363">
        <f t="shared" si="22"/>
        <v>117</v>
      </c>
      <c r="L216" s="485">
        <v>130</v>
      </c>
      <c r="M216" s="813">
        <f t="shared" ref="M216:M260" si="23">L216/2</f>
        <v>65</v>
      </c>
      <c r="N216" s="813">
        <f t="shared" ref="N216:N223" si="24">K216+M216</f>
        <v>182</v>
      </c>
      <c r="O216" s="340" t="s">
        <v>75</v>
      </c>
      <c r="P216" s="635">
        <v>1</v>
      </c>
      <c r="Q216" s="363">
        <v>20</v>
      </c>
      <c r="R216" s="379" t="s">
        <v>1357</v>
      </c>
      <c r="S216" s="332"/>
      <c r="T216" s="332"/>
      <c r="U216" s="332"/>
      <c r="V216" s="332"/>
      <c r="W216" s="332"/>
      <c r="X216" s="332"/>
      <c r="Y216" s="332"/>
      <c r="Z216" s="332"/>
      <c r="AA216" s="332"/>
      <c r="AB216" s="332"/>
      <c r="AC216" s="332"/>
      <c r="AD216" s="332"/>
      <c r="AE216" s="332"/>
      <c r="AF216" s="332"/>
      <c r="AG216" s="332"/>
      <c r="AH216" s="332"/>
      <c r="AI216" s="332"/>
      <c r="AJ216" s="332"/>
      <c r="AK216" s="332"/>
      <c r="AL216" s="332"/>
      <c r="AM216" s="332"/>
      <c r="AN216" s="332"/>
      <c r="AO216" s="332"/>
      <c r="AP216" s="332"/>
      <c r="AQ216" s="332"/>
      <c r="AR216" s="332"/>
      <c r="AS216" s="332"/>
      <c r="AT216" s="332"/>
      <c r="AU216" s="332"/>
      <c r="AV216" s="332"/>
      <c r="AW216" s="332"/>
      <c r="AX216" s="332"/>
      <c r="AY216" s="332"/>
      <c r="AZ216" s="332"/>
      <c r="BA216" s="332"/>
      <c r="BB216" s="332"/>
      <c r="BC216" s="332"/>
      <c r="BD216" s="332"/>
      <c r="BE216" s="332"/>
      <c r="BF216" s="332"/>
      <c r="BG216" s="332"/>
      <c r="BH216" s="332"/>
      <c r="BI216" s="332"/>
      <c r="BJ216" s="332"/>
      <c r="BK216" s="332"/>
      <c r="BL216" s="332"/>
    </row>
    <row r="217" spans="1:64" s="324" customFormat="1" ht="12.75" customHeight="1">
      <c r="A217" s="659">
        <v>2</v>
      </c>
      <c r="B217" s="339" t="s">
        <v>32</v>
      </c>
      <c r="C217" s="340" t="s">
        <v>75</v>
      </c>
      <c r="D217" s="361" t="s">
        <v>422</v>
      </c>
      <c r="E217" s="1328" t="s">
        <v>1145</v>
      </c>
      <c r="F217" s="340">
        <v>1996</v>
      </c>
      <c r="G217" s="340" t="s">
        <v>63</v>
      </c>
      <c r="H217" s="340" t="s">
        <v>7</v>
      </c>
      <c r="I217" s="500">
        <v>72.099999999999994</v>
      </c>
      <c r="J217" s="484">
        <v>94</v>
      </c>
      <c r="K217" s="363">
        <f t="shared" si="22"/>
        <v>94</v>
      </c>
      <c r="L217" s="485">
        <v>110</v>
      </c>
      <c r="M217" s="813">
        <f t="shared" si="23"/>
        <v>55</v>
      </c>
      <c r="N217" s="813">
        <f t="shared" si="24"/>
        <v>149</v>
      </c>
      <c r="O217" s="340" t="s">
        <v>75</v>
      </c>
      <c r="P217" s="635">
        <v>2</v>
      </c>
      <c r="Q217" s="363">
        <v>18</v>
      </c>
      <c r="R217" s="361" t="s">
        <v>531</v>
      </c>
      <c r="S217" s="332"/>
      <c r="T217" s="332"/>
      <c r="U217" s="332"/>
      <c r="V217" s="332"/>
      <c r="W217" s="332"/>
      <c r="X217" s="332"/>
      <c r="Y217" s="332"/>
      <c r="Z217" s="332"/>
      <c r="AA217" s="332"/>
      <c r="AB217" s="332"/>
      <c r="AC217" s="332"/>
      <c r="AD217" s="332"/>
      <c r="AE217" s="332"/>
      <c r="AF217" s="332"/>
      <c r="AG217" s="332"/>
      <c r="AH217" s="332"/>
      <c r="AI217" s="332"/>
      <c r="AJ217" s="332"/>
      <c r="AK217" s="332"/>
      <c r="AL217" s="332"/>
      <c r="AM217" s="332"/>
      <c r="AN217" s="332"/>
      <c r="AO217" s="332"/>
      <c r="AP217" s="332"/>
      <c r="AQ217" s="332"/>
      <c r="AR217" s="332"/>
      <c r="AS217" s="332"/>
      <c r="AT217" s="332"/>
      <c r="AU217" s="332"/>
      <c r="AV217" s="332"/>
      <c r="AW217" s="332"/>
      <c r="AX217" s="332"/>
      <c r="AY217" s="332"/>
      <c r="AZ217" s="332"/>
      <c r="BA217" s="332"/>
      <c r="BB217" s="332"/>
      <c r="BC217" s="332"/>
      <c r="BD217" s="332"/>
      <c r="BE217" s="332"/>
      <c r="BF217" s="332"/>
      <c r="BG217" s="332"/>
      <c r="BH217" s="332"/>
      <c r="BI217" s="332"/>
      <c r="BJ217" s="332"/>
      <c r="BK217" s="332"/>
      <c r="BL217" s="332"/>
    </row>
    <row r="218" spans="1:64" s="325" customFormat="1" ht="5.25" customHeight="1">
      <c r="A218" s="914"/>
      <c r="B218" s="915"/>
      <c r="C218" s="901"/>
      <c r="D218" s="916"/>
      <c r="E218" s="917"/>
      <c r="F218" s="901"/>
      <c r="G218" s="901"/>
      <c r="H218" s="901"/>
      <c r="I218" s="918"/>
      <c r="J218" s="902"/>
      <c r="K218" s="902"/>
      <c r="L218" s="902"/>
      <c r="M218" s="919"/>
      <c r="N218" s="920"/>
      <c r="O218" s="902"/>
      <c r="P218" s="921"/>
      <c r="Q218" s="902"/>
      <c r="R218" s="922"/>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F218" s="326"/>
      <c r="BG218" s="326"/>
      <c r="BH218" s="326"/>
      <c r="BI218" s="326"/>
      <c r="BJ218" s="326"/>
      <c r="BK218" s="326"/>
    </row>
    <row r="219" spans="1:64" s="325" customFormat="1" ht="15" customHeight="1">
      <c r="A219" s="881"/>
      <c r="B219" s="607"/>
      <c r="C219" s="569"/>
      <c r="D219" s="431"/>
      <c r="E219" s="892"/>
      <c r="F219" s="569"/>
      <c r="G219" s="569"/>
      <c r="H219" s="569"/>
      <c r="I219" s="882"/>
      <c r="J219" s="889" t="s">
        <v>1516</v>
      </c>
      <c r="K219" s="741"/>
      <c r="L219" s="889" t="s">
        <v>1516</v>
      </c>
      <c r="M219" s="814"/>
      <c r="N219" s="889" t="s">
        <v>1516</v>
      </c>
      <c r="O219" s="939" t="s">
        <v>1558</v>
      </c>
      <c r="P219" s="908"/>
      <c r="Q219" s="908"/>
      <c r="R219" s="908"/>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F219" s="326"/>
      <c r="BG219" s="326"/>
      <c r="BH219" s="326"/>
      <c r="BI219" s="326"/>
      <c r="BJ219" s="326"/>
      <c r="BK219" s="326"/>
    </row>
    <row r="220" spans="1:64" s="934" customFormat="1" ht="15" customHeight="1">
      <c r="A220" s="881"/>
      <c r="B220" s="607"/>
      <c r="C220" s="569"/>
      <c r="D220" s="431"/>
      <c r="E220" s="892"/>
      <c r="F220" s="569"/>
      <c r="G220" s="569"/>
      <c r="H220" s="569"/>
      <c r="I220" s="882"/>
      <c r="J220" s="890">
        <v>134</v>
      </c>
      <c r="K220" s="741"/>
      <c r="L220" s="938">
        <v>170</v>
      </c>
      <c r="M220" s="814"/>
      <c r="N220" s="938">
        <v>205.5</v>
      </c>
      <c r="O220" s="939" t="s">
        <v>1525</v>
      </c>
      <c r="P220" s="908"/>
      <c r="Q220" s="908"/>
      <c r="R220" s="908"/>
      <c r="S220" s="587"/>
      <c r="T220" s="587"/>
      <c r="U220" s="587"/>
      <c r="V220" s="587"/>
      <c r="W220" s="587"/>
      <c r="X220" s="587"/>
      <c r="Y220" s="587"/>
      <c r="Z220" s="587"/>
      <c r="AA220" s="587"/>
      <c r="AB220" s="587"/>
      <c r="AC220" s="587"/>
      <c r="AD220" s="587"/>
      <c r="AE220" s="587"/>
      <c r="AF220" s="587"/>
      <c r="AG220" s="587"/>
      <c r="AH220" s="587"/>
      <c r="AI220" s="587"/>
      <c r="AJ220" s="587"/>
      <c r="AK220" s="587"/>
      <c r="AL220" s="587"/>
      <c r="AM220" s="587"/>
      <c r="AN220" s="587"/>
      <c r="AO220" s="587"/>
      <c r="AP220" s="587"/>
      <c r="AQ220" s="587"/>
      <c r="AR220" s="587"/>
      <c r="AS220" s="587"/>
      <c r="AT220" s="587"/>
      <c r="AU220" s="587"/>
      <c r="AV220" s="587"/>
      <c r="AW220" s="587"/>
      <c r="AX220" s="587"/>
      <c r="AY220" s="587"/>
      <c r="AZ220" s="587"/>
      <c r="BA220" s="587"/>
      <c r="BB220" s="587"/>
      <c r="BC220" s="587"/>
      <c r="BD220" s="587"/>
      <c r="BE220" s="587"/>
      <c r="BF220" s="587"/>
      <c r="BG220" s="587"/>
      <c r="BH220" s="587"/>
      <c r="BI220" s="587"/>
      <c r="BJ220" s="587"/>
      <c r="BK220" s="587"/>
    </row>
    <row r="221" spans="1:64" s="325" customFormat="1" ht="6.75" customHeight="1">
      <c r="A221" s="923"/>
      <c r="B221" s="924"/>
      <c r="C221" s="925"/>
      <c r="D221" s="926"/>
      <c r="E221" s="927"/>
      <c r="F221" s="925"/>
      <c r="G221" s="925"/>
      <c r="H221" s="925"/>
      <c r="I221" s="928"/>
      <c r="J221" s="929"/>
      <c r="K221" s="929"/>
      <c r="L221" s="929"/>
      <c r="M221" s="930"/>
      <c r="N221" s="931"/>
      <c r="O221" s="929"/>
      <c r="P221" s="932"/>
      <c r="Q221" s="929"/>
      <c r="R221" s="933"/>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326"/>
      <c r="AY221" s="326"/>
      <c r="AZ221" s="326"/>
      <c r="BA221" s="326"/>
      <c r="BB221" s="326"/>
      <c r="BC221" s="326"/>
      <c r="BD221" s="326"/>
      <c r="BE221" s="326"/>
      <c r="BF221" s="326"/>
      <c r="BG221" s="326"/>
      <c r="BH221" s="326"/>
      <c r="BI221" s="326"/>
      <c r="BJ221" s="326"/>
      <c r="BK221" s="326"/>
    </row>
    <row r="222" spans="1:64" s="325" customFormat="1" ht="22.5" customHeight="1">
      <c r="A222" s="1608" t="s">
        <v>1488</v>
      </c>
      <c r="B222" s="1609"/>
      <c r="C222" s="1609"/>
      <c r="D222" s="1609"/>
      <c r="E222" s="1609"/>
      <c r="F222" s="1609"/>
      <c r="G222" s="1609"/>
      <c r="H222" s="1609"/>
      <c r="I222" s="1609"/>
      <c r="J222" s="1609"/>
      <c r="K222" s="1609"/>
      <c r="L222" s="1609"/>
      <c r="M222" s="1609"/>
      <c r="N222" s="1609"/>
      <c r="O222" s="1609"/>
      <c r="P222" s="1609"/>
      <c r="Q222" s="1609"/>
      <c r="R222" s="1610"/>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row>
    <row r="223" spans="1:64" s="324" customFormat="1" ht="12.75" customHeight="1">
      <c r="A223" s="659">
        <v>1</v>
      </c>
      <c r="B223" s="339" t="s">
        <v>32</v>
      </c>
      <c r="C223" s="340" t="s">
        <v>75</v>
      </c>
      <c r="D223" s="361" t="s">
        <v>422</v>
      </c>
      <c r="E223" s="1328" t="s">
        <v>1146</v>
      </c>
      <c r="F223" s="340">
        <v>1995</v>
      </c>
      <c r="G223" s="340" t="s">
        <v>63</v>
      </c>
      <c r="H223" s="340" t="s">
        <v>7</v>
      </c>
      <c r="I223" s="500">
        <v>77.55</v>
      </c>
      <c r="J223" s="484">
        <v>125</v>
      </c>
      <c r="K223" s="363">
        <f t="shared" si="22"/>
        <v>125</v>
      </c>
      <c r="L223" s="485">
        <v>190</v>
      </c>
      <c r="M223" s="813">
        <f t="shared" si="23"/>
        <v>95</v>
      </c>
      <c r="N223" s="937">
        <f t="shared" si="24"/>
        <v>220</v>
      </c>
      <c r="O223" s="340" t="s">
        <v>75</v>
      </c>
      <c r="P223" s="635">
        <v>1</v>
      </c>
      <c r="Q223" s="363">
        <v>20</v>
      </c>
      <c r="R223" s="361" t="s">
        <v>1201</v>
      </c>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c r="AR223" s="332"/>
      <c r="AS223" s="332"/>
      <c r="AT223" s="332"/>
      <c r="AU223" s="332"/>
      <c r="AV223" s="332"/>
      <c r="AW223" s="332"/>
      <c r="AX223" s="332"/>
      <c r="AY223" s="332"/>
      <c r="AZ223" s="332"/>
      <c r="BA223" s="332"/>
      <c r="BB223" s="332"/>
      <c r="BC223" s="332"/>
      <c r="BD223" s="332"/>
      <c r="BE223" s="332"/>
      <c r="BF223" s="332"/>
      <c r="BG223" s="332"/>
      <c r="BH223" s="332"/>
      <c r="BI223" s="332"/>
      <c r="BJ223" s="332"/>
      <c r="BK223" s="332"/>
      <c r="BL223" s="332"/>
    </row>
    <row r="224" spans="1:64" s="327" customFormat="1" ht="12.75" customHeight="1">
      <c r="A224" s="659">
        <v>2</v>
      </c>
      <c r="B224" s="339" t="s">
        <v>28</v>
      </c>
      <c r="C224" s="340" t="s">
        <v>75</v>
      </c>
      <c r="D224" s="361" t="s">
        <v>422</v>
      </c>
      <c r="E224" s="497" t="s">
        <v>1299</v>
      </c>
      <c r="F224" s="340">
        <v>1995</v>
      </c>
      <c r="G224" s="340" t="s">
        <v>63</v>
      </c>
      <c r="H224" s="340" t="s">
        <v>7</v>
      </c>
      <c r="I224" s="502">
        <v>76.400000000000006</v>
      </c>
      <c r="J224" s="484">
        <v>97</v>
      </c>
      <c r="K224" s="363">
        <f>J224</f>
        <v>97</v>
      </c>
      <c r="L224" s="488">
        <v>194</v>
      </c>
      <c r="M224" s="813">
        <f>L224/2</f>
        <v>97</v>
      </c>
      <c r="N224" s="813">
        <f>K224+M224</f>
        <v>194</v>
      </c>
      <c r="O224" s="340" t="s">
        <v>75</v>
      </c>
      <c r="P224" s="635">
        <v>2</v>
      </c>
      <c r="Q224" s="363">
        <v>18</v>
      </c>
      <c r="R224" s="340"/>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332"/>
      <c r="BI224" s="332"/>
      <c r="BJ224" s="332"/>
      <c r="BK224" s="332"/>
      <c r="BL224" s="332"/>
    </row>
    <row r="225" spans="1:64" s="324" customFormat="1" ht="12.75" customHeight="1">
      <c r="A225" s="659">
        <v>3</v>
      </c>
      <c r="B225" s="339" t="s">
        <v>36</v>
      </c>
      <c r="C225" s="340" t="s">
        <v>75</v>
      </c>
      <c r="D225" s="361" t="s">
        <v>422</v>
      </c>
      <c r="E225" s="497" t="s">
        <v>382</v>
      </c>
      <c r="F225" s="340">
        <v>1997</v>
      </c>
      <c r="G225" s="340" t="s">
        <v>63</v>
      </c>
      <c r="H225" s="340" t="s">
        <v>7</v>
      </c>
      <c r="I225" s="500">
        <v>75.099999999999994</v>
      </c>
      <c r="J225" s="484">
        <v>97</v>
      </c>
      <c r="K225" s="363">
        <f>J225</f>
        <v>97</v>
      </c>
      <c r="L225" s="485">
        <v>146</v>
      </c>
      <c r="M225" s="813">
        <f>L225/2</f>
        <v>73</v>
      </c>
      <c r="N225" s="813">
        <f>K225+M225</f>
        <v>170</v>
      </c>
      <c r="O225" s="340" t="s">
        <v>75</v>
      </c>
      <c r="P225" s="635">
        <v>3</v>
      </c>
      <c r="Q225" s="363">
        <v>16</v>
      </c>
      <c r="R225" s="495" t="s">
        <v>1225</v>
      </c>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332"/>
      <c r="AP225" s="332"/>
      <c r="AQ225" s="332"/>
      <c r="AR225" s="332"/>
      <c r="AS225" s="332"/>
      <c r="AT225" s="332"/>
      <c r="AU225" s="332"/>
      <c r="AV225" s="332"/>
      <c r="AW225" s="332"/>
      <c r="AX225" s="332"/>
      <c r="AY225" s="332"/>
      <c r="AZ225" s="332"/>
      <c r="BA225" s="332"/>
      <c r="BB225" s="332"/>
      <c r="BC225" s="332"/>
      <c r="BD225" s="332"/>
      <c r="BE225" s="332"/>
      <c r="BF225" s="332"/>
      <c r="BG225" s="332"/>
      <c r="BH225" s="332"/>
      <c r="BI225" s="332"/>
      <c r="BJ225" s="332"/>
      <c r="BK225" s="332"/>
      <c r="BL225" s="332"/>
    </row>
    <row r="226" spans="1:64" s="327" customFormat="1" ht="12.75" customHeight="1">
      <c r="A226" s="659">
        <v>4</v>
      </c>
      <c r="B226" s="376" t="s">
        <v>26</v>
      </c>
      <c r="C226" s="340" t="s">
        <v>75</v>
      </c>
      <c r="D226" s="361" t="s">
        <v>422</v>
      </c>
      <c r="E226" s="1329" t="s">
        <v>1350</v>
      </c>
      <c r="F226" s="340">
        <v>1995</v>
      </c>
      <c r="G226" s="340" t="s">
        <v>63</v>
      </c>
      <c r="H226" s="340" t="s">
        <v>7</v>
      </c>
      <c r="I226" s="500">
        <v>74.2</v>
      </c>
      <c r="J226" s="484">
        <v>102</v>
      </c>
      <c r="K226" s="363">
        <f>J226</f>
        <v>102</v>
      </c>
      <c r="L226" s="485">
        <v>98</v>
      </c>
      <c r="M226" s="813">
        <f>L226/2</f>
        <v>49</v>
      </c>
      <c r="N226" s="813">
        <f>K226+M226</f>
        <v>151</v>
      </c>
      <c r="O226" s="340" t="s">
        <v>75</v>
      </c>
      <c r="P226" s="635">
        <v>4</v>
      </c>
      <c r="Q226" s="363">
        <v>15</v>
      </c>
      <c r="R226" s="379" t="s">
        <v>1357</v>
      </c>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332"/>
      <c r="AP226" s="332"/>
      <c r="AQ226" s="332"/>
      <c r="AR226" s="332"/>
      <c r="AS226" s="332"/>
      <c r="AT226" s="332"/>
      <c r="AU226" s="332"/>
      <c r="AV226" s="332"/>
      <c r="AW226" s="332"/>
      <c r="AX226" s="332"/>
      <c r="AY226" s="332"/>
      <c r="AZ226" s="332"/>
      <c r="BA226" s="332"/>
      <c r="BB226" s="332"/>
      <c r="BC226" s="332"/>
      <c r="BD226" s="332"/>
      <c r="BE226" s="332"/>
      <c r="BF226" s="332"/>
      <c r="BG226" s="332"/>
      <c r="BH226" s="332"/>
      <c r="BI226" s="332"/>
      <c r="BJ226" s="332"/>
      <c r="BK226" s="332"/>
      <c r="BL226" s="332"/>
    </row>
    <row r="227" spans="1:64" s="37" customFormat="1">
      <c r="A227" s="313"/>
      <c r="B227" s="313"/>
      <c r="C227" s="313"/>
      <c r="D227" s="313"/>
      <c r="E227" s="134"/>
      <c r="F227" s="134"/>
      <c r="G227" s="21"/>
      <c r="H227" s="313"/>
      <c r="I227" s="31"/>
      <c r="J227" s="134"/>
      <c r="K227" s="134"/>
      <c r="L227" s="774"/>
      <c r="M227" s="134"/>
      <c r="N227" s="134"/>
      <c r="O227" s="774"/>
      <c r="P227" s="134"/>
      <c r="Q227" s="313"/>
    </row>
    <row r="228" spans="1:64" s="37" customFormat="1">
      <c r="A228" s="313" t="s">
        <v>1508</v>
      </c>
      <c r="B228" s="313"/>
      <c r="C228" s="313"/>
      <c r="D228" s="313"/>
      <c r="E228" s="134"/>
      <c r="F228" s="134"/>
      <c r="G228" s="21"/>
      <c r="H228" s="313"/>
      <c r="I228" s="31"/>
      <c r="J228" s="134"/>
      <c r="K228" s="134"/>
      <c r="L228" s="774"/>
      <c r="M228" s="134"/>
      <c r="N228" s="134"/>
      <c r="O228" s="774"/>
      <c r="P228" s="134"/>
      <c r="Q228" s="313"/>
    </row>
    <row r="229" spans="1:64" s="37" customFormat="1">
      <c r="A229" s="313"/>
      <c r="B229" s="313"/>
      <c r="C229" s="313"/>
      <c r="D229" s="313"/>
      <c r="E229" s="134"/>
      <c r="F229" s="134"/>
      <c r="G229" s="21"/>
      <c r="H229" s="313"/>
      <c r="I229" s="31"/>
      <c r="J229" s="134"/>
      <c r="K229" s="134"/>
      <c r="L229" s="774"/>
      <c r="M229" s="134"/>
      <c r="N229" s="134"/>
      <c r="O229" s="774"/>
      <c r="P229" s="134"/>
      <c r="Q229" s="313"/>
    </row>
    <row r="230" spans="1:64" s="37" customFormat="1">
      <c r="A230" s="313" t="s">
        <v>1509</v>
      </c>
      <c r="B230" s="313"/>
      <c r="C230" s="313"/>
      <c r="D230" s="313"/>
      <c r="E230" s="134"/>
      <c r="F230" s="134"/>
      <c r="G230" s="21"/>
      <c r="H230" s="313"/>
      <c r="I230" s="31"/>
      <c r="J230" s="134"/>
      <c r="K230" s="134"/>
      <c r="L230" s="774"/>
      <c r="M230" s="134"/>
      <c r="N230" s="134"/>
      <c r="O230" s="774"/>
      <c r="P230" s="134"/>
      <c r="Q230" s="313"/>
    </row>
    <row r="231" spans="1:64" s="1" customFormat="1" ht="12">
      <c r="A231" s="3"/>
      <c r="B231" s="3"/>
      <c r="C231" s="3"/>
      <c r="D231" s="3"/>
      <c r="E231" s="3"/>
      <c r="F231" s="3"/>
      <c r="G231" s="3"/>
      <c r="H231" s="7"/>
      <c r="I231" s="7"/>
      <c r="J231" s="3"/>
      <c r="K231" s="741"/>
      <c r="L231" s="742"/>
      <c r="M231" s="814"/>
      <c r="N231" s="814"/>
      <c r="O231" s="741"/>
      <c r="P231" s="741"/>
      <c r="Q231" s="741"/>
      <c r="R231" s="741"/>
      <c r="S231" s="3"/>
      <c r="T231" s="3"/>
      <c r="U231" s="3"/>
      <c r="V231" s="3"/>
      <c r="W231" s="3"/>
      <c r="X231" s="3"/>
      <c r="Y231" s="3"/>
      <c r="Z231" s="3"/>
      <c r="AA231" s="3"/>
      <c r="AB231" s="3"/>
      <c r="AC231" s="3"/>
      <c r="AD231" s="3"/>
      <c r="AE231" s="3"/>
      <c r="AF231" s="3"/>
      <c r="AG231" s="3"/>
      <c r="AH231" s="3"/>
    </row>
    <row r="232" spans="1:64" s="1" customFormat="1" ht="12">
      <c r="A232" s="3"/>
      <c r="B232" s="3"/>
      <c r="C232" s="3"/>
      <c r="D232" s="3"/>
      <c r="E232" s="3"/>
      <c r="F232" s="3"/>
      <c r="G232" s="3"/>
      <c r="H232" s="7"/>
      <c r="I232" s="7"/>
      <c r="J232" s="3"/>
      <c r="K232" s="741"/>
      <c r="L232" s="742"/>
      <c r="M232" s="814"/>
      <c r="N232" s="814"/>
      <c r="O232" s="741"/>
      <c r="P232" s="741"/>
      <c r="Q232" s="741"/>
      <c r="R232" s="741"/>
      <c r="S232" s="3"/>
      <c r="T232" s="3"/>
      <c r="U232" s="3"/>
      <c r="V232" s="3"/>
      <c r="W232" s="3"/>
      <c r="X232" s="3"/>
      <c r="Y232" s="3"/>
      <c r="Z232" s="3"/>
      <c r="AA232" s="3"/>
      <c r="AB232" s="3"/>
      <c r="AC232" s="3"/>
      <c r="AD232" s="3"/>
      <c r="AE232" s="3"/>
      <c r="AF232" s="3"/>
      <c r="AG232" s="3"/>
      <c r="AH232" s="3"/>
    </row>
    <row r="233" spans="1:64" s="1" customFormat="1" ht="12.75" customHeight="1">
      <c r="A233" s="3"/>
      <c r="B233" s="3"/>
      <c r="C233" s="4"/>
      <c r="D233" s="1552" t="s">
        <v>38</v>
      </c>
      <c r="E233" s="1553"/>
      <c r="F233" s="1554"/>
      <c r="G233" s="1554"/>
      <c r="H233" s="1554"/>
      <c r="I233" s="1554"/>
      <c r="K233" s="1563" t="s">
        <v>1503</v>
      </c>
      <c r="L233" s="1554"/>
      <c r="M233" s="1554"/>
      <c r="N233" s="1554"/>
      <c r="O233" s="1554"/>
      <c r="P233" s="1554"/>
      <c r="Q233" s="1554"/>
      <c r="R233" s="1554"/>
      <c r="S233" s="3"/>
      <c r="T233" s="3"/>
      <c r="U233" s="3"/>
      <c r="V233" s="3"/>
      <c r="W233" s="3"/>
      <c r="X233" s="3"/>
      <c r="Y233" s="3"/>
      <c r="Z233" s="3"/>
      <c r="AA233" s="3"/>
      <c r="AB233" s="3"/>
      <c r="AC233" s="3"/>
      <c r="AD233" s="3"/>
      <c r="AE233" s="3"/>
      <c r="AF233" s="3"/>
      <c r="AG233" s="3"/>
      <c r="AH233" s="3"/>
    </row>
    <row r="234" spans="1:64" s="1" customFormat="1" ht="12.75" customHeight="1">
      <c r="A234" s="3"/>
      <c r="B234" s="3"/>
      <c r="C234" s="4"/>
      <c r="D234" s="1552" t="s">
        <v>40</v>
      </c>
      <c r="E234" s="1553"/>
      <c r="F234" s="1554"/>
      <c r="G234" s="1554"/>
      <c r="H234" s="1554"/>
      <c r="I234" s="1554"/>
      <c r="K234" s="1554"/>
      <c r="L234" s="1554"/>
      <c r="M234" s="1554"/>
      <c r="N234" s="1554"/>
      <c r="O234" s="1554"/>
      <c r="P234" s="1554"/>
      <c r="Q234" s="1554"/>
      <c r="R234" s="1554"/>
      <c r="S234" s="3"/>
      <c r="T234" s="3"/>
      <c r="U234" s="3"/>
      <c r="V234" s="3"/>
      <c r="W234" s="3"/>
      <c r="X234" s="3"/>
      <c r="Y234" s="3"/>
      <c r="Z234" s="3"/>
      <c r="AA234" s="3"/>
      <c r="AB234" s="3"/>
      <c r="AC234" s="3"/>
      <c r="AD234" s="3"/>
      <c r="AE234" s="3"/>
      <c r="AF234" s="3"/>
      <c r="AG234" s="3"/>
      <c r="AH234" s="3"/>
    </row>
    <row r="235" spans="1:64" s="1" customFormat="1" ht="12.75" customHeight="1">
      <c r="A235" s="3"/>
      <c r="B235" s="3"/>
      <c r="C235" s="4"/>
      <c r="D235" s="1552"/>
      <c r="E235" s="1553"/>
      <c r="K235" s="741"/>
      <c r="L235" s="742"/>
      <c r="M235" s="821"/>
      <c r="N235" s="815"/>
      <c r="O235" s="5"/>
      <c r="P235" s="6"/>
      <c r="Q235" s="741"/>
      <c r="R235" s="741"/>
      <c r="S235" s="3"/>
      <c r="T235" s="3"/>
      <c r="U235" s="3"/>
      <c r="V235" s="3"/>
      <c r="W235" s="3"/>
      <c r="X235" s="3"/>
      <c r="Y235" s="3"/>
      <c r="Z235" s="3"/>
      <c r="AA235" s="3"/>
      <c r="AB235" s="3"/>
      <c r="AC235" s="3"/>
      <c r="AD235" s="3"/>
      <c r="AE235" s="3"/>
      <c r="AF235" s="3"/>
      <c r="AG235" s="3"/>
      <c r="AH235" s="3"/>
    </row>
    <row r="236" spans="1:64" s="1" customFormat="1" ht="12.75" customHeight="1">
      <c r="A236" s="3"/>
      <c r="B236" s="3"/>
      <c r="C236" s="3"/>
      <c r="D236" s="1552" t="s">
        <v>41</v>
      </c>
      <c r="E236" s="1553"/>
      <c r="F236" s="1554"/>
      <c r="G236" s="1554"/>
      <c r="H236" s="1554"/>
      <c r="I236" s="1554"/>
      <c r="K236" s="1564" t="s">
        <v>1504</v>
      </c>
      <c r="L236" s="1554"/>
      <c r="M236" s="1554"/>
      <c r="N236" s="1554"/>
      <c r="O236" s="1554"/>
      <c r="P236" s="1554"/>
      <c r="Q236" s="1554"/>
      <c r="R236" s="1554"/>
      <c r="S236" s="3"/>
      <c r="T236" s="3"/>
      <c r="U236" s="3"/>
      <c r="V236" s="3"/>
      <c r="W236" s="3"/>
      <c r="X236" s="3"/>
      <c r="Y236" s="3"/>
      <c r="Z236" s="3"/>
      <c r="AA236" s="3"/>
      <c r="AB236" s="3"/>
      <c r="AC236" s="3"/>
      <c r="AD236" s="3"/>
      <c r="AE236" s="3"/>
      <c r="AF236" s="3"/>
      <c r="AG236" s="3"/>
      <c r="AH236" s="3"/>
    </row>
    <row r="237" spans="1:64" s="1" customFormat="1" ht="12.75" customHeight="1">
      <c r="A237" s="3"/>
      <c r="B237" s="3"/>
      <c r="C237" s="3"/>
      <c r="D237" s="1552" t="s">
        <v>43</v>
      </c>
      <c r="E237" s="1553"/>
      <c r="F237" s="1554"/>
      <c r="G237" s="1554"/>
      <c r="H237" s="1554"/>
      <c r="I237" s="1554"/>
      <c r="K237" s="1554"/>
      <c r="L237" s="1554"/>
      <c r="M237" s="1554"/>
      <c r="N237" s="1554"/>
      <c r="O237" s="1554"/>
      <c r="P237" s="1554"/>
      <c r="Q237" s="1554"/>
      <c r="R237" s="1554"/>
      <c r="S237" s="3"/>
      <c r="T237" s="3"/>
      <c r="U237" s="3"/>
      <c r="V237" s="3"/>
      <c r="W237" s="3"/>
      <c r="X237" s="3"/>
      <c r="Y237" s="3"/>
      <c r="Z237" s="3"/>
      <c r="AA237" s="3"/>
      <c r="AB237" s="3"/>
      <c r="AC237" s="3"/>
      <c r="AD237" s="3"/>
      <c r="AE237" s="3"/>
      <c r="AF237" s="3"/>
      <c r="AG237" s="3"/>
      <c r="AH237" s="3"/>
    </row>
    <row r="238" spans="1:64" s="1" customFormat="1" ht="12.75" customHeight="1">
      <c r="A238" s="3"/>
      <c r="B238" s="3"/>
      <c r="C238" s="3"/>
      <c r="D238" s="1552"/>
      <c r="E238" s="1553"/>
      <c r="K238" s="741"/>
      <c r="L238" s="742"/>
      <c r="M238" s="822"/>
      <c r="N238" s="816"/>
      <c r="O238" s="10"/>
      <c r="P238" s="2"/>
      <c r="Q238" s="741"/>
      <c r="R238" s="741"/>
      <c r="S238" s="3"/>
      <c r="T238" s="3"/>
      <c r="U238" s="3"/>
      <c r="V238" s="3"/>
      <c r="W238" s="3"/>
      <c r="X238" s="3"/>
      <c r="Y238" s="3"/>
      <c r="Z238" s="3"/>
      <c r="AA238" s="3"/>
      <c r="AB238" s="3"/>
      <c r="AC238" s="3"/>
      <c r="AD238" s="3"/>
      <c r="AE238" s="3"/>
      <c r="AF238" s="3"/>
      <c r="AG238" s="3"/>
      <c r="AH238" s="3"/>
    </row>
    <row r="239" spans="1:64" s="1" customFormat="1" ht="14.25" customHeight="1">
      <c r="A239" s="3"/>
      <c r="B239" s="3"/>
      <c r="C239" s="3"/>
      <c r="D239" s="1552" t="s">
        <v>44</v>
      </c>
      <c r="E239" s="1553"/>
      <c r="F239" s="1554"/>
      <c r="G239" s="1554"/>
      <c r="H239" s="1554"/>
      <c r="I239" s="1554"/>
      <c r="K239" s="1555" t="s">
        <v>1505</v>
      </c>
      <c r="L239" s="1554"/>
      <c r="M239" s="1554"/>
      <c r="N239" s="1554"/>
      <c r="O239" s="1554"/>
      <c r="P239" s="1554"/>
      <c r="Q239" s="1554"/>
      <c r="R239" s="1554"/>
      <c r="S239" s="3"/>
      <c r="T239" s="3"/>
      <c r="U239" s="3"/>
      <c r="V239" s="3"/>
      <c r="W239" s="3"/>
      <c r="X239" s="3"/>
      <c r="Y239" s="3"/>
      <c r="Z239" s="3"/>
      <c r="AA239" s="3"/>
      <c r="AB239" s="3"/>
      <c r="AC239" s="3"/>
      <c r="AD239" s="3"/>
      <c r="AE239" s="3"/>
      <c r="AF239" s="3"/>
      <c r="AG239" s="3"/>
      <c r="AH239" s="3"/>
    </row>
    <row r="240" spans="1:64" s="1" customFormat="1" ht="18" customHeight="1">
      <c r="A240" s="3"/>
      <c r="B240" s="3"/>
      <c r="C240" s="5"/>
      <c r="D240" s="1552" t="s">
        <v>46</v>
      </c>
      <c r="E240" s="1553"/>
      <c r="F240" s="1554"/>
      <c r="G240" s="1554"/>
      <c r="H240" s="1554"/>
      <c r="I240" s="1554"/>
      <c r="K240" s="1556" t="s">
        <v>1506</v>
      </c>
      <c r="L240" s="1554"/>
      <c r="M240" s="1554"/>
      <c r="N240" s="1554"/>
      <c r="O240" s="1554"/>
      <c r="P240" s="1554"/>
      <c r="Q240" s="1554"/>
      <c r="R240" s="1554"/>
      <c r="S240" s="3"/>
      <c r="T240" s="3"/>
      <c r="U240" s="3"/>
      <c r="V240" s="3"/>
      <c r="W240" s="3"/>
      <c r="X240" s="3"/>
      <c r="Y240" s="3"/>
      <c r="Z240" s="3"/>
      <c r="AA240" s="3"/>
      <c r="AB240" s="3"/>
      <c r="AC240" s="3"/>
      <c r="AD240" s="3"/>
      <c r="AE240" s="3"/>
      <c r="AF240" s="3"/>
      <c r="AG240" s="3"/>
      <c r="AH240" s="3"/>
    </row>
    <row r="241" spans="1:64" s="1" customFormat="1" ht="16.5" customHeight="1">
      <c r="A241" s="3"/>
      <c r="B241" s="3"/>
      <c r="C241" s="3"/>
      <c r="D241" s="3"/>
      <c r="E241" s="878" t="s">
        <v>55</v>
      </c>
      <c r="F241" s="879" t="s">
        <v>429</v>
      </c>
      <c r="G241" s="7"/>
      <c r="H241" s="7"/>
      <c r="I241" s="3"/>
      <c r="J241" s="889" t="s">
        <v>1516</v>
      </c>
      <c r="K241" s="741"/>
      <c r="L241" s="889" t="s">
        <v>1516</v>
      </c>
      <c r="M241" s="814"/>
      <c r="N241" s="889" t="s">
        <v>1516</v>
      </c>
      <c r="O241" s="939" t="s">
        <v>1559</v>
      </c>
      <c r="P241" s="908"/>
      <c r="Q241" s="908"/>
      <c r="R241" s="908"/>
      <c r="S241" s="3"/>
      <c r="T241" s="3"/>
      <c r="U241" s="3"/>
      <c r="V241" s="3"/>
      <c r="W241" s="3"/>
      <c r="X241" s="3"/>
      <c r="Y241" s="3"/>
      <c r="Z241" s="3"/>
      <c r="AA241" s="3"/>
      <c r="AB241" s="3"/>
      <c r="AC241" s="3"/>
      <c r="AD241" s="3"/>
      <c r="AE241" s="3"/>
      <c r="AF241" s="3"/>
      <c r="AG241" s="3"/>
      <c r="AH241" s="3"/>
    </row>
    <row r="242" spans="1:64" s="1" customFormat="1">
      <c r="A242" s="3"/>
      <c r="B242" s="3"/>
      <c r="C242" s="3"/>
      <c r="D242" s="3"/>
      <c r="E242" s="878" t="s">
        <v>58</v>
      </c>
      <c r="F242" s="879" t="s">
        <v>63</v>
      </c>
      <c r="G242" s="7"/>
      <c r="H242" s="7"/>
      <c r="I242" s="3"/>
      <c r="J242" s="890">
        <v>131</v>
      </c>
      <c r="K242" s="741"/>
      <c r="L242" s="938">
        <v>190</v>
      </c>
      <c r="M242" s="814"/>
      <c r="N242" s="938">
        <v>206.5</v>
      </c>
      <c r="O242" s="939" t="s">
        <v>1526</v>
      </c>
      <c r="P242" s="908"/>
      <c r="Q242" s="908"/>
      <c r="R242" s="908"/>
      <c r="S242" s="3"/>
      <c r="T242" s="3"/>
      <c r="U242" s="3"/>
      <c r="V242" s="3"/>
      <c r="W242" s="3"/>
      <c r="X242" s="3"/>
      <c r="Y242" s="3"/>
      <c r="Z242" s="3"/>
      <c r="AA242" s="3"/>
      <c r="AB242" s="3"/>
      <c r="AC242" s="3"/>
      <c r="AD242" s="3"/>
      <c r="AE242" s="3"/>
      <c r="AF242" s="3"/>
      <c r="AG242" s="3"/>
      <c r="AH242" s="3"/>
    </row>
    <row r="243" spans="1:64" s="1" customFormat="1" ht="12">
      <c r="A243" s="3"/>
      <c r="B243" s="3"/>
      <c r="C243" s="3"/>
      <c r="D243" s="3"/>
      <c r="E243" s="3" t="s">
        <v>1432</v>
      </c>
      <c r="F243" s="3"/>
      <c r="G243" s="3"/>
      <c r="H243" s="7" t="s">
        <v>1432</v>
      </c>
      <c r="I243" s="7"/>
      <c r="J243" s="3"/>
      <c r="K243" s="741"/>
      <c r="L243" s="742"/>
      <c r="M243" s="814"/>
      <c r="N243" s="814"/>
      <c r="O243" s="741"/>
      <c r="P243" s="741"/>
      <c r="Q243" s="741"/>
      <c r="R243" s="741"/>
      <c r="S243" s="3"/>
      <c r="T243" s="3"/>
      <c r="U243" s="3"/>
      <c r="V243" s="3"/>
      <c r="W243" s="3"/>
      <c r="X243" s="3"/>
      <c r="Y243" s="3"/>
      <c r="Z243" s="3"/>
      <c r="AA243" s="3"/>
      <c r="AB243" s="3"/>
      <c r="AC243" s="3"/>
      <c r="AD243" s="3"/>
      <c r="AE243" s="3"/>
      <c r="AF243" s="3"/>
      <c r="AG243" s="3"/>
      <c r="AH243" s="3"/>
    </row>
    <row r="244" spans="1:64" s="309" customFormat="1" ht="36" customHeight="1">
      <c r="A244" s="523" t="s">
        <v>48</v>
      </c>
      <c r="B244" s="733" t="s">
        <v>69</v>
      </c>
      <c r="C244" s="734" t="s">
        <v>435</v>
      </c>
      <c r="D244" s="735" t="s">
        <v>55</v>
      </c>
      <c r="E244" s="736" t="s">
        <v>56</v>
      </c>
      <c r="F244" s="737" t="s">
        <v>434</v>
      </c>
      <c r="G244" s="735" t="s">
        <v>58</v>
      </c>
      <c r="H244" s="735" t="s">
        <v>59</v>
      </c>
      <c r="I244" s="738" t="s">
        <v>68</v>
      </c>
      <c r="J244" s="739" t="s">
        <v>439</v>
      </c>
      <c r="K244" s="739" t="s">
        <v>440</v>
      </c>
      <c r="L244" s="739" t="s">
        <v>437</v>
      </c>
      <c r="M244" s="823" t="s">
        <v>438</v>
      </c>
      <c r="N244" s="817" t="s">
        <v>63</v>
      </c>
      <c r="O244" s="739" t="s">
        <v>1484</v>
      </c>
      <c r="P244" s="739" t="s">
        <v>1455</v>
      </c>
      <c r="Q244" s="739" t="s">
        <v>432</v>
      </c>
      <c r="R244" s="735" t="s">
        <v>61</v>
      </c>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row>
    <row r="245" spans="1:64" s="325" customFormat="1" ht="22.5" customHeight="1">
      <c r="A245" s="1608" t="s">
        <v>1489</v>
      </c>
      <c r="B245" s="1609"/>
      <c r="C245" s="1609"/>
      <c r="D245" s="1609"/>
      <c r="E245" s="1609"/>
      <c r="F245" s="1609"/>
      <c r="G245" s="1609"/>
      <c r="H245" s="1609"/>
      <c r="I245" s="1609"/>
      <c r="J245" s="1609"/>
      <c r="K245" s="1609"/>
      <c r="L245" s="1609"/>
      <c r="M245" s="1609"/>
      <c r="N245" s="1609"/>
      <c r="O245" s="1609"/>
      <c r="P245" s="1609"/>
      <c r="Q245" s="1609"/>
      <c r="R245" s="1610"/>
      <c r="S245" s="326"/>
      <c r="T245" s="326"/>
      <c r="U245" s="326"/>
      <c r="V245" s="326"/>
      <c r="W245" s="326"/>
      <c r="X245" s="326"/>
      <c r="Y245" s="326"/>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6"/>
      <c r="AZ245" s="326"/>
      <c r="BA245" s="326"/>
      <c r="BB245" s="326"/>
      <c r="BC245" s="326"/>
      <c r="BD245" s="326"/>
      <c r="BE245" s="326"/>
      <c r="BF245" s="326"/>
      <c r="BG245" s="326"/>
      <c r="BH245" s="326"/>
      <c r="BI245" s="326"/>
      <c r="BJ245" s="326"/>
      <c r="BK245" s="326"/>
      <c r="BL245" s="326"/>
    </row>
    <row r="246" spans="1:64" s="324" customFormat="1" ht="12.75" customHeight="1">
      <c r="A246" s="659">
        <v>1</v>
      </c>
      <c r="B246" s="339" t="s">
        <v>32</v>
      </c>
      <c r="C246" s="340" t="s">
        <v>75</v>
      </c>
      <c r="D246" s="361" t="s">
        <v>422</v>
      </c>
      <c r="E246" s="1328" t="s">
        <v>1147</v>
      </c>
      <c r="F246" s="340">
        <v>1995</v>
      </c>
      <c r="G246" s="340" t="s">
        <v>63</v>
      </c>
      <c r="H246" s="340" t="s">
        <v>7</v>
      </c>
      <c r="I246" s="500">
        <v>78.7</v>
      </c>
      <c r="J246" s="484">
        <v>114</v>
      </c>
      <c r="K246" s="363">
        <f>J246</f>
        <v>114</v>
      </c>
      <c r="L246" s="485">
        <v>192</v>
      </c>
      <c r="M246" s="813">
        <f>L246/2</f>
        <v>96</v>
      </c>
      <c r="N246" s="937">
        <f>K246+M246</f>
        <v>210</v>
      </c>
      <c r="O246" s="340" t="s">
        <v>75</v>
      </c>
      <c r="P246" s="635">
        <v>1</v>
      </c>
      <c r="Q246" s="363">
        <v>20</v>
      </c>
      <c r="R246" s="361" t="s">
        <v>1470</v>
      </c>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332"/>
      <c r="AP246" s="332"/>
      <c r="AQ246" s="332"/>
      <c r="AR246" s="332"/>
      <c r="AS246" s="332"/>
      <c r="AT246" s="332"/>
      <c r="AU246" s="332"/>
      <c r="AV246" s="332"/>
      <c r="AW246" s="332"/>
      <c r="AX246" s="332"/>
      <c r="AY246" s="332"/>
      <c r="AZ246" s="332"/>
      <c r="BA246" s="332"/>
      <c r="BB246" s="332"/>
      <c r="BC246" s="332"/>
      <c r="BD246" s="332"/>
      <c r="BE246" s="332"/>
      <c r="BF246" s="332"/>
      <c r="BG246" s="332"/>
      <c r="BH246" s="332"/>
      <c r="BI246" s="332"/>
      <c r="BJ246" s="332"/>
      <c r="BK246" s="332"/>
      <c r="BL246" s="332"/>
    </row>
    <row r="247" spans="1:64" s="324" customFormat="1" ht="12.75" customHeight="1">
      <c r="A247" s="659">
        <v>2</v>
      </c>
      <c r="B247" s="339" t="s">
        <v>28</v>
      </c>
      <c r="C247" s="340" t="s">
        <v>75</v>
      </c>
      <c r="D247" s="361" t="s">
        <v>422</v>
      </c>
      <c r="E247" s="497" t="s">
        <v>1298</v>
      </c>
      <c r="F247" s="340">
        <v>1995</v>
      </c>
      <c r="G247" s="340" t="s">
        <v>63</v>
      </c>
      <c r="H247" s="340" t="s">
        <v>7</v>
      </c>
      <c r="I247" s="502">
        <v>83.6</v>
      </c>
      <c r="J247" s="484">
        <v>98</v>
      </c>
      <c r="K247" s="363">
        <f t="shared" si="22"/>
        <v>98</v>
      </c>
      <c r="L247" s="488">
        <v>201</v>
      </c>
      <c r="M247" s="813">
        <f t="shared" si="23"/>
        <v>100.5</v>
      </c>
      <c r="N247" s="819">
        <f t="shared" ref="N247:N260" si="25">K247+M247</f>
        <v>198.5</v>
      </c>
      <c r="O247" s="340" t="s">
        <v>75</v>
      </c>
      <c r="P247" s="635">
        <v>2</v>
      </c>
      <c r="Q247" s="363">
        <v>18</v>
      </c>
      <c r="R247" s="340"/>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332"/>
      <c r="AP247" s="332"/>
      <c r="AQ247" s="332"/>
      <c r="AR247" s="332"/>
      <c r="AS247" s="332"/>
      <c r="AT247" s="332"/>
      <c r="AU247" s="332"/>
      <c r="AV247" s="332"/>
      <c r="AW247" s="332"/>
      <c r="AX247" s="332"/>
      <c r="AY247" s="332"/>
      <c r="AZ247" s="332"/>
      <c r="BA247" s="332"/>
      <c r="BB247" s="332"/>
      <c r="BC247" s="332"/>
      <c r="BD247" s="332"/>
      <c r="BE247" s="332"/>
      <c r="BF247" s="332"/>
      <c r="BG247" s="332"/>
      <c r="BH247" s="332"/>
      <c r="BI247" s="332"/>
      <c r="BJ247" s="332"/>
      <c r="BK247" s="332"/>
      <c r="BL247" s="332"/>
    </row>
    <row r="248" spans="1:64" s="325" customFormat="1" ht="9" customHeight="1">
      <c r="A248" s="914"/>
      <c r="B248" s="915"/>
      <c r="C248" s="901"/>
      <c r="D248" s="916"/>
      <c r="E248" s="917"/>
      <c r="F248" s="901"/>
      <c r="G248" s="901"/>
      <c r="H248" s="901"/>
      <c r="I248" s="918"/>
      <c r="J248" s="902"/>
      <c r="K248" s="902"/>
      <c r="L248" s="902"/>
      <c r="M248" s="919"/>
      <c r="N248" s="920"/>
      <c r="O248" s="902"/>
      <c r="P248" s="921"/>
      <c r="Q248" s="902"/>
      <c r="R248" s="922"/>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26"/>
      <c r="BH248" s="326"/>
      <c r="BI248" s="326"/>
      <c r="BJ248" s="326"/>
      <c r="BK248" s="326"/>
    </row>
    <row r="249" spans="1:64" s="325" customFormat="1" ht="15" customHeight="1">
      <c r="A249" s="881"/>
      <c r="B249" s="607"/>
      <c r="C249" s="569"/>
      <c r="D249" s="431"/>
      <c r="E249" s="892"/>
      <c r="F249" s="569"/>
      <c r="G249" s="569"/>
      <c r="H249" s="569"/>
      <c r="I249" s="882"/>
      <c r="J249" s="889" t="s">
        <v>1516</v>
      </c>
      <c r="K249" s="741"/>
      <c r="L249" s="889" t="s">
        <v>1516</v>
      </c>
      <c r="M249" s="814"/>
      <c r="N249" s="889" t="s">
        <v>1516</v>
      </c>
      <c r="O249" s="939" t="s">
        <v>1528</v>
      </c>
      <c r="P249" s="908"/>
      <c r="Q249" s="908"/>
      <c r="R249" s="908"/>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6"/>
      <c r="BH249" s="326"/>
      <c r="BI249" s="326"/>
      <c r="BJ249" s="326"/>
      <c r="BK249" s="326"/>
    </row>
    <row r="250" spans="1:64" s="934" customFormat="1" ht="15" customHeight="1">
      <c r="A250" s="881"/>
      <c r="B250" s="607"/>
      <c r="C250" s="569"/>
      <c r="D250" s="431"/>
      <c r="E250" s="892"/>
      <c r="F250" s="569"/>
      <c r="G250" s="569"/>
      <c r="H250" s="569"/>
      <c r="I250" s="882"/>
      <c r="J250" s="890">
        <v>132</v>
      </c>
      <c r="K250" s="741"/>
      <c r="L250" s="938">
        <v>198</v>
      </c>
      <c r="M250" s="814"/>
      <c r="N250" s="938">
        <v>223</v>
      </c>
      <c r="O250" s="909" t="s">
        <v>1527</v>
      </c>
      <c r="P250" s="908"/>
      <c r="Q250" s="908"/>
      <c r="R250" s="908"/>
      <c r="S250" s="587"/>
      <c r="T250" s="587"/>
      <c r="U250" s="587"/>
      <c r="V250" s="587"/>
      <c r="W250" s="587"/>
      <c r="X250" s="587"/>
      <c r="Y250" s="587"/>
      <c r="Z250" s="587"/>
      <c r="AA250" s="587"/>
      <c r="AB250" s="587"/>
      <c r="AC250" s="587"/>
      <c r="AD250" s="587"/>
      <c r="AE250" s="587"/>
      <c r="AF250" s="587"/>
      <c r="AG250" s="587"/>
      <c r="AH250" s="587"/>
      <c r="AI250" s="587"/>
      <c r="AJ250" s="587"/>
      <c r="AK250" s="587"/>
      <c r="AL250" s="587"/>
      <c r="AM250" s="587"/>
      <c r="AN250" s="587"/>
      <c r="AO250" s="587"/>
      <c r="AP250" s="587"/>
      <c r="AQ250" s="587"/>
      <c r="AR250" s="587"/>
      <c r="AS250" s="587"/>
      <c r="AT250" s="587"/>
      <c r="AU250" s="587"/>
      <c r="AV250" s="587"/>
      <c r="AW250" s="587"/>
      <c r="AX250" s="587"/>
      <c r="AY250" s="587"/>
      <c r="AZ250" s="587"/>
      <c r="BA250" s="587"/>
      <c r="BB250" s="587"/>
      <c r="BC250" s="587"/>
      <c r="BD250" s="587"/>
      <c r="BE250" s="587"/>
      <c r="BF250" s="587"/>
      <c r="BG250" s="587"/>
      <c r="BH250" s="587"/>
      <c r="BI250" s="587"/>
      <c r="BJ250" s="587"/>
      <c r="BK250" s="587"/>
    </row>
    <row r="251" spans="1:64" s="325" customFormat="1" ht="6.75" customHeight="1">
      <c r="A251" s="923"/>
      <c r="B251" s="924"/>
      <c r="C251" s="925"/>
      <c r="D251" s="926"/>
      <c r="E251" s="927"/>
      <c r="F251" s="925"/>
      <c r="G251" s="925"/>
      <c r="H251" s="925"/>
      <c r="I251" s="928"/>
      <c r="J251" s="929"/>
      <c r="K251" s="929"/>
      <c r="L251" s="929"/>
      <c r="M251" s="930"/>
      <c r="N251" s="931"/>
      <c r="O251" s="929"/>
      <c r="P251" s="932"/>
      <c r="Q251" s="929"/>
      <c r="R251" s="933"/>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row>
    <row r="252" spans="1:64" s="325" customFormat="1" ht="22.5" customHeight="1">
      <c r="A252" s="1608" t="s">
        <v>1490</v>
      </c>
      <c r="B252" s="1609"/>
      <c r="C252" s="1609"/>
      <c r="D252" s="1609"/>
      <c r="E252" s="1609"/>
      <c r="F252" s="1609"/>
      <c r="G252" s="1609"/>
      <c r="H252" s="1609"/>
      <c r="I252" s="1609"/>
      <c r="J252" s="1609"/>
      <c r="K252" s="1609"/>
      <c r="L252" s="1609"/>
      <c r="M252" s="1609"/>
      <c r="N252" s="1609"/>
      <c r="O252" s="1609"/>
      <c r="P252" s="1609"/>
      <c r="Q252" s="1609"/>
      <c r="R252" s="1610"/>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row>
    <row r="253" spans="1:64" s="324" customFormat="1" ht="12.75" customHeight="1">
      <c r="A253" s="659">
        <v>1</v>
      </c>
      <c r="B253" s="339" t="s">
        <v>32</v>
      </c>
      <c r="C253" s="340" t="s">
        <v>75</v>
      </c>
      <c r="D253" s="361" t="s">
        <v>422</v>
      </c>
      <c r="E253" s="1328" t="s">
        <v>1148</v>
      </c>
      <c r="F253" s="340">
        <v>1995</v>
      </c>
      <c r="G253" s="340" t="s">
        <v>63</v>
      </c>
      <c r="H253" s="340" t="s">
        <v>7</v>
      </c>
      <c r="I253" s="500">
        <v>87</v>
      </c>
      <c r="J253" s="484">
        <v>132</v>
      </c>
      <c r="K253" s="363">
        <f t="shared" si="22"/>
        <v>132</v>
      </c>
      <c r="L253" s="488">
        <v>201</v>
      </c>
      <c r="M253" s="819">
        <f t="shared" si="23"/>
        <v>100.5</v>
      </c>
      <c r="N253" s="940">
        <f t="shared" si="25"/>
        <v>232.5</v>
      </c>
      <c r="O253" s="340" t="s">
        <v>75</v>
      </c>
      <c r="P253" s="635">
        <v>1</v>
      </c>
      <c r="Q253" s="363">
        <v>20</v>
      </c>
      <c r="R253" s="361" t="s">
        <v>1471</v>
      </c>
      <c r="S253" s="332"/>
      <c r="T253" s="332"/>
      <c r="U253" s="332"/>
      <c r="V253" s="332"/>
      <c r="W253" s="332"/>
      <c r="X253" s="332"/>
      <c r="Y253" s="332"/>
      <c r="Z253" s="332"/>
      <c r="AA253" s="332"/>
      <c r="AB253" s="332"/>
      <c r="AC253" s="332"/>
      <c r="AD253" s="332"/>
      <c r="AE253" s="332"/>
      <c r="AF253" s="332"/>
      <c r="AG253" s="332"/>
      <c r="AH253" s="332"/>
      <c r="AI253" s="332"/>
      <c r="AJ253" s="332"/>
      <c r="AK253" s="332"/>
      <c r="AL253" s="332"/>
      <c r="AM253" s="332"/>
      <c r="AN253" s="332"/>
      <c r="AO253" s="332"/>
      <c r="AP253" s="332"/>
      <c r="AQ253" s="332"/>
      <c r="AR253" s="332"/>
      <c r="AS253" s="332"/>
      <c r="AT253" s="332"/>
      <c r="AU253" s="332"/>
      <c r="AV253" s="332"/>
      <c r="AW253" s="332"/>
      <c r="AX253" s="332"/>
      <c r="AY253" s="332"/>
      <c r="AZ253" s="332"/>
      <c r="BA253" s="332"/>
      <c r="BB253" s="332"/>
      <c r="BC253" s="332"/>
      <c r="BD253" s="332"/>
      <c r="BE253" s="332"/>
      <c r="BF253" s="332"/>
      <c r="BG253" s="332"/>
      <c r="BH253" s="332"/>
      <c r="BI253" s="332"/>
      <c r="BJ253" s="332"/>
      <c r="BK253" s="332"/>
      <c r="BL253" s="332"/>
    </row>
    <row r="254" spans="1:64" s="325" customFormat="1" ht="13.5" customHeight="1">
      <c r="A254" s="914"/>
      <c r="B254" s="915"/>
      <c r="C254" s="901"/>
      <c r="D254" s="916"/>
      <c r="E254" s="917"/>
      <c r="F254" s="901"/>
      <c r="G254" s="901"/>
      <c r="H254" s="901"/>
      <c r="I254" s="918"/>
      <c r="J254" s="902"/>
      <c r="K254" s="902"/>
      <c r="L254" s="902"/>
      <c r="M254" s="919"/>
      <c r="N254" s="920"/>
      <c r="O254" s="902"/>
      <c r="P254" s="921"/>
      <c r="Q254" s="902"/>
      <c r="R254" s="922"/>
      <c r="S254" s="326"/>
      <c r="T254" s="326"/>
      <c r="U254" s="326"/>
      <c r="V254" s="326"/>
      <c r="W254" s="326"/>
      <c r="X254" s="326"/>
      <c r="Y254" s="326"/>
      <c r="Z254" s="326"/>
      <c r="AA254" s="326"/>
      <c r="AB254" s="326"/>
      <c r="AC254" s="326"/>
      <c r="AD254" s="326"/>
      <c r="AE254" s="326"/>
      <c r="AF254" s="326"/>
      <c r="AG254" s="326"/>
      <c r="AH254" s="326"/>
      <c r="AI254" s="326"/>
      <c r="AJ254" s="326"/>
      <c r="AK254" s="326"/>
      <c r="AL254" s="326"/>
      <c r="AM254" s="326"/>
      <c r="AN254" s="326"/>
      <c r="AO254" s="326"/>
      <c r="AP254" s="326"/>
      <c r="AQ254" s="326"/>
      <c r="AR254" s="326"/>
      <c r="AS254" s="326"/>
      <c r="AT254" s="326"/>
      <c r="AU254" s="326"/>
      <c r="AV254" s="326"/>
      <c r="AW254" s="326"/>
      <c r="AX254" s="326"/>
      <c r="AY254" s="326"/>
      <c r="AZ254" s="326"/>
      <c r="BA254" s="326"/>
      <c r="BB254" s="326"/>
      <c r="BC254" s="326"/>
      <c r="BD254" s="326"/>
      <c r="BE254" s="326"/>
      <c r="BF254" s="326"/>
      <c r="BG254" s="326"/>
      <c r="BH254" s="326"/>
      <c r="BI254" s="326"/>
      <c r="BJ254" s="326"/>
      <c r="BK254" s="326"/>
    </row>
    <row r="255" spans="1:64" s="325" customFormat="1" ht="15" customHeight="1">
      <c r="A255" s="881"/>
      <c r="B255" s="607"/>
      <c r="C255" s="569"/>
      <c r="D255" s="431"/>
      <c r="E255" s="892"/>
      <c r="F255" s="569"/>
      <c r="G255" s="569"/>
      <c r="H255" s="569"/>
      <c r="I255" s="882"/>
      <c r="J255" s="889" t="s">
        <v>1516</v>
      </c>
      <c r="K255" s="741"/>
      <c r="L255" s="889" t="s">
        <v>1516</v>
      </c>
      <c r="M255" s="814"/>
      <c r="N255" s="889" t="s">
        <v>1516</v>
      </c>
      <c r="O255" s="939" t="s">
        <v>1530</v>
      </c>
      <c r="P255" s="941"/>
      <c r="Q255" s="942"/>
      <c r="R255" s="943"/>
      <c r="S255" s="326"/>
      <c r="T255" s="326"/>
      <c r="U255" s="326"/>
      <c r="V255" s="326"/>
      <c r="W255" s="326"/>
      <c r="X255" s="326"/>
      <c r="Y255" s="326"/>
      <c r="Z255" s="326"/>
      <c r="AA255" s="326"/>
      <c r="AB255" s="326"/>
      <c r="AC255" s="326"/>
      <c r="AD255" s="326"/>
      <c r="AE255" s="326"/>
      <c r="AF255" s="326"/>
      <c r="AG255" s="326"/>
      <c r="AH255" s="326"/>
      <c r="AI255" s="326"/>
      <c r="AJ255" s="326"/>
      <c r="AK255" s="326"/>
      <c r="AL255" s="326"/>
      <c r="AM255" s="326"/>
      <c r="AN255" s="326"/>
      <c r="AO255" s="326"/>
      <c r="AP255" s="326"/>
      <c r="AQ255" s="326"/>
      <c r="AR255" s="326"/>
      <c r="AS255" s="326"/>
      <c r="AT255" s="326"/>
      <c r="AU255" s="326"/>
      <c r="AV255" s="326"/>
      <c r="AW255" s="326"/>
      <c r="AX255" s="326"/>
      <c r="AY255" s="326"/>
      <c r="AZ255" s="326"/>
      <c r="BA255" s="326"/>
      <c r="BB255" s="326"/>
      <c r="BC255" s="326"/>
      <c r="BD255" s="326"/>
      <c r="BE255" s="326"/>
      <c r="BF255" s="326"/>
      <c r="BG255" s="326"/>
      <c r="BH255" s="326"/>
      <c r="BI255" s="326"/>
      <c r="BJ255" s="326"/>
      <c r="BK255" s="326"/>
    </row>
    <row r="256" spans="1:64" s="934" customFormat="1" ht="15" customHeight="1">
      <c r="A256" s="881"/>
      <c r="B256" s="607"/>
      <c r="C256" s="569"/>
      <c r="D256" s="431"/>
      <c r="E256" s="892"/>
      <c r="F256" s="569"/>
      <c r="G256" s="569"/>
      <c r="H256" s="569"/>
      <c r="I256" s="882"/>
      <c r="J256" s="938">
        <v>122</v>
      </c>
      <c r="K256" s="741"/>
      <c r="L256" s="938">
        <v>172</v>
      </c>
      <c r="M256" s="814"/>
      <c r="N256" s="938">
        <v>207</v>
      </c>
      <c r="O256" s="939" t="s">
        <v>1531</v>
      </c>
      <c r="P256" s="908"/>
      <c r="Q256" s="908"/>
      <c r="R256" s="908"/>
      <c r="S256" s="587"/>
      <c r="T256" s="587"/>
      <c r="U256" s="587"/>
      <c r="V256" s="587"/>
      <c r="W256" s="587"/>
      <c r="X256" s="587"/>
      <c r="Y256" s="587"/>
      <c r="Z256" s="587"/>
      <c r="AA256" s="587"/>
      <c r="AB256" s="587"/>
      <c r="AC256" s="587"/>
      <c r="AD256" s="587"/>
      <c r="AE256" s="587"/>
      <c r="AF256" s="587"/>
      <c r="AG256" s="587"/>
      <c r="AH256" s="587"/>
      <c r="AI256" s="587"/>
      <c r="AJ256" s="587"/>
      <c r="AK256" s="587"/>
      <c r="AL256" s="587"/>
      <c r="AM256" s="587"/>
      <c r="AN256" s="587"/>
      <c r="AO256" s="587"/>
      <c r="AP256" s="587"/>
      <c r="AQ256" s="587"/>
      <c r="AR256" s="587"/>
      <c r="AS256" s="587"/>
      <c r="AT256" s="587"/>
      <c r="AU256" s="587"/>
      <c r="AV256" s="587"/>
      <c r="AW256" s="587"/>
      <c r="AX256" s="587"/>
      <c r="AY256" s="587"/>
      <c r="AZ256" s="587"/>
      <c r="BA256" s="587"/>
      <c r="BB256" s="587"/>
      <c r="BC256" s="587"/>
      <c r="BD256" s="587"/>
      <c r="BE256" s="587"/>
      <c r="BF256" s="587"/>
      <c r="BG256" s="587"/>
      <c r="BH256" s="587"/>
      <c r="BI256" s="587"/>
      <c r="BJ256" s="587"/>
      <c r="BK256" s="587"/>
    </row>
    <row r="257" spans="1:64" s="325" customFormat="1" ht="18" customHeight="1">
      <c r="A257" s="923"/>
      <c r="B257" s="924"/>
      <c r="C257" s="925"/>
      <c r="D257" s="926"/>
      <c r="E257" s="927"/>
      <c r="F257" s="925"/>
      <c r="G257" s="925"/>
      <c r="H257" s="925"/>
      <c r="I257" s="928"/>
      <c r="J257" s="929"/>
      <c r="K257" s="929"/>
      <c r="L257" s="929"/>
      <c r="M257" s="930"/>
      <c r="N257" s="931"/>
      <c r="O257" s="939" t="s">
        <v>1532</v>
      </c>
      <c r="P257" s="908"/>
      <c r="Q257" s="908"/>
      <c r="R257" s="908"/>
      <c r="S257" s="326"/>
      <c r="T257" s="326"/>
      <c r="U257" s="326"/>
      <c r="V257" s="326"/>
      <c r="W257" s="326"/>
      <c r="X257" s="326"/>
      <c r="Y257" s="326"/>
      <c r="Z257" s="326"/>
      <c r="AA257" s="326"/>
      <c r="AB257" s="326"/>
      <c r="AC257" s="326"/>
      <c r="AD257" s="326"/>
      <c r="AE257" s="326"/>
      <c r="AF257" s="326"/>
      <c r="AG257" s="326"/>
      <c r="AH257" s="326"/>
      <c r="AI257" s="326"/>
      <c r="AJ257" s="326"/>
      <c r="AK257" s="326"/>
      <c r="AL257" s="326"/>
      <c r="AM257" s="326"/>
      <c r="AN257" s="326"/>
      <c r="AO257" s="326"/>
      <c r="AP257" s="326"/>
      <c r="AQ257" s="326"/>
      <c r="AR257" s="326"/>
      <c r="AS257" s="326"/>
      <c r="AT257" s="326"/>
      <c r="AU257" s="326"/>
      <c r="AV257" s="326"/>
      <c r="AW257" s="326"/>
      <c r="AX257" s="326"/>
      <c r="AY257" s="326"/>
      <c r="AZ257" s="326"/>
      <c r="BA257" s="326"/>
      <c r="BB257" s="326"/>
      <c r="BC257" s="326"/>
      <c r="BD257" s="326"/>
      <c r="BE257" s="326"/>
      <c r="BF257" s="326"/>
      <c r="BG257" s="326"/>
      <c r="BH257" s="326"/>
      <c r="BI257" s="326"/>
      <c r="BJ257" s="326"/>
      <c r="BK257" s="326"/>
    </row>
    <row r="258" spans="1:64" s="325" customFormat="1" ht="22.5" customHeight="1">
      <c r="A258" s="1608" t="s">
        <v>1491</v>
      </c>
      <c r="B258" s="1609"/>
      <c r="C258" s="1609"/>
      <c r="D258" s="1609"/>
      <c r="E258" s="1609"/>
      <c r="F258" s="1609"/>
      <c r="G258" s="1609"/>
      <c r="H258" s="1609"/>
      <c r="I258" s="1609"/>
      <c r="J258" s="1609"/>
      <c r="K258" s="1609"/>
      <c r="L258" s="1609"/>
      <c r="M258" s="1609"/>
      <c r="N258" s="1609"/>
      <c r="O258" s="1609"/>
      <c r="P258" s="1609"/>
      <c r="Q258" s="1609"/>
      <c r="R258" s="1610"/>
      <c r="S258" s="326"/>
      <c r="T258" s="326"/>
      <c r="U258" s="326"/>
      <c r="V258" s="326"/>
      <c r="W258" s="326"/>
      <c r="X258" s="326"/>
      <c r="Y258" s="326"/>
      <c r="Z258" s="326"/>
      <c r="AA258" s="326"/>
      <c r="AB258" s="326"/>
      <c r="AC258" s="326"/>
      <c r="AD258" s="326"/>
      <c r="AE258" s="326"/>
      <c r="AF258" s="326"/>
      <c r="AG258" s="326"/>
      <c r="AH258" s="326"/>
      <c r="AI258" s="326"/>
      <c r="AJ258" s="326"/>
      <c r="AK258" s="326"/>
      <c r="AL258" s="326"/>
      <c r="AM258" s="326"/>
      <c r="AN258" s="326"/>
      <c r="AO258" s="326"/>
      <c r="AP258" s="326"/>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row>
    <row r="259" spans="1:64" s="324" customFormat="1" ht="12.75" customHeight="1">
      <c r="A259" s="659">
        <v>1</v>
      </c>
      <c r="B259" s="339" t="s">
        <v>32</v>
      </c>
      <c r="C259" s="340" t="s">
        <v>75</v>
      </c>
      <c r="D259" s="361" t="s">
        <v>422</v>
      </c>
      <c r="E259" s="1328" t="s">
        <v>1149</v>
      </c>
      <c r="F259" s="340">
        <v>1998</v>
      </c>
      <c r="G259" s="340" t="s">
        <v>63</v>
      </c>
      <c r="H259" s="340" t="s">
        <v>7</v>
      </c>
      <c r="I259" s="500">
        <v>95.7</v>
      </c>
      <c r="J259" s="487">
        <v>143</v>
      </c>
      <c r="K259" s="363">
        <f>J259</f>
        <v>143</v>
      </c>
      <c r="L259" s="488">
        <v>173</v>
      </c>
      <c r="M259" s="819">
        <f>L259/2</f>
        <v>86.5</v>
      </c>
      <c r="N259" s="940">
        <f>K259+M259</f>
        <v>229.5</v>
      </c>
      <c r="O259" s="340" t="s">
        <v>75</v>
      </c>
      <c r="P259" s="635">
        <v>1</v>
      </c>
      <c r="Q259" s="363">
        <v>20</v>
      </c>
      <c r="R259" s="361" t="s">
        <v>533</v>
      </c>
      <c r="S259" s="332"/>
      <c r="T259" s="332"/>
      <c r="U259" s="332"/>
      <c r="V259" s="332"/>
      <c r="W259" s="332"/>
      <c r="X259" s="332"/>
      <c r="Y259" s="332"/>
      <c r="Z259" s="332"/>
      <c r="AA259" s="332"/>
      <c r="AB259" s="332"/>
      <c r="AC259" s="332"/>
      <c r="AD259" s="332"/>
      <c r="AE259" s="332"/>
      <c r="AF259" s="332"/>
      <c r="AG259" s="332"/>
      <c r="AH259" s="332"/>
      <c r="AI259" s="332"/>
      <c r="AJ259" s="332"/>
      <c r="AK259" s="332"/>
      <c r="AL259" s="332"/>
      <c r="AM259" s="332"/>
      <c r="AN259" s="332"/>
      <c r="AO259" s="332"/>
      <c r="AP259" s="332"/>
      <c r="AQ259" s="332"/>
      <c r="AR259" s="332"/>
      <c r="AS259" s="332"/>
      <c r="AT259" s="332"/>
      <c r="AU259" s="332"/>
      <c r="AV259" s="332"/>
      <c r="AW259" s="332"/>
      <c r="AX259" s="332"/>
      <c r="AY259" s="332"/>
      <c r="AZ259" s="332"/>
      <c r="BA259" s="332"/>
      <c r="BB259" s="332"/>
      <c r="BC259" s="332"/>
      <c r="BD259" s="332"/>
      <c r="BE259" s="332"/>
      <c r="BF259" s="332"/>
      <c r="BG259" s="332"/>
      <c r="BH259" s="332"/>
      <c r="BI259" s="332"/>
      <c r="BJ259" s="332"/>
      <c r="BK259" s="332"/>
      <c r="BL259" s="332"/>
    </row>
    <row r="260" spans="1:64" s="324" customFormat="1" ht="12.75" customHeight="1">
      <c r="A260" s="659">
        <v>2</v>
      </c>
      <c r="B260" s="376" t="s">
        <v>26</v>
      </c>
      <c r="C260" s="340" t="s">
        <v>75</v>
      </c>
      <c r="D260" s="361" t="s">
        <v>422</v>
      </c>
      <c r="E260" s="1329" t="s">
        <v>1352</v>
      </c>
      <c r="F260" s="340">
        <v>1997</v>
      </c>
      <c r="G260" s="340" t="s">
        <v>63</v>
      </c>
      <c r="H260" s="340" t="s">
        <v>7</v>
      </c>
      <c r="I260" s="500">
        <v>95.1</v>
      </c>
      <c r="J260" s="484">
        <v>98</v>
      </c>
      <c r="K260" s="363">
        <f t="shared" si="22"/>
        <v>98</v>
      </c>
      <c r="L260" s="485">
        <v>131</v>
      </c>
      <c r="M260" s="819">
        <f t="shared" si="23"/>
        <v>65.5</v>
      </c>
      <c r="N260" s="819">
        <f t="shared" si="25"/>
        <v>163.5</v>
      </c>
      <c r="O260" s="340" t="s">
        <v>75</v>
      </c>
      <c r="P260" s="363">
        <v>2</v>
      </c>
      <c r="Q260" s="363">
        <v>18</v>
      </c>
      <c r="R260" s="379" t="s">
        <v>865</v>
      </c>
      <c r="S260" s="332"/>
      <c r="T260" s="332"/>
      <c r="U260" s="332"/>
      <c r="V260" s="332"/>
      <c r="W260" s="332"/>
      <c r="X260" s="332"/>
      <c r="Y260" s="332"/>
      <c r="Z260" s="332"/>
      <c r="AA260" s="332"/>
      <c r="AB260" s="332"/>
      <c r="AC260" s="332"/>
      <c r="AD260" s="332"/>
      <c r="AE260" s="332"/>
      <c r="AF260" s="332"/>
      <c r="AG260" s="332"/>
      <c r="AH260" s="332"/>
      <c r="AI260" s="332"/>
      <c r="AJ260" s="332"/>
      <c r="AK260" s="332"/>
      <c r="AL260" s="332"/>
      <c r="AM260" s="332"/>
      <c r="AN260" s="332"/>
      <c r="AO260" s="332"/>
      <c r="AP260" s="332"/>
      <c r="AQ260" s="332"/>
      <c r="AR260" s="332"/>
      <c r="AS260" s="332"/>
      <c r="AT260" s="332"/>
      <c r="AU260" s="332"/>
      <c r="AV260" s="332"/>
      <c r="AW260" s="332"/>
      <c r="AX260" s="332"/>
      <c r="AY260" s="332"/>
      <c r="AZ260" s="332"/>
      <c r="BA260" s="332"/>
      <c r="BB260" s="332"/>
      <c r="BC260" s="332"/>
      <c r="BD260" s="332"/>
      <c r="BE260" s="332"/>
      <c r="BF260" s="332"/>
      <c r="BG260" s="332"/>
      <c r="BH260" s="332"/>
      <c r="BI260" s="332"/>
      <c r="BJ260" s="332"/>
      <c r="BK260" s="332"/>
      <c r="BL260" s="332"/>
    </row>
    <row r="261" spans="1:64" s="37" customFormat="1">
      <c r="A261" s="313"/>
      <c r="B261" s="313"/>
      <c r="C261" s="313"/>
      <c r="D261" s="313"/>
      <c r="E261" s="134"/>
      <c r="F261" s="134"/>
      <c r="G261" s="21"/>
      <c r="H261" s="313"/>
      <c r="I261" s="31"/>
      <c r="J261" s="134"/>
      <c r="K261" s="134"/>
      <c r="L261" s="774"/>
      <c r="M261" s="134"/>
      <c r="N261" s="134"/>
      <c r="O261" s="774"/>
      <c r="P261" s="134"/>
      <c r="Q261" s="313"/>
    </row>
    <row r="262" spans="1:64" s="37" customFormat="1">
      <c r="A262" s="313" t="s">
        <v>1508</v>
      </c>
      <c r="B262" s="313"/>
      <c r="C262" s="313"/>
      <c r="D262" s="313"/>
      <c r="E262" s="134"/>
      <c r="F262" s="134"/>
      <c r="G262" s="21"/>
      <c r="H262" s="313"/>
      <c r="I262" s="31"/>
      <c r="J262" s="134"/>
      <c r="K262" s="134"/>
      <c r="L262" s="774"/>
      <c r="M262" s="134"/>
      <c r="N262" s="134"/>
      <c r="O262" s="774"/>
      <c r="P262" s="134"/>
      <c r="Q262" s="313"/>
    </row>
    <row r="263" spans="1:64" s="37" customFormat="1">
      <c r="A263" s="313"/>
      <c r="B263" s="313"/>
      <c r="C263" s="313"/>
      <c r="D263" s="313"/>
      <c r="E263" s="134"/>
      <c r="F263" s="134"/>
      <c r="G263" s="21"/>
      <c r="H263" s="313"/>
      <c r="I263" s="31"/>
      <c r="J263" s="134"/>
      <c r="K263" s="134"/>
      <c r="L263" s="774"/>
      <c r="M263" s="134"/>
      <c r="N263" s="134"/>
      <c r="O263" s="774"/>
      <c r="P263" s="134"/>
      <c r="Q263" s="313"/>
    </row>
    <row r="264" spans="1:64" s="37" customFormat="1">
      <c r="A264" s="313" t="s">
        <v>1509</v>
      </c>
      <c r="B264" s="313"/>
      <c r="C264" s="313"/>
      <c r="D264" s="313"/>
      <c r="E264" s="134"/>
      <c r="F264" s="134"/>
      <c r="G264" s="21"/>
      <c r="H264" s="313"/>
      <c r="I264" s="31"/>
      <c r="J264" s="134"/>
      <c r="K264" s="134"/>
      <c r="L264" s="774"/>
      <c r="M264" s="134"/>
      <c r="N264" s="134"/>
      <c r="O264" s="774"/>
      <c r="P264" s="134"/>
      <c r="Q264" s="313"/>
    </row>
  </sheetData>
  <mergeCells count="98">
    <mergeCell ref="D238:E238"/>
    <mergeCell ref="D239:I239"/>
    <mergeCell ref="K239:R239"/>
    <mergeCell ref="D240:I240"/>
    <mergeCell ref="K240:R240"/>
    <mergeCell ref="D233:I233"/>
    <mergeCell ref="K233:R234"/>
    <mergeCell ref="D234:I234"/>
    <mergeCell ref="D235:E235"/>
    <mergeCell ref="D236:I236"/>
    <mergeCell ref="K236:R237"/>
    <mergeCell ref="D237:I237"/>
    <mergeCell ref="A15:R15"/>
    <mergeCell ref="A28:R28"/>
    <mergeCell ref="A54:R54"/>
    <mergeCell ref="A85:R85"/>
    <mergeCell ref="D47:E47"/>
    <mergeCell ref="D48:I48"/>
    <mergeCell ref="K48:R48"/>
    <mergeCell ref="D49:I49"/>
    <mergeCell ref="A174:R174"/>
    <mergeCell ref="D149:I149"/>
    <mergeCell ref="K149:R149"/>
    <mergeCell ref="D150:I150"/>
    <mergeCell ref="K150:R150"/>
    <mergeCell ref="K10:R10"/>
    <mergeCell ref="D3:I3"/>
    <mergeCell ref="D4:I4"/>
    <mergeCell ref="D6:I6"/>
    <mergeCell ref="D7:I7"/>
    <mergeCell ref="D9:I9"/>
    <mergeCell ref="D10:I10"/>
    <mergeCell ref="K3:R4"/>
    <mergeCell ref="K6:R7"/>
    <mergeCell ref="K9:R9"/>
    <mergeCell ref="D8:E8"/>
    <mergeCell ref="D5:E5"/>
    <mergeCell ref="A258:R258"/>
    <mergeCell ref="D189:I189"/>
    <mergeCell ref="K189:R190"/>
    <mergeCell ref="D190:I190"/>
    <mergeCell ref="D191:E191"/>
    <mergeCell ref="D192:I192"/>
    <mergeCell ref="K192:R193"/>
    <mergeCell ref="D193:I193"/>
    <mergeCell ref="D194:E194"/>
    <mergeCell ref="D195:I195"/>
    <mergeCell ref="A201:R201"/>
    <mergeCell ref="A207:R207"/>
    <mergeCell ref="A215:R215"/>
    <mergeCell ref="A222:R222"/>
    <mergeCell ref="A245:R245"/>
    <mergeCell ref="A252:R252"/>
    <mergeCell ref="K195:R195"/>
    <mergeCell ref="D196:I196"/>
    <mergeCell ref="K196:R196"/>
    <mergeCell ref="D42:I42"/>
    <mergeCell ref="K42:R43"/>
    <mergeCell ref="D43:I43"/>
    <mergeCell ref="D44:E44"/>
    <mergeCell ref="D45:I45"/>
    <mergeCell ref="K45:R46"/>
    <mergeCell ref="D46:I46"/>
    <mergeCell ref="D146:I146"/>
    <mergeCell ref="K146:R147"/>
    <mergeCell ref="D147:I147"/>
    <mergeCell ref="D148:E148"/>
    <mergeCell ref="A120:R120"/>
    <mergeCell ref="A155:R155"/>
    <mergeCell ref="D108:I108"/>
    <mergeCell ref="K108:R109"/>
    <mergeCell ref="D109:I109"/>
    <mergeCell ref="K49:R49"/>
    <mergeCell ref="D73:I73"/>
    <mergeCell ref="K73:R74"/>
    <mergeCell ref="D74:I74"/>
    <mergeCell ref="D75:E75"/>
    <mergeCell ref="D76:I76"/>
    <mergeCell ref="K76:R77"/>
    <mergeCell ref="D77:I77"/>
    <mergeCell ref="D78:E78"/>
    <mergeCell ref="D79:I79"/>
    <mergeCell ref="K79:R79"/>
    <mergeCell ref="D80:I80"/>
    <mergeCell ref="K80:R80"/>
    <mergeCell ref="D145:E145"/>
    <mergeCell ref="D110:E110"/>
    <mergeCell ref="D111:I111"/>
    <mergeCell ref="K111:R112"/>
    <mergeCell ref="D112:I112"/>
    <mergeCell ref="D113:E113"/>
    <mergeCell ref="D114:I114"/>
    <mergeCell ref="K114:R114"/>
    <mergeCell ref="D115:I115"/>
    <mergeCell ref="K115:R115"/>
    <mergeCell ref="D143:I143"/>
    <mergeCell ref="K143:R144"/>
    <mergeCell ref="D144:I144"/>
  </mergeCells>
  <dataValidations count="7">
    <dataValidation type="list" allowBlank="1" showInputMessage="1" showErrorMessage="1" sqref="H163">
      <formula1>$F$14:$F$33</formula1>
    </dataValidation>
    <dataValidation type="list" allowBlank="1" showInputMessage="1" showErrorMessage="1" sqref="F163">
      <formula1>$C$14:$C$182</formula1>
    </dataValidation>
    <dataValidation type="list" allowBlank="1" showInputMessage="1" showErrorMessage="1" sqref="D223 D225 D246:D247 D259:D260 D253">
      <formula1>$C$2:$C$3</formula1>
    </dataValidation>
    <dataValidation type="list" allowBlank="1" showInputMessage="1" showErrorMessage="1" sqref="G102:H105 G137:H140 G36:H39 G67:H70 G183:H186 H202 G246:H247 G227:H230 H208:H210 H216:H217 H223:H225 G259:H264 G253:H253">
      <formula1>#REF!</formula1>
    </dataValidation>
    <dataValidation type="list" allowBlank="1" showInputMessage="1" showErrorMessage="1" sqref="F246:F247 F208:F210 F216 F259:F260 F202 F253">
      <formula1>$E$2:$E$30</formula1>
    </dataValidation>
    <dataValidation type="list" allowBlank="1" showInputMessage="1" showErrorMessage="1" sqref="D36:D39 D67:D70 D102:D105 D137:D140 D183:D186 D261:D264 D227:D230">
      <formula1>$C$14:$C$14</formula1>
    </dataValidation>
    <dataValidation type="list" allowBlank="1" showInputMessage="1" showErrorMessage="1" sqref="F36:F39 F67:F70 F102:F105 F137:F140 F183:F186 F261:F264 F227:F230">
      <formula1>$E$14:$E$14</formula1>
    </dataValidation>
  </dataValidations>
  <pageMargins left="0.70866141732283472" right="0.70866141732283472" top="0.74803149606299213" bottom="0.74803149606299213" header="0.31496062992125984" footer="0.31496062992125984"/>
  <pageSetup paperSize="9" scale="75" orientation="landscape" r:id="rId1"/>
  <rowBreaks count="6" manualBreakCount="6">
    <brk id="39" max="17" man="1"/>
    <brk id="70" max="17" man="1"/>
    <brk id="105" max="17" man="1"/>
    <brk id="140" max="17" man="1"/>
    <brk id="186" max="17" man="1"/>
    <brk id="230" max="17"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[3]Dane!#REF!</xm:f>
          </x14:formula1>
          <xm:sqref>F156 F175:F177 F123:F125</xm:sqref>
        </x14:dataValidation>
        <x14:dataValidation type="list" allowBlank="1" showInputMessage="1" showErrorMessage="1">
          <x14:formula1>
            <xm:f>[2]Dane!#REF!</xm:f>
          </x14:formula1>
          <xm:sqref>F91:F101 C127 F133:F136 C129 C131 C101 C20:D27 C32:D35 F178:F182 D127:D131 D163:D167 H178:H182 D178:D180 H164:H173 H61:H66 D133:D136 F166:F167 H127:H131 F169:F173 H20:H27 D60:D66 F32:F35 F20:F27 D91:D101 D182 H91:H101 F127:F131 F60:F66 H32:H35 H133:H136 D169 C170:D173 H203:H206 F203:F206 C203:D206 H211:H214 F211:F214 C211:D214 H218:H221 F218:F221 C218:D221 H248:H251 F248:F251 C248:D251 H254:H257 F254:F257 C254:D257</xm:sqref>
        </x14:dataValidation>
        <x14:dataValidation type="list" allowBlank="1" showInputMessage="1" showErrorMessage="1">
          <x14:formula1>
            <xm:f>[1]Dane!#REF!</xm:f>
          </x14:formula1>
          <xm:sqref>C121 D156 D121:D125 C55:D59 D16 C17:D19 C87:D89 C30:C31 D29:D31 D175:D177 G86:G101 F16:F19 H16:H19 G16:G27 G121:G136 G175:G182 G55:G66 G32:G35 F29:H29 F31:H31 G30 G156:G173 G203:G206 G211:G214 G218:G221 G248:G251 G254:G257</xm:sqref>
        </x14:dataValidation>
        <x14:dataValidation type="list" allowBlank="1" showInputMessage="1" showErrorMessage="1">
          <x14:formula1>
            <xm:f>[4]Dane!#REF!</xm:f>
          </x14:formula1>
          <xm:sqref>C157:D157 F157 H157</xm:sqref>
        </x14:dataValidation>
        <x14:dataValidation type="list" allowBlank="1" showInputMessage="1" showErrorMessage="1">
          <x14:formula1>
            <xm:f>[5]Dane!#REF!</xm:f>
          </x14:formula1>
          <xm:sqref>C158:D161 F158:F161 H158:H161</xm:sqref>
        </x14:dataValidation>
        <x14:dataValidation type="list" allowBlank="1" showInputMessage="1" showErrorMessage="1">
          <x14:formula1>
            <xm:f>[6]Dane!#REF!</xm:f>
          </x14:formula1>
          <xm:sqref>H175:H177 H123:H125 H156</xm:sqref>
        </x14:dataValidation>
      </x14:dataValidations>
    </ext>
  </extLst>
</worksheet>
</file>

<file path=xl/worksheets/sheet7.xml><?xml version="1.0" encoding="utf-8"?>
<worksheet xmlns="http://schemas.openxmlformats.org/spreadsheetml/2006/main" xmlns:r="http://schemas.openxmlformats.org/officeDocument/2006/relationships">
  <sheetPr>
    <tabColor rgb="FFFF0000"/>
  </sheetPr>
  <dimension ref="A1:BH426"/>
  <sheetViews>
    <sheetView view="pageBreakPreview" zoomScaleNormal="100" zoomScaleSheetLayoutView="100" workbookViewId="0">
      <pane xSplit="5" topLeftCell="F1" activePane="topRight" state="frozen"/>
      <selection pane="topRight" activeCell="M263" sqref="M263"/>
    </sheetView>
  </sheetViews>
  <sheetFormatPr defaultRowHeight="15" outlineLevelCol="1"/>
  <cols>
    <col min="1" max="1" width="4.42578125" style="333" customWidth="1"/>
    <col min="2" max="2" width="11.28515625" style="333" bestFit="1" customWidth="1"/>
    <col min="3" max="3" width="6.42578125" style="397" customWidth="1"/>
    <col min="4" max="4" width="14" style="333" bestFit="1" customWidth="1"/>
    <col min="5" max="5" width="22.7109375" style="445" customWidth="1"/>
    <col min="6" max="6" width="8.140625" style="333" customWidth="1"/>
    <col min="7" max="7" width="12.85546875" style="333" customWidth="1"/>
    <col min="8" max="8" width="8.42578125" style="336" customWidth="1"/>
    <col min="9" max="9" width="7.140625" style="481" customWidth="1" outlineLevel="1"/>
    <col min="10" max="13" width="9.140625" style="401" customWidth="1" outlineLevel="1"/>
    <col min="14" max="14" width="23.5703125" style="446" customWidth="1"/>
    <col min="15" max="16" width="9.140625" style="332"/>
    <col min="17" max="17" width="9.140625" style="337"/>
    <col min="18" max="58" width="9.140625" style="332"/>
    <col min="59" max="16384" width="9.140625" style="311"/>
  </cols>
  <sheetData>
    <row r="1" spans="1:58" s="1" customFormat="1" ht="12">
      <c r="A1" s="3"/>
      <c r="B1" s="3"/>
      <c r="C1" s="3"/>
      <c r="D1" s="3"/>
      <c r="E1" s="3"/>
      <c r="F1" s="3"/>
      <c r="G1" s="7"/>
      <c r="H1" s="7"/>
      <c r="I1" s="3"/>
      <c r="J1" s="756"/>
      <c r="K1" s="756"/>
      <c r="L1" s="741"/>
      <c r="M1" s="741"/>
      <c r="N1" s="741"/>
      <c r="O1" s="741"/>
      <c r="P1" s="741"/>
      <c r="Q1" s="3"/>
      <c r="R1" s="3"/>
      <c r="S1" s="3"/>
      <c r="T1" s="3"/>
      <c r="U1" s="3"/>
      <c r="V1" s="3"/>
      <c r="W1" s="3"/>
      <c r="X1" s="3"/>
      <c r="Y1" s="3"/>
      <c r="Z1" s="3"/>
      <c r="AA1" s="3"/>
      <c r="AB1" s="3"/>
      <c r="AC1" s="3"/>
      <c r="AD1" s="3"/>
      <c r="AE1" s="3"/>
      <c r="AF1" s="3"/>
      <c r="AG1" s="3"/>
    </row>
    <row r="2" spans="1:58" s="1" customFormat="1" ht="12">
      <c r="A2" s="3"/>
      <c r="B2" s="3"/>
      <c r="C2" s="3"/>
      <c r="D2" s="3"/>
      <c r="E2" s="3"/>
      <c r="F2" s="3"/>
      <c r="G2" s="7"/>
      <c r="H2" s="7"/>
      <c r="I2" s="3"/>
      <c r="J2" s="756"/>
      <c r="K2" s="756"/>
      <c r="L2" s="741"/>
      <c r="M2" s="741"/>
      <c r="N2" s="741"/>
      <c r="O2" s="741"/>
      <c r="P2" s="741"/>
      <c r="Q2" s="3"/>
      <c r="R2" s="3"/>
      <c r="S2" s="3"/>
      <c r="T2" s="3"/>
      <c r="U2" s="3"/>
      <c r="V2" s="3"/>
      <c r="W2" s="3"/>
      <c r="X2" s="3"/>
      <c r="Y2" s="3"/>
      <c r="Z2" s="3"/>
      <c r="AA2" s="3"/>
      <c r="AB2" s="3"/>
      <c r="AC2" s="3"/>
      <c r="AD2" s="3"/>
      <c r="AE2" s="3"/>
      <c r="AF2" s="3"/>
      <c r="AG2" s="3"/>
    </row>
    <row r="3" spans="1:58" s="1" customFormat="1" ht="12.75" customHeight="1">
      <c r="A3" s="3"/>
      <c r="B3" s="3"/>
      <c r="C3" s="4"/>
      <c r="D3" s="1552" t="s">
        <v>38</v>
      </c>
      <c r="E3" s="1553"/>
      <c r="F3" s="1553"/>
      <c r="G3" s="1553"/>
      <c r="H3" s="1553"/>
      <c r="I3" s="1602" t="s">
        <v>1503</v>
      </c>
      <c r="J3" s="1554"/>
      <c r="K3" s="1554"/>
      <c r="L3" s="1554"/>
      <c r="M3" s="1554"/>
      <c r="N3" s="1554"/>
      <c r="O3" s="1554"/>
      <c r="P3" s="1554"/>
      <c r="Q3" s="3"/>
      <c r="R3" s="3"/>
      <c r="S3" s="3"/>
      <c r="T3" s="3"/>
      <c r="U3" s="3"/>
      <c r="V3" s="3"/>
      <c r="W3" s="3"/>
      <c r="X3" s="3"/>
      <c r="Y3" s="3"/>
      <c r="Z3" s="3"/>
      <c r="AA3" s="3"/>
      <c r="AB3" s="3"/>
      <c r="AC3" s="3"/>
      <c r="AD3" s="3"/>
      <c r="AE3" s="3"/>
      <c r="AF3" s="3"/>
      <c r="AG3" s="3"/>
    </row>
    <row r="4" spans="1:58" s="1" customFormat="1" ht="12.75" customHeight="1">
      <c r="A4" s="3"/>
      <c r="B4" s="3"/>
      <c r="C4" s="4"/>
      <c r="D4" s="1552" t="s">
        <v>40</v>
      </c>
      <c r="E4" s="1553"/>
      <c r="F4" s="1553"/>
      <c r="G4" s="1553"/>
      <c r="H4" s="1553"/>
      <c r="I4" s="1554"/>
      <c r="J4" s="1554"/>
      <c r="K4" s="1554"/>
      <c r="L4" s="1554"/>
      <c r="M4" s="1554"/>
      <c r="N4" s="1554"/>
      <c r="O4" s="1554"/>
      <c r="P4" s="1554"/>
      <c r="Q4" s="3"/>
      <c r="R4" s="3"/>
      <c r="S4" s="3"/>
      <c r="T4" s="3"/>
      <c r="U4" s="3"/>
      <c r="V4" s="3"/>
      <c r="W4" s="3"/>
      <c r="X4" s="3"/>
      <c r="Y4" s="3"/>
      <c r="Z4" s="3"/>
      <c r="AA4" s="3"/>
      <c r="AB4" s="3"/>
      <c r="AC4" s="3"/>
      <c r="AD4" s="3"/>
      <c r="AE4" s="3"/>
      <c r="AF4" s="3"/>
      <c r="AG4" s="3"/>
    </row>
    <row r="5" spans="1:58" s="1" customFormat="1" ht="12.75" customHeight="1">
      <c r="A5" s="3"/>
      <c r="B5" s="3"/>
      <c r="C5" s="4"/>
      <c r="D5" s="1552"/>
      <c r="E5" s="1553"/>
      <c r="J5" s="773"/>
      <c r="K5" s="773"/>
      <c r="L5" s="6"/>
      <c r="M5" s="6"/>
      <c r="N5" s="6"/>
      <c r="O5" s="743"/>
      <c r="P5" s="743"/>
      <c r="Q5" s="3"/>
      <c r="R5" s="3"/>
      <c r="S5" s="3"/>
      <c r="T5" s="3"/>
      <c r="U5" s="3"/>
      <c r="V5" s="3"/>
      <c r="W5" s="3"/>
      <c r="X5" s="3"/>
      <c r="Y5" s="3"/>
      <c r="Z5" s="3"/>
      <c r="AA5" s="3"/>
      <c r="AB5" s="3"/>
      <c r="AC5" s="3"/>
      <c r="AD5" s="3"/>
      <c r="AE5" s="3"/>
      <c r="AF5" s="3"/>
      <c r="AG5" s="3"/>
    </row>
    <row r="6" spans="1:58" s="1" customFormat="1" ht="12.75" customHeight="1">
      <c r="A6" s="3"/>
      <c r="B6" s="3"/>
      <c r="C6" s="3"/>
      <c r="D6" s="1552" t="s">
        <v>41</v>
      </c>
      <c r="E6" s="1553"/>
      <c r="F6" s="1553"/>
      <c r="G6" s="1553"/>
      <c r="H6" s="1553"/>
      <c r="I6" s="1603" t="s">
        <v>1504</v>
      </c>
      <c r="J6" s="1554"/>
      <c r="K6" s="1554"/>
      <c r="L6" s="1554"/>
      <c r="M6" s="1554"/>
      <c r="N6" s="1554"/>
      <c r="O6" s="1554"/>
      <c r="P6" s="1554"/>
      <c r="Q6" s="3"/>
      <c r="R6" s="3"/>
      <c r="S6" s="3"/>
      <c r="T6" s="3"/>
      <c r="U6" s="3"/>
      <c r="V6" s="3"/>
      <c r="W6" s="3"/>
      <c r="X6" s="3"/>
      <c r="Y6" s="3"/>
      <c r="Z6" s="3"/>
      <c r="AA6" s="3"/>
      <c r="AB6" s="3"/>
      <c r="AC6" s="3"/>
      <c r="AD6" s="3"/>
      <c r="AE6" s="3"/>
      <c r="AF6" s="3"/>
      <c r="AG6" s="3"/>
    </row>
    <row r="7" spans="1:58" s="1" customFormat="1" ht="12.75" customHeight="1">
      <c r="A7" s="3"/>
      <c r="B7" s="3"/>
      <c r="C7" s="3"/>
      <c r="D7" s="1552" t="s">
        <v>43</v>
      </c>
      <c r="E7" s="1553"/>
      <c r="F7" s="1553"/>
      <c r="G7" s="1553"/>
      <c r="H7" s="1553"/>
      <c r="I7" s="1554"/>
      <c r="J7" s="1554"/>
      <c r="K7" s="1554"/>
      <c r="L7" s="1554"/>
      <c r="M7" s="1554"/>
      <c r="N7" s="1554"/>
      <c r="O7" s="1554"/>
      <c r="P7" s="1554"/>
      <c r="Q7" s="3"/>
      <c r="R7" s="3"/>
      <c r="S7" s="3"/>
      <c r="T7" s="3"/>
      <c r="U7" s="3"/>
      <c r="V7" s="3"/>
      <c r="W7" s="3"/>
      <c r="X7" s="3"/>
      <c r="Y7" s="3"/>
      <c r="Z7" s="3"/>
      <c r="AA7" s="3"/>
      <c r="AB7" s="3"/>
      <c r="AC7" s="3"/>
      <c r="AD7" s="3"/>
      <c r="AE7" s="3"/>
      <c r="AF7" s="3"/>
      <c r="AG7" s="3"/>
    </row>
    <row r="8" spans="1:58" s="1" customFormat="1" ht="12.75" customHeight="1">
      <c r="A8" s="3"/>
      <c r="B8" s="3"/>
      <c r="C8" s="3"/>
      <c r="D8" s="1552"/>
      <c r="E8" s="1553"/>
      <c r="J8" s="773"/>
      <c r="K8" s="773"/>
      <c r="L8" s="2"/>
      <c r="M8" s="744"/>
      <c r="N8" s="2"/>
      <c r="O8" s="743"/>
      <c r="P8" s="743"/>
      <c r="Q8" s="3"/>
      <c r="R8" s="3"/>
      <c r="S8" s="3"/>
      <c r="T8" s="3"/>
      <c r="U8" s="3"/>
      <c r="V8" s="3"/>
      <c r="W8" s="3"/>
      <c r="X8" s="3"/>
      <c r="Y8" s="3"/>
      <c r="Z8" s="3"/>
      <c r="AA8" s="3"/>
      <c r="AB8" s="3"/>
      <c r="AC8" s="3"/>
      <c r="AD8" s="3"/>
      <c r="AE8" s="3"/>
      <c r="AF8" s="3"/>
      <c r="AG8" s="3"/>
    </row>
    <row r="9" spans="1:58" s="1" customFormat="1" ht="14.25" customHeight="1">
      <c r="A9" s="3"/>
      <c r="B9" s="3"/>
      <c r="C9" s="3"/>
      <c r="D9" s="1552" t="s">
        <v>44</v>
      </c>
      <c r="E9" s="1553"/>
      <c r="F9" s="1553"/>
      <c r="G9" s="1553"/>
      <c r="H9" s="1553"/>
      <c r="I9" s="1599" t="s">
        <v>1505</v>
      </c>
      <c r="J9" s="1600"/>
      <c r="K9" s="1600"/>
      <c r="L9" s="1600"/>
      <c r="M9" s="1600"/>
      <c r="N9" s="1600"/>
      <c r="O9" s="1600"/>
      <c r="P9" s="1600"/>
      <c r="Q9" s="3"/>
      <c r="R9" s="3"/>
      <c r="S9" s="3"/>
      <c r="T9" s="3"/>
      <c r="U9" s="3"/>
      <c r="V9" s="3"/>
      <c r="W9" s="3"/>
      <c r="X9" s="3"/>
      <c r="Y9" s="3"/>
      <c r="Z9" s="3"/>
      <c r="AA9" s="3"/>
      <c r="AB9" s="3"/>
      <c r="AC9" s="3"/>
      <c r="AD9" s="3"/>
      <c r="AE9" s="3"/>
      <c r="AF9" s="3"/>
      <c r="AG9" s="3"/>
    </row>
    <row r="10" spans="1:58" s="1" customFormat="1" ht="14.25" customHeight="1">
      <c r="A10" s="3"/>
      <c r="B10" s="3"/>
      <c r="C10" s="5"/>
      <c r="D10" s="1552" t="s">
        <v>46</v>
      </c>
      <c r="E10" s="1553"/>
      <c r="F10" s="1553"/>
      <c r="G10" s="1553"/>
      <c r="H10" s="1553"/>
      <c r="I10" s="1601" t="s">
        <v>1506</v>
      </c>
      <c r="J10" s="1600"/>
      <c r="K10" s="1600"/>
      <c r="L10" s="1600"/>
      <c r="M10" s="1600"/>
      <c r="N10" s="1600"/>
      <c r="O10" s="1600"/>
      <c r="P10" s="1600"/>
      <c r="Q10" s="3"/>
      <c r="R10" s="3"/>
      <c r="S10" s="3"/>
      <c r="T10" s="3"/>
      <c r="U10" s="3"/>
      <c r="V10" s="3"/>
      <c r="W10" s="3"/>
      <c r="X10" s="3"/>
      <c r="Y10" s="3"/>
      <c r="Z10" s="3"/>
      <c r="AA10" s="3"/>
      <c r="AB10" s="3"/>
      <c r="AC10" s="3"/>
      <c r="AD10" s="3"/>
      <c r="AE10" s="3"/>
      <c r="AF10" s="3"/>
      <c r="AG10" s="3"/>
    </row>
    <row r="11" spans="1:58" s="1" customFormat="1">
      <c r="A11" s="3"/>
      <c r="B11" s="3"/>
      <c r="C11" s="3"/>
      <c r="D11" s="3"/>
      <c r="E11" s="878" t="s">
        <v>55</v>
      </c>
      <c r="F11" s="879" t="s">
        <v>422</v>
      </c>
      <c r="G11" s="7"/>
      <c r="H11" s="7"/>
      <c r="I11" s="3"/>
      <c r="J11" s="889" t="s">
        <v>1516</v>
      </c>
      <c r="K11" s="756"/>
      <c r="L11" s="741"/>
      <c r="M11" s="741"/>
      <c r="N11" s="741"/>
      <c r="O11" s="741"/>
      <c r="P11" s="741"/>
      <c r="Q11" s="3"/>
      <c r="R11" s="3"/>
      <c r="S11" s="3"/>
      <c r="T11" s="3"/>
      <c r="U11" s="3"/>
      <c r="V11" s="3"/>
      <c r="W11" s="3"/>
      <c r="X11" s="3"/>
      <c r="Y11" s="3"/>
      <c r="Z11" s="3"/>
      <c r="AA11" s="3"/>
      <c r="AB11" s="3"/>
      <c r="AC11" s="3"/>
      <c r="AD11" s="3"/>
      <c r="AE11" s="3"/>
      <c r="AF11" s="3"/>
      <c r="AG11" s="3"/>
    </row>
    <row r="12" spans="1:58" s="1" customFormat="1">
      <c r="A12" s="3"/>
      <c r="B12" s="3"/>
      <c r="C12" s="3"/>
      <c r="D12" s="3"/>
      <c r="E12" s="878" t="s">
        <v>58</v>
      </c>
      <c r="F12" s="879" t="s">
        <v>64</v>
      </c>
      <c r="G12" s="7"/>
      <c r="H12" s="7"/>
      <c r="I12" s="3"/>
      <c r="J12" s="890">
        <v>70</v>
      </c>
      <c r="K12" s="756"/>
      <c r="L12" s="741"/>
      <c r="M12" s="741"/>
      <c r="N12" s="741"/>
      <c r="O12" s="741"/>
      <c r="P12" s="741"/>
      <c r="Q12" s="3"/>
      <c r="R12" s="3"/>
      <c r="S12" s="3"/>
      <c r="T12" s="3"/>
      <c r="U12" s="3"/>
      <c r="V12" s="3"/>
      <c r="W12" s="3"/>
      <c r="X12" s="3"/>
      <c r="Y12" s="3"/>
      <c r="Z12" s="3"/>
      <c r="AA12" s="3"/>
      <c r="AB12" s="3"/>
      <c r="AC12" s="3"/>
      <c r="AD12" s="3"/>
      <c r="AE12" s="3"/>
      <c r="AF12" s="3"/>
      <c r="AG12" s="3"/>
    </row>
    <row r="13" spans="1:58" s="1" customFormat="1" ht="12">
      <c r="A13" s="3"/>
      <c r="B13" s="3"/>
      <c r="C13" s="3"/>
      <c r="D13" s="3"/>
      <c r="E13" s="3" t="s">
        <v>1432</v>
      </c>
      <c r="F13" s="3"/>
      <c r="G13" s="7" t="s">
        <v>1432</v>
      </c>
      <c r="H13" s="7"/>
      <c r="I13" s="3"/>
      <c r="J13" s="756"/>
      <c r="K13" s="756"/>
      <c r="L13" s="741"/>
      <c r="M13" s="741"/>
      <c r="N13" s="741"/>
      <c r="O13" s="741"/>
      <c r="P13" s="741"/>
      <c r="Q13" s="3"/>
      <c r="R13" s="3"/>
      <c r="S13" s="3"/>
      <c r="T13" s="3"/>
      <c r="U13" s="3"/>
      <c r="V13" s="3"/>
      <c r="W13" s="3"/>
      <c r="X13" s="3"/>
      <c r="Y13" s="3"/>
      <c r="Z13" s="3"/>
      <c r="AA13" s="3"/>
      <c r="AB13" s="3"/>
      <c r="AC13" s="3"/>
      <c r="AD13" s="3"/>
      <c r="AE13" s="3"/>
      <c r="AF13" s="3"/>
      <c r="AG13" s="3"/>
    </row>
    <row r="14" spans="1:58" s="769" customFormat="1" ht="42.75" customHeight="1">
      <c r="A14" s="523" t="s">
        <v>48</v>
      </c>
      <c r="B14" s="523" t="s">
        <v>69</v>
      </c>
      <c r="C14" s="771" t="s">
        <v>435</v>
      </c>
      <c r="D14" s="736" t="s">
        <v>55</v>
      </c>
      <c r="E14" s="736" t="s">
        <v>56</v>
      </c>
      <c r="F14" s="737" t="s">
        <v>434</v>
      </c>
      <c r="G14" s="736" t="s">
        <v>58</v>
      </c>
      <c r="H14" s="735" t="s">
        <v>59</v>
      </c>
      <c r="I14" s="772" t="s">
        <v>68</v>
      </c>
      <c r="J14" s="739" t="s">
        <v>1457</v>
      </c>
      <c r="K14" s="739" t="s">
        <v>1484</v>
      </c>
      <c r="L14" s="770" t="s">
        <v>1455</v>
      </c>
      <c r="M14" s="770" t="s">
        <v>432</v>
      </c>
      <c r="N14" s="736" t="s">
        <v>61</v>
      </c>
      <c r="O14" s="768"/>
      <c r="P14" s="768"/>
      <c r="Q14" s="768"/>
      <c r="R14" s="768"/>
      <c r="S14" s="768"/>
      <c r="T14" s="768"/>
      <c r="U14" s="768"/>
      <c r="V14" s="768"/>
      <c r="W14" s="768"/>
      <c r="X14" s="768"/>
      <c r="Y14" s="768"/>
      <c r="Z14" s="768"/>
      <c r="AA14" s="768"/>
      <c r="AB14" s="768"/>
      <c r="AC14" s="768"/>
      <c r="AD14" s="768"/>
      <c r="AE14" s="768"/>
      <c r="AF14" s="768"/>
      <c r="AG14" s="768"/>
      <c r="AH14" s="768"/>
      <c r="AI14" s="768"/>
      <c r="AJ14" s="768"/>
      <c r="AK14" s="768"/>
      <c r="AL14" s="768"/>
      <c r="AM14" s="768"/>
      <c r="AN14" s="768"/>
      <c r="AO14" s="768"/>
      <c r="AP14" s="768"/>
      <c r="AQ14" s="768"/>
      <c r="AR14" s="768"/>
      <c r="AS14" s="768"/>
      <c r="AT14" s="768"/>
      <c r="AU14" s="768"/>
      <c r="AV14" s="768"/>
      <c r="AW14" s="768"/>
      <c r="AX14" s="768"/>
      <c r="AY14" s="768"/>
      <c r="AZ14" s="768"/>
      <c r="BA14" s="768"/>
      <c r="BB14" s="768"/>
      <c r="BC14" s="768"/>
      <c r="BD14" s="768"/>
      <c r="BE14" s="768"/>
      <c r="BF14" s="768"/>
    </row>
    <row r="15" spans="1:58" s="309" customFormat="1" ht="21.75" customHeight="1">
      <c r="A15" s="1612" t="s">
        <v>1485</v>
      </c>
      <c r="B15" s="1609"/>
      <c r="C15" s="1609"/>
      <c r="D15" s="1609"/>
      <c r="E15" s="1609"/>
      <c r="F15" s="1609"/>
      <c r="G15" s="1609"/>
      <c r="H15" s="1609"/>
      <c r="I15" s="1609"/>
      <c r="J15" s="1609"/>
      <c r="K15" s="1609"/>
      <c r="L15" s="1609"/>
      <c r="M15" s="1609"/>
      <c r="N15" s="1609"/>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row>
    <row r="16" spans="1:58" s="324" customFormat="1" ht="15" customHeight="1">
      <c r="A16" s="625">
        <v>1</v>
      </c>
      <c r="B16" s="751" t="s">
        <v>32</v>
      </c>
      <c r="C16" s="363" t="s">
        <v>75</v>
      </c>
      <c r="D16" s="341" t="s">
        <v>422</v>
      </c>
      <c r="E16" s="362" t="s">
        <v>1132</v>
      </c>
      <c r="F16" s="384">
        <v>1995</v>
      </c>
      <c r="G16" s="343" t="s">
        <v>64</v>
      </c>
      <c r="H16" s="343" t="s">
        <v>7</v>
      </c>
      <c r="I16" s="478">
        <v>62.5</v>
      </c>
      <c r="J16" s="401">
        <v>69</v>
      </c>
      <c r="K16" s="363" t="s">
        <v>75</v>
      </c>
      <c r="L16" s="521">
        <v>1</v>
      </c>
      <c r="M16" s="401">
        <v>20</v>
      </c>
      <c r="N16" s="411" t="s">
        <v>523</v>
      </c>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row>
    <row r="17" spans="1:60" s="324" customFormat="1" ht="15" customHeight="1">
      <c r="A17" s="625">
        <v>2</v>
      </c>
      <c r="B17" s="752" t="s">
        <v>26</v>
      </c>
      <c r="C17" s="363" t="s">
        <v>75</v>
      </c>
      <c r="D17" s="411" t="s">
        <v>422</v>
      </c>
      <c r="E17" s="530" t="s">
        <v>1353</v>
      </c>
      <c r="F17" s="384">
        <v>1995</v>
      </c>
      <c r="G17" s="343" t="s">
        <v>64</v>
      </c>
      <c r="H17" s="343" t="s">
        <v>7</v>
      </c>
      <c r="I17" s="476">
        <v>62</v>
      </c>
      <c r="J17" s="401">
        <v>59</v>
      </c>
      <c r="K17" s="363" t="s">
        <v>75</v>
      </c>
      <c r="L17" s="521">
        <v>2</v>
      </c>
      <c r="M17" s="401">
        <v>18</v>
      </c>
      <c r="N17" s="455" t="s">
        <v>861</v>
      </c>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row>
    <row r="18" spans="1:60" s="324" customFormat="1" ht="9.75" customHeight="1">
      <c r="A18" s="891"/>
      <c r="B18" s="607"/>
      <c r="C18" s="569"/>
      <c r="D18" s="431"/>
      <c r="E18" s="892"/>
      <c r="F18" s="569"/>
      <c r="G18" s="569"/>
      <c r="H18" s="569"/>
      <c r="I18" s="882"/>
      <c r="J18" s="893"/>
      <c r="K18" s="569"/>
      <c r="L18" s="894"/>
      <c r="M18" s="588"/>
      <c r="N18" s="431"/>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row>
    <row r="19" spans="1:60" s="324" customFormat="1" ht="15.75" customHeight="1">
      <c r="A19" s="891"/>
      <c r="B19" s="607"/>
      <c r="C19" s="569"/>
      <c r="D19" s="431"/>
      <c r="E19" s="892"/>
      <c r="F19" s="569"/>
      <c r="G19" s="569"/>
      <c r="H19" s="569"/>
      <c r="I19" s="882"/>
      <c r="J19" s="889" t="s">
        <v>1516</v>
      </c>
      <c r="K19" s="569"/>
      <c r="L19" s="894"/>
      <c r="M19" s="588"/>
      <c r="N19" s="431"/>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row>
    <row r="20" spans="1:60" s="324" customFormat="1" ht="15.75" customHeight="1">
      <c r="A20" s="891"/>
      <c r="B20" s="607"/>
      <c r="C20" s="569"/>
      <c r="D20" s="431"/>
      <c r="E20" s="892"/>
      <c r="F20" s="569"/>
      <c r="G20" s="569"/>
      <c r="H20" s="569"/>
      <c r="I20" s="882"/>
      <c r="J20" s="890">
        <v>70</v>
      </c>
      <c r="K20" s="569"/>
      <c r="L20" s="894"/>
      <c r="M20" s="588"/>
      <c r="N20" s="431"/>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row>
    <row r="21" spans="1:60" s="324" customFormat="1" ht="6.75" customHeight="1">
      <c r="A21" s="891"/>
      <c r="B21" s="607"/>
      <c r="C21" s="569"/>
      <c r="D21" s="431"/>
      <c r="E21" s="892"/>
      <c r="F21" s="569"/>
      <c r="G21" s="569"/>
      <c r="H21" s="569"/>
      <c r="I21" s="882"/>
      <c r="J21" s="895"/>
      <c r="K21" s="569"/>
      <c r="L21" s="894"/>
      <c r="M21" s="588"/>
      <c r="N21" s="431"/>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row>
    <row r="22" spans="1:60" s="324" customFormat="1" ht="19.5" customHeight="1">
      <c r="A22" s="1613" t="s">
        <v>1486</v>
      </c>
      <c r="B22" s="1614"/>
      <c r="C22" s="1614"/>
      <c r="D22" s="1614"/>
      <c r="E22" s="1614"/>
      <c r="F22" s="1614"/>
      <c r="G22" s="1614"/>
      <c r="H22" s="1614"/>
      <c r="I22" s="1614"/>
      <c r="J22" s="1614"/>
      <c r="K22" s="1614"/>
      <c r="L22" s="1614"/>
      <c r="M22" s="1614"/>
      <c r="N22" s="1614"/>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row>
    <row r="23" spans="1:60" s="324" customFormat="1" ht="15" customHeight="1">
      <c r="A23" s="625">
        <v>1</v>
      </c>
      <c r="B23" s="339" t="s">
        <v>32</v>
      </c>
      <c r="C23" s="363" t="s">
        <v>75</v>
      </c>
      <c r="D23" s="361" t="s">
        <v>422</v>
      </c>
      <c r="E23" s="362" t="s">
        <v>1150</v>
      </c>
      <c r="F23" s="340">
        <v>1997</v>
      </c>
      <c r="G23" s="340" t="s">
        <v>64</v>
      </c>
      <c r="H23" s="340" t="s">
        <v>7</v>
      </c>
      <c r="I23" s="468">
        <v>66.3</v>
      </c>
      <c r="J23" s="401">
        <v>79</v>
      </c>
      <c r="K23" s="363" t="s">
        <v>75</v>
      </c>
      <c r="L23" s="521">
        <v>1</v>
      </c>
      <c r="M23" s="401">
        <v>20</v>
      </c>
      <c r="N23" s="604" t="s">
        <v>1475</v>
      </c>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row>
    <row r="24" spans="1:60" s="324" customFormat="1" ht="9.75" customHeight="1">
      <c r="A24" s="891"/>
      <c r="B24" s="607"/>
      <c r="C24" s="569"/>
      <c r="D24" s="431"/>
      <c r="E24" s="892"/>
      <c r="F24" s="569"/>
      <c r="G24" s="569"/>
      <c r="H24" s="569"/>
      <c r="I24" s="882"/>
      <c r="J24" s="893"/>
      <c r="K24" s="569"/>
      <c r="L24" s="894"/>
      <c r="M24" s="588"/>
      <c r="N24" s="431"/>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row>
    <row r="25" spans="1:60" s="324" customFormat="1" ht="15.75" customHeight="1">
      <c r="A25" s="891"/>
      <c r="B25" s="607"/>
      <c r="C25" s="569"/>
      <c r="D25" s="431"/>
      <c r="E25" s="892"/>
      <c r="F25" s="569"/>
      <c r="G25" s="569"/>
      <c r="H25" s="569"/>
      <c r="I25" s="882"/>
      <c r="J25" s="889" t="s">
        <v>1516</v>
      </c>
      <c r="K25" s="569"/>
      <c r="L25" s="894"/>
      <c r="M25" s="588"/>
      <c r="N25" s="431"/>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c r="BH25" s="332"/>
    </row>
    <row r="26" spans="1:60" s="324" customFormat="1" ht="15.75" customHeight="1">
      <c r="A26" s="891"/>
      <c r="B26" s="607"/>
      <c r="C26" s="569"/>
      <c r="D26" s="431"/>
      <c r="E26" s="892"/>
      <c r="F26" s="569"/>
      <c r="G26" s="569"/>
      <c r="H26" s="569"/>
      <c r="I26" s="882"/>
      <c r="J26" s="890">
        <v>79</v>
      </c>
      <c r="K26" s="569"/>
      <c r="L26" s="894"/>
      <c r="M26" s="588"/>
      <c r="N26" s="431"/>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c r="BC26" s="332"/>
      <c r="BD26" s="332"/>
      <c r="BE26" s="332"/>
      <c r="BF26" s="332"/>
      <c r="BG26" s="332"/>
      <c r="BH26" s="332"/>
    </row>
    <row r="27" spans="1:60" s="324" customFormat="1" ht="6.75" customHeight="1">
      <c r="A27" s="891"/>
      <c r="B27" s="607"/>
      <c r="C27" s="569"/>
      <c r="D27" s="431"/>
      <c r="E27" s="892"/>
      <c r="F27" s="569"/>
      <c r="G27" s="569"/>
      <c r="H27" s="569"/>
      <c r="I27" s="882"/>
      <c r="J27" s="895"/>
      <c r="K27" s="569"/>
      <c r="L27" s="894"/>
      <c r="M27" s="588"/>
      <c r="N27" s="431"/>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row>
    <row r="28" spans="1:60" s="324" customFormat="1" ht="19.5" customHeight="1">
      <c r="A28" s="1612" t="s">
        <v>1487</v>
      </c>
      <c r="B28" s="1609"/>
      <c r="C28" s="1609"/>
      <c r="D28" s="1609"/>
      <c r="E28" s="1609"/>
      <c r="F28" s="1609"/>
      <c r="G28" s="1609"/>
      <c r="H28" s="1609"/>
      <c r="I28" s="1609"/>
      <c r="J28" s="1609"/>
      <c r="K28" s="1609"/>
      <c r="L28" s="1609"/>
      <c r="M28" s="1609"/>
      <c r="N28" s="1609"/>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row>
    <row r="29" spans="1:60" s="324" customFormat="1" ht="15" customHeight="1">
      <c r="A29" s="625">
        <v>1</v>
      </c>
      <c r="B29" s="752" t="s">
        <v>26</v>
      </c>
      <c r="C29" s="363" t="s">
        <v>75</v>
      </c>
      <c r="D29" s="411" t="s">
        <v>422</v>
      </c>
      <c r="E29" s="530" t="s">
        <v>852</v>
      </c>
      <c r="F29" s="384">
        <v>1998</v>
      </c>
      <c r="G29" s="343" t="s">
        <v>64</v>
      </c>
      <c r="H29" s="343" t="s">
        <v>7</v>
      </c>
      <c r="I29" s="476">
        <v>70.099999999999994</v>
      </c>
      <c r="J29" s="401">
        <v>62</v>
      </c>
      <c r="K29" s="363" t="s">
        <v>75</v>
      </c>
      <c r="L29" s="521">
        <v>1</v>
      </c>
      <c r="M29" s="401">
        <v>20</v>
      </c>
      <c r="N29" s="455" t="s">
        <v>866</v>
      </c>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row>
    <row r="30" spans="1:60" s="324" customFormat="1" ht="15" customHeight="1">
      <c r="A30" s="625">
        <v>2</v>
      </c>
      <c r="B30" s="751" t="s">
        <v>32</v>
      </c>
      <c r="C30" s="363" t="s">
        <v>75</v>
      </c>
      <c r="D30" s="411" t="s">
        <v>422</v>
      </c>
      <c r="E30" s="362" t="s">
        <v>1152</v>
      </c>
      <c r="F30" s="384">
        <v>1996</v>
      </c>
      <c r="G30" s="343" t="s">
        <v>64</v>
      </c>
      <c r="H30" s="343" t="s">
        <v>7</v>
      </c>
      <c r="I30" s="478">
        <v>70.55</v>
      </c>
      <c r="J30" s="401">
        <v>59</v>
      </c>
      <c r="K30" s="363" t="s">
        <v>75</v>
      </c>
      <c r="L30" s="521">
        <v>2</v>
      </c>
      <c r="M30" s="401">
        <v>18</v>
      </c>
      <c r="N30" s="411" t="s">
        <v>1473</v>
      </c>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row>
    <row r="31" spans="1:60" s="324" customFormat="1" ht="18.75" customHeight="1">
      <c r="A31" s="625">
        <v>3</v>
      </c>
      <c r="B31" s="751" t="s">
        <v>36</v>
      </c>
      <c r="C31" s="363" t="s">
        <v>75</v>
      </c>
      <c r="D31" s="411" t="s">
        <v>422</v>
      </c>
      <c r="E31" s="361" t="s">
        <v>1222</v>
      </c>
      <c r="F31" s="384">
        <v>1996</v>
      </c>
      <c r="G31" s="343" t="s">
        <v>64</v>
      </c>
      <c r="H31" s="343" t="s">
        <v>7</v>
      </c>
      <c r="I31" s="478">
        <v>70.900000000000006</v>
      </c>
      <c r="J31" s="401">
        <v>56</v>
      </c>
      <c r="K31" s="363" t="s">
        <v>75</v>
      </c>
      <c r="L31" s="521">
        <v>3</v>
      </c>
      <c r="M31" s="401">
        <v>16</v>
      </c>
      <c r="N31" s="464" t="s">
        <v>1228</v>
      </c>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row>
    <row r="32" spans="1:60" s="324" customFormat="1" ht="9.75" customHeight="1">
      <c r="A32" s="891"/>
      <c r="B32" s="607"/>
      <c r="C32" s="569"/>
      <c r="D32" s="431"/>
      <c r="E32" s="892"/>
      <c r="F32" s="569"/>
      <c r="G32" s="569"/>
      <c r="H32" s="569"/>
      <c r="I32" s="882"/>
      <c r="J32" s="893"/>
      <c r="K32" s="569"/>
      <c r="L32" s="894"/>
      <c r="M32" s="588"/>
      <c r="N32" s="431"/>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row>
    <row r="33" spans="1:60" s="324" customFormat="1" ht="15.75" customHeight="1">
      <c r="A33" s="891"/>
      <c r="B33" s="607"/>
      <c r="C33" s="569"/>
      <c r="D33" s="431"/>
      <c r="E33" s="892"/>
      <c r="F33" s="569"/>
      <c r="G33" s="569"/>
      <c r="H33" s="569"/>
      <c r="I33" s="882"/>
      <c r="J33" s="889" t="s">
        <v>1516</v>
      </c>
      <c r="K33" s="569"/>
      <c r="L33" s="894"/>
      <c r="M33" s="588"/>
      <c r="N33" s="431"/>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row>
    <row r="34" spans="1:60" s="324" customFormat="1" ht="15.75" customHeight="1">
      <c r="A34" s="891"/>
      <c r="B34" s="607"/>
      <c r="C34" s="569"/>
      <c r="D34" s="431"/>
      <c r="E34" s="892"/>
      <c r="F34" s="569"/>
      <c r="G34" s="569"/>
      <c r="H34" s="569"/>
      <c r="I34" s="882"/>
      <c r="J34" s="890">
        <v>72</v>
      </c>
      <c r="K34" s="569"/>
      <c r="L34" s="894"/>
      <c r="M34" s="588"/>
      <c r="N34" s="431"/>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row>
    <row r="35" spans="1:60" s="324" customFormat="1" ht="6.75" customHeight="1">
      <c r="A35" s="891"/>
      <c r="B35" s="607"/>
      <c r="C35" s="569"/>
      <c r="D35" s="431"/>
      <c r="E35" s="892"/>
      <c r="F35" s="569"/>
      <c r="G35" s="569"/>
      <c r="H35" s="569"/>
      <c r="I35" s="882"/>
      <c r="J35" s="895"/>
      <c r="K35" s="569"/>
      <c r="L35" s="894"/>
      <c r="M35" s="588"/>
      <c r="N35" s="431"/>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row>
    <row r="36" spans="1:60" s="324" customFormat="1" ht="19.5" customHeight="1">
      <c r="A36" s="1613" t="s">
        <v>1488</v>
      </c>
      <c r="B36" s="1614"/>
      <c r="C36" s="1614"/>
      <c r="D36" s="1614"/>
      <c r="E36" s="1614"/>
      <c r="F36" s="1614"/>
      <c r="G36" s="1614"/>
      <c r="H36" s="1614"/>
      <c r="I36" s="1614"/>
      <c r="J36" s="1614"/>
      <c r="K36" s="1614"/>
      <c r="L36" s="1614"/>
      <c r="M36" s="1614"/>
      <c r="N36" s="1614"/>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row>
    <row r="37" spans="1:60" s="324" customFormat="1" ht="15" customHeight="1">
      <c r="A37" s="625">
        <v>1</v>
      </c>
      <c r="B37" s="339" t="s">
        <v>32</v>
      </c>
      <c r="C37" s="363" t="s">
        <v>75</v>
      </c>
      <c r="D37" s="361" t="s">
        <v>422</v>
      </c>
      <c r="E37" s="362" t="s">
        <v>1151</v>
      </c>
      <c r="F37" s="340">
        <v>1997</v>
      </c>
      <c r="G37" s="340" t="s">
        <v>64</v>
      </c>
      <c r="H37" s="340" t="s">
        <v>7</v>
      </c>
      <c r="I37" s="468">
        <v>74.2</v>
      </c>
      <c r="J37" s="401">
        <v>74</v>
      </c>
      <c r="K37" s="363" t="s">
        <v>75</v>
      </c>
      <c r="L37" s="521">
        <v>1</v>
      </c>
      <c r="M37" s="401">
        <v>20</v>
      </c>
      <c r="N37" s="361" t="s">
        <v>1474</v>
      </c>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row>
    <row r="38" spans="1:60" s="324" customFormat="1" ht="15" customHeight="1">
      <c r="A38" s="625">
        <v>2</v>
      </c>
      <c r="B38" s="339" t="s">
        <v>28</v>
      </c>
      <c r="C38" s="363" t="s">
        <v>75</v>
      </c>
      <c r="D38" s="361" t="s">
        <v>422</v>
      </c>
      <c r="E38" s="361" t="s">
        <v>1299</v>
      </c>
      <c r="F38" s="340">
        <v>1995</v>
      </c>
      <c r="G38" s="340" t="s">
        <v>64</v>
      </c>
      <c r="H38" s="340" t="s">
        <v>7</v>
      </c>
      <c r="I38" s="467">
        <v>76.400000000000006</v>
      </c>
      <c r="J38" s="401">
        <v>56</v>
      </c>
      <c r="K38" s="363" t="s">
        <v>75</v>
      </c>
      <c r="L38" s="521">
        <v>2</v>
      </c>
      <c r="M38" s="401">
        <v>18</v>
      </c>
      <c r="N38" s="340"/>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row>
    <row r="39" spans="1:60" s="324" customFormat="1" ht="15" customHeight="1">
      <c r="A39" s="625">
        <v>3</v>
      </c>
      <c r="B39" s="339" t="s">
        <v>36</v>
      </c>
      <c r="C39" s="363" t="s">
        <v>75</v>
      </c>
      <c r="D39" s="361" t="s">
        <v>422</v>
      </c>
      <c r="E39" s="361" t="s">
        <v>1220</v>
      </c>
      <c r="F39" s="340">
        <v>1995</v>
      </c>
      <c r="G39" s="340" t="s">
        <v>64</v>
      </c>
      <c r="H39" s="340" t="s">
        <v>7</v>
      </c>
      <c r="I39" s="468">
        <v>76.55</v>
      </c>
      <c r="J39" s="401">
        <v>55</v>
      </c>
      <c r="K39" s="363" t="s">
        <v>75</v>
      </c>
      <c r="L39" s="521">
        <v>3</v>
      </c>
      <c r="M39" s="401">
        <v>16</v>
      </c>
      <c r="N39" s="604" t="s">
        <v>1226</v>
      </c>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row>
    <row r="40" spans="1:60" s="37" customFormat="1">
      <c r="A40" s="313"/>
      <c r="B40" s="313"/>
      <c r="C40" s="313"/>
      <c r="D40" s="313"/>
      <c r="E40" s="134"/>
      <c r="F40" s="134"/>
      <c r="G40" s="21"/>
      <c r="H40" s="313"/>
      <c r="I40" s="31"/>
      <c r="J40" s="134"/>
      <c r="K40" s="134"/>
      <c r="L40" s="774"/>
      <c r="M40" s="134"/>
      <c r="N40" s="134"/>
      <c r="O40" s="774"/>
      <c r="P40" s="134"/>
      <c r="Q40" s="313"/>
    </row>
    <row r="41" spans="1:60" s="37" customFormat="1">
      <c r="A41" s="313" t="s">
        <v>1508</v>
      </c>
      <c r="B41" s="313"/>
      <c r="C41" s="313"/>
      <c r="D41" s="313"/>
      <c r="E41" s="134"/>
      <c r="F41" s="134"/>
      <c r="G41" s="21"/>
      <c r="H41" s="313"/>
      <c r="I41" s="31"/>
      <c r="J41" s="134"/>
      <c r="K41" s="134"/>
      <c r="L41" s="774"/>
      <c r="M41" s="134"/>
      <c r="N41" s="134"/>
      <c r="O41" s="774"/>
      <c r="P41" s="134"/>
      <c r="Q41" s="313"/>
    </row>
    <row r="42" spans="1:60" s="37" customFormat="1">
      <c r="A42" s="313"/>
      <c r="B42" s="313"/>
      <c r="C42" s="313"/>
      <c r="D42" s="313"/>
      <c r="E42" s="134"/>
      <c r="F42" s="134"/>
      <c r="G42" s="21"/>
      <c r="H42" s="313"/>
      <c r="I42" s="31"/>
      <c r="J42" s="134"/>
      <c r="K42" s="134"/>
      <c r="L42" s="774"/>
      <c r="M42" s="134"/>
      <c r="N42" s="134"/>
      <c r="O42" s="774"/>
      <c r="P42" s="134"/>
      <c r="Q42" s="313"/>
    </row>
    <row r="43" spans="1:60" s="37" customFormat="1">
      <c r="A43" s="313" t="s">
        <v>1509</v>
      </c>
      <c r="B43" s="313"/>
      <c r="C43" s="313"/>
      <c r="D43" s="313"/>
      <c r="E43" s="134"/>
      <c r="F43" s="134"/>
      <c r="G43" s="21"/>
      <c r="H43" s="313"/>
      <c r="I43" s="31"/>
      <c r="J43" s="134"/>
      <c r="K43" s="134"/>
      <c r="L43" s="774"/>
      <c r="M43" s="134"/>
      <c r="N43" s="134"/>
      <c r="O43" s="774"/>
      <c r="P43" s="134"/>
      <c r="Q43" s="313"/>
    </row>
    <row r="44" spans="1:60" s="1" customFormat="1" ht="12">
      <c r="A44" s="3"/>
      <c r="B44" s="3"/>
      <c r="C44" s="3"/>
      <c r="D44" s="3"/>
      <c r="E44" s="3"/>
      <c r="F44" s="3"/>
      <c r="G44" s="7"/>
      <c r="H44" s="7"/>
      <c r="I44" s="3"/>
      <c r="J44" s="756"/>
      <c r="K44" s="756"/>
      <c r="L44" s="741"/>
      <c r="M44" s="741"/>
      <c r="N44" s="741"/>
      <c r="O44" s="741"/>
      <c r="P44" s="741"/>
      <c r="Q44" s="3"/>
      <c r="R44" s="3"/>
      <c r="S44" s="3"/>
      <c r="T44" s="3"/>
      <c r="U44" s="3"/>
      <c r="V44" s="3"/>
      <c r="W44" s="3"/>
      <c r="X44" s="3"/>
      <c r="Y44" s="3"/>
      <c r="Z44" s="3"/>
      <c r="AA44" s="3"/>
      <c r="AB44" s="3"/>
      <c r="AC44" s="3"/>
      <c r="AD44" s="3"/>
      <c r="AE44" s="3"/>
      <c r="AF44" s="3"/>
      <c r="AG44" s="3"/>
    </row>
    <row r="45" spans="1:60" s="1" customFormat="1" ht="12">
      <c r="A45" s="3"/>
      <c r="B45" s="3"/>
      <c r="C45" s="3"/>
      <c r="D45" s="3"/>
      <c r="E45" s="3"/>
      <c r="F45" s="3"/>
      <c r="G45" s="7"/>
      <c r="H45" s="7"/>
      <c r="I45" s="3"/>
      <c r="J45" s="756"/>
      <c r="K45" s="756"/>
      <c r="L45" s="741"/>
      <c r="M45" s="741"/>
      <c r="N45" s="741"/>
      <c r="O45" s="741"/>
      <c r="P45" s="741"/>
      <c r="Q45" s="3"/>
      <c r="R45" s="3"/>
      <c r="S45" s="3"/>
      <c r="T45" s="3"/>
      <c r="U45" s="3"/>
      <c r="V45" s="3"/>
      <c r="W45" s="3"/>
      <c r="X45" s="3"/>
      <c r="Y45" s="3"/>
      <c r="Z45" s="3"/>
      <c r="AA45" s="3"/>
      <c r="AB45" s="3"/>
      <c r="AC45" s="3"/>
      <c r="AD45" s="3"/>
      <c r="AE45" s="3"/>
      <c r="AF45" s="3"/>
      <c r="AG45" s="3"/>
    </row>
    <row r="46" spans="1:60" s="1" customFormat="1" ht="12.75" customHeight="1">
      <c r="A46" s="3"/>
      <c r="B46" s="3"/>
      <c r="C46" s="4"/>
      <c r="D46" s="1552" t="s">
        <v>38</v>
      </c>
      <c r="E46" s="1553"/>
      <c r="F46" s="1553"/>
      <c r="G46" s="1553"/>
      <c r="H46" s="1553"/>
      <c r="I46" s="1602" t="s">
        <v>1503</v>
      </c>
      <c r="J46" s="1554"/>
      <c r="K46" s="1554"/>
      <c r="L46" s="1554"/>
      <c r="M46" s="1554"/>
      <c r="N46" s="1554"/>
      <c r="O46" s="1554"/>
      <c r="P46" s="1554"/>
      <c r="Q46" s="3"/>
      <c r="R46" s="3"/>
      <c r="S46" s="3"/>
      <c r="T46" s="3"/>
      <c r="U46" s="3"/>
      <c r="V46" s="3"/>
      <c r="W46" s="3"/>
      <c r="X46" s="3"/>
      <c r="Y46" s="3"/>
      <c r="Z46" s="3"/>
      <c r="AA46" s="3"/>
      <c r="AB46" s="3"/>
      <c r="AC46" s="3"/>
      <c r="AD46" s="3"/>
      <c r="AE46" s="3"/>
      <c r="AF46" s="3"/>
      <c r="AG46" s="3"/>
    </row>
    <row r="47" spans="1:60" s="1" customFormat="1" ht="12.75" customHeight="1">
      <c r="A47" s="3"/>
      <c r="B47" s="3"/>
      <c r="C47" s="4"/>
      <c r="D47" s="1552" t="s">
        <v>40</v>
      </c>
      <c r="E47" s="1553"/>
      <c r="F47" s="1553"/>
      <c r="G47" s="1553"/>
      <c r="H47" s="1553"/>
      <c r="I47" s="1554"/>
      <c r="J47" s="1554"/>
      <c r="K47" s="1554"/>
      <c r="L47" s="1554"/>
      <c r="M47" s="1554"/>
      <c r="N47" s="1554"/>
      <c r="O47" s="1554"/>
      <c r="P47" s="1554"/>
      <c r="Q47" s="3"/>
      <c r="R47" s="3"/>
      <c r="S47" s="3"/>
      <c r="T47" s="3"/>
      <c r="U47" s="3"/>
      <c r="V47" s="3"/>
      <c r="W47" s="3"/>
      <c r="X47" s="3"/>
      <c r="Y47" s="3"/>
      <c r="Z47" s="3"/>
      <c r="AA47" s="3"/>
      <c r="AB47" s="3"/>
      <c r="AC47" s="3"/>
      <c r="AD47" s="3"/>
      <c r="AE47" s="3"/>
      <c r="AF47" s="3"/>
      <c r="AG47" s="3"/>
    </row>
    <row r="48" spans="1:60" s="1" customFormat="1" ht="12.75" customHeight="1">
      <c r="A48" s="3"/>
      <c r="B48" s="3"/>
      <c r="C48" s="4"/>
      <c r="D48" s="1552"/>
      <c r="E48" s="1553"/>
      <c r="J48" s="773"/>
      <c r="K48" s="773"/>
      <c r="L48" s="6"/>
      <c r="M48" s="6"/>
      <c r="N48" s="6"/>
      <c r="O48" s="743"/>
      <c r="P48" s="743"/>
      <c r="Q48" s="3"/>
      <c r="R48" s="3"/>
      <c r="S48" s="3"/>
      <c r="T48" s="3"/>
      <c r="U48" s="3"/>
      <c r="V48" s="3"/>
      <c r="W48" s="3"/>
      <c r="X48" s="3"/>
      <c r="Y48" s="3"/>
      <c r="Z48" s="3"/>
      <c r="AA48" s="3"/>
      <c r="AB48" s="3"/>
      <c r="AC48" s="3"/>
      <c r="AD48" s="3"/>
      <c r="AE48" s="3"/>
      <c r="AF48" s="3"/>
      <c r="AG48" s="3"/>
    </row>
    <row r="49" spans="1:60" s="1" customFormat="1" ht="12.75" customHeight="1">
      <c r="A49" s="3"/>
      <c r="B49" s="3"/>
      <c r="C49" s="3"/>
      <c r="D49" s="1552" t="s">
        <v>41</v>
      </c>
      <c r="E49" s="1553"/>
      <c r="F49" s="1553"/>
      <c r="G49" s="1553"/>
      <c r="H49" s="1553"/>
      <c r="I49" s="1603" t="s">
        <v>1504</v>
      </c>
      <c r="J49" s="1554"/>
      <c r="K49" s="1554"/>
      <c r="L49" s="1554"/>
      <c r="M49" s="1554"/>
      <c r="N49" s="1554"/>
      <c r="O49" s="1554"/>
      <c r="P49" s="1554"/>
      <c r="Q49" s="3"/>
      <c r="R49" s="3"/>
      <c r="S49" s="3"/>
      <c r="T49" s="3"/>
      <c r="U49" s="3"/>
      <c r="V49" s="3"/>
      <c r="W49" s="3"/>
      <c r="X49" s="3"/>
      <c r="Y49" s="3"/>
      <c r="Z49" s="3"/>
      <c r="AA49" s="3"/>
      <c r="AB49" s="3"/>
      <c r="AC49" s="3"/>
      <c r="AD49" s="3"/>
      <c r="AE49" s="3"/>
      <c r="AF49" s="3"/>
      <c r="AG49" s="3"/>
    </row>
    <row r="50" spans="1:60" s="1" customFormat="1" ht="12.75" customHeight="1">
      <c r="A50" s="3"/>
      <c r="B50" s="3"/>
      <c r="C50" s="3"/>
      <c r="D50" s="1552" t="s">
        <v>43</v>
      </c>
      <c r="E50" s="1553"/>
      <c r="F50" s="1553"/>
      <c r="G50" s="1553"/>
      <c r="H50" s="1553"/>
      <c r="I50" s="1554"/>
      <c r="J50" s="1554"/>
      <c r="K50" s="1554"/>
      <c r="L50" s="1554"/>
      <c r="M50" s="1554"/>
      <c r="N50" s="1554"/>
      <c r="O50" s="1554"/>
      <c r="P50" s="1554"/>
      <c r="Q50" s="3"/>
      <c r="R50" s="3"/>
      <c r="S50" s="3"/>
      <c r="T50" s="3"/>
      <c r="U50" s="3"/>
      <c r="V50" s="3"/>
      <c r="W50" s="3"/>
      <c r="X50" s="3"/>
      <c r="Y50" s="3"/>
      <c r="Z50" s="3"/>
      <c r="AA50" s="3"/>
      <c r="AB50" s="3"/>
      <c r="AC50" s="3"/>
      <c r="AD50" s="3"/>
      <c r="AE50" s="3"/>
      <c r="AF50" s="3"/>
      <c r="AG50" s="3"/>
    </row>
    <row r="51" spans="1:60" s="1" customFormat="1" ht="12.75" customHeight="1">
      <c r="A51" s="3"/>
      <c r="B51" s="3"/>
      <c r="C51" s="3"/>
      <c r="D51" s="1552"/>
      <c r="E51" s="1553"/>
      <c r="J51" s="773"/>
      <c r="K51" s="773"/>
      <c r="L51" s="2"/>
      <c r="M51" s="744"/>
      <c r="N51" s="2"/>
      <c r="O51" s="743"/>
      <c r="P51" s="743"/>
      <c r="Q51" s="3"/>
      <c r="R51" s="3"/>
      <c r="S51" s="3"/>
      <c r="T51" s="3"/>
      <c r="U51" s="3"/>
      <c r="V51" s="3"/>
      <c r="W51" s="3"/>
      <c r="X51" s="3"/>
      <c r="Y51" s="3"/>
      <c r="Z51" s="3"/>
      <c r="AA51" s="3"/>
      <c r="AB51" s="3"/>
      <c r="AC51" s="3"/>
      <c r="AD51" s="3"/>
      <c r="AE51" s="3"/>
      <c r="AF51" s="3"/>
      <c r="AG51" s="3"/>
    </row>
    <row r="52" spans="1:60" s="1" customFormat="1" ht="14.25" customHeight="1">
      <c r="A52" s="3"/>
      <c r="B52" s="3"/>
      <c r="C52" s="3"/>
      <c r="D52" s="1552" t="s">
        <v>44</v>
      </c>
      <c r="E52" s="1553"/>
      <c r="F52" s="1553"/>
      <c r="G52" s="1553"/>
      <c r="H52" s="1553"/>
      <c r="I52" s="1599" t="s">
        <v>1505</v>
      </c>
      <c r="J52" s="1600"/>
      <c r="K52" s="1600"/>
      <c r="L52" s="1600"/>
      <c r="M52" s="1600"/>
      <c r="N52" s="1600"/>
      <c r="O52" s="1600"/>
      <c r="P52" s="1600"/>
      <c r="Q52" s="3"/>
      <c r="R52" s="3"/>
      <c r="S52" s="3"/>
      <c r="T52" s="3"/>
      <c r="U52" s="3"/>
      <c r="V52" s="3"/>
      <c r="W52" s="3"/>
      <c r="X52" s="3"/>
      <c r="Y52" s="3"/>
      <c r="Z52" s="3"/>
      <c r="AA52" s="3"/>
      <c r="AB52" s="3"/>
      <c r="AC52" s="3"/>
      <c r="AD52" s="3"/>
      <c r="AE52" s="3"/>
      <c r="AF52" s="3"/>
      <c r="AG52" s="3"/>
    </row>
    <row r="53" spans="1:60" s="1" customFormat="1" ht="14.25" customHeight="1">
      <c r="A53" s="3"/>
      <c r="B53" s="3"/>
      <c r="C53" s="5"/>
      <c r="D53" s="1552" t="s">
        <v>46</v>
      </c>
      <c r="E53" s="1553"/>
      <c r="F53" s="1553"/>
      <c r="G53" s="1553"/>
      <c r="H53" s="1553"/>
      <c r="I53" s="1601" t="s">
        <v>1506</v>
      </c>
      <c r="J53" s="1600"/>
      <c r="K53" s="1600"/>
      <c r="L53" s="1600"/>
      <c r="M53" s="1600"/>
      <c r="N53" s="1600"/>
      <c r="O53" s="1600"/>
      <c r="P53" s="1600"/>
      <c r="Q53" s="3"/>
      <c r="R53" s="3"/>
      <c r="S53" s="3"/>
      <c r="T53" s="3"/>
      <c r="U53" s="3"/>
      <c r="V53" s="3"/>
      <c r="W53" s="3"/>
      <c r="X53" s="3"/>
      <c r="Y53" s="3"/>
      <c r="Z53" s="3"/>
      <c r="AA53" s="3"/>
      <c r="AB53" s="3"/>
      <c r="AC53" s="3"/>
      <c r="AD53" s="3"/>
      <c r="AE53" s="3"/>
      <c r="AF53" s="3"/>
      <c r="AG53" s="3"/>
    </row>
    <row r="54" spans="1:60" s="1" customFormat="1">
      <c r="A54" s="3"/>
      <c r="B54" s="3"/>
      <c r="C54" s="3"/>
      <c r="D54" s="3"/>
      <c r="E54" s="878" t="s">
        <v>55</v>
      </c>
      <c r="F54" s="879" t="s">
        <v>422</v>
      </c>
      <c r="G54" s="7"/>
      <c r="H54" s="7"/>
      <c r="I54" s="3"/>
      <c r="J54" s="889" t="s">
        <v>1516</v>
      </c>
      <c r="K54" s="756"/>
      <c r="L54" s="741"/>
      <c r="M54" s="741"/>
      <c r="N54" s="741"/>
      <c r="O54" s="741"/>
      <c r="P54" s="741"/>
      <c r="Q54" s="3"/>
      <c r="R54" s="3"/>
      <c r="S54" s="3"/>
      <c r="T54" s="3"/>
      <c r="U54" s="3"/>
      <c r="V54" s="3"/>
      <c r="W54" s="3"/>
      <c r="X54" s="3"/>
      <c r="Y54" s="3"/>
      <c r="Z54" s="3"/>
      <c r="AA54" s="3"/>
      <c r="AB54" s="3"/>
      <c r="AC54" s="3"/>
      <c r="AD54" s="3"/>
      <c r="AE54" s="3"/>
      <c r="AF54" s="3"/>
      <c r="AG54" s="3"/>
    </row>
    <row r="55" spans="1:60" s="1" customFormat="1">
      <c r="A55" s="3"/>
      <c r="B55" s="3"/>
      <c r="C55" s="3"/>
      <c r="D55" s="3"/>
      <c r="E55" s="878" t="s">
        <v>58</v>
      </c>
      <c r="F55" s="879" t="s">
        <v>64</v>
      </c>
      <c r="G55" s="7"/>
      <c r="H55" s="7"/>
      <c r="I55" s="3"/>
      <c r="J55" s="890">
        <v>86</v>
      </c>
      <c r="K55" s="756"/>
      <c r="L55" s="741"/>
      <c r="M55" s="741"/>
      <c r="N55" s="741"/>
      <c r="O55" s="741"/>
      <c r="P55" s="741"/>
      <c r="Q55" s="3"/>
      <c r="R55" s="3"/>
      <c r="S55" s="3"/>
      <c r="T55" s="3"/>
      <c r="U55" s="3"/>
      <c r="V55" s="3"/>
      <c r="W55" s="3"/>
      <c r="X55" s="3"/>
      <c r="Y55" s="3"/>
      <c r="Z55" s="3"/>
      <c r="AA55" s="3"/>
      <c r="AB55" s="3"/>
      <c r="AC55" s="3"/>
      <c r="AD55" s="3"/>
      <c r="AE55" s="3"/>
      <c r="AF55" s="3"/>
      <c r="AG55" s="3"/>
    </row>
    <row r="56" spans="1:60" s="1" customFormat="1" ht="12">
      <c r="A56" s="3"/>
      <c r="B56" s="3"/>
      <c r="C56" s="3"/>
      <c r="D56" s="3"/>
      <c r="E56" s="3" t="s">
        <v>1432</v>
      </c>
      <c r="F56" s="3"/>
      <c r="G56" s="7" t="s">
        <v>1432</v>
      </c>
      <c r="H56" s="7"/>
      <c r="I56" s="3"/>
      <c r="J56" s="756"/>
      <c r="K56" s="756"/>
      <c r="L56" s="741"/>
      <c r="M56" s="741"/>
      <c r="N56" s="741"/>
      <c r="O56" s="741"/>
      <c r="P56" s="741"/>
      <c r="Q56" s="3"/>
      <c r="R56" s="3"/>
      <c r="S56" s="3"/>
      <c r="T56" s="3"/>
      <c r="U56" s="3"/>
      <c r="V56" s="3"/>
      <c r="W56" s="3"/>
      <c r="X56" s="3"/>
      <c r="Y56" s="3"/>
      <c r="Z56" s="3"/>
      <c r="AA56" s="3"/>
      <c r="AB56" s="3"/>
      <c r="AC56" s="3"/>
      <c r="AD56" s="3"/>
      <c r="AE56" s="3"/>
      <c r="AF56" s="3"/>
      <c r="AG56" s="3"/>
    </row>
    <row r="57" spans="1:60" s="324" customFormat="1" ht="19.5" customHeight="1">
      <c r="A57" s="1613" t="s">
        <v>1489</v>
      </c>
      <c r="B57" s="1614"/>
      <c r="C57" s="1614"/>
      <c r="D57" s="1614"/>
      <c r="E57" s="1614"/>
      <c r="F57" s="1614"/>
      <c r="G57" s="1614"/>
      <c r="H57" s="1614"/>
      <c r="I57" s="1614"/>
      <c r="J57" s="1614"/>
      <c r="K57" s="1614"/>
      <c r="L57" s="1614"/>
      <c r="M57" s="1614"/>
      <c r="N57" s="1614"/>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row>
    <row r="58" spans="1:60" s="324" customFormat="1" ht="15" customHeight="1">
      <c r="A58" s="625">
        <v>1</v>
      </c>
      <c r="B58" s="339" t="s">
        <v>32</v>
      </c>
      <c r="C58" s="363" t="s">
        <v>75</v>
      </c>
      <c r="D58" s="361" t="s">
        <v>422</v>
      </c>
      <c r="E58" s="362" t="s">
        <v>1153</v>
      </c>
      <c r="F58" s="340">
        <v>1998</v>
      </c>
      <c r="G58" s="340" t="s">
        <v>64</v>
      </c>
      <c r="H58" s="340" t="s">
        <v>7</v>
      </c>
      <c r="I58" s="468">
        <v>85</v>
      </c>
      <c r="J58" s="401">
        <v>71</v>
      </c>
      <c r="K58" s="363" t="s">
        <v>75</v>
      </c>
      <c r="L58" s="521">
        <v>1</v>
      </c>
      <c r="M58" s="401">
        <v>20</v>
      </c>
      <c r="N58" s="361" t="s">
        <v>537</v>
      </c>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row>
    <row r="59" spans="1:60" s="324" customFormat="1" ht="15" customHeight="1">
      <c r="A59" s="625">
        <v>2</v>
      </c>
      <c r="B59" s="339" t="s">
        <v>28</v>
      </c>
      <c r="C59" s="363" t="s">
        <v>75</v>
      </c>
      <c r="D59" s="361" t="s">
        <v>422</v>
      </c>
      <c r="E59" s="361" t="s">
        <v>1298</v>
      </c>
      <c r="F59" s="340">
        <v>1995</v>
      </c>
      <c r="G59" s="340" t="s">
        <v>64</v>
      </c>
      <c r="H59" s="340" t="s">
        <v>7</v>
      </c>
      <c r="I59" s="467">
        <v>83.6</v>
      </c>
      <c r="J59" s="401">
        <v>54</v>
      </c>
      <c r="K59" s="363" t="s">
        <v>75</v>
      </c>
      <c r="L59" s="521">
        <v>2</v>
      </c>
      <c r="M59" s="401">
        <v>18</v>
      </c>
      <c r="N59" s="340"/>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row>
    <row r="60" spans="1:60" s="324" customFormat="1" ht="15" customHeight="1">
      <c r="A60" s="625">
        <v>3</v>
      </c>
      <c r="B60" s="549" t="s">
        <v>26</v>
      </c>
      <c r="C60" s="363" t="s">
        <v>75</v>
      </c>
      <c r="D60" s="590" t="s">
        <v>422</v>
      </c>
      <c r="E60" s="562" t="s">
        <v>1351</v>
      </c>
      <c r="F60" s="589">
        <v>1996</v>
      </c>
      <c r="G60" s="589" t="s">
        <v>64</v>
      </c>
      <c r="H60" s="589" t="s">
        <v>7</v>
      </c>
      <c r="I60" s="906">
        <v>85</v>
      </c>
      <c r="J60" s="401">
        <v>45</v>
      </c>
      <c r="K60" s="363" t="s">
        <v>75</v>
      </c>
      <c r="L60" s="521">
        <v>3</v>
      </c>
      <c r="M60" s="401">
        <v>16</v>
      </c>
      <c r="N60" s="907" t="s">
        <v>1357</v>
      </c>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row>
    <row r="61" spans="1:60" s="324" customFormat="1" ht="9.75" customHeight="1">
      <c r="A61" s="891"/>
      <c r="B61" s="607"/>
      <c r="C61" s="569"/>
      <c r="D61" s="431"/>
      <c r="E61" s="892"/>
      <c r="F61" s="569"/>
      <c r="G61" s="569"/>
      <c r="H61" s="569"/>
      <c r="I61" s="882"/>
      <c r="J61" s="893"/>
      <c r="K61" s="569"/>
      <c r="L61" s="894"/>
      <c r="M61" s="588"/>
      <c r="N61" s="431"/>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row>
    <row r="62" spans="1:60" s="324" customFormat="1" ht="15.75" customHeight="1">
      <c r="A62" s="891"/>
      <c r="B62" s="607"/>
      <c r="C62" s="569"/>
      <c r="D62" s="431"/>
      <c r="E62" s="892"/>
      <c r="F62" s="569"/>
      <c r="G62" s="569"/>
      <c r="H62" s="569"/>
      <c r="I62" s="882"/>
      <c r="J62" s="889" t="s">
        <v>1516</v>
      </c>
      <c r="K62" s="569"/>
      <c r="L62" s="894"/>
      <c r="M62" s="588"/>
      <c r="N62" s="431"/>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row>
    <row r="63" spans="1:60" s="324" customFormat="1" ht="15.75" customHeight="1">
      <c r="A63" s="891"/>
      <c r="B63" s="607"/>
      <c r="C63" s="569"/>
      <c r="D63" s="431"/>
      <c r="E63" s="892"/>
      <c r="F63" s="569"/>
      <c r="G63" s="569"/>
      <c r="H63" s="569"/>
      <c r="I63" s="882"/>
      <c r="J63" s="890">
        <v>83</v>
      </c>
      <c r="K63" s="569"/>
      <c r="L63" s="894"/>
      <c r="M63" s="588"/>
      <c r="N63" s="431"/>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row>
    <row r="64" spans="1:60" s="324" customFormat="1" ht="6.75" customHeight="1">
      <c r="A64" s="891"/>
      <c r="B64" s="607"/>
      <c r="C64" s="569"/>
      <c r="D64" s="431"/>
      <c r="E64" s="892"/>
      <c r="F64" s="569"/>
      <c r="G64" s="569"/>
      <c r="H64" s="569"/>
      <c r="I64" s="882"/>
      <c r="J64" s="895"/>
      <c r="K64" s="569"/>
      <c r="L64" s="894"/>
      <c r="M64" s="588"/>
      <c r="N64" s="431"/>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row>
    <row r="65" spans="1:60" s="324" customFormat="1" ht="19.5" customHeight="1">
      <c r="A65" s="1608" t="s">
        <v>1490</v>
      </c>
      <c r="B65" s="1609"/>
      <c r="C65" s="1609"/>
      <c r="D65" s="1609"/>
      <c r="E65" s="1609"/>
      <c r="F65" s="1609"/>
      <c r="G65" s="1609"/>
      <c r="H65" s="1609"/>
      <c r="I65" s="1609"/>
      <c r="J65" s="1609"/>
      <c r="K65" s="1609"/>
      <c r="L65" s="1609"/>
      <c r="M65" s="1609"/>
      <c r="N65" s="1609"/>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row>
    <row r="66" spans="1:60" s="324" customFormat="1" ht="15" customHeight="1">
      <c r="A66" s="625">
        <v>1</v>
      </c>
      <c r="B66" s="339" t="s">
        <v>32</v>
      </c>
      <c r="C66" s="363" t="s">
        <v>75</v>
      </c>
      <c r="D66" s="411" t="s">
        <v>422</v>
      </c>
      <c r="E66" s="362" t="s">
        <v>1154</v>
      </c>
      <c r="F66" s="384">
        <v>1995</v>
      </c>
      <c r="G66" s="343" t="s">
        <v>64</v>
      </c>
      <c r="H66" s="343" t="s">
        <v>7</v>
      </c>
      <c r="I66" s="478">
        <v>85.4</v>
      </c>
      <c r="J66" s="401">
        <v>78</v>
      </c>
      <c r="K66" s="363" t="s">
        <v>75</v>
      </c>
      <c r="L66" s="521">
        <v>1</v>
      </c>
      <c r="M66" s="401">
        <v>20</v>
      </c>
      <c r="N66" s="463" t="s">
        <v>1502</v>
      </c>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row>
    <row r="67" spans="1:60" s="324" customFormat="1" ht="15" customHeight="1">
      <c r="A67" s="625">
        <v>2</v>
      </c>
      <c r="B67" s="376" t="s">
        <v>26</v>
      </c>
      <c r="C67" s="363" t="s">
        <v>75</v>
      </c>
      <c r="D67" s="411" t="s">
        <v>422</v>
      </c>
      <c r="E67" s="530" t="s">
        <v>848</v>
      </c>
      <c r="F67" s="384">
        <v>1996</v>
      </c>
      <c r="G67" s="343" t="s">
        <v>64</v>
      </c>
      <c r="H67" s="343" t="s">
        <v>7</v>
      </c>
      <c r="I67" s="476">
        <v>94.9</v>
      </c>
      <c r="J67" s="401">
        <v>64</v>
      </c>
      <c r="K67" s="363" t="s">
        <v>75</v>
      </c>
      <c r="L67" s="521">
        <v>2</v>
      </c>
      <c r="M67" s="401">
        <v>18</v>
      </c>
      <c r="N67" s="455" t="s">
        <v>193</v>
      </c>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row>
    <row r="68" spans="1:60" s="324" customFormat="1" ht="9.75" customHeight="1">
      <c r="A68" s="891"/>
      <c r="B68" s="607"/>
      <c r="C68" s="569"/>
      <c r="D68" s="431"/>
      <c r="E68" s="892"/>
      <c r="F68" s="569"/>
      <c r="G68" s="569"/>
      <c r="H68" s="569"/>
      <c r="I68" s="882"/>
      <c r="J68" s="893"/>
      <c r="K68" s="569"/>
      <c r="L68" s="894"/>
      <c r="M68" s="588"/>
      <c r="N68" s="431"/>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row>
    <row r="69" spans="1:60" s="324" customFormat="1" ht="15.75" customHeight="1">
      <c r="A69" s="891"/>
      <c r="B69" s="607"/>
      <c r="C69" s="569"/>
      <c r="D69" s="431"/>
      <c r="E69" s="892"/>
      <c r="F69" s="569"/>
      <c r="G69" s="569"/>
      <c r="H69" s="569"/>
      <c r="I69" s="882"/>
      <c r="J69" s="889" t="s">
        <v>1516</v>
      </c>
      <c r="K69" s="569"/>
      <c r="L69" s="894"/>
      <c r="M69" s="588"/>
      <c r="N69" s="431"/>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row>
    <row r="70" spans="1:60" s="324" customFormat="1" ht="15.75" customHeight="1">
      <c r="A70" s="891"/>
      <c r="B70" s="607"/>
      <c r="C70" s="569"/>
      <c r="D70" s="431"/>
      <c r="E70" s="892"/>
      <c r="F70" s="569"/>
      <c r="G70" s="569"/>
      <c r="H70" s="569"/>
      <c r="I70" s="882"/>
      <c r="J70" s="890">
        <v>85</v>
      </c>
      <c r="K70" s="569"/>
      <c r="L70" s="894"/>
      <c r="M70" s="588"/>
      <c r="N70" s="431"/>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row>
    <row r="71" spans="1:60" s="324" customFormat="1" ht="6.75" customHeight="1">
      <c r="A71" s="891"/>
      <c r="B71" s="607"/>
      <c r="C71" s="569"/>
      <c r="D71" s="431"/>
      <c r="E71" s="892"/>
      <c r="F71" s="569"/>
      <c r="G71" s="569"/>
      <c r="H71" s="569"/>
      <c r="I71" s="882"/>
      <c r="J71" s="895"/>
      <c r="K71" s="569"/>
      <c r="L71" s="894"/>
      <c r="M71" s="588"/>
      <c r="N71" s="431"/>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row>
    <row r="72" spans="1:60" s="324" customFormat="1" ht="19.5" customHeight="1">
      <c r="A72" s="1608" t="s">
        <v>1491</v>
      </c>
      <c r="B72" s="1609"/>
      <c r="C72" s="1609"/>
      <c r="D72" s="1609"/>
      <c r="E72" s="1609"/>
      <c r="F72" s="1609"/>
      <c r="G72" s="1609"/>
      <c r="H72" s="1609"/>
      <c r="I72" s="1609"/>
      <c r="J72" s="1609"/>
      <c r="K72" s="1609"/>
      <c r="L72" s="1609"/>
      <c r="M72" s="1609"/>
      <c r="N72" s="1609"/>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c r="AR72" s="332"/>
      <c r="AS72" s="332"/>
      <c r="AT72" s="332"/>
      <c r="AU72" s="332"/>
      <c r="AV72" s="332"/>
      <c r="AW72" s="332"/>
      <c r="AX72" s="332"/>
      <c r="AY72" s="332"/>
      <c r="AZ72" s="332"/>
      <c r="BA72" s="332"/>
      <c r="BB72" s="332"/>
      <c r="BC72" s="332"/>
      <c r="BD72" s="332"/>
      <c r="BE72" s="332"/>
      <c r="BF72" s="332"/>
    </row>
    <row r="73" spans="1:60" s="324" customFormat="1" ht="15" customHeight="1">
      <c r="A73" s="625">
        <v>1</v>
      </c>
      <c r="B73" s="376" t="s">
        <v>26</v>
      </c>
      <c r="C73" s="363" t="s">
        <v>75</v>
      </c>
      <c r="D73" s="411" t="s">
        <v>422</v>
      </c>
      <c r="E73" s="530" t="s">
        <v>1352</v>
      </c>
      <c r="F73" s="384">
        <v>1997</v>
      </c>
      <c r="G73" s="343" t="s">
        <v>64</v>
      </c>
      <c r="H73" s="343" t="s">
        <v>7</v>
      </c>
      <c r="I73" s="476">
        <v>95.1</v>
      </c>
      <c r="J73" s="401">
        <v>35</v>
      </c>
      <c r="K73" s="363" t="s">
        <v>75</v>
      </c>
      <c r="L73" s="521">
        <v>1</v>
      </c>
      <c r="M73" s="401">
        <v>20</v>
      </c>
      <c r="N73" s="455" t="s">
        <v>865</v>
      </c>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c r="AR73" s="332"/>
      <c r="AS73" s="332"/>
      <c r="AT73" s="332"/>
      <c r="AU73" s="332"/>
      <c r="AV73" s="332"/>
      <c r="AW73" s="332"/>
      <c r="AX73" s="332"/>
      <c r="AY73" s="332"/>
      <c r="AZ73" s="332"/>
      <c r="BA73" s="332"/>
      <c r="BB73" s="332"/>
      <c r="BC73" s="332"/>
      <c r="BD73" s="332"/>
      <c r="BE73" s="332"/>
      <c r="BF73" s="332"/>
    </row>
    <row r="74" spans="1:60" s="37" customFormat="1">
      <c r="A74" s="313"/>
      <c r="B74" s="313"/>
      <c r="C74" s="313"/>
      <c r="D74" s="313"/>
      <c r="E74" s="134"/>
      <c r="F74" s="134"/>
      <c r="G74" s="21"/>
      <c r="H74" s="313"/>
      <c r="I74" s="31"/>
      <c r="J74" s="134"/>
      <c r="K74" s="134"/>
      <c r="L74" s="774"/>
      <c r="M74" s="134"/>
      <c r="N74" s="134"/>
      <c r="O74" s="774"/>
      <c r="P74" s="134"/>
      <c r="Q74" s="313"/>
    </row>
    <row r="75" spans="1:60" s="37" customFormat="1">
      <c r="A75" s="313" t="s">
        <v>1508</v>
      </c>
      <c r="B75" s="313"/>
      <c r="C75" s="313"/>
      <c r="D75" s="313"/>
      <c r="E75" s="134"/>
      <c r="F75" s="134"/>
      <c r="G75" s="21"/>
      <c r="H75" s="313"/>
      <c r="I75" s="31"/>
      <c r="J75" s="134"/>
      <c r="K75" s="134"/>
      <c r="L75" s="774"/>
      <c r="M75" s="134"/>
      <c r="N75" s="134"/>
      <c r="O75" s="774"/>
      <c r="P75" s="134"/>
      <c r="Q75" s="313"/>
    </row>
    <row r="76" spans="1:60" s="37" customFormat="1">
      <c r="A76" s="313"/>
      <c r="B76" s="313"/>
      <c r="C76" s="313"/>
      <c r="D76" s="313"/>
      <c r="E76" s="134"/>
      <c r="F76" s="134"/>
      <c r="G76" s="21"/>
      <c r="H76" s="313"/>
      <c r="I76" s="31"/>
      <c r="J76" s="134"/>
      <c r="K76" s="134"/>
      <c r="L76" s="774"/>
      <c r="M76" s="134"/>
      <c r="N76" s="134"/>
      <c r="O76" s="774"/>
      <c r="P76" s="134"/>
      <c r="Q76" s="313"/>
    </row>
    <row r="77" spans="1:60" s="37" customFormat="1">
      <c r="A77" s="313" t="s">
        <v>1509</v>
      </c>
      <c r="B77" s="313"/>
      <c r="C77" s="313"/>
      <c r="D77" s="313"/>
      <c r="E77" s="134"/>
      <c r="F77" s="134"/>
      <c r="G77" s="21"/>
      <c r="H77" s="313"/>
      <c r="I77" s="31"/>
      <c r="J77" s="134"/>
      <c r="K77" s="134"/>
      <c r="L77" s="774"/>
      <c r="M77" s="134"/>
      <c r="N77" s="134"/>
      <c r="O77" s="774"/>
      <c r="P77" s="134"/>
      <c r="Q77" s="313"/>
    </row>
    <row r="78" spans="1:60" s="37" customFormat="1">
      <c r="A78" s="313"/>
      <c r="B78" s="313"/>
      <c r="C78" s="313"/>
      <c r="D78" s="313"/>
      <c r="E78" s="134"/>
      <c r="F78" s="134"/>
      <c r="G78" s="21"/>
      <c r="H78" s="313"/>
      <c r="I78" s="31"/>
      <c r="J78" s="134"/>
      <c r="K78" s="134"/>
      <c r="L78" s="774"/>
      <c r="M78" s="134"/>
      <c r="N78" s="134"/>
      <c r="O78" s="774"/>
      <c r="P78" s="134"/>
      <c r="Q78" s="313"/>
    </row>
    <row r="79" spans="1:60" s="1" customFormat="1" ht="12">
      <c r="A79" s="3"/>
      <c r="B79" s="3"/>
      <c r="C79" s="3"/>
      <c r="D79" s="3"/>
      <c r="E79" s="3"/>
      <c r="F79" s="3"/>
      <c r="G79" s="7"/>
      <c r="H79" s="7"/>
      <c r="I79" s="3"/>
      <c r="J79" s="756"/>
      <c r="K79" s="756"/>
      <c r="L79" s="741"/>
      <c r="M79" s="741"/>
      <c r="N79" s="741"/>
      <c r="O79" s="741"/>
      <c r="P79" s="741"/>
      <c r="Q79" s="3"/>
      <c r="R79" s="3"/>
      <c r="S79" s="3"/>
      <c r="T79" s="3"/>
      <c r="U79" s="3"/>
      <c r="V79" s="3"/>
      <c r="W79" s="3"/>
      <c r="X79" s="3"/>
      <c r="Y79" s="3"/>
      <c r="Z79" s="3"/>
      <c r="AA79" s="3"/>
      <c r="AB79" s="3"/>
      <c r="AC79" s="3"/>
      <c r="AD79" s="3"/>
      <c r="AE79" s="3"/>
      <c r="AF79" s="3"/>
      <c r="AG79" s="3"/>
    </row>
    <row r="80" spans="1:60" s="1" customFormat="1" ht="12">
      <c r="A80" s="3"/>
      <c r="B80" s="3"/>
      <c r="C80" s="3"/>
      <c r="D80" s="3"/>
      <c r="E80" s="3"/>
      <c r="F80" s="3"/>
      <c r="G80" s="7"/>
      <c r="H80" s="7"/>
      <c r="I80" s="3"/>
      <c r="J80" s="756"/>
      <c r="K80" s="756"/>
      <c r="L80" s="741"/>
      <c r="M80" s="741"/>
      <c r="N80" s="741"/>
      <c r="O80" s="741"/>
      <c r="P80" s="741"/>
      <c r="Q80" s="3"/>
      <c r="R80" s="3"/>
      <c r="S80" s="3"/>
      <c r="T80" s="3"/>
      <c r="U80" s="3"/>
      <c r="V80" s="3"/>
      <c r="W80" s="3"/>
      <c r="X80" s="3"/>
      <c r="Y80" s="3"/>
      <c r="Z80" s="3"/>
      <c r="AA80" s="3"/>
      <c r="AB80" s="3"/>
      <c r="AC80" s="3"/>
      <c r="AD80" s="3"/>
      <c r="AE80" s="3"/>
      <c r="AF80" s="3"/>
      <c r="AG80" s="3"/>
    </row>
    <row r="81" spans="1:58" s="1" customFormat="1" ht="12.75" customHeight="1">
      <c r="A81" s="3"/>
      <c r="B81" s="3"/>
      <c r="C81" s="4"/>
      <c r="D81" s="1552" t="s">
        <v>38</v>
      </c>
      <c r="E81" s="1553"/>
      <c r="F81" s="1553"/>
      <c r="G81" s="1553"/>
      <c r="H81" s="1553"/>
      <c r="I81" s="1602" t="s">
        <v>1503</v>
      </c>
      <c r="J81" s="1554"/>
      <c r="K81" s="1554"/>
      <c r="L81" s="1554"/>
      <c r="M81" s="1554"/>
      <c r="N81" s="1554"/>
      <c r="O81" s="1554"/>
      <c r="P81" s="1554"/>
      <c r="Q81" s="3"/>
      <c r="R81" s="3"/>
      <c r="S81" s="3"/>
      <c r="T81" s="3"/>
      <c r="U81" s="3"/>
      <c r="V81" s="3"/>
      <c r="W81" s="3"/>
      <c r="X81" s="3"/>
      <c r="Y81" s="3"/>
      <c r="Z81" s="3"/>
      <c r="AA81" s="3"/>
      <c r="AB81" s="3"/>
      <c r="AC81" s="3"/>
      <c r="AD81" s="3"/>
      <c r="AE81" s="3"/>
      <c r="AF81" s="3"/>
      <c r="AG81" s="3"/>
    </row>
    <row r="82" spans="1:58" s="1" customFormat="1" ht="12.75" customHeight="1">
      <c r="A82" s="3"/>
      <c r="B82" s="3"/>
      <c r="C82" s="4"/>
      <c r="D82" s="1552" t="s">
        <v>40</v>
      </c>
      <c r="E82" s="1553"/>
      <c r="F82" s="1553"/>
      <c r="G82" s="1553"/>
      <c r="H82" s="1553"/>
      <c r="I82" s="1554"/>
      <c r="J82" s="1554"/>
      <c r="K82" s="1554"/>
      <c r="L82" s="1554"/>
      <c r="M82" s="1554"/>
      <c r="N82" s="1554"/>
      <c r="O82" s="1554"/>
      <c r="P82" s="1554"/>
      <c r="Q82" s="3"/>
      <c r="R82" s="3"/>
      <c r="S82" s="3"/>
      <c r="T82" s="3"/>
      <c r="U82" s="3"/>
      <c r="V82" s="3"/>
      <c r="W82" s="3"/>
      <c r="X82" s="3"/>
      <c r="Y82" s="3"/>
      <c r="Z82" s="3"/>
      <c r="AA82" s="3"/>
      <c r="AB82" s="3"/>
      <c r="AC82" s="3"/>
      <c r="AD82" s="3"/>
      <c r="AE82" s="3"/>
      <c r="AF82" s="3"/>
      <c r="AG82" s="3"/>
    </row>
    <row r="83" spans="1:58" s="1" customFormat="1" ht="12.75" customHeight="1">
      <c r="A83" s="3"/>
      <c r="B83" s="3"/>
      <c r="C83" s="4"/>
      <c r="D83" s="1552"/>
      <c r="E83" s="1553"/>
      <c r="J83" s="773"/>
      <c r="K83" s="773"/>
      <c r="L83" s="6"/>
      <c r="M83" s="6"/>
      <c r="N83" s="6"/>
      <c r="O83" s="743"/>
      <c r="P83" s="743"/>
      <c r="Q83" s="3"/>
      <c r="R83" s="3"/>
      <c r="S83" s="3"/>
      <c r="T83" s="3"/>
      <c r="U83" s="3"/>
      <c r="V83" s="3"/>
      <c r="W83" s="3"/>
      <c r="X83" s="3"/>
      <c r="Y83" s="3"/>
      <c r="Z83" s="3"/>
      <c r="AA83" s="3"/>
      <c r="AB83" s="3"/>
      <c r="AC83" s="3"/>
      <c r="AD83" s="3"/>
      <c r="AE83" s="3"/>
      <c r="AF83" s="3"/>
      <c r="AG83" s="3"/>
    </row>
    <row r="84" spans="1:58" s="1" customFormat="1" ht="12.75" customHeight="1">
      <c r="A84" s="3"/>
      <c r="B84" s="3"/>
      <c r="C84" s="3"/>
      <c r="D84" s="1552" t="s">
        <v>41</v>
      </c>
      <c r="E84" s="1553"/>
      <c r="F84" s="1553"/>
      <c r="G84" s="1553"/>
      <c r="H84" s="1553"/>
      <c r="I84" s="1603" t="s">
        <v>1504</v>
      </c>
      <c r="J84" s="1554"/>
      <c r="K84" s="1554"/>
      <c r="L84" s="1554"/>
      <c r="M84" s="1554"/>
      <c r="N84" s="1554"/>
      <c r="O84" s="1554"/>
      <c r="P84" s="1554"/>
      <c r="Q84" s="3"/>
      <c r="R84" s="3"/>
      <c r="S84" s="3"/>
      <c r="T84" s="3"/>
      <c r="U84" s="3"/>
      <c r="V84" s="3"/>
      <c r="W84" s="3"/>
      <c r="X84" s="3"/>
      <c r="Y84" s="3"/>
      <c r="Z84" s="3"/>
      <c r="AA84" s="3"/>
      <c r="AB84" s="3"/>
      <c r="AC84" s="3"/>
      <c r="AD84" s="3"/>
      <c r="AE84" s="3"/>
      <c r="AF84" s="3"/>
      <c r="AG84" s="3"/>
    </row>
    <row r="85" spans="1:58" s="1" customFormat="1" ht="12.75" customHeight="1">
      <c r="A85" s="3"/>
      <c r="B85" s="3"/>
      <c r="C85" s="3"/>
      <c r="D85" s="1552" t="s">
        <v>43</v>
      </c>
      <c r="E85" s="1553"/>
      <c r="F85" s="1553"/>
      <c r="G85" s="1553"/>
      <c r="H85" s="1553"/>
      <c r="I85" s="1554"/>
      <c r="J85" s="1554"/>
      <c r="K85" s="1554"/>
      <c r="L85" s="1554"/>
      <c r="M85" s="1554"/>
      <c r="N85" s="1554"/>
      <c r="O85" s="1554"/>
      <c r="P85" s="1554"/>
      <c r="Q85" s="3"/>
      <c r="R85" s="3"/>
      <c r="S85" s="3"/>
      <c r="T85" s="3"/>
      <c r="U85" s="3"/>
      <c r="V85" s="3"/>
      <c r="W85" s="3"/>
      <c r="X85" s="3"/>
      <c r="Y85" s="3"/>
      <c r="Z85" s="3"/>
      <c r="AA85" s="3"/>
      <c r="AB85" s="3"/>
      <c r="AC85" s="3"/>
      <c r="AD85" s="3"/>
      <c r="AE85" s="3"/>
      <c r="AF85" s="3"/>
      <c r="AG85" s="3"/>
    </row>
    <row r="86" spans="1:58" s="1" customFormat="1" ht="12.75" customHeight="1">
      <c r="A86" s="3"/>
      <c r="B86" s="3"/>
      <c r="C86" s="3"/>
      <c r="D86" s="1552"/>
      <c r="E86" s="1553"/>
      <c r="J86" s="773"/>
      <c r="K86" s="773"/>
      <c r="L86" s="2"/>
      <c r="M86" s="744"/>
      <c r="N86" s="2"/>
      <c r="O86" s="743"/>
      <c r="P86" s="743"/>
      <c r="Q86" s="3"/>
      <c r="R86" s="3"/>
      <c r="S86" s="3"/>
      <c r="T86" s="3"/>
      <c r="U86" s="3"/>
      <c r="V86" s="3"/>
      <c r="W86" s="3"/>
      <c r="X86" s="3"/>
      <c r="Y86" s="3"/>
      <c r="Z86" s="3"/>
      <c r="AA86" s="3"/>
      <c r="AB86" s="3"/>
      <c r="AC86" s="3"/>
      <c r="AD86" s="3"/>
      <c r="AE86" s="3"/>
      <c r="AF86" s="3"/>
      <c r="AG86" s="3"/>
    </row>
    <row r="87" spans="1:58" s="1" customFormat="1" ht="14.25" customHeight="1">
      <c r="A87" s="3"/>
      <c r="B87" s="3"/>
      <c r="C87" s="3"/>
      <c r="D87" s="1552" t="s">
        <v>44</v>
      </c>
      <c r="E87" s="1553"/>
      <c r="F87" s="1553"/>
      <c r="G87" s="1553"/>
      <c r="H87" s="1553"/>
      <c r="I87" s="1599" t="s">
        <v>1505</v>
      </c>
      <c r="J87" s="1600"/>
      <c r="K87" s="1600"/>
      <c r="L87" s="1600"/>
      <c r="M87" s="1600"/>
      <c r="N87" s="1600"/>
      <c r="O87" s="1600"/>
      <c r="P87" s="1600"/>
      <c r="Q87" s="3"/>
      <c r="R87" s="3"/>
      <c r="S87" s="3"/>
      <c r="T87" s="3"/>
      <c r="U87" s="3"/>
      <c r="V87" s="3"/>
      <c r="W87" s="3"/>
      <c r="X87" s="3"/>
      <c r="Y87" s="3"/>
      <c r="Z87" s="3"/>
      <c r="AA87" s="3"/>
      <c r="AB87" s="3"/>
      <c r="AC87" s="3"/>
      <c r="AD87" s="3"/>
      <c r="AE87" s="3"/>
      <c r="AF87" s="3"/>
      <c r="AG87" s="3"/>
    </row>
    <row r="88" spans="1:58" s="1" customFormat="1" ht="14.25" customHeight="1">
      <c r="A88" s="3"/>
      <c r="B88" s="3"/>
      <c r="C88" s="5"/>
      <c r="D88" s="1552" t="s">
        <v>46</v>
      </c>
      <c r="E88" s="1553"/>
      <c r="F88" s="1553"/>
      <c r="G88" s="1553"/>
      <c r="H88" s="1553"/>
      <c r="I88" s="1601" t="s">
        <v>1506</v>
      </c>
      <c r="J88" s="1600"/>
      <c r="K88" s="1600"/>
      <c r="L88" s="1600"/>
      <c r="M88" s="1600"/>
      <c r="N88" s="1600"/>
      <c r="O88" s="1600"/>
      <c r="P88" s="1600"/>
      <c r="Q88" s="3"/>
      <c r="R88" s="3"/>
      <c r="S88" s="3"/>
      <c r="T88" s="3"/>
      <c r="U88" s="3"/>
      <c r="V88" s="3"/>
      <c r="W88" s="3"/>
      <c r="X88" s="3"/>
      <c r="Y88" s="3"/>
      <c r="Z88" s="3"/>
      <c r="AA88" s="3"/>
      <c r="AB88" s="3"/>
      <c r="AC88" s="3"/>
      <c r="AD88" s="3"/>
      <c r="AE88" s="3"/>
      <c r="AF88" s="3"/>
      <c r="AG88" s="3"/>
    </row>
    <row r="89" spans="1:58" s="1" customFormat="1">
      <c r="A89" s="3"/>
      <c r="B89" s="3"/>
      <c r="C89" s="3"/>
      <c r="D89" s="3"/>
      <c r="E89" s="878" t="s">
        <v>55</v>
      </c>
      <c r="F89" s="879" t="s">
        <v>429</v>
      </c>
      <c r="G89" s="7"/>
      <c r="H89" s="7"/>
      <c r="I89" s="3"/>
      <c r="J89" s="889" t="s">
        <v>1516</v>
      </c>
      <c r="K89" s="756"/>
      <c r="L89" s="741"/>
      <c r="M89" s="741"/>
      <c r="N89" s="741"/>
      <c r="O89" s="741"/>
      <c r="P89" s="741"/>
      <c r="Q89" s="3"/>
      <c r="R89" s="3"/>
      <c r="S89" s="3"/>
      <c r="T89" s="3"/>
      <c r="U89" s="3"/>
      <c r="V89" s="3"/>
      <c r="W89" s="3"/>
      <c r="X89" s="3"/>
      <c r="Y89" s="3"/>
      <c r="Z89" s="3"/>
      <c r="AA89" s="3"/>
      <c r="AB89" s="3"/>
      <c r="AC89" s="3"/>
      <c r="AD89" s="3"/>
      <c r="AE89" s="3"/>
      <c r="AF89" s="3"/>
      <c r="AG89" s="3"/>
    </row>
    <row r="90" spans="1:58" s="1" customFormat="1">
      <c r="A90" s="3"/>
      <c r="B90" s="3"/>
      <c r="C90" s="3"/>
      <c r="D90" s="3"/>
      <c r="E90" s="878" t="s">
        <v>58</v>
      </c>
      <c r="F90" s="879" t="s">
        <v>64</v>
      </c>
      <c r="G90" s="7"/>
      <c r="H90" s="7"/>
      <c r="I90" s="3"/>
      <c r="J90" s="890">
        <v>70</v>
      </c>
      <c r="K90" s="756"/>
      <c r="L90" s="741"/>
      <c r="M90" s="741"/>
      <c r="N90" s="741"/>
      <c r="O90" s="741"/>
      <c r="P90" s="741"/>
      <c r="Q90" s="3"/>
      <c r="R90" s="3"/>
      <c r="S90" s="3"/>
      <c r="T90" s="3"/>
      <c r="U90" s="3"/>
      <c r="V90" s="3"/>
      <c r="W90" s="3"/>
      <c r="X90" s="3"/>
      <c r="Y90" s="3"/>
      <c r="Z90" s="3"/>
      <c r="AA90" s="3"/>
      <c r="AB90" s="3"/>
      <c r="AC90" s="3"/>
      <c r="AD90" s="3"/>
      <c r="AE90" s="3"/>
      <c r="AF90" s="3"/>
      <c r="AG90" s="3"/>
    </row>
    <row r="91" spans="1:58" s="1" customFormat="1" ht="12">
      <c r="A91" s="3"/>
      <c r="B91" s="3"/>
      <c r="C91" s="3"/>
      <c r="D91" s="3"/>
      <c r="E91" s="3" t="s">
        <v>1432</v>
      </c>
      <c r="F91" s="3"/>
      <c r="G91" s="7" t="s">
        <v>1432</v>
      </c>
      <c r="H91" s="7"/>
      <c r="I91" s="3"/>
      <c r="J91" s="756"/>
      <c r="K91" s="756"/>
      <c r="L91" s="741"/>
      <c r="M91" s="741"/>
      <c r="N91" s="741"/>
      <c r="O91" s="741"/>
      <c r="P91" s="741"/>
      <c r="Q91" s="3"/>
      <c r="R91" s="3"/>
      <c r="S91" s="3"/>
      <c r="T91" s="3"/>
      <c r="U91" s="3"/>
      <c r="V91" s="3"/>
      <c r="W91" s="3"/>
      <c r="X91" s="3"/>
      <c r="Y91" s="3"/>
      <c r="Z91" s="3"/>
      <c r="AA91" s="3"/>
      <c r="AB91" s="3"/>
      <c r="AC91" s="3"/>
      <c r="AD91" s="3"/>
      <c r="AE91" s="3"/>
      <c r="AF91" s="3"/>
      <c r="AG91" s="3"/>
    </row>
    <row r="92" spans="1:58" s="769" customFormat="1" ht="38.25" customHeight="1">
      <c r="A92" s="523" t="s">
        <v>48</v>
      </c>
      <c r="B92" s="523" t="s">
        <v>69</v>
      </c>
      <c r="C92" s="771" t="s">
        <v>435</v>
      </c>
      <c r="D92" s="736" t="s">
        <v>55</v>
      </c>
      <c r="E92" s="736" t="s">
        <v>56</v>
      </c>
      <c r="F92" s="737" t="s">
        <v>434</v>
      </c>
      <c r="G92" s="736" t="s">
        <v>58</v>
      </c>
      <c r="H92" s="735" t="s">
        <v>59</v>
      </c>
      <c r="I92" s="772" t="s">
        <v>68</v>
      </c>
      <c r="J92" s="739" t="s">
        <v>1457</v>
      </c>
      <c r="K92" s="739" t="s">
        <v>1484</v>
      </c>
      <c r="L92" s="770" t="s">
        <v>1455</v>
      </c>
      <c r="M92" s="770" t="s">
        <v>432</v>
      </c>
      <c r="N92" s="736" t="s">
        <v>61</v>
      </c>
      <c r="O92" s="768"/>
      <c r="P92" s="768"/>
      <c r="Q92" s="768"/>
      <c r="R92" s="768"/>
      <c r="S92" s="768"/>
      <c r="T92" s="768"/>
      <c r="U92" s="768"/>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8"/>
      <c r="AX92" s="768"/>
      <c r="AY92" s="768"/>
      <c r="AZ92" s="768"/>
      <c r="BA92" s="768"/>
      <c r="BB92" s="768"/>
      <c r="BC92" s="768"/>
      <c r="BD92" s="768"/>
      <c r="BE92" s="768"/>
      <c r="BF92" s="768"/>
    </row>
    <row r="93" spans="1:58" s="309" customFormat="1" ht="21.75" customHeight="1">
      <c r="A93" s="1613" t="s">
        <v>1485</v>
      </c>
      <c r="B93" s="1614"/>
      <c r="C93" s="1614"/>
      <c r="D93" s="1614"/>
      <c r="E93" s="1614"/>
      <c r="F93" s="1614"/>
      <c r="G93" s="1614"/>
      <c r="H93" s="1614"/>
      <c r="I93" s="1614"/>
      <c r="J93" s="1614"/>
      <c r="K93" s="1614"/>
      <c r="L93" s="1614"/>
      <c r="M93" s="1614"/>
      <c r="N93" s="1614"/>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row>
    <row r="94" spans="1:58" s="325" customFormat="1" ht="12.75" customHeight="1">
      <c r="A94" s="625">
        <v>1</v>
      </c>
      <c r="B94" s="339" t="s">
        <v>32</v>
      </c>
      <c r="C94" s="340" t="s">
        <v>0</v>
      </c>
      <c r="D94" s="361" t="s">
        <v>429</v>
      </c>
      <c r="E94" s="362" t="s">
        <v>1132</v>
      </c>
      <c r="F94" s="340">
        <v>1995</v>
      </c>
      <c r="G94" s="340" t="s">
        <v>64</v>
      </c>
      <c r="H94" s="340" t="s">
        <v>7</v>
      </c>
      <c r="I94" s="468">
        <v>62.4</v>
      </c>
      <c r="J94" s="363">
        <v>69</v>
      </c>
      <c r="K94" s="657">
        <v>1</v>
      </c>
      <c r="L94" s="635">
        <v>1</v>
      </c>
      <c r="M94" s="363">
        <v>20</v>
      </c>
      <c r="N94" s="361" t="s">
        <v>523</v>
      </c>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row>
    <row r="95" spans="1:58" s="325" customFormat="1" ht="12.75" customHeight="1">
      <c r="A95" s="625">
        <v>2</v>
      </c>
      <c r="B95" s="376" t="s">
        <v>26</v>
      </c>
      <c r="C95" s="340" t="s">
        <v>0</v>
      </c>
      <c r="D95" s="361" t="s">
        <v>429</v>
      </c>
      <c r="E95" s="530" t="s">
        <v>859</v>
      </c>
      <c r="F95" s="340">
        <v>1994</v>
      </c>
      <c r="G95" s="340" t="s">
        <v>64</v>
      </c>
      <c r="H95" s="340" t="s">
        <v>7</v>
      </c>
      <c r="I95" s="466">
        <v>63</v>
      </c>
      <c r="J95" s="363">
        <v>49</v>
      </c>
      <c r="K95" s="657">
        <v>2</v>
      </c>
      <c r="L95" s="635">
        <v>2</v>
      </c>
      <c r="M95" s="363">
        <v>18</v>
      </c>
      <c r="N95" s="379" t="s">
        <v>1357</v>
      </c>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row>
    <row r="96" spans="1:58" s="328" customFormat="1" ht="12.75" customHeight="1">
      <c r="A96" s="625">
        <v>3</v>
      </c>
      <c r="B96" s="339" t="s">
        <v>36</v>
      </c>
      <c r="C96" s="340" t="s">
        <v>0</v>
      </c>
      <c r="D96" s="361" t="s">
        <v>429</v>
      </c>
      <c r="E96" s="361" t="s">
        <v>553</v>
      </c>
      <c r="F96" s="340">
        <v>1986</v>
      </c>
      <c r="G96" s="340" t="s">
        <v>64</v>
      </c>
      <c r="H96" s="340" t="s">
        <v>7</v>
      </c>
      <c r="I96" s="468">
        <v>62.5</v>
      </c>
      <c r="J96" s="363">
        <v>31</v>
      </c>
      <c r="K96" s="657">
        <v>3</v>
      </c>
      <c r="L96" s="635">
        <v>3</v>
      </c>
      <c r="M96" s="363">
        <v>16</v>
      </c>
      <c r="N96" s="361" t="s">
        <v>569</v>
      </c>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row>
    <row r="97" spans="1:60" s="324" customFormat="1" ht="12.75" customHeight="1">
      <c r="A97" s="625">
        <v>4</v>
      </c>
      <c r="B97" s="339" t="s">
        <v>1111</v>
      </c>
      <c r="C97" s="340" t="s">
        <v>1</v>
      </c>
      <c r="D97" s="361" t="s">
        <v>429</v>
      </c>
      <c r="E97" s="362" t="s">
        <v>1102</v>
      </c>
      <c r="F97" s="340">
        <v>1989</v>
      </c>
      <c r="G97" s="340" t="s">
        <v>64</v>
      </c>
      <c r="H97" s="340" t="s">
        <v>5</v>
      </c>
      <c r="I97" s="468">
        <v>61.7</v>
      </c>
      <c r="J97" s="363">
        <v>25</v>
      </c>
      <c r="K97" s="363">
        <v>1</v>
      </c>
      <c r="L97" s="635">
        <v>4</v>
      </c>
      <c r="M97" s="363">
        <v>15</v>
      </c>
      <c r="N97" s="361" t="s">
        <v>1101</v>
      </c>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row>
    <row r="98" spans="1:60" s="324" customFormat="1" ht="9.75" customHeight="1">
      <c r="A98" s="891"/>
      <c r="B98" s="607"/>
      <c r="C98" s="569"/>
      <c r="D98" s="431"/>
      <c r="E98" s="892"/>
      <c r="F98" s="569"/>
      <c r="G98" s="569"/>
      <c r="H98" s="569"/>
      <c r="I98" s="882"/>
      <c r="J98" s="893"/>
      <c r="K98" s="569"/>
      <c r="L98" s="894"/>
      <c r="M98" s="588"/>
      <c r="N98" s="431"/>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row>
    <row r="99" spans="1:60" s="324" customFormat="1" ht="15.75" customHeight="1">
      <c r="A99" s="891"/>
      <c r="B99" s="607"/>
      <c r="C99" s="569"/>
      <c r="D99" s="431"/>
      <c r="E99" s="892"/>
      <c r="F99" s="569"/>
      <c r="G99" s="569"/>
      <c r="H99" s="569"/>
      <c r="I99" s="882"/>
      <c r="J99" s="889" t="s">
        <v>1516</v>
      </c>
      <c r="K99" s="569"/>
      <c r="L99" s="894"/>
      <c r="M99" s="588"/>
      <c r="N99" s="431"/>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row>
    <row r="100" spans="1:60" s="324" customFormat="1" ht="15.75" customHeight="1">
      <c r="A100" s="891"/>
      <c r="B100" s="607"/>
      <c r="C100" s="569"/>
      <c r="D100" s="431"/>
      <c r="E100" s="892"/>
      <c r="F100" s="569"/>
      <c r="G100" s="569"/>
      <c r="H100" s="569"/>
      <c r="I100" s="882"/>
      <c r="J100" s="890">
        <v>77</v>
      </c>
      <c r="K100" s="569"/>
      <c r="L100" s="894"/>
      <c r="M100" s="588"/>
      <c r="N100" s="431"/>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row>
    <row r="101" spans="1:60" s="324" customFormat="1" ht="6.75" customHeight="1">
      <c r="A101" s="891"/>
      <c r="B101" s="607"/>
      <c r="C101" s="569"/>
      <c r="D101" s="431"/>
      <c r="E101" s="892"/>
      <c r="F101" s="569"/>
      <c r="G101" s="569"/>
      <c r="H101" s="569"/>
      <c r="I101" s="882"/>
      <c r="J101" s="895"/>
      <c r="K101" s="569"/>
      <c r="L101" s="894"/>
      <c r="M101" s="588"/>
      <c r="N101" s="431"/>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row>
    <row r="102" spans="1:60" s="324" customFormat="1" ht="19.5" customHeight="1">
      <c r="A102" s="1613" t="s">
        <v>1486</v>
      </c>
      <c r="B102" s="1614"/>
      <c r="C102" s="1614"/>
      <c r="D102" s="1614"/>
      <c r="E102" s="1614"/>
      <c r="F102" s="1614"/>
      <c r="G102" s="1614"/>
      <c r="H102" s="1614"/>
      <c r="I102" s="1614"/>
      <c r="J102" s="1614"/>
      <c r="K102" s="1614"/>
      <c r="L102" s="1614"/>
      <c r="M102" s="1614"/>
      <c r="N102" s="1614"/>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AZ102" s="332"/>
      <c r="BA102" s="332"/>
      <c r="BB102" s="332"/>
      <c r="BC102" s="332"/>
      <c r="BD102" s="332"/>
      <c r="BE102" s="332"/>
      <c r="BF102" s="332"/>
    </row>
    <row r="103" spans="1:60" s="326" customFormat="1" ht="12.75" customHeight="1">
      <c r="A103" s="625">
        <v>1</v>
      </c>
      <c r="B103" s="339" t="s">
        <v>32</v>
      </c>
      <c r="C103" s="340" t="s">
        <v>0</v>
      </c>
      <c r="D103" s="361" t="s">
        <v>429</v>
      </c>
      <c r="E103" s="362" t="s">
        <v>1133</v>
      </c>
      <c r="F103" s="340">
        <v>1997</v>
      </c>
      <c r="G103" s="340" t="s">
        <v>64</v>
      </c>
      <c r="H103" s="340" t="s">
        <v>7</v>
      </c>
      <c r="I103" s="468">
        <v>66.8</v>
      </c>
      <c r="J103" s="363">
        <v>72</v>
      </c>
      <c r="K103" s="657">
        <v>1</v>
      </c>
      <c r="L103" s="635">
        <v>1</v>
      </c>
      <c r="M103" s="363">
        <v>20</v>
      </c>
      <c r="N103" s="361" t="s">
        <v>1195</v>
      </c>
    </row>
    <row r="104" spans="1:60" s="326" customFormat="1" ht="12.75" customHeight="1">
      <c r="A104" s="625">
        <v>2</v>
      </c>
      <c r="B104" s="339" t="s">
        <v>36</v>
      </c>
      <c r="C104" s="340" t="s">
        <v>0</v>
      </c>
      <c r="D104" s="361" t="s">
        <v>429</v>
      </c>
      <c r="E104" s="361" t="s">
        <v>416</v>
      </c>
      <c r="F104" s="340">
        <v>1998</v>
      </c>
      <c r="G104" s="340" t="s">
        <v>64</v>
      </c>
      <c r="H104" s="340" t="s">
        <v>7</v>
      </c>
      <c r="I104" s="468">
        <v>66.900000000000006</v>
      </c>
      <c r="J104" s="363">
        <v>60</v>
      </c>
      <c r="K104" s="657">
        <v>2</v>
      </c>
      <c r="L104" s="635">
        <v>2</v>
      </c>
      <c r="M104" s="363">
        <v>18</v>
      </c>
      <c r="N104" s="361" t="s">
        <v>1224</v>
      </c>
    </row>
    <row r="105" spans="1:60" s="326" customFormat="1" ht="12.75" customHeight="1">
      <c r="A105" s="625">
        <v>3</v>
      </c>
      <c r="B105" s="376" t="s">
        <v>26</v>
      </c>
      <c r="C105" s="340" t="s">
        <v>0</v>
      </c>
      <c r="D105" s="361" t="s">
        <v>429</v>
      </c>
      <c r="E105" s="530" t="s">
        <v>1434</v>
      </c>
      <c r="F105" s="340">
        <v>1990</v>
      </c>
      <c r="G105" s="340" t="s">
        <v>64</v>
      </c>
      <c r="H105" s="340" t="s">
        <v>7</v>
      </c>
      <c r="I105" s="466">
        <v>67.2</v>
      </c>
      <c r="J105" s="363">
        <v>52</v>
      </c>
      <c r="K105" s="657">
        <v>3</v>
      </c>
      <c r="L105" s="635">
        <v>3</v>
      </c>
      <c r="M105" s="363">
        <v>16</v>
      </c>
      <c r="N105" s="379" t="s">
        <v>861</v>
      </c>
    </row>
    <row r="106" spans="1:60" s="324" customFormat="1" ht="12.75" customHeight="1">
      <c r="A106" s="625">
        <v>4</v>
      </c>
      <c r="B106" s="339" t="s">
        <v>1032</v>
      </c>
      <c r="C106" s="364" t="s">
        <v>1</v>
      </c>
      <c r="D106" s="376" t="s">
        <v>429</v>
      </c>
      <c r="E106" s="532" t="s">
        <v>1033</v>
      </c>
      <c r="F106" s="344">
        <v>1977</v>
      </c>
      <c r="G106" s="364" t="s">
        <v>64</v>
      </c>
      <c r="H106" s="427" t="s">
        <v>5</v>
      </c>
      <c r="I106" s="467">
        <v>67.099999999999994</v>
      </c>
      <c r="J106" s="363">
        <v>65</v>
      </c>
      <c r="K106" s="363">
        <v>1</v>
      </c>
      <c r="L106" s="635">
        <v>4</v>
      </c>
      <c r="M106" s="363">
        <v>15</v>
      </c>
      <c r="N106" s="339" t="s">
        <v>1034</v>
      </c>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row>
    <row r="107" spans="1:60" s="327" customFormat="1" ht="12.75" customHeight="1">
      <c r="A107" s="625">
        <v>5</v>
      </c>
      <c r="B107" s="339" t="s">
        <v>24</v>
      </c>
      <c r="C107" s="340" t="s">
        <v>1</v>
      </c>
      <c r="D107" s="361" t="s">
        <v>429</v>
      </c>
      <c r="E107" s="379" t="s">
        <v>1328</v>
      </c>
      <c r="F107" s="340">
        <v>1984</v>
      </c>
      <c r="G107" s="340" t="s">
        <v>64</v>
      </c>
      <c r="H107" s="340" t="s">
        <v>5</v>
      </c>
      <c r="I107" s="467">
        <v>64.900000000000006</v>
      </c>
      <c r="J107" s="363">
        <v>62</v>
      </c>
      <c r="K107" s="363">
        <v>2</v>
      </c>
      <c r="L107" s="635">
        <v>5</v>
      </c>
      <c r="M107" s="363">
        <v>14</v>
      </c>
      <c r="N107" s="379" t="s">
        <v>1333</v>
      </c>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row>
    <row r="108" spans="1:60" s="324" customFormat="1" ht="12.75" customHeight="1">
      <c r="A108" s="625">
        <v>6</v>
      </c>
      <c r="B108" s="339" t="s">
        <v>1111</v>
      </c>
      <c r="C108" s="340" t="s">
        <v>1</v>
      </c>
      <c r="D108" s="361" t="s">
        <v>429</v>
      </c>
      <c r="E108" s="362" t="s">
        <v>1101</v>
      </c>
      <c r="F108" s="340">
        <v>1986</v>
      </c>
      <c r="G108" s="340" t="s">
        <v>64</v>
      </c>
      <c r="H108" s="340" t="s">
        <v>5</v>
      </c>
      <c r="I108" s="468">
        <v>67.400000000000006</v>
      </c>
      <c r="J108" s="363">
        <v>56</v>
      </c>
      <c r="K108" s="363">
        <v>3</v>
      </c>
      <c r="L108" s="635">
        <v>6</v>
      </c>
      <c r="M108" s="363">
        <v>13</v>
      </c>
      <c r="N108" s="361" t="s">
        <v>1109</v>
      </c>
      <c r="O108" s="33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row>
    <row r="109" spans="1:60" s="324" customFormat="1" ht="12.75" customHeight="1">
      <c r="A109" s="625">
        <v>7</v>
      </c>
      <c r="B109" s="339" t="s">
        <v>1230</v>
      </c>
      <c r="C109" s="340" t="s">
        <v>1</v>
      </c>
      <c r="D109" s="361" t="s">
        <v>429</v>
      </c>
      <c r="E109" s="361" t="s">
        <v>1232</v>
      </c>
      <c r="F109" s="340">
        <v>1977</v>
      </c>
      <c r="G109" s="340" t="s">
        <v>64</v>
      </c>
      <c r="H109" s="340" t="s">
        <v>5</v>
      </c>
      <c r="I109" s="468">
        <v>64.400000000000006</v>
      </c>
      <c r="J109" s="363">
        <v>53</v>
      </c>
      <c r="K109" s="363">
        <v>4</v>
      </c>
      <c r="L109" s="635">
        <v>7</v>
      </c>
      <c r="M109" s="363">
        <v>12</v>
      </c>
      <c r="N109" s="361" t="s">
        <v>1235</v>
      </c>
      <c r="O109" s="332"/>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row>
    <row r="110" spans="1:60" s="324" customFormat="1" ht="12.75" customHeight="1">
      <c r="A110" s="625">
        <v>8</v>
      </c>
      <c r="B110" s="376" t="s">
        <v>1375</v>
      </c>
      <c r="C110" s="340" t="s">
        <v>1</v>
      </c>
      <c r="D110" s="361" t="s">
        <v>1376</v>
      </c>
      <c r="E110" s="379" t="s">
        <v>1383</v>
      </c>
      <c r="F110" s="340">
        <v>1992</v>
      </c>
      <c r="G110" s="340" t="s">
        <v>1397</v>
      </c>
      <c r="H110" s="340" t="s">
        <v>1392</v>
      </c>
      <c r="I110" s="466">
        <v>66.3</v>
      </c>
      <c r="J110" s="363">
        <v>34</v>
      </c>
      <c r="K110" s="363">
        <v>5</v>
      </c>
      <c r="L110" s="635">
        <v>8</v>
      </c>
      <c r="M110" s="363">
        <v>11</v>
      </c>
      <c r="N110" s="379" t="s">
        <v>1393</v>
      </c>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row>
    <row r="111" spans="1:60" s="324" customFormat="1" ht="12.75" customHeight="1">
      <c r="A111" s="625">
        <v>9</v>
      </c>
      <c r="B111" s="376" t="s">
        <v>1448</v>
      </c>
      <c r="C111" s="340" t="s">
        <v>1</v>
      </c>
      <c r="D111" s="361" t="s">
        <v>429</v>
      </c>
      <c r="E111" s="438" t="s">
        <v>1456</v>
      </c>
      <c r="F111" s="364">
        <v>2001</v>
      </c>
      <c r="G111" s="340" t="s">
        <v>1397</v>
      </c>
      <c r="H111" s="340" t="s">
        <v>5</v>
      </c>
      <c r="I111" s="500">
        <v>64</v>
      </c>
      <c r="J111" s="363">
        <v>16</v>
      </c>
      <c r="K111" s="363">
        <v>6</v>
      </c>
      <c r="L111" s="635">
        <v>9</v>
      </c>
      <c r="M111" s="363">
        <v>10</v>
      </c>
      <c r="N111" s="361" t="s">
        <v>1450</v>
      </c>
      <c r="O111" s="33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row>
    <row r="112" spans="1:60" s="324" customFormat="1" ht="12.75" customHeight="1">
      <c r="A112" s="625">
        <v>10</v>
      </c>
      <c r="B112" s="376" t="s">
        <v>1375</v>
      </c>
      <c r="C112" s="340" t="s">
        <v>1</v>
      </c>
      <c r="D112" s="361" t="s">
        <v>1376</v>
      </c>
      <c r="E112" s="379" t="s">
        <v>1385</v>
      </c>
      <c r="F112" s="340">
        <v>1977</v>
      </c>
      <c r="G112" s="340" t="s">
        <v>1397</v>
      </c>
      <c r="H112" s="340" t="s">
        <v>1392</v>
      </c>
      <c r="I112" s="466">
        <v>67.5</v>
      </c>
      <c r="J112" s="363">
        <v>14</v>
      </c>
      <c r="K112" s="363">
        <v>7</v>
      </c>
      <c r="L112" s="635">
        <v>10</v>
      </c>
      <c r="M112" s="363">
        <v>9</v>
      </c>
      <c r="N112" s="379" t="s">
        <v>1393</v>
      </c>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c r="AR112" s="332"/>
      <c r="AS112" s="332"/>
      <c r="AT112" s="332"/>
      <c r="AU112" s="332"/>
      <c r="AV112" s="332"/>
      <c r="AW112" s="332"/>
      <c r="AX112" s="332"/>
      <c r="AY112" s="332"/>
      <c r="AZ112" s="332"/>
      <c r="BA112" s="332"/>
      <c r="BB112" s="332"/>
      <c r="BC112" s="332"/>
      <c r="BD112" s="332"/>
      <c r="BE112" s="332"/>
      <c r="BF112" s="332"/>
    </row>
    <row r="113" spans="1:33" s="37" customFormat="1">
      <c r="A113" s="313"/>
      <c r="B113" s="313"/>
      <c r="C113" s="313"/>
      <c r="D113" s="313"/>
      <c r="E113" s="134"/>
      <c r="F113" s="134"/>
      <c r="G113" s="21"/>
      <c r="H113" s="313"/>
      <c r="I113" s="31"/>
      <c r="J113" s="134"/>
      <c r="K113" s="134"/>
      <c r="L113" s="774"/>
      <c r="M113" s="134"/>
      <c r="N113" s="134"/>
      <c r="O113" s="774"/>
      <c r="P113" s="134"/>
      <c r="Q113" s="313"/>
    </row>
    <row r="114" spans="1:33" s="37" customFormat="1">
      <c r="A114" s="313" t="s">
        <v>1508</v>
      </c>
      <c r="B114" s="313"/>
      <c r="C114" s="313"/>
      <c r="D114" s="313"/>
      <c r="E114" s="134"/>
      <c r="F114" s="134"/>
      <c r="G114" s="21"/>
      <c r="H114" s="313"/>
      <c r="I114" s="31"/>
      <c r="J114" s="134"/>
      <c r="K114" s="134"/>
      <c r="L114" s="774"/>
      <c r="M114" s="134"/>
      <c r="N114" s="134"/>
      <c r="O114" s="774"/>
      <c r="P114" s="134"/>
      <c r="Q114" s="313"/>
    </row>
    <row r="115" spans="1:33" s="37" customFormat="1">
      <c r="A115" s="313"/>
      <c r="B115" s="313"/>
      <c r="C115" s="313"/>
      <c r="D115" s="313"/>
      <c r="E115" s="134"/>
      <c r="F115" s="134"/>
      <c r="G115" s="21"/>
      <c r="H115" s="313"/>
      <c r="I115" s="31"/>
      <c r="J115" s="134"/>
      <c r="K115" s="134"/>
      <c r="L115" s="774"/>
      <c r="M115" s="134"/>
      <c r="N115" s="134"/>
      <c r="O115" s="774"/>
      <c r="P115" s="134"/>
      <c r="Q115" s="313"/>
    </row>
    <row r="116" spans="1:33" s="37" customFormat="1">
      <c r="A116" s="313" t="s">
        <v>1509</v>
      </c>
      <c r="B116" s="313"/>
      <c r="C116" s="313"/>
      <c r="D116" s="313"/>
      <c r="E116" s="134"/>
      <c r="F116" s="134"/>
      <c r="G116" s="21"/>
      <c r="H116" s="313"/>
      <c r="I116" s="31"/>
      <c r="J116" s="134"/>
      <c r="K116" s="134"/>
      <c r="L116" s="774"/>
      <c r="M116" s="134"/>
      <c r="N116" s="134"/>
      <c r="O116" s="774"/>
      <c r="P116" s="134"/>
      <c r="Q116" s="313"/>
    </row>
    <row r="117" spans="1:33" s="37" customFormat="1">
      <c r="A117" s="313"/>
      <c r="B117" s="313"/>
      <c r="C117" s="313"/>
      <c r="D117" s="313"/>
      <c r="E117" s="134"/>
      <c r="F117" s="134"/>
      <c r="G117" s="21"/>
      <c r="H117" s="313"/>
      <c r="I117" s="31"/>
      <c r="J117" s="134"/>
      <c r="K117" s="134"/>
      <c r="L117" s="774"/>
      <c r="M117" s="134"/>
      <c r="N117" s="134"/>
      <c r="O117" s="774"/>
      <c r="P117" s="134"/>
      <c r="Q117" s="313"/>
    </row>
    <row r="118" spans="1:33" s="1" customFormat="1" ht="12">
      <c r="A118" s="3"/>
      <c r="B118" s="3"/>
      <c r="C118" s="3"/>
      <c r="D118" s="3"/>
      <c r="E118" s="3"/>
      <c r="F118" s="3"/>
      <c r="G118" s="7"/>
      <c r="H118" s="7"/>
      <c r="I118" s="3"/>
      <c r="J118" s="756"/>
      <c r="K118" s="756"/>
      <c r="L118" s="741"/>
      <c r="M118" s="741"/>
      <c r="N118" s="741"/>
      <c r="O118" s="741"/>
      <c r="P118" s="741"/>
      <c r="Q118" s="3"/>
      <c r="R118" s="3"/>
      <c r="S118" s="3"/>
      <c r="T118" s="3"/>
      <c r="U118" s="3"/>
      <c r="V118" s="3"/>
      <c r="W118" s="3"/>
      <c r="X118" s="3"/>
      <c r="Y118" s="3"/>
      <c r="Z118" s="3"/>
      <c r="AA118" s="3"/>
      <c r="AB118" s="3"/>
      <c r="AC118" s="3"/>
      <c r="AD118" s="3"/>
      <c r="AE118" s="3"/>
      <c r="AF118" s="3"/>
      <c r="AG118" s="3"/>
    </row>
    <row r="119" spans="1:33" s="1" customFormat="1" ht="12">
      <c r="A119" s="3"/>
      <c r="B119" s="3"/>
      <c r="C119" s="3"/>
      <c r="D119" s="3"/>
      <c r="E119" s="3"/>
      <c r="F119" s="3"/>
      <c r="G119" s="7"/>
      <c r="H119" s="7"/>
      <c r="I119" s="3"/>
      <c r="J119" s="756"/>
      <c r="K119" s="756"/>
      <c r="L119" s="741"/>
      <c r="M119" s="741"/>
      <c r="N119" s="741"/>
      <c r="O119" s="741"/>
      <c r="P119" s="741"/>
      <c r="Q119" s="3"/>
      <c r="R119" s="3"/>
      <c r="S119" s="3"/>
      <c r="T119" s="3"/>
      <c r="U119" s="3"/>
      <c r="V119" s="3"/>
      <c r="W119" s="3"/>
      <c r="X119" s="3"/>
      <c r="Y119" s="3"/>
      <c r="Z119" s="3"/>
      <c r="AA119" s="3"/>
      <c r="AB119" s="3"/>
      <c r="AC119" s="3"/>
      <c r="AD119" s="3"/>
      <c r="AE119" s="3"/>
      <c r="AF119" s="3"/>
      <c r="AG119" s="3"/>
    </row>
    <row r="120" spans="1:33" s="1" customFormat="1" ht="12.75" customHeight="1">
      <c r="A120" s="3"/>
      <c r="B120" s="3"/>
      <c r="C120" s="4"/>
      <c r="D120" s="1552" t="s">
        <v>38</v>
      </c>
      <c r="E120" s="1553"/>
      <c r="F120" s="1553"/>
      <c r="G120" s="1553"/>
      <c r="H120" s="1553"/>
      <c r="I120" s="1602" t="s">
        <v>1503</v>
      </c>
      <c r="J120" s="1554"/>
      <c r="K120" s="1554"/>
      <c r="L120" s="1554"/>
      <c r="M120" s="1554"/>
      <c r="N120" s="1554"/>
      <c r="O120" s="1554"/>
      <c r="P120" s="1554"/>
      <c r="Q120" s="3"/>
      <c r="R120" s="3"/>
      <c r="S120" s="3"/>
      <c r="T120" s="3"/>
      <c r="U120" s="3"/>
      <c r="V120" s="3"/>
      <c r="W120" s="3"/>
      <c r="X120" s="3"/>
      <c r="Y120" s="3"/>
      <c r="Z120" s="3"/>
      <c r="AA120" s="3"/>
      <c r="AB120" s="3"/>
      <c r="AC120" s="3"/>
      <c r="AD120" s="3"/>
      <c r="AE120" s="3"/>
      <c r="AF120" s="3"/>
      <c r="AG120" s="3"/>
    </row>
    <row r="121" spans="1:33" s="1" customFormat="1" ht="12.75" customHeight="1">
      <c r="A121" s="3"/>
      <c r="B121" s="3"/>
      <c r="C121" s="4"/>
      <c r="D121" s="1552" t="s">
        <v>40</v>
      </c>
      <c r="E121" s="1553"/>
      <c r="F121" s="1553"/>
      <c r="G121" s="1553"/>
      <c r="H121" s="1553"/>
      <c r="I121" s="1554"/>
      <c r="J121" s="1554"/>
      <c r="K121" s="1554"/>
      <c r="L121" s="1554"/>
      <c r="M121" s="1554"/>
      <c r="N121" s="1554"/>
      <c r="O121" s="1554"/>
      <c r="P121" s="1554"/>
      <c r="Q121" s="3"/>
      <c r="R121" s="3"/>
      <c r="S121" s="3"/>
      <c r="T121" s="3"/>
      <c r="U121" s="3"/>
      <c r="V121" s="3"/>
      <c r="W121" s="3"/>
      <c r="X121" s="3"/>
      <c r="Y121" s="3"/>
      <c r="Z121" s="3"/>
      <c r="AA121" s="3"/>
      <c r="AB121" s="3"/>
      <c r="AC121" s="3"/>
      <c r="AD121" s="3"/>
      <c r="AE121" s="3"/>
      <c r="AF121" s="3"/>
      <c r="AG121" s="3"/>
    </row>
    <row r="122" spans="1:33" s="1" customFormat="1" ht="12.75" customHeight="1">
      <c r="A122" s="3"/>
      <c r="B122" s="3"/>
      <c r="C122" s="4"/>
      <c r="D122" s="1552"/>
      <c r="E122" s="1553"/>
      <c r="J122" s="773"/>
      <c r="K122" s="773"/>
      <c r="L122" s="6"/>
      <c r="M122" s="6"/>
      <c r="N122" s="6"/>
      <c r="O122" s="743"/>
      <c r="P122" s="743"/>
      <c r="Q122" s="3"/>
      <c r="R122" s="3"/>
      <c r="S122" s="3"/>
      <c r="T122" s="3"/>
      <c r="U122" s="3"/>
      <c r="V122" s="3"/>
      <c r="W122" s="3"/>
      <c r="X122" s="3"/>
      <c r="Y122" s="3"/>
      <c r="Z122" s="3"/>
      <c r="AA122" s="3"/>
      <c r="AB122" s="3"/>
      <c r="AC122" s="3"/>
      <c r="AD122" s="3"/>
      <c r="AE122" s="3"/>
      <c r="AF122" s="3"/>
      <c r="AG122" s="3"/>
    </row>
    <row r="123" spans="1:33" s="1" customFormat="1" ht="12.75" customHeight="1">
      <c r="A123" s="3"/>
      <c r="B123" s="3"/>
      <c r="C123" s="3"/>
      <c r="D123" s="1552" t="s">
        <v>41</v>
      </c>
      <c r="E123" s="1553"/>
      <c r="F123" s="1553"/>
      <c r="G123" s="1553"/>
      <c r="H123" s="1553"/>
      <c r="I123" s="1603" t="s">
        <v>1504</v>
      </c>
      <c r="J123" s="1554"/>
      <c r="K123" s="1554"/>
      <c r="L123" s="1554"/>
      <c r="M123" s="1554"/>
      <c r="N123" s="1554"/>
      <c r="O123" s="1554"/>
      <c r="P123" s="1554"/>
      <c r="Q123" s="3"/>
      <c r="R123" s="3"/>
      <c r="S123" s="3"/>
      <c r="T123" s="3"/>
      <c r="U123" s="3"/>
      <c r="V123" s="3"/>
      <c r="W123" s="3"/>
      <c r="X123" s="3"/>
      <c r="Y123" s="3"/>
      <c r="Z123" s="3"/>
      <c r="AA123" s="3"/>
      <c r="AB123" s="3"/>
      <c r="AC123" s="3"/>
      <c r="AD123" s="3"/>
      <c r="AE123" s="3"/>
      <c r="AF123" s="3"/>
      <c r="AG123" s="3"/>
    </row>
    <row r="124" spans="1:33" s="1" customFormat="1" ht="12.75" customHeight="1">
      <c r="A124" s="3"/>
      <c r="B124" s="3"/>
      <c r="C124" s="3"/>
      <c r="D124" s="1552" t="s">
        <v>43</v>
      </c>
      <c r="E124" s="1553"/>
      <c r="F124" s="1553"/>
      <c r="G124" s="1553"/>
      <c r="H124" s="1553"/>
      <c r="I124" s="1554"/>
      <c r="J124" s="1554"/>
      <c r="K124" s="1554"/>
      <c r="L124" s="1554"/>
      <c r="M124" s="1554"/>
      <c r="N124" s="1554"/>
      <c r="O124" s="1554"/>
      <c r="P124" s="1554"/>
      <c r="Q124" s="3"/>
      <c r="R124" s="3"/>
      <c r="S124" s="3"/>
      <c r="T124" s="3"/>
      <c r="U124" s="3"/>
      <c r="V124" s="3"/>
      <c r="W124" s="3"/>
      <c r="X124" s="3"/>
      <c r="Y124" s="3"/>
      <c r="Z124" s="3"/>
      <c r="AA124" s="3"/>
      <c r="AB124" s="3"/>
      <c r="AC124" s="3"/>
      <c r="AD124" s="3"/>
      <c r="AE124" s="3"/>
      <c r="AF124" s="3"/>
      <c r="AG124" s="3"/>
    </row>
    <row r="125" spans="1:33" s="1" customFormat="1" ht="12.75" customHeight="1">
      <c r="A125" s="3"/>
      <c r="B125" s="3"/>
      <c r="C125" s="3"/>
      <c r="D125" s="1552"/>
      <c r="E125" s="1553"/>
      <c r="J125" s="773"/>
      <c r="K125" s="773"/>
      <c r="L125" s="2"/>
      <c r="M125" s="744"/>
      <c r="N125" s="2"/>
      <c r="O125" s="743"/>
      <c r="P125" s="743"/>
      <c r="Q125" s="3"/>
      <c r="R125" s="3"/>
      <c r="S125" s="3"/>
      <c r="T125" s="3"/>
      <c r="U125" s="3"/>
      <c r="V125" s="3"/>
      <c r="W125" s="3"/>
      <c r="X125" s="3"/>
      <c r="Y125" s="3"/>
      <c r="Z125" s="3"/>
      <c r="AA125" s="3"/>
      <c r="AB125" s="3"/>
      <c r="AC125" s="3"/>
      <c r="AD125" s="3"/>
      <c r="AE125" s="3"/>
      <c r="AF125" s="3"/>
      <c r="AG125" s="3"/>
    </row>
    <row r="126" spans="1:33" s="1" customFormat="1" ht="14.25" customHeight="1">
      <c r="A126" s="3"/>
      <c r="B126" s="3"/>
      <c r="C126" s="3"/>
      <c r="D126" s="1552" t="s">
        <v>44</v>
      </c>
      <c r="E126" s="1553"/>
      <c r="F126" s="1553"/>
      <c r="G126" s="1553"/>
      <c r="H126" s="1553"/>
      <c r="I126" s="1599" t="s">
        <v>1505</v>
      </c>
      <c r="J126" s="1600"/>
      <c r="K126" s="1600"/>
      <c r="L126" s="1600"/>
      <c r="M126" s="1600"/>
      <c r="N126" s="1600"/>
      <c r="O126" s="1600"/>
      <c r="P126" s="1600"/>
      <c r="Q126" s="3"/>
      <c r="R126" s="3"/>
      <c r="S126" s="3"/>
      <c r="T126" s="3"/>
      <c r="U126" s="3"/>
      <c r="V126" s="3"/>
      <c r="W126" s="3"/>
      <c r="X126" s="3"/>
      <c r="Y126" s="3"/>
      <c r="Z126" s="3"/>
      <c r="AA126" s="3"/>
      <c r="AB126" s="3"/>
      <c r="AC126" s="3"/>
      <c r="AD126" s="3"/>
      <c r="AE126" s="3"/>
      <c r="AF126" s="3"/>
      <c r="AG126" s="3"/>
    </row>
    <row r="127" spans="1:33" s="1" customFormat="1" ht="14.25" customHeight="1">
      <c r="A127" s="3"/>
      <c r="B127" s="3"/>
      <c r="C127" s="5"/>
      <c r="D127" s="1552" t="s">
        <v>46</v>
      </c>
      <c r="E127" s="1553"/>
      <c r="F127" s="1553"/>
      <c r="G127" s="1553"/>
      <c r="H127" s="1553"/>
      <c r="I127" s="1601" t="s">
        <v>1506</v>
      </c>
      <c r="J127" s="1600"/>
      <c r="K127" s="1600"/>
      <c r="L127" s="1600"/>
      <c r="M127" s="1600"/>
      <c r="N127" s="1600"/>
      <c r="O127" s="1600"/>
      <c r="P127" s="1600"/>
      <c r="Q127" s="3"/>
      <c r="R127" s="3"/>
      <c r="S127" s="3"/>
      <c r="T127" s="3"/>
      <c r="U127" s="3"/>
      <c r="V127" s="3"/>
      <c r="W127" s="3"/>
      <c r="X127" s="3"/>
      <c r="Y127" s="3"/>
      <c r="Z127" s="3"/>
      <c r="AA127" s="3"/>
      <c r="AB127" s="3"/>
      <c r="AC127" s="3"/>
      <c r="AD127" s="3"/>
      <c r="AE127" s="3"/>
      <c r="AF127" s="3"/>
      <c r="AG127" s="3"/>
    </row>
    <row r="128" spans="1:33" s="1" customFormat="1">
      <c r="A128" s="3"/>
      <c r="B128" s="3"/>
      <c r="C128" s="3"/>
      <c r="D128" s="3"/>
      <c r="E128" s="878" t="s">
        <v>55</v>
      </c>
      <c r="F128" s="879" t="s">
        <v>429</v>
      </c>
      <c r="G128" s="7"/>
      <c r="H128" s="7"/>
      <c r="I128" s="3"/>
      <c r="J128" s="889" t="s">
        <v>1516</v>
      </c>
      <c r="K128" s="756"/>
      <c r="L128" s="741"/>
      <c r="M128" s="741"/>
      <c r="N128" s="741"/>
      <c r="O128" s="741"/>
      <c r="P128" s="741"/>
      <c r="Q128" s="3"/>
      <c r="R128" s="3"/>
      <c r="S128" s="3"/>
      <c r="T128" s="3"/>
      <c r="U128" s="3"/>
      <c r="V128" s="3"/>
      <c r="W128" s="3"/>
      <c r="X128" s="3"/>
      <c r="Y128" s="3"/>
      <c r="Z128" s="3"/>
      <c r="AA128" s="3"/>
      <c r="AB128" s="3"/>
      <c r="AC128" s="3"/>
      <c r="AD128" s="3"/>
      <c r="AE128" s="3"/>
      <c r="AF128" s="3"/>
      <c r="AG128" s="3"/>
    </row>
    <row r="129" spans="1:58" s="1" customFormat="1">
      <c r="A129" s="3"/>
      <c r="B129" s="3"/>
      <c r="C129" s="3"/>
      <c r="D129" s="3"/>
      <c r="E129" s="878" t="s">
        <v>58</v>
      </c>
      <c r="F129" s="879" t="s">
        <v>64</v>
      </c>
      <c r="G129" s="7"/>
      <c r="H129" s="7"/>
      <c r="I129" s="3"/>
      <c r="J129" s="890">
        <v>86</v>
      </c>
      <c r="K129" s="756"/>
      <c r="L129" s="741"/>
      <c r="M129" s="741"/>
      <c r="N129" s="741"/>
      <c r="O129" s="741"/>
      <c r="P129" s="741"/>
      <c r="Q129" s="3"/>
      <c r="R129" s="3"/>
      <c r="S129" s="3"/>
      <c r="T129" s="3"/>
      <c r="U129" s="3"/>
      <c r="V129" s="3"/>
      <c r="W129" s="3"/>
      <c r="X129" s="3"/>
      <c r="Y129" s="3"/>
      <c r="Z129" s="3"/>
      <c r="AA129" s="3"/>
      <c r="AB129" s="3"/>
      <c r="AC129" s="3"/>
      <c r="AD129" s="3"/>
      <c r="AE129" s="3"/>
      <c r="AF129" s="3"/>
      <c r="AG129" s="3"/>
    </row>
    <row r="130" spans="1:58" s="1" customFormat="1" ht="12">
      <c r="A130" s="3"/>
      <c r="B130" s="3"/>
      <c r="C130" s="3"/>
      <c r="D130" s="3"/>
      <c r="E130" s="3" t="s">
        <v>1432</v>
      </c>
      <c r="F130" s="3"/>
      <c r="G130" s="7" t="s">
        <v>1432</v>
      </c>
      <c r="H130" s="7"/>
      <c r="I130" s="3"/>
      <c r="J130" s="756"/>
      <c r="K130" s="756"/>
      <c r="L130" s="741"/>
      <c r="M130" s="741"/>
      <c r="N130" s="741"/>
      <c r="O130" s="741"/>
      <c r="P130" s="741"/>
      <c r="Q130" s="3"/>
      <c r="R130" s="3"/>
      <c r="S130" s="3"/>
      <c r="T130" s="3"/>
      <c r="U130" s="3"/>
      <c r="V130" s="3"/>
      <c r="W130" s="3"/>
      <c r="X130" s="3"/>
      <c r="Y130" s="3"/>
      <c r="Z130" s="3"/>
      <c r="AA130" s="3"/>
      <c r="AB130" s="3"/>
      <c r="AC130" s="3"/>
      <c r="AD130" s="3"/>
      <c r="AE130" s="3"/>
      <c r="AF130" s="3"/>
      <c r="AG130" s="3"/>
    </row>
    <row r="131" spans="1:58" s="769" customFormat="1" ht="38.25" customHeight="1">
      <c r="A131" s="523" t="s">
        <v>48</v>
      </c>
      <c r="B131" s="523" t="s">
        <v>69</v>
      </c>
      <c r="C131" s="771" t="s">
        <v>435</v>
      </c>
      <c r="D131" s="736" t="s">
        <v>55</v>
      </c>
      <c r="E131" s="736" t="s">
        <v>56</v>
      </c>
      <c r="F131" s="737" t="s">
        <v>434</v>
      </c>
      <c r="G131" s="736" t="s">
        <v>58</v>
      </c>
      <c r="H131" s="735" t="s">
        <v>59</v>
      </c>
      <c r="I131" s="772" t="s">
        <v>68</v>
      </c>
      <c r="J131" s="739" t="s">
        <v>1457</v>
      </c>
      <c r="K131" s="739" t="s">
        <v>1484</v>
      </c>
      <c r="L131" s="770" t="s">
        <v>1455</v>
      </c>
      <c r="M131" s="770" t="s">
        <v>432</v>
      </c>
      <c r="N131" s="736" t="s">
        <v>61</v>
      </c>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c r="AT131" s="768"/>
      <c r="AU131" s="768"/>
      <c r="AV131" s="768"/>
      <c r="AW131" s="768"/>
      <c r="AX131" s="768"/>
      <c r="AY131" s="768"/>
      <c r="AZ131" s="768"/>
      <c r="BA131" s="768"/>
      <c r="BB131" s="768"/>
      <c r="BC131" s="768"/>
      <c r="BD131" s="768"/>
      <c r="BE131" s="768"/>
      <c r="BF131" s="768"/>
    </row>
    <row r="132" spans="1:58" s="324" customFormat="1" ht="19.5" customHeight="1">
      <c r="A132" s="1613" t="s">
        <v>1487</v>
      </c>
      <c r="B132" s="1614"/>
      <c r="C132" s="1614"/>
      <c r="D132" s="1614"/>
      <c r="E132" s="1614"/>
      <c r="F132" s="1614"/>
      <c r="G132" s="1614"/>
      <c r="H132" s="1614"/>
      <c r="I132" s="1614"/>
      <c r="J132" s="1614"/>
      <c r="K132" s="1614"/>
      <c r="L132" s="1614"/>
      <c r="M132" s="1614"/>
      <c r="N132" s="1614"/>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c r="AR132" s="332"/>
      <c r="AS132" s="332"/>
      <c r="AT132" s="332"/>
      <c r="AU132" s="332"/>
      <c r="AV132" s="332"/>
      <c r="AW132" s="332"/>
      <c r="AX132" s="332"/>
      <c r="AY132" s="332"/>
      <c r="AZ132" s="332"/>
      <c r="BA132" s="332"/>
      <c r="BB132" s="332"/>
      <c r="BC132" s="332"/>
      <c r="BD132" s="332"/>
      <c r="BE132" s="332"/>
      <c r="BF132" s="332"/>
    </row>
    <row r="133" spans="1:58" s="326" customFormat="1" ht="12.75" customHeight="1">
      <c r="A133" s="625">
        <v>1</v>
      </c>
      <c r="B133" s="339" t="s">
        <v>32</v>
      </c>
      <c r="C133" s="340" t="s">
        <v>0</v>
      </c>
      <c r="D133" s="361" t="s">
        <v>429</v>
      </c>
      <c r="E133" s="362" t="s">
        <v>1134</v>
      </c>
      <c r="F133" s="340">
        <v>1992</v>
      </c>
      <c r="G133" s="340" t="s">
        <v>64</v>
      </c>
      <c r="H133" s="340" t="s">
        <v>7</v>
      </c>
      <c r="I133" s="468">
        <v>71.2</v>
      </c>
      <c r="J133" s="363">
        <v>86</v>
      </c>
      <c r="K133" s="657">
        <v>1</v>
      </c>
      <c r="L133" s="635">
        <v>1</v>
      </c>
      <c r="M133" s="363">
        <v>20</v>
      </c>
      <c r="N133" s="492" t="s">
        <v>1543</v>
      </c>
    </row>
    <row r="134" spans="1:58" s="326" customFormat="1" ht="12.75" customHeight="1">
      <c r="A134" s="625">
        <v>2</v>
      </c>
      <c r="B134" s="339" t="s">
        <v>36</v>
      </c>
      <c r="C134" s="340" t="s">
        <v>0</v>
      </c>
      <c r="D134" s="361" t="s">
        <v>429</v>
      </c>
      <c r="E134" s="361" t="s">
        <v>378</v>
      </c>
      <c r="F134" s="340">
        <v>1992</v>
      </c>
      <c r="G134" s="340" t="s">
        <v>64</v>
      </c>
      <c r="H134" s="340" t="s">
        <v>7</v>
      </c>
      <c r="I134" s="468">
        <v>72.7</v>
      </c>
      <c r="J134" s="363">
        <v>69</v>
      </c>
      <c r="K134" s="657">
        <v>2</v>
      </c>
      <c r="L134" s="635">
        <v>2</v>
      </c>
      <c r="M134" s="363">
        <v>18</v>
      </c>
      <c r="N134" s="604" t="s">
        <v>580</v>
      </c>
    </row>
    <row r="135" spans="1:58" s="326" customFormat="1" ht="12.75" customHeight="1">
      <c r="A135" s="625">
        <v>3</v>
      </c>
      <c r="B135" s="376" t="s">
        <v>26</v>
      </c>
      <c r="C135" s="340" t="s">
        <v>0</v>
      </c>
      <c r="D135" s="361" t="s">
        <v>429</v>
      </c>
      <c r="E135" s="530" t="s">
        <v>845</v>
      </c>
      <c r="F135" s="340">
        <v>1987</v>
      </c>
      <c r="G135" s="340" t="s">
        <v>64</v>
      </c>
      <c r="H135" s="340" t="s">
        <v>7</v>
      </c>
      <c r="I135" s="466">
        <v>71.8</v>
      </c>
      <c r="J135" s="363">
        <v>60</v>
      </c>
      <c r="K135" s="657">
        <v>3</v>
      </c>
      <c r="L135" s="635">
        <v>3</v>
      </c>
      <c r="M135" s="363">
        <v>16</v>
      </c>
      <c r="N135" s="379" t="s">
        <v>1357</v>
      </c>
    </row>
    <row r="136" spans="1:58" s="324" customFormat="1" ht="12.75" customHeight="1">
      <c r="A136" s="625">
        <v>4</v>
      </c>
      <c r="B136" s="376" t="s">
        <v>1375</v>
      </c>
      <c r="C136" s="340" t="s">
        <v>1</v>
      </c>
      <c r="D136" s="361" t="s">
        <v>1376</v>
      </c>
      <c r="E136" s="379" t="s">
        <v>1377</v>
      </c>
      <c r="F136" s="340">
        <v>1982</v>
      </c>
      <c r="G136" s="340" t="s">
        <v>1397</v>
      </c>
      <c r="H136" s="340" t="s">
        <v>1392</v>
      </c>
      <c r="I136" s="466">
        <v>72</v>
      </c>
      <c r="J136" s="363">
        <v>62</v>
      </c>
      <c r="K136" s="363">
        <v>1</v>
      </c>
      <c r="L136" s="635">
        <v>4</v>
      </c>
      <c r="M136" s="363">
        <v>15</v>
      </c>
      <c r="N136" s="379" t="s">
        <v>1393</v>
      </c>
      <c r="O136" s="332"/>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c r="AR136" s="332"/>
      <c r="AS136" s="332"/>
      <c r="AT136" s="332"/>
      <c r="AU136" s="332"/>
      <c r="AV136" s="332"/>
      <c r="AW136" s="332"/>
      <c r="AX136" s="332"/>
      <c r="AY136" s="332"/>
      <c r="AZ136" s="332"/>
      <c r="BA136" s="332"/>
      <c r="BB136" s="332"/>
      <c r="BC136" s="332"/>
      <c r="BD136" s="332"/>
      <c r="BE136" s="332"/>
      <c r="BF136" s="332"/>
    </row>
    <row r="137" spans="1:58" ht="12.75" customHeight="1">
      <c r="A137" s="625">
        <v>5</v>
      </c>
      <c r="B137" s="339" t="s">
        <v>24</v>
      </c>
      <c r="C137" s="340" t="s">
        <v>1</v>
      </c>
      <c r="D137" s="361" t="s">
        <v>429</v>
      </c>
      <c r="E137" s="379" t="s">
        <v>1323</v>
      </c>
      <c r="F137" s="340">
        <v>1973</v>
      </c>
      <c r="G137" s="340" t="s">
        <v>64</v>
      </c>
      <c r="H137" s="340" t="s">
        <v>5</v>
      </c>
      <c r="I137" s="467">
        <v>72.3</v>
      </c>
      <c r="J137" s="363">
        <v>60</v>
      </c>
      <c r="K137" s="363">
        <v>2</v>
      </c>
      <c r="L137" s="635">
        <v>5</v>
      </c>
      <c r="M137" s="363">
        <v>14</v>
      </c>
      <c r="N137" s="379" t="s">
        <v>1332</v>
      </c>
      <c r="Q137" s="332"/>
    </row>
    <row r="138" spans="1:58" s="324" customFormat="1" ht="12.75" customHeight="1">
      <c r="A138" s="625">
        <v>6</v>
      </c>
      <c r="B138" s="339" t="s">
        <v>16</v>
      </c>
      <c r="C138" s="340" t="s">
        <v>1</v>
      </c>
      <c r="D138" s="361" t="s">
        <v>429</v>
      </c>
      <c r="E138" s="379" t="s">
        <v>1310</v>
      </c>
      <c r="F138" s="340">
        <v>1984</v>
      </c>
      <c r="G138" s="340" t="s">
        <v>64</v>
      </c>
      <c r="H138" s="340" t="s">
        <v>5</v>
      </c>
      <c r="I138" s="467">
        <v>72.099999999999994</v>
      </c>
      <c r="J138" s="363">
        <v>50</v>
      </c>
      <c r="K138" s="363">
        <v>3</v>
      </c>
      <c r="L138" s="635">
        <v>6</v>
      </c>
      <c r="M138" s="363">
        <v>13</v>
      </c>
      <c r="N138" s="361" t="s">
        <v>1208</v>
      </c>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row>
    <row r="139" spans="1:58" s="327" customFormat="1" ht="12.75" customHeight="1">
      <c r="A139" s="899">
        <v>7</v>
      </c>
      <c r="B139" s="433" t="s">
        <v>1408</v>
      </c>
      <c r="C139" s="388" t="s">
        <v>1</v>
      </c>
      <c r="D139" s="435" t="s">
        <v>429</v>
      </c>
      <c r="E139" s="1020" t="s">
        <v>1402</v>
      </c>
      <c r="F139" s="388">
        <v>1979</v>
      </c>
      <c r="G139" s="388" t="s">
        <v>64</v>
      </c>
      <c r="H139" s="388" t="s">
        <v>5</v>
      </c>
      <c r="I139" s="471">
        <v>71.95</v>
      </c>
      <c r="J139" s="374">
        <v>0</v>
      </c>
      <c r="K139" s="374" t="s">
        <v>75</v>
      </c>
      <c r="L139" s="374" t="s">
        <v>75</v>
      </c>
      <c r="M139" s="374" t="s">
        <v>75</v>
      </c>
      <c r="N139" s="1020" t="s">
        <v>1409</v>
      </c>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row>
    <row r="140" spans="1:58" s="37" customFormat="1">
      <c r="A140" s="625">
        <v>8</v>
      </c>
      <c r="B140" s="654" t="s">
        <v>1118</v>
      </c>
      <c r="C140" s="589" t="s">
        <v>1</v>
      </c>
      <c r="D140" s="590" t="s">
        <v>429</v>
      </c>
      <c r="E140" s="864" t="s">
        <v>1116</v>
      </c>
      <c r="F140" s="589">
        <v>1990</v>
      </c>
      <c r="G140" s="340" t="s">
        <v>64</v>
      </c>
      <c r="H140" s="589" t="s">
        <v>17</v>
      </c>
      <c r="I140" s="466">
        <v>72.900000000000006</v>
      </c>
      <c r="J140" s="363">
        <v>0</v>
      </c>
      <c r="K140" s="363" t="s">
        <v>75</v>
      </c>
      <c r="L140" s="363" t="s">
        <v>75</v>
      </c>
      <c r="M140" s="363" t="s">
        <v>75</v>
      </c>
      <c r="N140" s="590" t="s">
        <v>1117</v>
      </c>
      <c r="O140" s="774"/>
      <c r="P140" s="134"/>
      <c r="Q140" s="313"/>
    </row>
    <row r="141" spans="1:58" s="37" customFormat="1">
      <c r="A141" s="313" t="s">
        <v>1508</v>
      </c>
      <c r="B141" s="313"/>
      <c r="C141" s="313"/>
      <c r="D141" s="313"/>
      <c r="E141" s="134"/>
      <c r="F141" s="134"/>
      <c r="G141" s="21"/>
      <c r="H141" s="313"/>
      <c r="I141" s="31"/>
      <c r="J141" s="134"/>
      <c r="K141" s="134"/>
      <c r="L141" s="774"/>
      <c r="M141" s="134"/>
      <c r="N141" s="134"/>
      <c r="O141" s="774"/>
      <c r="P141" s="134"/>
      <c r="Q141" s="313"/>
    </row>
    <row r="142" spans="1:58" s="37" customFormat="1">
      <c r="A142" s="313"/>
      <c r="B142" s="313"/>
      <c r="C142" s="313"/>
      <c r="D142" s="313"/>
      <c r="E142" s="134"/>
      <c r="F142" s="134"/>
      <c r="G142" s="21"/>
      <c r="H142" s="313"/>
      <c r="I142" s="31"/>
      <c r="J142" s="134"/>
      <c r="K142" s="134"/>
      <c r="L142" s="774"/>
      <c r="M142" s="134"/>
      <c r="N142" s="134"/>
      <c r="O142" s="774"/>
      <c r="P142" s="134"/>
      <c r="Q142" s="313"/>
    </row>
    <row r="143" spans="1:58" s="37" customFormat="1">
      <c r="A143" s="313" t="s">
        <v>1509</v>
      </c>
      <c r="B143" s="313"/>
      <c r="C143" s="313"/>
      <c r="D143" s="313"/>
      <c r="E143" s="134"/>
      <c r="F143" s="134"/>
      <c r="G143" s="21"/>
      <c r="H143" s="313"/>
      <c r="I143" s="31"/>
      <c r="J143" s="134"/>
      <c r="K143" s="134"/>
      <c r="L143" s="774"/>
      <c r="M143" s="134"/>
      <c r="N143" s="134"/>
      <c r="O143" s="774"/>
      <c r="P143" s="134"/>
      <c r="Q143" s="313"/>
    </row>
    <row r="144" spans="1:58" s="1" customFormat="1" ht="12">
      <c r="A144" s="3"/>
      <c r="B144" s="3"/>
      <c r="C144" s="3"/>
      <c r="D144" s="3"/>
      <c r="E144" s="3"/>
      <c r="F144" s="3"/>
      <c r="G144" s="7"/>
      <c r="H144" s="7"/>
      <c r="I144" s="3"/>
      <c r="J144" s="756"/>
      <c r="K144" s="756"/>
      <c r="L144" s="741"/>
      <c r="M144" s="741"/>
      <c r="N144" s="741"/>
      <c r="O144" s="741"/>
      <c r="P144" s="741"/>
      <c r="Q144" s="3"/>
      <c r="R144" s="3"/>
      <c r="S144" s="3"/>
      <c r="T144" s="3"/>
      <c r="U144" s="3"/>
      <c r="V144" s="3"/>
      <c r="W144" s="3"/>
      <c r="X144" s="3"/>
      <c r="Y144" s="3"/>
      <c r="Z144" s="3"/>
      <c r="AA144" s="3"/>
      <c r="AB144" s="3"/>
      <c r="AC144" s="3"/>
      <c r="AD144" s="3"/>
      <c r="AE144" s="3"/>
      <c r="AF144" s="3"/>
      <c r="AG144" s="3"/>
    </row>
    <row r="145" spans="1:58" s="1" customFormat="1" ht="12">
      <c r="A145" s="3"/>
      <c r="B145" s="3"/>
      <c r="C145" s="3"/>
      <c r="D145" s="3"/>
      <c r="E145" s="3"/>
      <c r="F145" s="3"/>
      <c r="G145" s="7"/>
      <c r="H145" s="7"/>
      <c r="I145" s="3"/>
      <c r="J145" s="756"/>
      <c r="K145" s="756"/>
      <c r="L145" s="741"/>
      <c r="M145" s="741"/>
      <c r="N145" s="741"/>
      <c r="O145" s="741"/>
      <c r="P145" s="741"/>
      <c r="Q145" s="3"/>
      <c r="R145" s="3"/>
      <c r="S145" s="3"/>
      <c r="T145" s="3"/>
      <c r="U145" s="3"/>
      <c r="V145" s="3"/>
      <c r="W145" s="3"/>
      <c r="X145" s="3"/>
      <c r="Y145" s="3"/>
      <c r="Z145" s="3"/>
      <c r="AA145" s="3"/>
      <c r="AB145" s="3"/>
      <c r="AC145" s="3"/>
      <c r="AD145" s="3"/>
      <c r="AE145" s="3"/>
      <c r="AF145" s="3"/>
      <c r="AG145" s="3"/>
    </row>
    <row r="146" spans="1:58" s="1" customFormat="1" ht="12.75" customHeight="1">
      <c r="A146" s="3"/>
      <c r="B146" s="3"/>
      <c r="C146" s="4"/>
      <c r="D146" s="1552" t="s">
        <v>38</v>
      </c>
      <c r="E146" s="1553"/>
      <c r="F146" s="1553"/>
      <c r="G146" s="1553"/>
      <c r="H146" s="1553"/>
      <c r="I146" s="1602" t="s">
        <v>1503</v>
      </c>
      <c r="J146" s="1554"/>
      <c r="K146" s="1554"/>
      <c r="L146" s="1554"/>
      <c r="M146" s="1554"/>
      <c r="N146" s="1554"/>
      <c r="O146" s="1554"/>
      <c r="P146" s="1554"/>
      <c r="Q146" s="3"/>
      <c r="R146" s="3"/>
      <c r="S146" s="3"/>
      <c r="T146" s="3"/>
      <c r="U146" s="3"/>
      <c r="V146" s="3"/>
      <c r="W146" s="3"/>
      <c r="X146" s="3"/>
      <c r="Y146" s="3"/>
      <c r="Z146" s="3"/>
      <c r="AA146" s="3"/>
      <c r="AB146" s="3"/>
      <c r="AC146" s="3"/>
      <c r="AD146" s="3"/>
      <c r="AE146" s="3"/>
      <c r="AF146" s="3"/>
      <c r="AG146" s="3"/>
    </row>
    <row r="147" spans="1:58" s="1" customFormat="1" ht="12.75" customHeight="1">
      <c r="A147" s="3"/>
      <c r="B147" s="3"/>
      <c r="C147" s="4"/>
      <c r="D147" s="1552" t="s">
        <v>40</v>
      </c>
      <c r="E147" s="1553"/>
      <c r="F147" s="1553"/>
      <c r="G147" s="1553"/>
      <c r="H147" s="1553"/>
      <c r="I147" s="1554"/>
      <c r="J147" s="1554"/>
      <c r="K147" s="1554"/>
      <c r="L147" s="1554"/>
      <c r="M147" s="1554"/>
      <c r="N147" s="1554"/>
      <c r="O147" s="1554"/>
      <c r="P147" s="1554"/>
      <c r="Q147" s="3"/>
      <c r="R147" s="3"/>
      <c r="S147" s="3"/>
      <c r="T147" s="3"/>
      <c r="U147" s="3"/>
      <c r="V147" s="3"/>
      <c r="W147" s="3"/>
      <c r="X147" s="3"/>
      <c r="Y147" s="3"/>
      <c r="Z147" s="3"/>
      <c r="AA147" s="3"/>
      <c r="AB147" s="3"/>
      <c r="AC147" s="3"/>
      <c r="AD147" s="3"/>
      <c r="AE147" s="3"/>
      <c r="AF147" s="3"/>
      <c r="AG147" s="3"/>
    </row>
    <row r="148" spans="1:58" s="1" customFormat="1" ht="12.75" customHeight="1">
      <c r="A148" s="3"/>
      <c r="B148" s="3"/>
      <c r="C148" s="4"/>
      <c r="D148" s="1552"/>
      <c r="E148" s="1553"/>
      <c r="J148" s="773"/>
      <c r="K148" s="773"/>
      <c r="L148" s="6"/>
      <c r="M148" s="6"/>
      <c r="N148" s="6"/>
      <c r="O148" s="743"/>
      <c r="P148" s="743"/>
      <c r="Q148" s="3"/>
      <c r="R148" s="3"/>
      <c r="S148" s="3"/>
      <c r="T148" s="3"/>
      <c r="U148" s="3"/>
      <c r="V148" s="3"/>
      <c r="W148" s="3"/>
      <c r="X148" s="3"/>
      <c r="Y148" s="3"/>
      <c r="Z148" s="3"/>
      <c r="AA148" s="3"/>
      <c r="AB148" s="3"/>
      <c r="AC148" s="3"/>
      <c r="AD148" s="3"/>
      <c r="AE148" s="3"/>
      <c r="AF148" s="3"/>
      <c r="AG148" s="3"/>
    </row>
    <row r="149" spans="1:58" s="1" customFormat="1" ht="12.75" customHeight="1">
      <c r="A149" s="3"/>
      <c r="B149" s="3"/>
      <c r="C149" s="3"/>
      <c r="D149" s="1552" t="s">
        <v>41</v>
      </c>
      <c r="E149" s="1553"/>
      <c r="F149" s="1553"/>
      <c r="G149" s="1553"/>
      <c r="H149" s="1553"/>
      <c r="I149" s="1603" t="s">
        <v>1504</v>
      </c>
      <c r="J149" s="1554"/>
      <c r="K149" s="1554"/>
      <c r="L149" s="1554"/>
      <c r="M149" s="1554"/>
      <c r="N149" s="1554"/>
      <c r="O149" s="1554"/>
      <c r="P149" s="1554"/>
      <c r="Q149" s="3"/>
      <c r="R149" s="3"/>
      <c r="S149" s="3"/>
      <c r="T149" s="3"/>
      <c r="U149" s="3"/>
      <c r="V149" s="3"/>
      <c r="W149" s="3"/>
      <c r="X149" s="3"/>
      <c r="Y149" s="3"/>
      <c r="Z149" s="3"/>
      <c r="AA149" s="3"/>
      <c r="AB149" s="3"/>
      <c r="AC149" s="3"/>
      <c r="AD149" s="3"/>
      <c r="AE149" s="3"/>
      <c r="AF149" s="3"/>
      <c r="AG149" s="3"/>
    </row>
    <row r="150" spans="1:58" s="1" customFormat="1" ht="12.75" customHeight="1">
      <c r="A150" s="3"/>
      <c r="B150" s="3"/>
      <c r="C150" s="3"/>
      <c r="D150" s="1552" t="s">
        <v>43</v>
      </c>
      <c r="E150" s="1553"/>
      <c r="F150" s="1553"/>
      <c r="G150" s="1553"/>
      <c r="H150" s="1553"/>
      <c r="I150" s="1554"/>
      <c r="J150" s="1554"/>
      <c r="K150" s="1554"/>
      <c r="L150" s="1554"/>
      <c r="M150" s="1554"/>
      <c r="N150" s="1554"/>
      <c r="O150" s="1554"/>
      <c r="P150" s="1554"/>
      <c r="Q150" s="3"/>
      <c r="R150" s="3"/>
      <c r="S150" s="3"/>
      <c r="T150" s="3"/>
      <c r="U150" s="3"/>
      <c r="V150" s="3"/>
      <c r="W150" s="3"/>
      <c r="X150" s="3"/>
      <c r="Y150" s="3"/>
      <c r="Z150" s="3"/>
      <c r="AA150" s="3"/>
      <c r="AB150" s="3"/>
      <c r="AC150" s="3"/>
      <c r="AD150" s="3"/>
      <c r="AE150" s="3"/>
      <c r="AF150" s="3"/>
      <c r="AG150" s="3"/>
    </row>
    <row r="151" spans="1:58" s="1" customFormat="1" ht="12.75" customHeight="1">
      <c r="A151" s="3"/>
      <c r="B151" s="3"/>
      <c r="C151" s="3"/>
      <c r="D151" s="1552"/>
      <c r="E151" s="1553"/>
      <c r="J151" s="773"/>
      <c r="K151" s="773"/>
      <c r="L151" s="2"/>
      <c r="M151" s="744"/>
      <c r="N151" s="2"/>
      <c r="O151" s="743"/>
      <c r="P151" s="743"/>
      <c r="Q151" s="3"/>
      <c r="R151" s="3"/>
      <c r="S151" s="3"/>
      <c r="T151" s="3"/>
      <c r="U151" s="3"/>
      <c r="V151" s="3"/>
      <c r="W151" s="3"/>
      <c r="X151" s="3"/>
      <c r="Y151" s="3"/>
      <c r="Z151" s="3"/>
      <c r="AA151" s="3"/>
      <c r="AB151" s="3"/>
      <c r="AC151" s="3"/>
      <c r="AD151" s="3"/>
      <c r="AE151" s="3"/>
      <c r="AF151" s="3"/>
      <c r="AG151" s="3"/>
    </row>
    <row r="152" spans="1:58" s="1" customFormat="1" ht="14.25" customHeight="1">
      <c r="A152" s="3"/>
      <c r="B152" s="3"/>
      <c r="C152" s="3"/>
      <c r="D152" s="1552" t="s">
        <v>44</v>
      </c>
      <c r="E152" s="1553"/>
      <c r="F152" s="1553"/>
      <c r="G152" s="1553"/>
      <c r="H152" s="1553"/>
      <c r="I152" s="1599" t="s">
        <v>1505</v>
      </c>
      <c r="J152" s="1600"/>
      <c r="K152" s="1600"/>
      <c r="L152" s="1600"/>
      <c r="M152" s="1600"/>
      <c r="N152" s="1600"/>
      <c r="O152" s="1600"/>
      <c r="P152" s="1600"/>
      <c r="Q152" s="3"/>
      <c r="R152" s="3"/>
      <c r="S152" s="3"/>
      <c r="T152" s="3"/>
      <c r="U152" s="3"/>
      <c r="V152" s="3"/>
      <c r="W152" s="3"/>
      <c r="X152" s="3"/>
      <c r="Y152" s="3"/>
      <c r="Z152" s="3"/>
      <c r="AA152" s="3"/>
      <c r="AB152" s="3"/>
      <c r="AC152" s="3"/>
      <c r="AD152" s="3"/>
      <c r="AE152" s="3"/>
      <c r="AF152" s="3"/>
      <c r="AG152" s="3"/>
    </row>
    <row r="153" spans="1:58" s="1" customFormat="1" ht="14.25" customHeight="1">
      <c r="A153" s="3"/>
      <c r="B153" s="3"/>
      <c r="C153" s="5"/>
      <c r="D153" s="1552" t="s">
        <v>46</v>
      </c>
      <c r="E153" s="1553"/>
      <c r="F153" s="1553"/>
      <c r="G153" s="1553"/>
      <c r="H153" s="1553"/>
      <c r="I153" s="1601" t="s">
        <v>1506</v>
      </c>
      <c r="J153" s="1600"/>
      <c r="K153" s="1600"/>
      <c r="L153" s="1600"/>
      <c r="M153" s="1600"/>
      <c r="N153" s="1600"/>
      <c r="O153" s="1600"/>
      <c r="P153" s="1600"/>
      <c r="Q153" s="3"/>
      <c r="R153" s="3"/>
      <c r="S153" s="3"/>
      <c r="T153" s="3"/>
      <c r="U153" s="3"/>
      <c r="V153" s="3"/>
      <c r="W153" s="3"/>
      <c r="X153" s="3"/>
      <c r="Y153" s="3"/>
      <c r="Z153" s="3"/>
      <c r="AA153" s="3"/>
      <c r="AB153" s="3"/>
      <c r="AC153" s="3"/>
      <c r="AD153" s="3"/>
      <c r="AE153" s="3"/>
      <c r="AF153" s="3"/>
      <c r="AG153" s="3"/>
    </row>
    <row r="154" spans="1:58" s="1" customFormat="1">
      <c r="A154" s="3"/>
      <c r="B154" s="3"/>
      <c r="C154" s="3"/>
      <c r="D154" s="3"/>
      <c r="E154" s="878" t="s">
        <v>55</v>
      </c>
      <c r="F154" s="879" t="s">
        <v>429</v>
      </c>
      <c r="G154" s="7"/>
      <c r="H154" s="7"/>
      <c r="I154" s="3"/>
      <c r="J154" s="889" t="s">
        <v>1516</v>
      </c>
      <c r="K154" s="756"/>
      <c r="L154" s="741"/>
      <c r="M154" s="741" t="s">
        <v>1432</v>
      </c>
      <c r="N154" s="741"/>
      <c r="O154" s="741"/>
      <c r="P154" s="741"/>
      <c r="Q154" s="3"/>
      <c r="R154" s="3"/>
      <c r="S154" s="3"/>
      <c r="T154" s="3"/>
      <c r="U154" s="3"/>
      <c r="V154" s="3"/>
      <c r="W154" s="3"/>
      <c r="X154" s="3"/>
      <c r="Y154" s="3"/>
      <c r="Z154" s="3"/>
      <c r="AA154" s="3"/>
      <c r="AB154" s="3"/>
      <c r="AC154" s="3"/>
      <c r="AD154" s="3"/>
      <c r="AE154" s="3"/>
      <c r="AF154" s="3"/>
      <c r="AG154" s="3"/>
    </row>
    <row r="155" spans="1:58" s="1" customFormat="1">
      <c r="A155" s="3"/>
      <c r="B155" s="3"/>
      <c r="C155" s="3"/>
      <c r="D155" s="3"/>
      <c r="E155" s="878" t="s">
        <v>58</v>
      </c>
      <c r="F155" s="879" t="s">
        <v>64</v>
      </c>
      <c r="G155" s="7"/>
      <c r="H155" s="7"/>
      <c r="I155" s="3"/>
      <c r="J155" s="890">
        <v>82</v>
      </c>
      <c r="K155" s="756"/>
      <c r="L155" s="909" t="s">
        <v>1517</v>
      </c>
      <c r="M155" s="908"/>
      <c r="N155" s="908"/>
      <c r="O155" s="741"/>
      <c r="P155" s="741"/>
      <c r="Q155" s="3"/>
      <c r="R155" s="3"/>
      <c r="S155" s="3"/>
      <c r="T155" s="3"/>
      <c r="U155" s="3"/>
      <c r="V155" s="3"/>
      <c r="W155" s="3"/>
      <c r="X155" s="3"/>
      <c r="Y155" s="3"/>
      <c r="Z155" s="3"/>
      <c r="AA155" s="3"/>
      <c r="AB155" s="3"/>
      <c r="AC155" s="3"/>
      <c r="AD155" s="3"/>
      <c r="AE155" s="3"/>
      <c r="AF155" s="3"/>
      <c r="AG155" s="3"/>
    </row>
    <row r="156" spans="1:58" s="1" customFormat="1" ht="11.25" customHeight="1">
      <c r="A156" s="3"/>
      <c r="B156" s="3"/>
      <c r="C156" s="3"/>
      <c r="D156" s="3"/>
      <c r="E156" s="3"/>
      <c r="F156" s="3"/>
      <c r="G156" s="7"/>
      <c r="H156" s="7"/>
      <c r="I156" s="3"/>
      <c r="J156" s="756"/>
      <c r="K156" s="756"/>
      <c r="L156" s="741"/>
      <c r="M156" s="741"/>
      <c r="N156" s="741"/>
      <c r="O156" s="741"/>
      <c r="P156" s="741"/>
      <c r="Q156" s="3"/>
      <c r="R156" s="3"/>
      <c r="S156" s="3"/>
      <c r="T156" s="3"/>
      <c r="U156" s="3"/>
      <c r="V156" s="3"/>
      <c r="W156" s="3"/>
      <c r="X156" s="3"/>
      <c r="Y156" s="3"/>
      <c r="Z156" s="3"/>
      <c r="AA156" s="3"/>
      <c r="AB156" s="3"/>
      <c r="AC156" s="3"/>
      <c r="AD156" s="3"/>
      <c r="AE156" s="3"/>
      <c r="AF156" s="3"/>
      <c r="AG156" s="3"/>
    </row>
    <row r="157" spans="1:58" s="1" customFormat="1" ht="12" hidden="1">
      <c r="A157" s="3"/>
      <c r="B157" s="3"/>
      <c r="C157" s="3"/>
      <c r="D157" s="3"/>
      <c r="E157" s="3" t="s">
        <v>1432</v>
      </c>
      <c r="F157" s="3"/>
      <c r="G157" s="7" t="s">
        <v>1432</v>
      </c>
      <c r="H157" s="7"/>
      <c r="I157" s="3"/>
      <c r="J157" s="756"/>
      <c r="K157" s="756"/>
      <c r="L157" s="741"/>
      <c r="M157" s="741"/>
      <c r="N157" s="741"/>
      <c r="O157" s="741"/>
      <c r="P157" s="741"/>
      <c r="Q157" s="3"/>
      <c r="R157" s="3"/>
      <c r="S157" s="3"/>
      <c r="T157" s="3"/>
      <c r="U157" s="3"/>
      <c r="V157" s="3"/>
      <c r="W157" s="3"/>
      <c r="X157" s="3"/>
      <c r="Y157" s="3"/>
      <c r="Z157" s="3"/>
      <c r="AA157" s="3"/>
      <c r="AB157" s="3"/>
      <c r="AC157" s="3"/>
      <c r="AD157" s="3"/>
      <c r="AE157" s="3"/>
      <c r="AF157" s="3"/>
      <c r="AG157" s="3"/>
    </row>
    <row r="158" spans="1:58" s="769" customFormat="1" ht="53.25" customHeight="1">
      <c r="A158" s="523" t="s">
        <v>48</v>
      </c>
      <c r="B158" s="523" t="s">
        <v>69</v>
      </c>
      <c r="C158" s="771" t="s">
        <v>435</v>
      </c>
      <c r="D158" s="736" t="s">
        <v>55</v>
      </c>
      <c r="E158" s="736" t="s">
        <v>56</v>
      </c>
      <c r="F158" s="737" t="s">
        <v>434</v>
      </c>
      <c r="G158" s="736" t="s">
        <v>58</v>
      </c>
      <c r="H158" s="735" t="s">
        <v>59</v>
      </c>
      <c r="I158" s="772" t="s">
        <v>68</v>
      </c>
      <c r="J158" s="739" t="s">
        <v>1457</v>
      </c>
      <c r="K158" s="739" t="s">
        <v>1484</v>
      </c>
      <c r="L158" s="770" t="s">
        <v>1455</v>
      </c>
      <c r="M158" s="770" t="s">
        <v>432</v>
      </c>
      <c r="N158" s="736" t="s">
        <v>61</v>
      </c>
      <c r="O158" s="768"/>
      <c r="P158" s="768"/>
      <c r="Q158" s="768"/>
      <c r="R158" s="768"/>
      <c r="S158" s="768"/>
      <c r="T158" s="768"/>
      <c r="U158" s="768"/>
      <c r="V158" s="768"/>
      <c r="W158" s="768"/>
      <c r="X158" s="768"/>
      <c r="Y158" s="768"/>
      <c r="Z158" s="768"/>
      <c r="AA158" s="768"/>
      <c r="AB158" s="768"/>
      <c r="AC158" s="768"/>
      <c r="AD158" s="768"/>
      <c r="AE158" s="768"/>
      <c r="AF158" s="768"/>
      <c r="AG158" s="768"/>
      <c r="AH158" s="768"/>
      <c r="AI158" s="768"/>
      <c r="AJ158" s="768"/>
      <c r="AK158" s="768"/>
      <c r="AL158" s="768"/>
      <c r="AM158" s="768"/>
      <c r="AN158" s="768"/>
      <c r="AO158" s="768"/>
      <c r="AP158" s="768"/>
      <c r="AQ158" s="768"/>
      <c r="AR158" s="768"/>
      <c r="AS158" s="768"/>
      <c r="AT158" s="768"/>
      <c r="AU158" s="768"/>
      <c r="AV158" s="768"/>
      <c r="AW158" s="768"/>
      <c r="AX158" s="768"/>
      <c r="AY158" s="768"/>
      <c r="AZ158" s="768"/>
      <c r="BA158" s="768"/>
      <c r="BB158" s="768"/>
      <c r="BC158" s="768"/>
      <c r="BD158" s="768"/>
      <c r="BE158" s="768"/>
      <c r="BF158" s="768"/>
    </row>
    <row r="159" spans="1:58" s="324" customFormat="1" ht="19.5" customHeight="1">
      <c r="A159" s="1613" t="s">
        <v>1488</v>
      </c>
      <c r="B159" s="1614"/>
      <c r="C159" s="1614"/>
      <c r="D159" s="1614"/>
      <c r="E159" s="1614"/>
      <c r="F159" s="1614"/>
      <c r="G159" s="1614"/>
      <c r="H159" s="1614"/>
      <c r="I159" s="1614"/>
      <c r="J159" s="1614"/>
      <c r="K159" s="1614"/>
      <c r="L159" s="1614"/>
      <c r="M159" s="1614"/>
      <c r="N159" s="1614"/>
      <c r="O159" s="332"/>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row>
    <row r="160" spans="1:58" s="326" customFormat="1" ht="12.75" customHeight="1">
      <c r="A160" s="625">
        <v>1</v>
      </c>
      <c r="B160" s="339" t="s">
        <v>32</v>
      </c>
      <c r="C160" s="340" t="s">
        <v>0</v>
      </c>
      <c r="D160" s="361" t="s">
        <v>429</v>
      </c>
      <c r="E160" s="362" t="s">
        <v>1135</v>
      </c>
      <c r="F160" s="340">
        <v>1997</v>
      </c>
      <c r="G160" s="340" t="s">
        <v>64</v>
      </c>
      <c r="H160" s="340" t="s">
        <v>7</v>
      </c>
      <c r="I160" s="468">
        <v>78</v>
      </c>
      <c r="J160" s="490">
        <v>88</v>
      </c>
      <c r="K160" s="657">
        <v>1</v>
      </c>
      <c r="L160" s="635">
        <v>1</v>
      </c>
      <c r="M160" s="363">
        <v>20</v>
      </c>
      <c r="N160" s="361" t="s">
        <v>1473</v>
      </c>
    </row>
    <row r="161" spans="1:58" s="326" customFormat="1" ht="12.75" customHeight="1">
      <c r="A161" s="625">
        <v>2</v>
      </c>
      <c r="B161" s="376" t="s">
        <v>26</v>
      </c>
      <c r="C161" s="340" t="s">
        <v>0</v>
      </c>
      <c r="D161" s="361" t="s">
        <v>429</v>
      </c>
      <c r="E161" s="530" t="s">
        <v>1346</v>
      </c>
      <c r="F161" s="340">
        <v>1989</v>
      </c>
      <c r="G161" s="340" t="s">
        <v>64</v>
      </c>
      <c r="H161" s="340" t="s">
        <v>7</v>
      </c>
      <c r="I161" s="468">
        <v>77.400000000000006</v>
      </c>
      <c r="J161" s="363">
        <v>63</v>
      </c>
      <c r="K161" s="657">
        <v>2</v>
      </c>
      <c r="L161" s="635">
        <v>2</v>
      </c>
      <c r="M161" s="363">
        <v>18</v>
      </c>
      <c r="N161" s="379" t="s">
        <v>1356</v>
      </c>
    </row>
    <row r="162" spans="1:58" s="325" customFormat="1" ht="12.75" customHeight="1">
      <c r="A162" s="625">
        <v>3</v>
      </c>
      <c r="B162" s="339" t="s">
        <v>28</v>
      </c>
      <c r="C162" s="340" t="s">
        <v>0</v>
      </c>
      <c r="D162" s="361" t="s">
        <v>429</v>
      </c>
      <c r="E162" s="361" t="s">
        <v>1299</v>
      </c>
      <c r="F162" s="340">
        <v>1995</v>
      </c>
      <c r="G162" s="340" t="s">
        <v>64</v>
      </c>
      <c r="H162" s="340" t="s">
        <v>7</v>
      </c>
      <c r="I162" s="467">
        <v>76.400000000000006</v>
      </c>
      <c r="J162" s="363">
        <v>56</v>
      </c>
      <c r="K162" s="657">
        <v>3</v>
      </c>
      <c r="L162" s="635">
        <v>3</v>
      </c>
      <c r="M162" s="363">
        <v>16</v>
      </c>
      <c r="N162" s="361" t="s">
        <v>1208</v>
      </c>
      <c r="O162" s="326"/>
      <c r="P162" s="326"/>
      <c r="Q162" s="326"/>
      <c r="R162" s="326"/>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row>
    <row r="163" spans="1:58" s="327" customFormat="1" ht="15" customHeight="1">
      <c r="A163" s="625">
        <v>4</v>
      </c>
      <c r="B163" s="339" t="s">
        <v>36</v>
      </c>
      <c r="C163" s="340" t="s">
        <v>0</v>
      </c>
      <c r="D163" s="361" t="s">
        <v>429</v>
      </c>
      <c r="E163" s="361" t="s">
        <v>1220</v>
      </c>
      <c r="F163" s="340">
        <v>1995</v>
      </c>
      <c r="G163" s="340" t="s">
        <v>64</v>
      </c>
      <c r="H163" s="340" t="s">
        <v>7</v>
      </c>
      <c r="I163" s="468">
        <v>76.55</v>
      </c>
      <c r="J163" s="363">
        <v>55</v>
      </c>
      <c r="K163" s="662">
        <v>4</v>
      </c>
      <c r="L163" s="635">
        <v>4</v>
      </c>
      <c r="M163" s="363">
        <v>15</v>
      </c>
      <c r="N163" s="604" t="s">
        <v>1226</v>
      </c>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row>
    <row r="164" spans="1:58" s="324" customFormat="1" ht="12.75" customHeight="1">
      <c r="A164" s="625">
        <v>5</v>
      </c>
      <c r="B164" s="339" t="s">
        <v>18</v>
      </c>
      <c r="C164" s="340" t="s">
        <v>0</v>
      </c>
      <c r="D164" s="361" t="s">
        <v>429</v>
      </c>
      <c r="E164" s="361" t="s">
        <v>1338</v>
      </c>
      <c r="F164" s="340">
        <v>1986</v>
      </c>
      <c r="G164" s="340" t="s">
        <v>64</v>
      </c>
      <c r="H164" s="340" t="s">
        <v>7</v>
      </c>
      <c r="I164" s="466">
        <v>78</v>
      </c>
      <c r="J164" s="363">
        <v>54</v>
      </c>
      <c r="K164" s="657">
        <v>5</v>
      </c>
      <c r="L164" s="635">
        <v>5</v>
      </c>
      <c r="M164" s="363">
        <v>14</v>
      </c>
      <c r="N164" s="361" t="s">
        <v>1208</v>
      </c>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c r="BF164" s="332"/>
    </row>
    <row r="165" spans="1:58" s="324" customFormat="1" ht="12.75" customHeight="1">
      <c r="A165" s="625">
        <v>6</v>
      </c>
      <c r="B165" s="339" t="s">
        <v>32</v>
      </c>
      <c r="C165" s="340" t="s">
        <v>1</v>
      </c>
      <c r="D165" s="361" t="s">
        <v>429</v>
      </c>
      <c r="E165" s="496" t="s">
        <v>1176</v>
      </c>
      <c r="F165" s="340">
        <v>1986</v>
      </c>
      <c r="G165" s="340" t="s">
        <v>64</v>
      </c>
      <c r="H165" s="340" t="s">
        <v>5</v>
      </c>
      <c r="I165" s="468">
        <v>76.8</v>
      </c>
      <c r="J165" s="363">
        <v>79</v>
      </c>
      <c r="K165" s="363">
        <v>1</v>
      </c>
      <c r="L165" s="635">
        <v>6</v>
      </c>
      <c r="M165" s="363">
        <v>13</v>
      </c>
      <c r="N165" s="361" t="s">
        <v>1212</v>
      </c>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c r="BF165" s="332"/>
    </row>
    <row r="166" spans="1:58" s="324" customFormat="1" ht="12.75" customHeight="1">
      <c r="A166" s="625">
        <v>7</v>
      </c>
      <c r="B166" s="339" t="s">
        <v>16</v>
      </c>
      <c r="C166" s="340" t="s">
        <v>1</v>
      </c>
      <c r="D166" s="361" t="s">
        <v>429</v>
      </c>
      <c r="E166" s="379" t="s">
        <v>485</v>
      </c>
      <c r="F166" s="340">
        <v>1982</v>
      </c>
      <c r="G166" s="340" t="s">
        <v>64</v>
      </c>
      <c r="H166" s="340" t="s">
        <v>5</v>
      </c>
      <c r="I166" s="467">
        <v>77.2</v>
      </c>
      <c r="J166" s="363">
        <v>73</v>
      </c>
      <c r="K166" s="363">
        <v>2</v>
      </c>
      <c r="L166" s="635">
        <v>7</v>
      </c>
      <c r="M166" s="363">
        <v>12</v>
      </c>
      <c r="N166" s="379" t="s">
        <v>97</v>
      </c>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332"/>
      <c r="AW166" s="332"/>
      <c r="AX166" s="332"/>
      <c r="AY166" s="332"/>
      <c r="AZ166" s="332"/>
      <c r="BA166" s="332"/>
      <c r="BB166" s="332"/>
      <c r="BC166" s="332"/>
      <c r="BD166" s="332"/>
      <c r="BE166" s="332"/>
      <c r="BF166" s="332"/>
    </row>
    <row r="167" spans="1:58" s="324" customFormat="1" ht="12.75" customHeight="1">
      <c r="A167" s="625">
        <v>8</v>
      </c>
      <c r="B167" s="339" t="s">
        <v>1035</v>
      </c>
      <c r="C167" s="451" t="s">
        <v>1</v>
      </c>
      <c r="D167" s="365" t="s">
        <v>429</v>
      </c>
      <c r="E167" s="366" t="s">
        <v>1040</v>
      </c>
      <c r="F167" s="367">
        <v>1986</v>
      </c>
      <c r="G167" s="368" t="s">
        <v>64</v>
      </c>
      <c r="H167" s="340" t="s">
        <v>5</v>
      </c>
      <c r="I167" s="467">
        <v>76.900000000000006</v>
      </c>
      <c r="J167" s="363">
        <v>70</v>
      </c>
      <c r="K167" s="363">
        <v>3</v>
      </c>
      <c r="L167" s="635">
        <v>8</v>
      </c>
      <c r="M167" s="363">
        <v>11</v>
      </c>
      <c r="N167" s="365" t="s">
        <v>1057</v>
      </c>
      <c r="O167" s="332"/>
      <c r="P167" s="332"/>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c r="BE167" s="332"/>
      <c r="BF167" s="332"/>
    </row>
    <row r="168" spans="1:58" s="324" customFormat="1" ht="12.75" customHeight="1">
      <c r="A168" s="625">
        <v>9</v>
      </c>
      <c r="B168" s="339" t="s">
        <v>31</v>
      </c>
      <c r="C168" s="589" t="s">
        <v>1</v>
      </c>
      <c r="D168" s="361" t="s">
        <v>429</v>
      </c>
      <c r="E168" s="362" t="s">
        <v>1122</v>
      </c>
      <c r="F168" s="340">
        <v>1976</v>
      </c>
      <c r="G168" s="340" t="s">
        <v>64</v>
      </c>
      <c r="H168" s="340" t="s">
        <v>5</v>
      </c>
      <c r="I168" s="468">
        <v>77.5</v>
      </c>
      <c r="J168" s="363">
        <v>48</v>
      </c>
      <c r="K168" s="363">
        <v>4</v>
      </c>
      <c r="L168" s="635">
        <v>9</v>
      </c>
      <c r="M168" s="363">
        <v>10</v>
      </c>
      <c r="N168" s="361" t="s">
        <v>1123</v>
      </c>
      <c r="O168" s="332"/>
      <c r="P168" s="332"/>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c r="BF168" s="332"/>
    </row>
    <row r="169" spans="1:58" s="324" customFormat="1" ht="12.75" customHeight="1">
      <c r="A169" s="625">
        <v>10</v>
      </c>
      <c r="B169" s="339" t="s">
        <v>11</v>
      </c>
      <c r="C169" s="589" t="s">
        <v>1</v>
      </c>
      <c r="D169" s="361" t="s">
        <v>429</v>
      </c>
      <c r="E169" s="361" t="s">
        <v>454</v>
      </c>
      <c r="F169" s="340">
        <v>1968</v>
      </c>
      <c r="G169" s="340" t="s">
        <v>64</v>
      </c>
      <c r="H169" s="340" t="s">
        <v>5</v>
      </c>
      <c r="I169" s="468">
        <v>74.5</v>
      </c>
      <c r="J169" s="363">
        <v>41</v>
      </c>
      <c r="K169" s="363">
        <v>5</v>
      </c>
      <c r="L169" s="635">
        <v>10</v>
      </c>
      <c r="M169" s="363">
        <v>9</v>
      </c>
      <c r="N169" s="361" t="s">
        <v>463</v>
      </c>
      <c r="O169" s="332"/>
      <c r="P169" s="332"/>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c r="BE169" s="332"/>
      <c r="BF169" s="332"/>
    </row>
    <row r="170" spans="1:58" ht="12.75" customHeight="1">
      <c r="A170" s="625">
        <v>11</v>
      </c>
      <c r="B170" s="339" t="s">
        <v>1255</v>
      </c>
      <c r="C170" s="340" t="s">
        <v>1</v>
      </c>
      <c r="D170" s="361" t="s">
        <v>429</v>
      </c>
      <c r="E170" s="361" t="s">
        <v>1242</v>
      </c>
      <c r="F170" s="340">
        <v>1988</v>
      </c>
      <c r="G170" s="340" t="s">
        <v>64</v>
      </c>
      <c r="H170" s="340" t="s">
        <v>5</v>
      </c>
      <c r="I170" s="468">
        <v>76.900000000000006</v>
      </c>
      <c r="J170" s="363">
        <v>40</v>
      </c>
      <c r="K170" s="363">
        <v>6</v>
      </c>
      <c r="L170" s="635">
        <v>11</v>
      </c>
      <c r="M170" s="363">
        <v>8</v>
      </c>
      <c r="N170" s="361" t="s">
        <v>1251</v>
      </c>
      <c r="Q170" s="332"/>
    </row>
    <row r="171" spans="1:58" s="324" customFormat="1" ht="12.75" customHeight="1">
      <c r="A171" s="625">
        <v>12</v>
      </c>
      <c r="B171" s="339" t="s">
        <v>18</v>
      </c>
      <c r="C171" s="340" t="s">
        <v>1</v>
      </c>
      <c r="D171" s="361" t="s">
        <v>429</v>
      </c>
      <c r="E171" s="361" t="s">
        <v>614</v>
      </c>
      <c r="F171" s="340">
        <v>1984</v>
      </c>
      <c r="G171" s="340" t="s">
        <v>64</v>
      </c>
      <c r="H171" s="340" t="s">
        <v>5</v>
      </c>
      <c r="I171" s="468">
        <v>78</v>
      </c>
      <c r="J171" s="363">
        <v>25</v>
      </c>
      <c r="K171" s="363">
        <v>7</v>
      </c>
      <c r="L171" s="635">
        <v>12</v>
      </c>
      <c r="M171" s="363">
        <v>7</v>
      </c>
      <c r="N171" s="361" t="s">
        <v>1208</v>
      </c>
      <c r="O171" s="332"/>
      <c r="P171" s="332"/>
      <c r="Q171" s="332"/>
      <c r="R171" s="332"/>
      <c r="S171" s="332"/>
      <c r="T171" s="332"/>
      <c r="U171" s="332"/>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c r="AR171" s="332"/>
      <c r="AS171" s="332"/>
      <c r="AT171" s="332"/>
      <c r="AU171" s="332"/>
      <c r="AV171" s="332"/>
      <c r="AW171" s="332"/>
      <c r="AX171" s="332"/>
      <c r="AY171" s="332"/>
      <c r="AZ171" s="332"/>
      <c r="BA171" s="332"/>
      <c r="BB171" s="332"/>
      <c r="BC171" s="332"/>
      <c r="BD171" s="332"/>
      <c r="BE171" s="332"/>
      <c r="BF171" s="332"/>
    </row>
    <row r="172" spans="1:58" s="324" customFormat="1" ht="12.75" customHeight="1">
      <c r="A172" s="625">
        <v>13</v>
      </c>
      <c r="B172" s="376" t="s">
        <v>1375</v>
      </c>
      <c r="C172" s="340" t="s">
        <v>1</v>
      </c>
      <c r="D172" s="361" t="s">
        <v>1376</v>
      </c>
      <c r="E172" s="379" t="s">
        <v>1380</v>
      </c>
      <c r="F172" s="340">
        <v>1978</v>
      </c>
      <c r="G172" s="340" t="s">
        <v>1397</v>
      </c>
      <c r="H172" s="340" t="s">
        <v>1392</v>
      </c>
      <c r="I172" s="468">
        <v>77.400000000000006</v>
      </c>
      <c r="J172" s="363">
        <v>16</v>
      </c>
      <c r="K172" s="363">
        <v>8</v>
      </c>
      <c r="L172" s="635">
        <v>13</v>
      </c>
      <c r="M172" s="363">
        <v>6</v>
      </c>
      <c r="N172" s="379" t="s">
        <v>1393</v>
      </c>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332"/>
      <c r="AW172" s="332"/>
      <c r="AX172" s="332"/>
      <c r="AY172" s="332"/>
      <c r="AZ172" s="332"/>
      <c r="BA172" s="332"/>
      <c r="BB172" s="332"/>
      <c r="BC172" s="332"/>
      <c r="BD172" s="332"/>
      <c r="BE172" s="332"/>
      <c r="BF172" s="332"/>
    </row>
    <row r="173" spans="1:58" s="324" customFormat="1" ht="12.75" customHeight="1">
      <c r="A173" s="625">
        <v>14</v>
      </c>
      <c r="B173" s="376" t="s">
        <v>1375</v>
      </c>
      <c r="C173" s="340" t="s">
        <v>1</v>
      </c>
      <c r="D173" s="361" t="s">
        <v>1376</v>
      </c>
      <c r="E173" s="379" t="s">
        <v>1379</v>
      </c>
      <c r="F173" s="340">
        <v>1987</v>
      </c>
      <c r="G173" s="340" t="s">
        <v>1397</v>
      </c>
      <c r="H173" s="340" t="s">
        <v>1392</v>
      </c>
      <c r="I173" s="468">
        <v>77.900000000000006</v>
      </c>
      <c r="J173" s="363">
        <v>0</v>
      </c>
      <c r="K173" s="363" t="s">
        <v>75</v>
      </c>
      <c r="L173" s="363" t="s">
        <v>75</v>
      </c>
      <c r="M173" s="363" t="s">
        <v>75</v>
      </c>
      <c r="N173" s="379" t="s">
        <v>1393</v>
      </c>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c r="BF173" s="332"/>
    </row>
    <row r="174" spans="1:58" s="324" customFormat="1" ht="12.75" customHeight="1">
      <c r="A174" s="625">
        <v>15</v>
      </c>
      <c r="B174" s="654" t="s">
        <v>1115</v>
      </c>
      <c r="C174" s="340" t="s">
        <v>1</v>
      </c>
      <c r="D174" s="590" t="s">
        <v>429</v>
      </c>
      <c r="E174" s="864" t="s">
        <v>1112</v>
      </c>
      <c r="F174" s="589">
        <v>1989</v>
      </c>
      <c r="G174" s="340" t="s">
        <v>1397</v>
      </c>
      <c r="H174" s="340" t="s">
        <v>1392</v>
      </c>
      <c r="I174" s="468">
        <v>75.900000000000006</v>
      </c>
      <c r="J174" s="363">
        <v>0</v>
      </c>
      <c r="K174" s="363" t="s">
        <v>75</v>
      </c>
      <c r="L174" s="363" t="s">
        <v>75</v>
      </c>
      <c r="M174" s="363" t="s">
        <v>75</v>
      </c>
      <c r="N174" s="590" t="s">
        <v>1113</v>
      </c>
      <c r="O174" s="332"/>
      <c r="P174" s="332"/>
      <c r="Q174" s="332"/>
      <c r="R174" s="332"/>
      <c r="S174" s="332"/>
      <c r="T174" s="332"/>
      <c r="U174" s="332"/>
      <c r="V174" s="332"/>
      <c r="W174" s="332"/>
      <c r="X174" s="332"/>
      <c r="Y174" s="332"/>
      <c r="Z174" s="332"/>
      <c r="AA174" s="332"/>
      <c r="AB174" s="332"/>
      <c r="AC174" s="332"/>
      <c r="AD174" s="332"/>
      <c r="AE174" s="332"/>
      <c r="AF174" s="332"/>
      <c r="AG174" s="332"/>
      <c r="AH174" s="332"/>
      <c r="AI174" s="332"/>
      <c r="AJ174" s="332"/>
      <c r="AK174" s="332"/>
      <c r="AL174" s="332"/>
      <c r="AM174" s="332"/>
      <c r="AN174" s="332"/>
      <c r="AO174" s="332"/>
      <c r="AP174" s="332"/>
      <c r="AQ174" s="332"/>
      <c r="AR174" s="332"/>
      <c r="AS174" s="332"/>
      <c r="AT174" s="332"/>
      <c r="AU174" s="332"/>
      <c r="AV174" s="332"/>
      <c r="AW174" s="332"/>
      <c r="AX174" s="332"/>
      <c r="AY174" s="332"/>
      <c r="AZ174" s="332"/>
      <c r="BA174" s="332"/>
      <c r="BB174" s="332"/>
      <c r="BC174" s="332"/>
      <c r="BD174" s="332"/>
      <c r="BE174" s="332"/>
      <c r="BF174" s="332"/>
    </row>
    <row r="175" spans="1:58" s="37" customFormat="1">
      <c r="A175" s="313"/>
      <c r="B175" s="313"/>
      <c r="C175" s="313"/>
      <c r="D175" s="313"/>
      <c r="E175" s="134"/>
      <c r="F175" s="134"/>
      <c r="G175" s="21"/>
      <c r="H175" s="313"/>
      <c r="I175" s="31"/>
      <c r="J175" s="134"/>
      <c r="K175" s="134"/>
      <c r="L175" s="774"/>
      <c r="M175" s="134"/>
      <c r="N175" s="134"/>
      <c r="O175" s="774"/>
      <c r="P175" s="134"/>
      <c r="Q175" s="313"/>
    </row>
    <row r="176" spans="1:58" s="37" customFormat="1">
      <c r="A176" s="313" t="s">
        <v>1508</v>
      </c>
      <c r="B176" s="313"/>
      <c r="C176" s="313"/>
      <c r="D176" s="313"/>
      <c r="E176" s="134"/>
      <c r="F176" s="134"/>
      <c r="G176" s="21"/>
      <c r="H176" s="313"/>
      <c r="I176" s="31"/>
      <c r="J176" s="134"/>
      <c r="K176" s="134"/>
      <c r="L176" s="774"/>
      <c r="M176" s="134"/>
      <c r="N176" s="134"/>
      <c r="O176" s="774"/>
      <c r="P176" s="134"/>
      <c r="Q176" s="313"/>
    </row>
    <row r="177" spans="1:33" s="37" customFormat="1">
      <c r="A177" s="313"/>
      <c r="B177" s="313"/>
      <c r="C177" s="313"/>
      <c r="D177" s="313"/>
      <c r="E177" s="134"/>
      <c r="F177" s="134"/>
      <c r="G177" s="21"/>
      <c r="H177" s="313"/>
      <c r="I177" s="31"/>
      <c r="J177" s="134"/>
      <c r="K177" s="134"/>
      <c r="L177" s="774"/>
      <c r="M177" s="134"/>
      <c r="N177" s="134"/>
      <c r="O177" s="774"/>
      <c r="P177" s="134"/>
      <c r="Q177" s="313"/>
    </row>
    <row r="178" spans="1:33" s="37" customFormat="1">
      <c r="A178" s="313" t="s">
        <v>1509</v>
      </c>
      <c r="B178" s="313"/>
      <c r="C178" s="313"/>
      <c r="D178" s="313"/>
      <c r="E178" s="134"/>
      <c r="F178" s="134"/>
      <c r="G178" s="21"/>
      <c r="H178" s="313"/>
      <c r="I178" s="31"/>
      <c r="J178" s="134"/>
      <c r="K178" s="134"/>
      <c r="L178" s="774"/>
      <c r="M178" s="134"/>
      <c r="N178" s="134"/>
      <c r="O178" s="774"/>
      <c r="P178" s="134"/>
      <c r="Q178" s="313"/>
    </row>
    <row r="179" spans="1:33" s="1" customFormat="1" ht="12">
      <c r="A179" s="3"/>
      <c r="B179" s="3"/>
      <c r="C179" s="3"/>
      <c r="D179" s="3"/>
      <c r="E179" s="3"/>
      <c r="F179" s="3"/>
      <c r="G179" s="7"/>
      <c r="H179" s="7"/>
      <c r="I179" s="3"/>
      <c r="J179" s="756"/>
      <c r="K179" s="756"/>
      <c r="L179" s="741"/>
      <c r="M179" s="741"/>
      <c r="N179" s="741"/>
      <c r="O179" s="741"/>
      <c r="P179" s="741"/>
      <c r="Q179" s="3"/>
      <c r="R179" s="3"/>
      <c r="S179" s="3"/>
      <c r="T179" s="3"/>
      <c r="U179" s="3"/>
      <c r="V179" s="3"/>
      <c r="W179" s="3"/>
      <c r="X179" s="3"/>
      <c r="Y179" s="3"/>
      <c r="Z179" s="3"/>
      <c r="AA179" s="3"/>
      <c r="AB179" s="3"/>
      <c r="AC179" s="3"/>
      <c r="AD179" s="3"/>
      <c r="AE179" s="3"/>
      <c r="AF179" s="3"/>
      <c r="AG179" s="3"/>
    </row>
    <row r="180" spans="1:33" s="1" customFormat="1" ht="12">
      <c r="A180" s="3"/>
      <c r="B180" s="3"/>
      <c r="C180" s="3"/>
      <c r="D180" s="3"/>
      <c r="E180" s="3"/>
      <c r="F180" s="3"/>
      <c r="G180" s="7"/>
      <c r="H180" s="7"/>
      <c r="I180" s="3"/>
      <c r="J180" s="756"/>
      <c r="K180" s="756"/>
      <c r="L180" s="741"/>
      <c r="M180" s="741"/>
      <c r="N180" s="741"/>
      <c r="O180" s="741"/>
      <c r="P180" s="741"/>
      <c r="Q180" s="3"/>
      <c r="R180" s="3"/>
      <c r="S180" s="3"/>
      <c r="T180" s="3"/>
      <c r="U180" s="3"/>
      <c r="V180" s="3"/>
      <c r="W180" s="3"/>
      <c r="X180" s="3"/>
      <c r="Y180" s="3"/>
      <c r="Z180" s="3"/>
      <c r="AA180" s="3"/>
      <c r="AB180" s="3"/>
      <c r="AC180" s="3"/>
      <c r="AD180" s="3"/>
      <c r="AE180" s="3"/>
      <c r="AF180" s="3"/>
      <c r="AG180" s="3"/>
    </row>
    <row r="181" spans="1:33" s="1" customFormat="1" ht="12.75" customHeight="1">
      <c r="A181" s="3"/>
      <c r="B181" s="3"/>
      <c r="C181" s="4"/>
      <c r="D181" s="1552" t="s">
        <v>38</v>
      </c>
      <c r="E181" s="1553"/>
      <c r="F181" s="1553"/>
      <c r="G181" s="1553"/>
      <c r="H181" s="1553"/>
      <c r="I181" s="1602" t="s">
        <v>1503</v>
      </c>
      <c r="J181" s="1554"/>
      <c r="K181" s="1554"/>
      <c r="L181" s="1554"/>
      <c r="M181" s="1554"/>
      <c r="N181" s="1554"/>
      <c r="O181" s="1554"/>
      <c r="P181" s="1554"/>
      <c r="Q181" s="3"/>
      <c r="R181" s="3"/>
      <c r="S181" s="3"/>
      <c r="T181" s="3"/>
      <c r="U181" s="3"/>
      <c r="V181" s="3"/>
      <c r="W181" s="3"/>
      <c r="X181" s="3"/>
      <c r="Y181" s="3"/>
      <c r="Z181" s="3"/>
      <c r="AA181" s="3"/>
      <c r="AB181" s="3"/>
      <c r="AC181" s="3"/>
      <c r="AD181" s="3"/>
      <c r="AE181" s="3"/>
      <c r="AF181" s="3"/>
      <c r="AG181" s="3"/>
    </row>
    <row r="182" spans="1:33" s="1" customFormat="1" ht="12.75" customHeight="1">
      <c r="A182" s="3"/>
      <c r="B182" s="3"/>
      <c r="C182" s="4"/>
      <c r="D182" s="1552" t="s">
        <v>40</v>
      </c>
      <c r="E182" s="1553"/>
      <c r="F182" s="1553"/>
      <c r="G182" s="1553"/>
      <c r="H182" s="1553"/>
      <c r="I182" s="1554"/>
      <c r="J182" s="1554"/>
      <c r="K182" s="1554"/>
      <c r="L182" s="1554"/>
      <c r="M182" s="1554"/>
      <c r="N182" s="1554"/>
      <c r="O182" s="1554"/>
      <c r="P182" s="1554"/>
      <c r="Q182" s="3"/>
      <c r="R182" s="3"/>
      <c r="S182" s="3"/>
      <c r="T182" s="3"/>
      <c r="U182" s="3"/>
      <c r="V182" s="3"/>
      <c r="W182" s="3"/>
      <c r="X182" s="3"/>
      <c r="Y182" s="3"/>
      <c r="Z182" s="3"/>
      <c r="AA182" s="3"/>
      <c r="AB182" s="3"/>
      <c r="AC182" s="3"/>
      <c r="AD182" s="3"/>
      <c r="AE182" s="3"/>
      <c r="AF182" s="3"/>
      <c r="AG182" s="3"/>
    </row>
    <row r="183" spans="1:33" s="1" customFormat="1" ht="12.75" customHeight="1">
      <c r="A183" s="3"/>
      <c r="B183" s="3"/>
      <c r="C183" s="4"/>
      <c r="D183" s="1552"/>
      <c r="E183" s="1553"/>
      <c r="J183" s="773"/>
      <c r="K183" s="773"/>
      <c r="L183" s="6"/>
      <c r="M183" s="6"/>
      <c r="N183" s="6"/>
      <c r="O183" s="743"/>
      <c r="P183" s="743"/>
      <c r="Q183" s="3"/>
      <c r="R183" s="3"/>
      <c r="S183" s="3"/>
      <c r="T183" s="3"/>
      <c r="U183" s="3"/>
      <c r="V183" s="3"/>
      <c r="W183" s="3"/>
      <c r="X183" s="3"/>
      <c r="Y183" s="3"/>
      <c r="Z183" s="3"/>
      <c r="AA183" s="3"/>
      <c r="AB183" s="3"/>
      <c r="AC183" s="3"/>
      <c r="AD183" s="3"/>
      <c r="AE183" s="3"/>
      <c r="AF183" s="3"/>
      <c r="AG183" s="3"/>
    </row>
    <row r="184" spans="1:33" s="1" customFormat="1" ht="12.75" customHeight="1">
      <c r="A184" s="3"/>
      <c r="B184" s="3"/>
      <c r="C184" s="3"/>
      <c r="D184" s="1552" t="s">
        <v>41</v>
      </c>
      <c r="E184" s="1553"/>
      <c r="F184" s="1553"/>
      <c r="G184" s="1553"/>
      <c r="H184" s="1553"/>
      <c r="I184" s="1603" t="s">
        <v>1504</v>
      </c>
      <c r="J184" s="1554"/>
      <c r="K184" s="1554"/>
      <c r="L184" s="1554"/>
      <c r="M184" s="1554"/>
      <c r="N184" s="1554"/>
      <c r="O184" s="1554"/>
      <c r="P184" s="1554"/>
      <c r="Q184" s="3"/>
      <c r="R184" s="3"/>
      <c r="S184" s="3"/>
      <c r="T184" s="3"/>
      <c r="U184" s="3"/>
      <c r="V184" s="3"/>
      <c r="W184" s="3"/>
      <c r="X184" s="3"/>
      <c r="Y184" s="3"/>
      <c r="Z184" s="3"/>
      <c r="AA184" s="3"/>
      <c r="AB184" s="3"/>
      <c r="AC184" s="3"/>
      <c r="AD184" s="3"/>
      <c r="AE184" s="3"/>
      <c r="AF184" s="3"/>
      <c r="AG184" s="3"/>
    </row>
    <row r="185" spans="1:33" s="1" customFormat="1" ht="12.75" customHeight="1">
      <c r="A185" s="3"/>
      <c r="B185" s="3"/>
      <c r="C185" s="3"/>
      <c r="D185" s="1552" t="s">
        <v>43</v>
      </c>
      <c r="E185" s="1553"/>
      <c r="F185" s="1553"/>
      <c r="G185" s="1553"/>
      <c r="H185" s="1553"/>
      <c r="I185" s="1554"/>
      <c r="J185" s="1554"/>
      <c r="K185" s="1554"/>
      <c r="L185" s="1554"/>
      <c r="M185" s="1554"/>
      <c r="N185" s="1554"/>
      <c r="O185" s="1554"/>
      <c r="P185" s="1554"/>
      <c r="Q185" s="3"/>
      <c r="R185" s="3"/>
      <c r="S185" s="3"/>
      <c r="T185" s="3"/>
      <c r="U185" s="3"/>
      <c r="V185" s="3"/>
      <c r="W185" s="3"/>
      <c r="X185" s="3"/>
      <c r="Y185" s="3"/>
      <c r="Z185" s="3"/>
      <c r="AA185" s="3"/>
      <c r="AB185" s="3"/>
      <c r="AC185" s="3"/>
      <c r="AD185" s="3"/>
      <c r="AE185" s="3"/>
      <c r="AF185" s="3"/>
      <c r="AG185" s="3"/>
    </row>
    <row r="186" spans="1:33" s="1" customFormat="1" ht="12.75" customHeight="1">
      <c r="A186" s="3"/>
      <c r="B186" s="3"/>
      <c r="C186" s="3"/>
      <c r="D186" s="1552"/>
      <c r="E186" s="1553"/>
      <c r="J186" s="773"/>
      <c r="K186" s="773"/>
      <c r="L186" s="2"/>
      <c r="M186" s="744"/>
      <c r="N186" s="2"/>
      <c r="O186" s="743"/>
      <c r="P186" s="743"/>
      <c r="Q186" s="3"/>
      <c r="R186" s="3"/>
      <c r="S186" s="3"/>
      <c r="T186" s="3"/>
      <c r="U186" s="3"/>
      <c r="V186" s="3"/>
      <c r="W186" s="3"/>
      <c r="X186" s="3"/>
      <c r="Y186" s="3"/>
      <c r="Z186" s="3"/>
      <c r="AA186" s="3"/>
      <c r="AB186" s="3"/>
      <c r="AC186" s="3"/>
      <c r="AD186" s="3"/>
      <c r="AE186" s="3"/>
      <c r="AF186" s="3"/>
      <c r="AG186" s="3"/>
    </row>
    <row r="187" spans="1:33" s="1" customFormat="1" ht="14.25" customHeight="1">
      <c r="A187" s="3"/>
      <c r="B187" s="3"/>
      <c r="C187" s="3"/>
      <c r="D187" s="1552" t="s">
        <v>44</v>
      </c>
      <c r="E187" s="1553"/>
      <c r="F187" s="1553"/>
      <c r="G187" s="1553"/>
      <c r="H187" s="1553"/>
      <c r="I187" s="1599" t="s">
        <v>1505</v>
      </c>
      <c r="J187" s="1600"/>
      <c r="K187" s="1600"/>
      <c r="L187" s="1600"/>
      <c r="M187" s="1600"/>
      <c r="N187" s="1600"/>
      <c r="O187" s="1600"/>
      <c r="P187" s="1600"/>
      <c r="Q187" s="3"/>
      <c r="R187" s="3"/>
      <c r="S187" s="3"/>
      <c r="T187" s="3"/>
      <c r="U187" s="3"/>
      <c r="V187" s="3"/>
      <c r="W187" s="3"/>
      <c r="X187" s="3"/>
      <c r="Y187" s="3"/>
      <c r="Z187" s="3"/>
      <c r="AA187" s="3"/>
      <c r="AB187" s="3"/>
      <c r="AC187" s="3"/>
      <c r="AD187" s="3"/>
      <c r="AE187" s="3"/>
      <c r="AF187" s="3"/>
      <c r="AG187" s="3"/>
    </row>
    <row r="188" spans="1:33" s="1" customFormat="1" ht="14.25" customHeight="1">
      <c r="A188" s="3"/>
      <c r="B188" s="3"/>
      <c r="C188" s="5"/>
      <c r="D188" s="1552" t="s">
        <v>46</v>
      </c>
      <c r="E188" s="1553"/>
      <c r="F188" s="1553"/>
      <c r="G188" s="1553"/>
      <c r="H188" s="1553"/>
      <c r="I188" s="1601" t="s">
        <v>1506</v>
      </c>
      <c r="J188" s="1600"/>
      <c r="K188" s="1600"/>
      <c r="L188" s="1600"/>
      <c r="M188" s="1600"/>
      <c r="N188" s="1600"/>
      <c r="O188" s="1600"/>
      <c r="P188" s="1600"/>
      <c r="Q188" s="3"/>
      <c r="R188" s="3"/>
      <c r="S188" s="3"/>
      <c r="T188" s="3"/>
      <c r="U188" s="3"/>
      <c r="V188" s="3"/>
      <c r="W188" s="3"/>
      <c r="X188" s="3"/>
      <c r="Y188" s="3"/>
      <c r="Z188" s="3"/>
      <c r="AA188" s="3"/>
      <c r="AB188" s="3"/>
      <c r="AC188" s="3"/>
      <c r="AD188" s="3"/>
      <c r="AE188" s="3"/>
      <c r="AF188" s="3"/>
      <c r="AG188" s="3"/>
    </row>
    <row r="189" spans="1:33" s="1" customFormat="1">
      <c r="A189" s="3"/>
      <c r="B189" s="3"/>
      <c r="C189" s="3"/>
      <c r="D189" s="3"/>
      <c r="E189" s="878" t="s">
        <v>55</v>
      </c>
      <c r="F189" s="879" t="s">
        <v>429</v>
      </c>
      <c r="G189" s="7"/>
      <c r="H189" s="7"/>
      <c r="I189" s="3"/>
      <c r="J189" s="889" t="s">
        <v>1516</v>
      </c>
      <c r="K189" s="756"/>
      <c r="L189" s="741"/>
      <c r="M189" s="741" t="s">
        <v>1432</v>
      </c>
      <c r="N189" s="741"/>
      <c r="O189" s="741"/>
      <c r="P189" s="741"/>
      <c r="Q189" s="3"/>
      <c r="R189" s="3"/>
      <c r="S189" s="3"/>
      <c r="T189" s="3"/>
      <c r="U189" s="3"/>
      <c r="V189" s="3"/>
      <c r="W189" s="3"/>
      <c r="X189" s="3"/>
      <c r="Y189" s="3"/>
      <c r="Z189" s="3"/>
      <c r="AA189" s="3"/>
      <c r="AB189" s="3"/>
      <c r="AC189" s="3"/>
      <c r="AD189" s="3"/>
      <c r="AE189" s="3"/>
      <c r="AF189" s="3"/>
      <c r="AG189" s="3"/>
    </row>
    <row r="190" spans="1:33" s="1" customFormat="1">
      <c r="A190" s="3"/>
      <c r="B190" s="3"/>
      <c r="C190" s="3"/>
      <c r="D190" s="3"/>
      <c r="E190" s="878" t="s">
        <v>58</v>
      </c>
      <c r="F190" s="879" t="s">
        <v>64</v>
      </c>
      <c r="G190" s="7"/>
      <c r="H190" s="7"/>
      <c r="I190" s="3"/>
      <c r="J190" s="890">
        <v>90</v>
      </c>
      <c r="K190" s="756"/>
      <c r="L190" s="910"/>
      <c r="M190" s="3"/>
      <c r="N190" s="3"/>
      <c r="O190" s="741"/>
      <c r="P190" s="741"/>
      <c r="Q190" s="3"/>
      <c r="R190" s="3"/>
      <c r="S190" s="3"/>
      <c r="T190" s="3"/>
      <c r="U190" s="3"/>
      <c r="V190" s="3"/>
      <c r="W190" s="3"/>
      <c r="X190" s="3"/>
      <c r="Y190" s="3"/>
      <c r="Z190" s="3"/>
      <c r="AA190" s="3"/>
      <c r="AB190" s="3"/>
      <c r="AC190" s="3"/>
      <c r="AD190" s="3"/>
      <c r="AE190" s="3"/>
      <c r="AF190" s="3"/>
      <c r="AG190" s="3"/>
    </row>
    <row r="191" spans="1:33" s="1" customFormat="1" ht="11.25" customHeight="1">
      <c r="A191" s="3"/>
      <c r="B191" s="3"/>
      <c r="C191" s="3"/>
      <c r="D191" s="3"/>
      <c r="E191" s="3"/>
      <c r="F191" s="3"/>
      <c r="G191" s="7"/>
      <c r="H191" s="7"/>
      <c r="I191" s="3"/>
      <c r="J191" s="756"/>
      <c r="K191" s="756"/>
      <c r="L191" s="741"/>
      <c r="M191" s="741"/>
      <c r="N191" s="741"/>
      <c r="O191" s="741"/>
      <c r="P191" s="741"/>
      <c r="Q191" s="3"/>
      <c r="R191" s="3"/>
      <c r="S191" s="3"/>
      <c r="T191" s="3"/>
      <c r="U191" s="3"/>
      <c r="V191" s="3"/>
      <c r="W191" s="3"/>
      <c r="X191" s="3"/>
      <c r="Y191" s="3"/>
      <c r="Z191" s="3"/>
      <c r="AA191" s="3"/>
      <c r="AB191" s="3"/>
      <c r="AC191" s="3"/>
      <c r="AD191" s="3"/>
      <c r="AE191" s="3"/>
      <c r="AF191" s="3"/>
      <c r="AG191" s="3"/>
    </row>
    <row r="192" spans="1:33" s="1" customFormat="1" ht="12" hidden="1">
      <c r="A192" s="3"/>
      <c r="B192" s="3"/>
      <c r="C192" s="3"/>
      <c r="D192" s="3"/>
      <c r="E192" s="3" t="s">
        <v>1432</v>
      </c>
      <c r="F192" s="3"/>
      <c r="G192" s="7" t="s">
        <v>1432</v>
      </c>
      <c r="H192" s="7"/>
      <c r="I192" s="3"/>
      <c r="J192" s="756"/>
      <c r="K192" s="756"/>
      <c r="L192" s="741"/>
      <c r="M192" s="741"/>
      <c r="N192" s="741"/>
      <c r="O192" s="741"/>
      <c r="P192" s="741"/>
      <c r="Q192" s="3"/>
      <c r="R192" s="3"/>
      <c r="S192" s="3"/>
      <c r="T192" s="3"/>
      <c r="U192" s="3"/>
      <c r="V192" s="3"/>
      <c r="W192" s="3"/>
      <c r="X192" s="3"/>
      <c r="Y192" s="3"/>
      <c r="Z192" s="3"/>
      <c r="AA192" s="3"/>
      <c r="AB192" s="3"/>
      <c r="AC192" s="3"/>
      <c r="AD192" s="3"/>
      <c r="AE192" s="3"/>
      <c r="AF192" s="3"/>
      <c r="AG192" s="3"/>
    </row>
    <row r="193" spans="1:58" s="769" customFormat="1" ht="53.25" customHeight="1">
      <c r="A193" s="523" t="s">
        <v>48</v>
      </c>
      <c r="B193" s="523" t="s">
        <v>69</v>
      </c>
      <c r="C193" s="771" t="s">
        <v>435</v>
      </c>
      <c r="D193" s="736" t="s">
        <v>55</v>
      </c>
      <c r="E193" s="736" t="s">
        <v>56</v>
      </c>
      <c r="F193" s="737" t="s">
        <v>434</v>
      </c>
      <c r="G193" s="736" t="s">
        <v>58</v>
      </c>
      <c r="H193" s="735" t="s">
        <v>59</v>
      </c>
      <c r="I193" s="772" t="s">
        <v>68</v>
      </c>
      <c r="J193" s="739" t="s">
        <v>1457</v>
      </c>
      <c r="K193" s="739" t="s">
        <v>1484</v>
      </c>
      <c r="L193" s="770" t="s">
        <v>1455</v>
      </c>
      <c r="M193" s="770" t="s">
        <v>432</v>
      </c>
      <c r="N193" s="736" t="s">
        <v>61</v>
      </c>
      <c r="O193" s="768"/>
      <c r="P193" s="768"/>
      <c r="Q193" s="768"/>
      <c r="R193" s="768"/>
      <c r="S193" s="768"/>
      <c r="T193" s="768"/>
      <c r="U193" s="768"/>
      <c r="V193" s="768"/>
      <c r="W193" s="768"/>
      <c r="X193" s="768"/>
      <c r="Y193" s="768"/>
      <c r="Z193" s="768"/>
      <c r="AA193" s="768"/>
      <c r="AB193" s="768"/>
      <c r="AC193" s="768"/>
      <c r="AD193" s="768"/>
      <c r="AE193" s="768"/>
      <c r="AF193" s="768"/>
      <c r="AG193" s="768"/>
      <c r="AH193" s="768"/>
      <c r="AI193" s="768"/>
      <c r="AJ193" s="768"/>
      <c r="AK193" s="768"/>
      <c r="AL193" s="768"/>
      <c r="AM193" s="768"/>
      <c r="AN193" s="768"/>
      <c r="AO193" s="768"/>
      <c r="AP193" s="768"/>
      <c r="AQ193" s="768"/>
      <c r="AR193" s="768"/>
      <c r="AS193" s="768"/>
      <c r="AT193" s="768"/>
      <c r="AU193" s="768"/>
      <c r="AV193" s="768"/>
      <c r="AW193" s="768"/>
      <c r="AX193" s="768"/>
      <c r="AY193" s="768"/>
      <c r="AZ193" s="768"/>
      <c r="BA193" s="768"/>
      <c r="BB193" s="768"/>
      <c r="BC193" s="768"/>
      <c r="BD193" s="768"/>
      <c r="BE193" s="768"/>
      <c r="BF193" s="768"/>
    </row>
    <row r="194" spans="1:58" s="324" customFormat="1" ht="19.5" customHeight="1">
      <c r="A194" s="1613" t="s">
        <v>1489</v>
      </c>
      <c r="B194" s="1614"/>
      <c r="C194" s="1614"/>
      <c r="D194" s="1614"/>
      <c r="E194" s="1614"/>
      <c r="F194" s="1614"/>
      <c r="G194" s="1614"/>
      <c r="H194" s="1614"/>
      <c r="I194" s="1614"/>
      <c r="J194" s="1614"/>
      <c r="K194" s="1614"/>
      <c r="L194" s="1614"/>
      <c r="M194" s="1614"/>
      <c r="N194" s="1614"/>
      <c r="O194" s="332"/>
      <c r="P194" s="332"/>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c r="AR194" s="332"/>
      <c r="AS194" s="332"/>
      <c r="AT194" s="332"/>
      <c r="AU194" s="332"/>
      <c r="AV194" s="332"/>
      <c r="AW194" s="332"/>
      <c r="AX194" s="332"/>
      <c r="AY194" s="332"/>
      <c r="AZ194" s="332"/>
      <c r="BA194" s="332"/>
      <c r="BB194" s="332"/>
      <c r="BC194" s="332"/>
      <c r="BD194" s="332"/>
      <c r="BE194" s="332"/>
      <c r="BF194" s="332"/>
    </row>
    <row r="195" spans="1:58" s="324" customFormat="1" ht="12.75" hidden="1" customHeight="1">
      <c r="A195" s="625">
        <v>344</v>
      </c>
      <c r="B195" s="345" t="s">
        <v>1118</v>
      </c>
      <c r="C195" s="346" t="s">
        <v>1</v>
      </c>
      <c r="D195" s="913" t="s">
        <v>429</v>
      </c>
      <c r="E195" s="600" t="s">
        <v>1116</v>
      </c>
      <c r="F195" s="346">
        <v>1990</v>
      </c>
      <c r="G195" s="346" t="s">
        <v>64</v>
      </c>
      <c r="H195" s="340" t="s">
        <v>5</v>
      </c>
      <c r="I195" s="468"/>
      <c r="J195" s="363"/>
      <c r="K195" s="363"/>
      <c r="L195" s="363"/>
      <c r="M195" s="363"/>
      <c r="N195" s="913" t="s">
        <v>1117</v>
      </c>
      <c r="O195" s="332"/>
      <c r="P195" s="332"/>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c r="AR195" s="332"/>
      <c r="AS195" s="332"/>
      <c r="AT195" s="332"/>
      <c r="AU195" s="332"/>
      <c r="AV195" s="332"/>
      <c r="AW195" s="332"/>
      <c r="AX195" s="332"/>
      <c r="AY195" s="332"/>
      <c r="AZ195" s="332"/>
      <c r="BA195" s="332"/>
      <c r="BB195" s="332"/>
      <c r="BC195" s="332"/>
      <c r="BD195" s="332"/>
      <c r="BE195" s="332"/>
      <c r="BF195" s="332"/>
    </row>
    <row r="196" spans="1:58" s="332" customFormat="1" ht="12.75" hidden="1" customHeight="1">
      <c r="A196" s="625">
        <v>259</v>
      </c>
      <c r="B196" s="345" t="s">
        <v>1115</v>
      </c>
      <c r="C196" s="346" t="s">
        <v>0</v>
      </c>
      <c r="D196" s="913" t="s">
        <v>429</v>
      </c>
      <c r="E196" s="600" t="s">
        <v>1112</v>
      </c>
      <c r="F196" s="346">
        <v>1989</v>
      </c>
      <c r="G196" s="346" t="s">
        <v>64</v>
      </c>
      <c r="H196" s="346" t="s">
        <v>5</v>
      </c>
      <c r="I196" s="468"/>
      <c r="J196" s="363"/>
      <c r="K196" s="363"/>
      <c r="L196" s="363"/>
      <c r="M196" s="363"/>
      <c r="N196" s="913" t="s">
        <v>1113</v>
      </c>
    </row>
    <row r="197" spans="1:58" s="332" customFormat="1" ht="12.75" customHeight="1">
      <c r="A197" s="625">
        <v>1</v>
      </c>
      <c r="B197" s="339" t="s">
        <v>32</v>
      </c>
      <c r="C197" s="340" t="s">
        <v>0</v>
      </c>
      <c r="D197" s="361" t="s">
        <v>429</v>
      </c>
      <c r="E197" s="362" t="s">
        <v>1136</v>
      </c>
      <c r="F197" s="340">
        <v>1998</v>
      </c>
      <c r="G197" s="340" t="s">
        <v>64</v>
      </c>
      <c r="H197" s="340" t="s">
        <v>7</v>
      </c>
      <c r="I197" s="468">
        <v>83.75</v>
      </c>
      <c r="J197" s="363">
        <v>80</v>
      </c>
      <c r="K197" s="635">
        <v>1</v>
      </c>
      <c r="L197" s="635">
        <v>1</v>
      </c>
      <c r="M197" s="363">
        <v>20</v>
      </c>
      <c r="N197" s="361" t="s">
        <v>525</v>
      </c>
    </row>
    <row r="198" spans="1:58" s="332" customFormat="1" ht="12.75" customHeight="1">
      <c r="A198" s="625">
        <v>2</v>
      </c>
      <c r="B198" s="376" t="s">
        <v>26</v>
      </c>
      <c r="C198" s="340" t="s">
        <v>0</v>
      </c>
      <c r="D198" s="361" t="s">
        <v>429</v>
      </c>
      <c r="E198" s="530" t="s">
        <v>1347</v>
      </c>
      <c r="F198" s="340">
        <v>1981</v>
      </c>
      <c r="G198" s="340" t="s">
        <v>64</v>
      </c>
      <c r="H198" s="340" t="s">
        <v>7</v>
      </c>
      <c r="I198" s="468">
        <v>84.8</v>
      </c>
      <c r="J198" s="363">
        <v>66</v>
      </c>
      <c r="K198" s="635">
        <v>2</v>
      </c>
      <c r="L198" s="635">
        <v>2</v>
      </c>
      <c r="M198" s="363">
        <v>18</v>
      </c>
      <c r="N198" s="379" t="s">
        <v>1359</v>
      </c>
    </row>
    <row r="199" spans="1:58" s="332" customFormat="1" ht="12.75" customHeight="1">
      <c r="A199" s="625">
        <v>3</v>
      </c>
      <c r="B199" s="339" t="s">
        <v>36</v>
      </c>
      <c r="C199" s="340" t="s">
        <v>0</v>
      </c>
      <c r="D199" s="361" t="s">
        <v>429</v>
      </c>
      <c r="E199" s="361" t="s">
        <v>561</v>
      </c>
      <c r="F199" s="340">
        <v>1979</v>
      </c>
      <c r="G199" s="340" t="s">
        <v>64</v>
      </c>
      <c r="H199" s="340" t="s">
        <v>7</v>
      </c>
      <c r="I199" s="468">
        <v>81.95</v>
      </c>
      <c r="J199" s="363">
        <v>64</v>
      </c>
      <c r="K199" s="635">
        <v>3</v>
      </c>
      <c r="L199" s="635">
        <v>3</v>
      </c>
      <c r="M199" s="363">
        <v>16</v>
      </c>
      <c r="N199" s="361" t="s">
        <v>582</v>
      </c>
    </row>
    <row r="200" spans="1:58" s="332" customFormat="1" ht="12.75" customHeight="1">
      <c r="A200" s="625">
        <v>4</v>
      </c>
      <c r="B200" s="339" t="s">
        <v>31</v>
      </c>
      <c r="C200" s="340" t="s">
        <v>0</v>
      </c>
      <c r="D200" s="361" t="s">
        <v>429</v>
      </c>
      <c r="E200" s="362" t="s">
        <v>1119</v>
      </c>
      <c r="F200" s="340">
        <v>1984</v>
      </c>
      <c r="G200" s="340" t="s">
        <v>64</v>
      </c>
      <c r="H200" s="340" t="s">
        <v>7</v>
      </c>
      <c r="I200" s="468">
        <v>84.3</v>
      </c>
      <c r="J200" s="363">
        <v>55</v>
      </c>
      <c r="K200" s="635">
        <v>4</v>
      </c>
      <c r="L200" s="635">
        <v>4</v>
      </c>
      <c r="M200" s="363">
        <v>15</v>
      </c>
      <c r="N200" s="361" t="s">
        <v>1123</v>
      </c>
    </row>
    <row r="201" spans="1:58" s="332" customFormat="1" ht="12.75" customHeight="1">
      <c r="A201" s="625">
        <v>5</v>
      </c>
      <c r="B201" s="339" t="s">
        <v>28</v>
      </c>
      <c r="C201" s="340" t="s">
        <v>0</v>
      </c>
      <c r="D201" s="361" t="s">
        <v>429</v>
      </c>
      <c r="E201" s="361" t="s">
        <v>1298</v>
      </c>
      <c r="F201" s="340">
        <v>1995</v>
      </c>
      <c r="G201" s="340" t="s">
        <v>64</v>
      </c>
      <c r="H201" s="340" t="s">
        <v>7</v>
      </c>
      <c r="I201" s="467">
        <v>83.6</v>
      </c>
      <c r="J201" s="363">
        <v>54</v>
      </c>
      <c r="K201" s="635">
        <v>5</v>
      </c>
      <c r="L201" s="635">
        <v>5</v>
      </c>
      <c r="M201" s="363">
        <v>14</v>
      </c>
      <c r="N201" s="361" t="s">
        <v>1208</v>
      </c>
    </row>
    <row r="202" spans="1:58" s="332" customFormat="1" ht="12.75" customHeight="1">
      <c r="A202" s="625">
        <v>6</v>
      </c>
      <c r="B202" s="339" t="s">
        <v>14</v>
      </c>
      <c r="C202" s="340" t="s">
        <v>0</v>
      </c>
      <c r="D202" s="361" t="s">
        <v>429</v>
      </c>
      <c r="E202" s="362" t="s">
        <v>1086</v>
      </c>
      <c r="F202" s="340">
        <v>1988</v>
      </c>
      <c r="G202" s="340" t="s">
        <v>64</v>
      </c>
      <c r="H202" s="340" t="s">
        <v>7</v>
      </c>
      <c r="I202" s="466">
        <v>81.2</v>
      </c>
      <c r="J202" s="363">
        <v>49</v>
      </c>
      <c r="K202" s="635">
        <v>6</v>
      </c>
      <c r="L202" s="635">
        <v>6</v>
      </c>
      <c r="M202" s="363">
        <v>13</v>
      </c>
      <c r="N202" s="361" t="s">
        <v>1093</v>
      </c>
    </row>
    <row r="203" spans="1:58" s="332" customFormat="1" ht="12.75" customHeight="1">
      <c r="A203" s="625">
        <v>7</v>
      </c>
      <c r="B203" s="339" t="s">
        <v>1077</v>
      </c>
      <c r="C203" s="340" t="s">
        <v>0</v>
      </c>
      <c r="D203" s="361" t="s">
        <v>429</v>
      </c>
      <c r="E203" s="362" t="s">
        <v>1071</v>
      </c>
      <c r="F203" s="340">
        <v>1978</v>
      </c>
      <c r="G203" s="340" t="s">
        <v>64</v>
      </c>
      <c r="H203" s="340" t="s">
        <v>7</v>
      </c>
      <c r="I203" s="466">
        <v>83.5</v>
      </c>
      <c r="J203" s="363">
        <v>49</v>
      </c>
      <c r="K203" s="635">
        <v>7</v>
      </c>
      <c r="L203" s="635">
        <v>7</v>
      </c>
      <c r="M203" s="363">
        <v>12</v>
      </c>
      <c r="N203" s="361" t="s">
        <v>1081</v>
      </c>
    </row>
    <row r="204" spans="1:58" s="324" customFormat="1" ht="12.75" customHeight="1">
      <c r="A204" s="625">
        <v>8</v>
      </c>
      <c r="B204" s="339" t="s">
        <v>24</v>
      </c>
      <c r="C204" s="340" t="s">
        <v>1</v>
      </c>
      <c r="D204" s="361" t="s">
        <v>429</v>
      </c>
      <c r="E204" s="379" t="s">
        <v>1329</v>
      </c>
      <c r="F204" s="340">
        <v>1990</v>
      </c>
      <c r="G204" s="340" t="s">
        <v>64</v>
      </c>
      <c r="H204" s="340" t="s">
        <v>5</v>
      </c>
      <c r="I204" s="467">
        <v>82.7</v>
      </c>
      <c r="J204" s="363">
        <v>99</v>
      </c>
      <c r="K204" s="363">
        <v>1</v>
      </c>
      <c r="L204" s="635">
        <v>8</v>
      </c>
      <c r="M204" s="363">
        <v>11</v>
      </c>
      <c r="N204" s="379" t="s">
        <v>1332</v>
      </c>
      <c r="O204" s="332"/>
      <c r="P204" s="332"/>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2"/>
      <c r="BB204" s="332"/>
      <c r="BC204" s="332"/>
      <c r="BD204" s="332"/>
      <c r="BE204" s="332"/>
      <c r="BF204" s="332"/>
    </row>
    <row r="205" spans="1:58" s="324" customFormat="1" ht="12.75" customHeight="1">
      <c r="A205" s="625">
        <v>9</v>
      </c>
      <c r="B205" s="339" t="s">
        <v>24</v>
      </c>
      <c r="C205" s="340" t="s">
        <v>1</v>
      </c>
      <c r="D205" s="361" t="s">
        <v>429</v>
      </c>
      <c r="E205" s="379" t="s">
        <v>1330</v>
      </c>
      <c r="F205" s="340">
        <v>1975</v>
      </c>
      <c r="G205" s="340" t="s">
        <v>64</v>
      </c>
      <c r="H205" s="340" t="s">
        <v>5</v>
      </c>
      <c r="I205" s="467">
        <v>84.1</v>
      </c>
      <c r="J205" s="363">
        <v>88</v>
      </c>
      <c r="K205" s="363">
        <v>2</v>
      </c>
      <c r="L205" s="635">
        <v>9</v>
      </c>
      <c r="M205" s="363">
        <v>10</v>
      </c>
      <c r="N205" s="379" t="s">
        <v>1333</v>
      </c>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2"/>
      <c r="BB205" s="332"/>
      <c r="BC205" s="332"/>
      <c r="BD205" s="332"/>
      <c r="BE205" s="332"/>
      <c r="BF205" s="332"/>
    </row>
    <row r="206" spans="1:58" s="324" customFormat="1" ht="12.75" customHeight="1">
      <c r="A206" s="625">
        <v>10</v>
      </c>
      <c r="B206" s="376" t="s">
        <v>26</v>
      </c>
      <c r="C206" s="340" t="s">
        <v>1</v>
      </c>
      <c r="D206" s="361" t="s">
        <v>429</v>
      </c>
      <c r="E206" s="542" t="s">
        <v>1371</v>
      </c>
      <c r="F206" s="340">
        <v>1982</v>
      </c>
      <c r="G206" s="340" t="s">
        <v>64</v>
      </c>
      <c r="H206" s="340" t="s">
        <v>5</v>
      </c>
      <c r="I206" s="466">
        <v>84.8</v>
      </c>
      <c r="J206" s="363">
        <v>83</v>
      </c>
      <c r="K206" s="363">
        <v>3</v>
      </c>
      <c r="L206" s="635">
        <v>10</v>
      </c>
      <c r="M206" s="363">
        <v>9</v>
      </c>
      <c r="N206" s="361" t="s">
        <v>1372</v>
      </c>
      <c r="O206" s="332"/>
      <c r="P206" s="332"/>
      <c r="Q206" s="332"/>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c r="AR206" s="332"/>
      <c r="AS206" s="332"/>
      <c r="AT206" s="332"/>
      <c r="AU206" s="332"/>
      <c r="AV206" s="332"/>
      <c r="AW206" s="332"/>
      <c r="AX206" s="332"/>
      <c r="AY206" s="332"/>
      <c r="AZ206" s="332"/>
      <c r="BA206" s="332"/>
      <c r="BB206" s="332"/>
      <c r="BC206" s="332"/>
      <c r="BD206" s="332"/>
      <c r="BE206" s="332"/>
      <c r="BF206" s="332"/>
    </row>
    <row r="207" spans="1:58" s="324" customFormat="1" ht="12.75" customHeight="1">
      <c r="A207" s="625">
        <v>11</v>
      </c>
      <c r="B207" s="376" t="s">
        <v>37</v>
      </c>
      <c r="C207" s="340" t="s">
        <v>1</v>
      </c>
      <c r="D207" s="361" t="s">
        <v>429</v>
      </c>
      <c r="E207" s="361" t="s">
        <v>1286</v>
      </c>
      <c r="F207" s="340">
        <v>1971</v>
      </c>
      <c r="G207" s="340" t="s">
        <v>64</v>
      </c>
      <c r="H207" s="340" t="s">
        <v>5</v>
      </c>
      <c r="I207" s="467">
        <v>84.9</v>
      </c>
      <c r="J207" s="363">
        <v>81</v>
      </c>
      <c r="K207" s="363">
        <v>4</v>
      </c>
      <c r="L207" s="635">
        <v>11</v>
      </c>
      <c r="M207" s="363">
        <v>8</v>
      </c>
      <c r="N207" s="361" t="s">
        <v>1208</v>
      </c>
      <c r="O207" s="332"/>
      <c r="P207" s="332"/>
      <c r="Q207" s="332"/>
      <c r="R207" s="332"/>
      <c r="S207" s="332"/>
      <c r="T207" s="332"/>
      <c r="U207" s="332"/>
      <c r="V207" s="332"/>
      <c r="W207" s="332"/>
      <c r="X207" s="332"/>
      <c r="Y207" s="332"/>
      <c r="Z207" s="332"/>
      <c r="AA207" s="332"/>
      <c r="AB207" s="332"/>
      <c r="AC207" s="332"/>
      <c r="AD207" s="332"/>
      <c r="AE207" s="332"/>
      <c r="AF207" s="332"/>
      <c r="AG207" s="332"/>
      <c r="AH207" s="332"/>
      <c r="AI207" s="332"/>
      <c r="AJ207" s="332"/>
      <c r="AK207" s="332"/>
      <c r="AL207" s="332"/>
      <c r="AM207" s="332"/>
      <c r="AN207" s="332"/>
      <c r="AO207" s="332"/>
      <c r="AP207" s="332"/>
      <c r="AQ207" s="332"/>
      <c r="AR207" s="332"/>
      <c r="AS207" s="332"/>
      <c r="AT207" s="332"/>
      <c r="AU207" s="332"/>
      <c r="AV207" s="332"/>
      <c r="AW207" s="332"/>
      <c r="AX207" s="332"/>
      <c r="AY207" s="332"/>
      <c r="AZ207" s="332"/>
      <c r="BA207" s="332"/>
      <c r="BB207" s="332"/>
      <c r="BC207" s="332"/>
      <c r="BD207" s="332"/>
      <c r="BE207" s="332"/>
      <c r="BF207" s="332"/>
    </row>
    <row r="208" spans="1:58" s="324" customFormat="1" ht="12.75" customHeight="1">
      <c r="A208" s="625">
        <v>12</v>
      </c>
      <c r="B208" s="339" t="s">
        <v>1077</v>
      </c>
      <c r="C208" s="340" t="s">
        <v>1</v>
      </c>
      <c r="D208" s="361" t="s">
        <v>429</v>
      </c>
      <c r="E208" s="362" t="s">
        <v>1068</v>
      </c>
      <c r="F208" s="340">
        <v>1981</v>
      </c>
      <c r="G208" s="340" t="s">
        <v>64</v>
      </c>
      <c r="H208" s="340" t="s">
        <v>5</v>
      </c>
      <c r="I208" s="466">
        <v>83.7</v>
      </c>
      <c r="J208" s="363">
        <v>74</v>
      </c>
      <c r="K208" s="363">
        <v>5</v>
      </c>
      <c r="L208" s="635">
        <v>12</v>
      </c>
      <c r="M208" s="363">
        <v>7</v>
      </c>
      <c r="N208" s="361" t="s">
        <v>1080</v>
      </c>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row>
    <row r="209" spans="1:58" s="324" customFormat="1" ht="12.75" customHeight="1">
      <c r="A209" s="625">
        <v>13</v>
      </c>
      <c r="B209" s="339" t="s">
        <v>11</v>
      </c>
      <c r="C209" s="589" t="s">
        <v>1</v>
      </c>
      <c r="D209" s="361" t="s">
        <v>429</v>
      </c>
      <c r="E209" s="361" t="s">
        <v>451</v>
      </c>
      <c r="F209" s="340">
        <v>1973</v>
      </c>
      <c r="G209" s="340" t="s">
        <v>64</v>
      </c>
      <c r="H209" s="340" t="s">
        <v>5</v>
      </c>
      <c r="I209" s="468">
        <v>82.7</v>
      </c>
      <c r="J209" s="363">
        <v>73</v>
      </c>
      <c r="K209" s="363">
        <v>6</v>
      </c>
      <c r="L209" s="635">
        <v>13</v>
      </c>
      <c r="M209" s="363">
        <v>6</v>
      </c>
      <c r="N209" s="361" t="s">
        <v>459</v>
      </c>
      <c r="O209" s="332"/>
      <c r="P209" s="332"/>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row>
    <row r="210" spans="1:58" s="324" customFormat="1" ht="12.75" customHeight="1">
      <c r="A210" s="625">
        <v>14</v>
      </c>
      <c r="B210" s="376" t="s">
        <v>37</v>
      </c>
      <c r="C210" s="340" t="s">
        <v>1</v>
      </c>
      <c r="D210" s="361" t="s">
        <v>429</v>
      </c>
      <c r="E210" s="361" t="s">
        <v>1285</v>
      </c>
      <c r="F210" s="340">
        <v>1988</v>
      </c>
      <c r="G210" s="340" t="s">
        <v>77</v>
      </c>
      <c r="H210" s="340" t="s">
        <v>5</v>
      </c>
      <c r="I210" s="467">
        <v>83.1</v>
      </c>
      <c r="J210" s="363">
        <v>64</v>
      </c>
      <c r="K210" s="363">
        <v>7</v>
      </c>
      <c r="L210" s="635">
        <v>14</v>
      </c>
      <c r="M210" s="363">
        <v>5</v>
      </c>
      <c r="N210" s="361" t="s">
        <v>1208</v>
      </c>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row>
    <row r="211" spans="1:58" s="324" customFormat="1" ht="12.75" customHeight="1">
      <c r="A211" s="625">
        <v>15</v>
      </c>
      <c r="B211" s="339" t="s">
        <v>14</v>
      </c>
      <c r="C211" s="340" t="s">
        <v>1</v>
      </c>
      <c r="D211" s="361" t="s">
        <v>429</v>
      </c>
      <c r="E211" s="362" t="s">
        <v>1089</v>
      </c>
      <c r="F211" s="340">
        <v>1992</v>
      </c>
      <c r="G211" s="340" t="s">
        <v>64</v>
      </c>
      <c r="H211" s="340" t="s">
        <v>5</v>
      </c>
      <c r="I211" s="466">
        <v>83.7</v>
      </c>
      <c r="J211" s="363">
        <v>62</v>
      </c>
      <c r="K211" s="363">
        <v>8</v>
      </c>
      <c r="L211" s="635">
        <v>15</v>
      </c>
      <c r="M211" s="363">
        <v>4</v>
      </c>
      <c r="N211" s="361" t="s">
        <v>470</v>
      </c>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row>
    <row r="212" spans="1:58" s="324" customFormat="1" ht="12.75" customHeight="1">
      <c r="A212" s="625">
        <v>16</v>
      </c>
      <c r="B212" s="413" t="s">
        <v>1433</v>
      </c>
      <c r="C212" s="543" t="s">
        <v>1</v>
      </c>
      <c r="D212" s="415" t="s">
        <v>429</v>
      </c>
      <c r="E212" s="415" t="s">
        <v>1236</v>
      </c>
      <c r="F212" s="543">
        <v>1984</v>
      </c>
      <c r="G212" s="543" t="s">
        <v>64</v>
      </c>
      <c r="H212" s="340" t="s">
        <v>5</v>
      </c>
      <c r="I212" s="469">
        <v>83</v>
      </c>
      <c r="J212" s="363">
        <v>58</v>
      </c>
      <c r="K212" s="363">
        <v>9</v>
      </c>
      <c r="L212" s="635">
        <v>16</v>
      </c>
      <c r="M212" s="363">
        <v>3</v>
      </c>
      <c r="N212" s="415" t="s">
        <v>1237</v>
      </c>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row>
    <row r="213" spans="1:58" s="324" customFormat="1" ht="12.75" customHeight="1">
      <c r="A213" s="625">
        <v>17</v>
      </c>
      <c r="B213" s="376" t="s">
        <v>1375</v>
      </c>
      <c r="C213" s="340" t="s">
        <v>1</v>
      </c>
      <c r="D213" s="361" t="s">
        <v>1376</v>
      </c>
      <c r="E213" s="379" t="s">
        <v>1378</v>
      </c>
      <c r="F213" s="340">
        <v>1986</v>
      </c>
      <c r="G213" s="340" t="s">
        <v>1397</v>
      </c>
      <c r="H213" s="340" t="s">
        <v>1392</v>
      </c>
      <c r="I213" s="466">
        <v>82.6</v>
      </c>
      <c r="J213" s="363">
        <v>45</v>
      </c>
      <c r="K213" s="363">
        <v>10</v>
      </c>
      <c r="L213" s="635">
        <v>17</v>
      </c>
      <c r="M213" s="363">
        <v>2</v>
      </c>
      <c r="N213" s="379" t="s">
        <v>1393</v>
      </c>
      <c r="O213" s="332"/>
      <c r="P213" s="332"/>
      <c r="Q213" s="332"/>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c r="AR213" s="332"/>
      <c r="AS213" s="332"/>
      <c r="AT213" s="332"/>
      <c r="AU213" s="332"/>
      <c r="AV213" s="332"/>
      <c r="AW213" s="332"/>
      <c r="AX213" s="332"/>
      <c r="AY213" s="332"/>
      <c r="AZ213" s="332"/>
      <c r="BA213" s="332"/>
      <c r="BB213" s="332"/>
      <c r="BC213" s="332"/>
      <c r="BD213" s="332"/>
      <c r="BE213" s="332"/>
      <c r="BF213" s="332"/>
    </row>
    <row r="214" spans="1:58" s="324" customFormat="1" ht="12.75" customHeight="1">
      <c r="A214" s="625">
        <v>18</v>
      </c>
      <c r="B214" s="376" t="s">
        <v>37</v>
      </c>
      <c r="C214" s="340" t="s">
        <v>1</v>
      </c>
      <c r="D214" s="361" t="s">
        <v>429</v>
      </c>
      <c r="E214" s="361" t="s">
        <v>1283</v>
      </c>
      <c r="F214" s="340">
        <v>1976</v>
      </c>
      <c r="G214" s="340" t="s">
        <v>64</v>
      </c>
      <c r="H214" s="340" t="s">
        <v>5</v>
      </c>
      <c r="I214" s="467">
        <v>84.9</v>
      </c>
      <c r="J214" s="363">
        <v>42</v>
      </c>
      <c r="K214" s="363">
        <v>11</v>
      </c>
      <c r="L214" s="635">
        <v>18</v>
      </c>
      <c r="M214" s="363">
        <v>1</v>
      </c>
      <c r="N214" s="361" t="s">
        <v>1208</v>
      </c>
      <c r="O214" s="332"/>
      <c r="P214" s="332"/>
      <c r="Q214" s="332"/>
      <c r="R214" s="332"/>
      <c r="S214" s="332"/>
      <c r="T214" s="332"/>
      <c r="U214" s="332"/>
      <c r="V214" s="332"/>
      <c r="W214" s="332"/>
      <c r="X214" s="332"/>
      <c r="Y214" s="332"/>
      <c r="Z214" s="332"/>
      <c r="AA214" s="332"/>
      <c r="AB214" s="332"/>
      <c r="AC214" s="332"/>
      <c r="AD214" s="332"/>
      <c r="AE214" s="332"/>
      <c r="AF214" s="332"/>
      <c r="AG214" s="332"/>
      <c r="AH214" s="332"/>
      <c r="AI214" s="332"/>
      <c r="AJ214" s="332"/>
      <c r="AK214" s="332"/>
      <c r="AL214" s="332"/>
      <c r="AM214" s="332"/>
      <c r="AN214" s="332"/>
      <c r="AO214" s="332"/>
      <c r="AP214" s="332"/>
      <c r="AQ214" s="332"/>
      <c r="AR214" s="332"/>
      <c r="AS214" s="332"/>
      <c r="AT214" s="332"/>
      <c r="AU214" s="332"/>
      <c r="AV214" s="332"/>
      <c r="AW214" s="332"/>
      <c r="AX214" s="332"/>
      <c r="AY214" s="332"/>
      <c r="AZ214" s="332"/>
      <c r="BA214" s="332"/>
      <c r="BB214" s="332"/>
      <c r="BC214" s="332"/>
      <c r="BD214" s="332"/>
      <c r="BE214" s="332"/>
      <c r="BF214" s="332"/>
    </row>
    <row r="215" spans="1:58" s="324" customFormat="1" ht="12.75" customHeight="1">
      <c r="A215" s="625">
        <v>19</v>
      </c>
      <c r="B215" s="339" t="s">
        <v>1111</v>
      </c>
      <c r="C215" s="340" t="s">
        <v>1</v>
      </c>
      <c r="D215" s="361" t="s">
        <v>429</v>
      </c>
      <c r="E215" s="362" t="s">
        <v>1100</v>
      </c>
      <c r="F215" s="340">
        <v>1967</v>
      </c>
      <c r="G215" s="340" t="s">
        <v>64</v>
      </c>
      <c r="H215" s="340" t="s">
        <v>5</v>
      </c>
      <c r="I215" s="468">
        <v>84</v>
      </c>
      <c r="J215" s="363">
        <v>31</v>
      </c>
      <c r="K215" s="363">
        <v>12</v>
      </c>
      <c r="L215" s="635">
        <v>19</v>
      </c>
      <c r="M215" s="363" t="s">
        <v>75</v>
      </c>
      <c r="N215" s="361" t="s">
        <v>1110</v>
      </c>
      <c r="O215" s="332"/>
      <c r="P215" s="332"/>
      <c r="Q215" s="332"/>
      <c r="R215" s="332"/>
      <c r="S215" s="332"/>
      <c r="T215" s="332"/>
      <c r="U215" s="332"/>
      <c r="V215" s="332"/>
      <c r="W215" s="332"/>
      <c r="X215" s="332"/>
      <c r="Y215" s="332"/>
      <c r="Z215" s="332"/>
      <c r="AA215" s="332"/>
      <c r="AB215" s="332"/>
      <c r="AC215" s="332"/>
      <c r="AD215" s="332"/>
      <c r="AE215" s="332"/>
      <c r="AF215" s="332"/>
      <c r="AG215" s="332"/>
      <c r="AH215" s="332"/>
      <c r="AI215" s="332"/>
      <c r="AJ215" s="332"/>
      <c r="AK215" s="332"/>
      <c r="AL215" s="332"/>
      <c r="AM215" s="332"/>
      <c r="AN215" s="332"/>
      <c r="AO215" s="332"/>
      <c r="AP215" s="332"/>
      <c r="AQ215" s="332"/>
      <c r="AR215" s="332"/>
      <c r="AS215" s="332"/>
      <c r="AT215" s="332"/>
      <c r="AU215" s="332"/>
      <c r="AV215" s="332"/>
      <c r="AW215" s="332"/>
      <c r="AX215" s="332"/>
      <c r="AY215" s="332"/>
      <c r="AZ215" s="332"/>
      <c r="BA215" s="332"/>
      <c r="BB215" s="332"/>
      <c r="BC215" s="332"/>
      <c r="BD215" s="332"/>
      <c r="BE215" s="332"/>
      <c r="BF215" s="332"/>
    </row>
    <row r="216" spans="1:58" s="37" customFormat="1">
      <c r="A216" s="313"/>
      <c r="B216" s="313"/>
      <c r="C216" s="313"/>
      <c r="D216" s="313"/>
      <c r="E216" s="134"/>
      <c r="F216" s="134"/>
      <c r="G216" s="21"/>
      <c r="H216" s="313"/>
      <c r="I216" s="31"/>
      <c r="J216" s="134"/>
      <c r="K216" s="134"/>
      <c r="L216" s="774"/>
      <c r="M216" s="134"/>
      <c r="N216" s="134"/>
      <c r="O216" s="774"/>
      <c r="P216" s="134"/>
      <c r="Q216" s="313"/>
    </row>
    <row r="217" spans="1:58" s="37" customFormat="1">
      <c r="A217" s="313" t="s">
        <v>1508</v>
      </c>
      <c r="B217" s="313"/>
      <c r="C217" s="313"/>
      <c r="D217" s="313"/>
      <c r="E217" s="134"/>
      <c r="F217" s="134"/>
      <c r="G217" s="21"/>
      <c r="H217" s="313"/>
      <c r="I217" s="31"/>
      <c r="J217" s="134"/>
      <c r="K217" s="134"/>
      <c r="L217" s="774"/>
      <c r="M217" s="134"/>
      <c r="N217" s="134"/>
      <c r="O217" s="774"/>
      <c r="P217" s="134"/>
      <c r="Q217" s="313"/>
    </row>
    <row r="218" spans="1:58" s="37" customFormat="1">
      <c r="A218" s="313"/>
      <c r="B218" s="313"/>
      <c r="C218" s="313"/>
      <c r="D218" s="313"/>
      <c r="E218" s="134"/>
      <c r="F218" s="134"/>
      <c r="G218" s="21"/>
      <c r="H218" s="313"/>
      <c r="I218" s="31"/>
      <c r="J218" s="134"/>
      <c r="K218" s="134"/>
      <c r="L218" s="774"/>
      <c r="M218" s="134"/>
      <c r="N218" s="134"/>
      <c r="O218" s="774"/>
      <c r="P218" s="134"/>
      <c r="Q218" s="313"/>
    </row>
    <row r="219" spans="1:58" s="37" customFormat="1">
      <c r="A219" s="313" t="s">
        <v>1509</v>
      </c>
      <c r="B219" s="313"/>
      <c r="C219" s="313"/>
      <c r="D219" s="313"/>
      <c r="E219" s="134"/>
      <c r="F219" s="134"/>
      <c r="G219" s="21"/>
      <c r="H219" s="313"/>
      <c r="I219" s="31"/>
      <c r="J219" s="134"/>
      <c r="K219" s="134"/>
      <c r="L219" s="774"/>
      <c r="M219" s="134"/>
      <c r="N219" s="134"/>
      <c r="O219" s="774"/>
      <c r="P219" s="134"/>
      <c r="Q219" s="313"/>
    </row>
    <row r="220" spans="1:58" s="1" customFormat="1" ht="12">
      <c r="A220" s="3"/>
      <c r="B220" s="3"/>
      <c r="C220" s="3"/>
      <c r="D220" s="3"/>
      <c r="E220" s="3"/>
      <c r="F220" s="3"/>
      <c r="G220" s="7"/>
      <c r="H220" s="7"/>
      <c r="I220" s="3"/>
      <c r="J220" s="756"/>
      <c r="K220" s="756"/>
      <c r="L220" s="741"/>
      <c r="M220" s="741"/>
      <c r="N220" s="741"/>
      <c r="O220" s="741"/>
      <c r="P220" s="741"/>
      <c r="Q220" s="3"/>
      <c r="R220" s="3"/>
      <c r="S220" s="3"/>
      <c r="T220" s="3"/>
      <c r="U220" s="3"/>
      <c r="V220" s="3"/>
      <c r="W220" s="3"/>
      <c r="X220" s="3"/>
      <c r="Y220" s="3"/>
      <c r="Z220" s="3"/>
      <c r="AA220" s="3"/>
      <c r="AB220" s="3"/>
      <c r="AC220" s="3"/>
      <c r="AD220" s="3"/>
      <c r="AE220" s="3"/>
      <c r="AF220" s="3"/>
      <c r="AG220" s="3"/>
    </row>
    <row r="221" spans="1:58" s="1" customFormat="1" ht="12">
      <c r="A221" s="3"/>
      <c r="B221" s="3"/>
      <c r="C221" s="3"/>
      <c r="D221" s="3"/>
      <c r="E221" s="3"/>
      <c r="F221" s="3"/>
      <c r="G221" s="7"/>
      <c r="H221" s="7"/>
      <c r="I221" s="3"/>
      <c r="J221" s="756"/>
      <c r="K221" s="756"/>
      <c r="L221" s="741"/>
      <c r="M221" s="741"/>
      <c r="N221" s="741"/>
      <c r="O221" s="741"/>
      <c r="P221" s="741"/>
      <c r="Q221" s="3"/>
      <c r="R221" s="3"/>
      <c r="S221" s="3"/>
      <c r="T221" s="3"/>
      <c r="U221" s="3"/>
      <c r="V221" s="3"/>
      <c r="W221" s="3"/>
      <c r="X221" s="3"/>
      <c r="Y221" s="3"/>
      <c r="Z221" s="3"/>
      <c r="AA221" s="3"/>
      <c r="AB221" s="3"/>
      <c r="AC221" s="3"/>
      <c r="AD221" s="3"/>
      <c r="AE221" s="3"/>
      <c r="AF221" s="3"/>
      <c r="AG221" s="3"/>
    </row>
    <row r="222" spans="1:58" s="1" customFormat="1" ht="12.75" customHeight="1">
      <c r="A222" s="3"/>
      <c r="B222" s="3"/>
      <c r="C222" s="4"/>
      <c r="D222" s="1552" t="s">
        <v>38</v>
      </c>
      <c r="E222" s="1553"/>
      <c r="F222" s="1553"/>
      <c r="G222" s="1553"/>
      <c r="H222" s="1553"/>
      <c r="I222" s="1602" t="s">
        <v>1503</v>
      </c>
      <c r="J222" s="1554"/>
      <c r="K222" s="1554"/>
      <c r="L222" s="1554"/>
      <c r="M222" s="1554"/>
      <c r="N222" s="1554"/>
      <c r="O222" s="1554"/>
      <c r="P222" s="1554"/>
      <c r="Q222" s="3"/>
      <c r="R222" s="3"/>
      <c r="S222" s="3"/>
      <c r="T222" s="3"/>
      <c r="U222" s="3"/>
      <c r="V222" s="3"/>
      <c r="W222" s="3"/>
      <c r="X222" s="3"/>
      <c r="Y222" s="3"/>
      <c r="Z222" s="3"/>
      <c r="AA222" s="3"/>
      <c r="AB222" s="3"/>
      <c r="AC222" s="3"/>
      <c r="AD222" s="3"/>
      <c r="AE222" s="3"/>
      <c r="AF222" s="3"/>
      <c r="AG222" s="3"/>
    </row>
    <row r="223" spans="1:58" s="1" customFormat="1" ht="12.75" customHeight="1">
      <c r="A223" s="3"/>
      <c r="B223" s="3"/>
      <c r="C223" s="4"/>
      <c r="D223" s="1552" t="s">
        <v>40</v>
      </c>
      <c r="E223" s="1553"/>
      <c r="F223" s="1553"/>
      <c r="G223" s="1553"/>
      <c r="H223" s="1553"/>
      <c r="I223" s="1554"/>
      <c r="J223" s="1554"/>
      <c r="K223" s="1554"/>
      <c r="L223" s="1554"/>
      <c r="M223" s="1554"/>
      <c r="N223" s="1554"/>
      <c r="O223" s="1554"/>
      <c r="P223" s="1554"/>
      <c r="Q223" s="3"/>
      <c r="R223" s="3"/>
      <c r="S223" s="3"/>
      <c r="T223" s="3"/>
      <c r="U223" s="3"/>
      <c r="V223" s="3"/>
      <c r="W223" s="3"/>
      <c r="X223" s="3"/>
      <c r="Y223" s="3"/>
      <c r="Z223" s="3"/>
      <c r="AA223" s="3"/>
      <c r="AB223" s="3"/>
      <c r="AC223" s="3"/>
      <c r="AD223" s="3"/>
      <c r="AE223" s="3"/>
      <c r="AF223" s="3"/>
      <c r="AG223" s="3"/>
    </row>
    <row r="224" spans="1:58" s="1" customFormat="1" ht="12.75" customHeight="1">
      <c r="A224" s="3"/>
      <c r="B224" s="3"/>
      <c r="C224" s="4"/>
      <c r="D224" s="1552"/>
      <c r="E224" s="1553"/>
      <c r="J224" s="773"/>
      <c r="K224" s="773"/>
      <c r="L224" s="6"/>
      <c r="M224" s="6"/>
      <c r="N224" s="6"/>
      <c r="O224" s="743"/>
      <c r="P224" s="743"/>
      <c r="Q224" s="3"/>
      <c r="R224" s="3"/>
      <c r="S224" s="3"/>
      <c r="T224" s="3"/>
      <c r="U224" s="3"/>
      <c r="V224" s="3"/>
      <c r="W224" s="3"/>
      <c r="X224" s="3"/>
      <c r="Y224" s="3"/>
      <c r="Z224" s="3"/>
      <c r="AA224" s="3"/>
      <c r="AB224" s="3"/>
      <c r="AC224" s="3"/>
      <c r="AD224" s="3"/>
      <c r="AE224" s="3"/>
      <c r="AF224" s="3"/>
      <c r="AG224" s="3"/>
    </row>
    <row r="225" spans="1:58" s="1" customFormat="1" ht="12.75" customHeight="1">
      <c r="A225" s="3"/>
      <c r="B225" s="3"/>
      <c r="C225" s="3"/>
      <c r="D225" s="1552" t="s">
        <v>41</v>
      </c>
      <c r="E225" s="1553"/>
      <c r="F225" s="1553"/>
      <c r="G225" s="1553"/>
      <c r="H225" s="1553"/>
      <c r="I225" s="1603" t="s">
        <v>1504</v>
      </c>
      <c r="J225" s="1554"/>
      <c r="K225" s="1554"/>
      <c r="L225" s="1554"/>
      <c r="M225" s="1554"/>
      <c r="N225" s="1554"/>
      <c r="O225" s="1554"/>
      <c r="P225" s="1554"/>
      <c r="Q225" s="3"/>
      <c r="R225" s="3"/>
      <c r="S225" s="3"/>
      <c r="T225" s="3"/>
      <c r="U225" s="3"/>
      <c r="V225" s="3"/>
      <c r="W225" s="3"/>
      <c r="X225" s="3"/>
      <c r="Y225" s="3"/>
      <c r="Z225" s="3"/>
      <c r="AA225" s="3"/>
      <c r="AB225" s="3"/>
      <c r="AC225" s="3"/>
      <c r="AD225" s="3"/>
      <c r="AE225" s="3"/>
      <c r="AF225" s="3"/>
      <c r="AG225" s="3"/>
    </row>
    <row r="226" spans="1:58" s="1" customFormat="1" ht="12.75" customHeight="1">
      <c r="A226" s="3"/>
      <c r="B226" s="3"/>
      <c r="C226" s="3"/>
      <c r="D226" s="1552" t="s">
        <v>43</v>
      </c>
      <c r="E226" s="1553"/>
      <c r="F226" s="1553"/>
      <c r="G226" s="1553"/>
      <c r="H226" s="1553"/>
      <c r="I226" s="1554"/>
      <c r="J226" s="1554"/>
      <c r="K226" s="1554"/>
      <c r="L226" s="1554"/>
      <c r="M226" s="1554"/>
      <c r="N226" s="1554"/>
      <c r="O226" s="1554"/>
      <c r="P226" s="1554"/>
      <c r="Q226" s="3"/>
      <c r="R226" s="3"/>
      <c r="S226" s="3"/>
      <c r="T226" s="3"/>
      <c r="U226" s="3"/>
      <c r="V226" s="3"/>
      <c r="W226" s="3"/>
      <c r="X226" s="3"/>
      <c r="Y226" s="3"/>
      <c r="Z226" s="3"/>
      <c r="AA226" s="3"/>
      <c r="AB226" s="3"/>
      <c r="AC226" s="3"/>
      <c r="AD226" s="3"/>
      <c r="AE226" s="3"/>
      <c r="AF226" s="3"/>
      <c r="AG226" s="3"/>
    </row>
    <row r="227" spans="1:58" s="1" customFormat="1" ht="12.75" customHeight="1">
      <c r="A227" s="3"/>
      <c r="B227" s="3"/>
      <c r="C227" s="3"/>
      <c r="D227" s="1552"/>
      <c r="E227" s="1553"/>
      <c r="J227" s="773"/>
      <c r="K227" s="773"/>
      <c r="L227" s="2"/>
      <c r="M227" s="744"/>
      <c r="N227" s="2"/>
      <c r="O227" s="743"/>
      <c r="P227" s="743"/>
      <c r="Q227" s="3"/>
      <c r="R227" s="3"/>
      <c r="S227" s="3"/>
      <c r="T227" s="3"/>
      <c r="U227" s="3"/>
      <c r="V227" s="3"/>
      <c r="W227" s="3"/>
      <c r="X227" s="3"/>
      <c r="Y227" s="3"/>
      <c r="Z227" s="3"/>
      <c r="AA227" s="3"/>
      <c r="AB227" s="3"/>
      <c r="AC227" s="3"/>
      <c r="AD227" s="3"/>
      <c r="AE227" s="3"/>
      <c r="AF227" s="3"/>
      <c r="AG227" s="3"/>
    </row>
    <row r="228" spans="1:58" s="1" customFormat="1" ht="14.25" customHeight="1">
      <c r="A228" s="3"/>
      <c r="B228" s="3"/>
      <c r="C228" s="3"/>
      <c r="D228" s="1552" t="s">
        <v>44</v>
      </c>
      <c r="E228" s="1553"/>
      <c r="F228" s="1553"/>
      <c r="G228" s="1553"/>
      <c r="H228" s="1553"/>
      <c r="I228" s="1599" t="s">
        <v>1505</v>
      </c>
      <c r="J228" s="1600"/>
      <c r="K228" s="1600"/>
      <c r="L228" s="1600"/>
      <c r="M228" s="1600"/>
      <c r="N228" s="1600"/>
      <c r="O228" s="1600"/>
      <c r="P228" s="1600"/>
      <c r="Q228" s="3"/>
      <c r="R228" s="3"/>
      <c r="S228" s="3"/>
      <c r="T228" s="3"/>
      <c r="U228" s="3"/>
      <c r="V228" s="3"/>
      <c r="W228" s="3"/>
      <c r="X228" s="3"/>
      <c r="Y228" s="3"/>
      <c r="Z228" s="3"/>
      <c r="AA228" s="3"/>
      <c r="AB228" s="3"/>
      <c r="AC228" s="3"/>
      <c r="AD228" s="3"/>
      <c r="AE228" s="3"/>
      <c r="AF228" s="3"/>
      <c r="AG228" s="3"/>
    </row>
    <row r="229" spans="1:58" s="1" customFormat="1" ht="14.25" customHeight="1">
      <c r="A229" s="3"/>
      <c r="B229" s="3"/>
      <c r="C229" s="5"/>
      <c r="D229" s="1552" t="s">
        <v>46</v>
      </c>
      <c r="E229" s="1553"/>
      <c r="F229" s="1553"/>
      <c r="G229" s="1553"/>
      <c r="H229" s="1553"/>
      <c r="I229" s="1601" t="s">
        <v>1506</v>
      </c>
      <c r="J229" s="1600"/>
      <c r="K229" s="1600"/>
      <c r="L229" s="1600"/>
      <c r="M229" s="1600"/>
      <c r="N229" s="1600"/>
      <c r="O229" s="1600"/>
      <c r="P229" s="1600"/>
      <c r="Q229" s="3"/>
      <c r="R229" s="3"/>
      <c r="S229" s="3"/>
      <c r="T229" s="3"/>
      <c r="U229" s="3"/>
      <c r="V229" s="3"/>
      <c r="W229" s="3"/>
      <c r="X229" s="3"/>
      <c r="Y229" s="3"/>
      <c r="Z229" s="3"/>
      <c r="AA229" s="3"/>
      <c r="AB229" s="3"/>
      <c r="AC229" s="3"/>
      <c r="AD229" s="3"/>
      <c r="AE229" s="3"/>
      <c r="AF229" s="3"/>
      <c r="AG229" s="3"/>
    </row>
    <row r="230" spans="1:58" s="1" customFormat="1">
      <c r="A230" s="3"/>
      <c r="B230" s="3"/>
      <c r="C230" s="3"/>
      <c r="D230" s="3"/>
      <c r="E230" s="878" t="s">
        <v>55</v>
      </c>
      <c r="F230" s="879" t="s">
        <v>429</v>
      </c>
      <c r="G230" s="7"/>
      <c r="H230" s="7"/>
      <c r="I230" s="3"/>
      <c r="J230" s="889" t="s">
        <v>1516</v>
      </c>
      <c r="K230" s="756"/>
      <c r="L230" s="741"/>
      <c r="M230" s="741"/>
      <c r="N230" s="741"/>
      <c r="O230" s="741"/>
      <c r="P230" s="741"/>
      <c r="Q230" s="3"/>
      <c r="R230" s="3"/>
      <c r="S230" s="3"/>
      <c r="T230" s="3"/>
      <c r="U230" s="3"/>
      <c r="V230" s="3"/>
      <c r="W230" s="3"/>
      <c r="X230" s="3"/>
      <c r="Y230" s="3"/>
      <c r="Z230" s="3"/>
      <c r="AA230" s="3"/>
      <c r="AB230" s="3"/>
      <c r="AC230" s="3"/>
      <c r="AD230" s="3"/>
      <c r="AE230" s="3"/>
      <c r="AF230" s="3"/>
      <c r="AG230" s="3"/>
    </row>
    <row r="231" spans="1:58" s="1" customFormat="1">
      <c r="A231" s="3"/>
      <c r="B231" s="3"/>
      <c r="C231" s="3"/>
      <c r="D231" s="3"/>
      <c r="E231" s="878" t="s">
        <v>58</v>
      </c>
      <c r="F231" s="879" t="s">
        <v>64</v>
      </c>
      <c r="G231" s="7"/>
      <c r="H231" s="7"/>
      <c r="I231" s="3"/>
      <c r="J231" s="890">
        <v>94</v>
      </c>
      <c r="K231" s="756"/>
      <c r="L231" s="741"/>
      <c r="M231" s="741"/>
      <c r="N231" s="741"/>
      <c r="O231" s="741"/>
      <c r="P231" s="741"/>
      <c r="Q231" s="3"/>
      <c r="R231" s="3"/>
      <c r="S231" s="3"/>
      <c r="T231" s="3"/>
      <c r="U231" s="3"/>
      <c r="V231" s="3"/>
      <c r="W231" s="3"/>
      <c r="X231" s="3"/>
      <c r="Y231" s="3"/>
      <c r="Z231" s="3"/>
      <c r="AA231" s="3"/>
      <c r="AB231" s="3"/>
      <c r="AC231" s="3"/>
      <c r="AD231" s="3"/>
      <c r="AE231" s="3"/>
      <c r="AF231" s="3"/>
      <c r="AG231" s="3"/>
    </row>
    <row r="232" spans="1:58" s="1" customFormat="1" ht="12">
      <c r="A232" s="3"/>
      <c r="B232" s="3"/>
      <c r="C232" s="3"/>
      <c r="D232" s="3"/>
      <c r="E232" s="3" t="s">
        <v>1432</v>
      </c>
      <c r="F232" s="3"/>
      <c r="G232" s="7" t="s">
        <v>1432</v>
      </c>
      <c r="H232" s="7"/>
      <c r="I232" s="3"/>
      <c r="J232" s="756"/>
      <c r="K232" s="756"/>
      <c r="L232" s="741"/>
      <c r="M232" s="741"/>
      <c r="N232" s="741"/>
      <c r="O232" s="741"/>
      <c r="P232" s="741"/>
      <c r="Q232" s="3"/>
      <c r="R232" s="3"/>
      <c r="S232" s="3"/>
      <c r="T232" s="3"/>
      <c r="U232" s="3"/>
      <c r="V232" s="3"/>
      <c r="W232" s="3"/>
      <c r="X232" s="3"/>
      <c r="Y232" s="3"/>
      <c r="Z232" s="3"/>
      <c r="AA232" s="3"/>
      <c r="AB232" s="3"/>
      <c r="AC232" s="3"/>
      <c r="AD232" s="3"/>
      <c r="AE232" s="3"/>
      <c r="AF232" s="3"/>
      <c r="AG232" s="3"/>
    </row>
    <row r="233" spans="1:58" s="769" customFormat="1" ht="60" customHeight="1">
      <c r="A233" s="523" t="s">
        <v>48</v>
      </c>
      <c r="B233" s="523" t="s">
        <v>69</v>
      </c>
      <c r="C233" s="771" t="s">
        <v>435</v>
      </c>
      <c r="D233" s="736" t="s">
        <v>55</v>
      </c>
      <c r="E233" s="736" t="s">
        <v>56</v>
      </c>
      <c r="F233" s="737" t="s">
        <v>434</v>
      </c>
      <c r="G233" s="736" t="s">
        <v>58</v>
      </c>
      <c r="H233" s="735" t="s">
        <v>59</v>
      </c>
      <c r="I233" s="772" t="s">
        <v>68</v>
      </c>
      <c r="J233" s="739" t="s">
        <v>1457</v>
      </c>
      <c r="K233" s="739" t="s">
        <v>1484</v>
      </c>
      <c r="L233" s="770" t="s">
        <v>1455</v>
      </c>
      <c r="M233" s="770" t="s">
        <v>432</v>
      </c>
      <c r="N233" s="736" t="s">
        <v>61</v>
      </c>
      <c r="O233" s="768"/>
      <c r="P233" s="768"/>
      <c r="Q233" s="768"/>
      <c r="R233" s="768"/>
      <c r="S233" s="768"/>
      <c r="T233" s="768"/>
      <c r="U233" s="768"/>
      <c r="V233" s="768"/>
      <c r="W233" s="768"/>
      <c r="X233" s="768"/>
      <c r="Y233" s="768"/>
      <c r="Z233" s="768"/>
      <c r="AA233" s="768"/>
      <c r="AB233" s="768"/>
      <c r="AC233" s="768"/>
      <c r="AD233" s="768"/>
      <c r="AE233" s="768"/>
      <c r="AF233" s="768"/>
      <c r="AG233" s="768"/>
      <c r="AH233" s="768"/>
      <c r="AI233" s="768"/>
      <c r="AJ233" s="768"/>
      <c r="AK233" s="768"/>
      <c r="AL233" s="768"/>
      <c r="AM233" s="768"/>
      <c r="AN233" s="768"/>
      <c r="AO233" s="768"/>
      <c r="AP233" s="768"/>
      <c r="AQ233" s="768"/>
      <c r="AR233" s="768"/>
      <c r="AS233" s="768"/>
      <c r="AT233" s="768"/>
      <c r="AU233" s="768"/>
      <c r="AV233" s="768"/>
      <c r="AW233" s="768"/>
      <c r="AX233" s="768"/>
      <c r="AY233" s="768"/>
      <c r="AZ233" s="768"/>
      <c r="BA233" s="768"/>
      <c r="BB233" s="768"/>
      <c r="BC233" s="768"/>
      <c r="BD233" s="768"/>
      <c r="BE233" s="768"/>
      <c r="BF233" s="768"/>
    </row>
    <row r="234" spans="1:58" s="324" customFormat="1" ht="19.5" customHeight="1">
      <c r="A234" s="1613" t="s">
        <v>1490</v>
      </c>
      <c r="B234" s="1614"/>
      <c r="C234" s="1614"/>
      <c r="D234" s="1614"/>
      <c r="E234" s="1614"/>
      <c r="F234" s="1614"/>
      <c r="G234" s="1614"/>
      <c r="H234" s="1614"/>
      <c r="I234" s="1614"/>
      <c r="J234" s="1614"/>
      <c r="K234" s="1614"/>
      <c r="L234" s="1614"/>
      <c r="M234" s="1614"/>
      <c r="N234" s="1614"/>
      <c r="O234" s="332"/>
      <c r="P234" s="332"/>
      <c r="Q234" s="332"/>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332"/>
      <c r="AP234" s="332"/>
      <c r="AQ234" s="332"/>
      <c r="AR234" s="332"/>
      <c r="AS234" s="332"/>
      <c r="AT234" s="332"/>
      <c r="AU234" s="332"/>
      <c r="AV234" s="332"/>
      <c r="AW234" s="332"/>
      <c r="AX234" s="332"/>
      <c r="AY234" s="332"/>
      <c r="AZ234" s="332"/>
      <c r="BA234" s="332"/>
      <c r="BB234" s="332"/>
      <c r="BC234" s="332"/>
      <c r="BD234" s="332"/>
      <c r="BE234" s="332"/>
      <c r="BF234" s="332"/>
    </row>
    <row r="235" spans="1:58" s="332" customFormat="1" ht="12.75" customHeight="1">
      <c r="A235" s="625">
        <v>1</v>
      </c>
      <c r="B235" s="339" t="s">
        <v>32</v>
      </c>
      <c r="C235" s="340" t="s">
        <v>0</v>
      </c>
      <c r="D235" s="361" t="s">
        <v>429</v>
      </c>
      <c r="E235" s="362" t="s">
        <v>1137</v>
      </c>
      <c r="F235" s="340">
        <v>1996</v>
      </c>
      <c r="G235" s="340" t="s">
        <v>64</v>
      </c>
      <c r="H235" s="340" t="s">
        <v>7</v>
      </c>
      <c r="I235" s="468">
        <v>91.55</v>
      </c>
      <c r="J235" s="363">
        <v>94</v>
      </c>
      <c r="K235" s="657">
        <v>1</v>
      </c>
      <c r="L235" s="635">
        <v>1</v>
      </c>
      <c r="M235" s="363">
        <v>20</v>
      </c>
      <c r="N235" s="361" t="s">
        <v>1196</v>
      </c>
    </row>
    <row r="236" spans="1:58" s="332" customFormat="1" ht="12.75" customHeight="1">
      <c r="A236" s="625">
        <v>2</v>
      </c>
      <c r="B236" s="376" t="s">
        <v>26</v>
      </c>
      <c r="C236" s="340" t="s">
        <v>0</v>
      </c>
      <c r="D236" s="361" t="s">
        <v>429</v>
      </c>
      <c r="E236" s="530" t="s">
        <v>1348</v>
      </c>
      <c r="F236" s="340">
        <v>1981</v>
      </c>
      <c r="G236" s="340" t="s">
        <v>64</v>
      </c>
      <c r="H236" s="340" t="s">
        <v>7</v>
      </c>
      <c r="I236" s="468">
        <v>94.4</v>
      </c>
      <c r="J236" s="363">
        <v>88</v>
      </c>
      <c r="K236" s="657">
        <v>2</v>
      </c>
      <c r="L236" s="635">
        <v>2</v>
      </c>
      <c r="M236" s="363">
        <v>18</v>
      </c>
      <c r="N236" s="379" t="s">
        <v>1435</v>
      </c>
    </row>
    <row r="237" spans="1:58" s="332" customFormat="1" ht="12.75" customHeight="1">
      <c r="A237" s="625">
        <v>3</v>
      </c>
      <c r="B237" s="339" t="s">
        <v>36</v>
      </c>
      <c r="C237" s="340" t="s">
        <v>0</v>
      </c>
      <c r="D237" s="361" t="s">
        <v>429</v>
      </c>
      <c r="E237" s="361" t="s">
        <v>1221</v>
      </c>
      <c r="F237" s="340">
        <v>1992</v>
      </c>
      <c r="G237" s="340" t="s">
        <v>64</v>
      </c>
      <c r="H237" s="340" t="s">
        <v>7</v>
      </c>
      <c r="I237" s="468">
        <v>88.75</v>
      </c>
      <c r="J237" s="363">
        <v>63</v>
      </c>
      <c r="K237" s="657">
        <v>3</v>
      </c>
      <c r="L237" s="635">
        <v>3</v>
      </c>
      <c r="M237" s="363">
        <v>16</v>
      </c>
      <c r="N237" s="361" t="s">
        <v>1208</v>
      </c>
    </row>
    <row r="238" spans="1:58" s="332" customFormat="1" ht="12.75" customHeight="1">
      <c r="A238" s="625">
        <v>4</v>
      </c>
      <c r="B238" s="339" t="s">
        <v>30</v>
      </c>
      <c r="C238" s="340" t="s">
        <v>0</v>
      </c>
      <c r="D238" s="361" t="s">
        <v>429</v>
      </c>
      <c r="E238" s="361" t="s">
        <v>1314</v>
      </c>
      <c r="F238" s="340">
        <v>1991</v>
      </c>
      <c r="G238" s="340" t="s">
        <v>64</v>
      </c>
      <c r="H238" s="427" t="s">
        <v>7</v>
      </c>
      <c r="I238" s="467">
        <v>94.8</v>
      </c>
      <c r="J238" s="363">
        <v>55</v>
      </c>
      <c r="K238" s="657">
        <v>4</v>
      </c>
      <c r="L238" s="635">
        <v>4</v>
      </c>
      <c r="M238" s="363">
        <v>15</v>
      </c>
      <c r="N238" s="361" t="s">
        <v>459</v>
      </c>
    </row>
    <row r="239" spans="1:58" ht="12.75" customHeight="1">
      <c r="A239" s="625">
        <v>5</v>
      </c>
      <c r="B239" s="339" t="s">
        <v>16</v>
      </c>
      <c r="C239" s="340" t="s">
        <v>0</v>
      </c>
      <c r="D239" s="361" t="s">
        <v>429</v>
      </c>
      <c r="E239" s="379" t="s">
        <v>474</v>
      </c>
      <c r="F239" s="340">
        <v>1980</v>
      </c>
      <c r="G239" s="340" t="s">
        <v>64</v>
      </c>
      <c r="H239" s="340" t="s">
        <v>7</v>
      </c>
      <c r="I239" s="467">
        <v>89.1</v>
      </c>
      <c r="J239" s="363">
        <v>51</v>
      </c>
      <c r="K239" s="657">
        <v>5</v>
      </c>
      <c r="L239" s="635">
        <v>5</v>
      </c>
      <c r="M239" s="363">
        <v>14</v>
      </c>
      <c r="N239" s="361" t="s">
        <v>1208</v>
      </c>
      <c r="Q239" s="332"/>
    </row>
    <row r="240" spans="1:58" ht="12.75" customHeight="1">
      <c r="A240" s="625">
        <v>6</v>
      </c>
      <c r="B240" s="339" t="s">
        <v>27</v>
      </c>
      <c r="C240" s="364" t="s">
        <v>0</v>
      </c>
      <c r="D240" s="376" t="s">
        <v>429</v>
      </c>
      <c r="E240" s="601" t="s">
        <v>1031</v>
      </c>
      <c r="F240" s="401">
        <v>1989</v>
      </c>
      <c r="G240" s="340" t="s">
        <v>64</v>
      </c>
      <c r="H240" s="427" t="s">
        <v>7</v>
      </c>
      <c r="I240" s="466">
        <v>94.9</v>
      </c>
      <c r="J240" s="363">
        <v>27</v>
      </c>
      <c r="K240" s="657">
        <v>6</v>
      </c>
      <c r="L240" s="635">
        <v>6</v>
      </c>
      <c r="M240" s="363">
        <v>13</v>
      </c>
      <c r="N240" s="361" t="s">
        <v>1208</v>
      </c>
      <c r="Q240" s="332"/>
    </row>
    <row r="241" spans="1:58" s="324" customFormat="1" ht="15" customHeight="1">
      <c r="A241" s="625">
        <v>7</v>
      </c>
      <c r="B241" s="376" t="s">
        <v>1375</v>
      </c>
      <c r="C241" s="340" t="s">
        <v>1</v>
      </c>
      <c r="D241" s="361" t="s">
        <v>1376</v>
      </c>
      <c r="E241" s="379" t="s">
        <v>1382</v>
      </c>
      <c r="F241" s="340">
        <v>1978</v>
      </c>
      <c r="G241" s="340" t="s">
        <v>1397</v>
      </c>
      <c r="H241" s="340" t="s">
        <v>1392</v>
      </c>
      <c r="I241" s="466">
        <v>87.4</v>
      </c>
      <c r="J241" s="401">
        <v>92</v>
      </c>
      <c r="K241" s="401">
        <v>1</v>
      </c>
      <c r="L241" s="635">
        <v>7</v>
      </c>
      <c r="M241" s="363">
        <v>12</v>
      </c>
      <c r="N241" s="379" t="s">
        <v>1393</v>
      </c>
      <c r="O241" s="332"/>
      <c r="P241" s="332"/>
      <c r="Q241" s="332"/>
      <c r="R241" s="332"/>
      <c r="S241" s="332"/>
      <c r="T241" s="332"/>
      <c r="U241" s="332"/>
      <c r="V241" s="332"/>
      <c r="W241" s="332"/>
      <c r="X241" s="332"/>
      <c r="Y241" s="332"/>
      <c r="Z241" s="332"/>
      <c r="AA241" s="332"/>
      <c r="AB241" s="332"/>
      <c r="AC241" s="332"/>
      <c r="AD241" s="332"/>
      <c r="AE241" s="332"/>
      <c r="AF241" s="332"/>
      <c r="AG241" s="332"/>
      <c r="AH241" s="332"/>
      <c r="AI241" s="332"/>
      <c r="AJ241" s="332"/>
      <c r="AK241" s="332"/>
      <c r="AL241" s="332"/>
      <c r="AM241" s="332"/>
      <c r="AN241" s="332"/>
      <c r="AO241" s="332"/>
      <c r="AP241" s="332"/>
      <c r="AQ241" s="332"/>
      <c r="AR241" s="332"/>
      <c r="AS241" s="332"/>
      <c r="AT241" s="332"/>
      <c r="AU241" s="332"/>
      <c r="AV241" s="332"/>
      <c r="AW241" s="332"/>
      <c r="AX241" s="332"/>
      <c r="AY241" s="332"/>
      <c r="AZ241" s="332"/>
      <c r="BA241" s="332"/>
      <c r="BB241" s="332"/>
      <c r="BC241" s="332"/>
      <c r="BD241" s="332"/>
      <c r="BE241" s="332"/>
      <c r="BF241" s="332"/>
    </row>
    <row r="242" spans="1:58" s="324" customFormat="1" ht="12.75" customHeight="1">
      <c r="A242" s="625">
        <v>8</v>
      </c>
      <c r="B242" s="376" t="s">
        <v>37</v>
      </c>
      <c r="C242" s="340" t="s">
        <v>1</v>
      </c>
      <c r="D242" s="361" t="s">
        <v>429</v>
      </c>
      <c r="E242" s="361" t="s">
        <v>1288</v>
      </c>
      <c r="F242" s="340">
        <v>1980</v>
      </c>
      <c r="G242" s="340" t="s">
        <v>64</v>
      </c>
      <c r="H242" s="340" t="s">
        <v>5</v>
      </c>
      <c r="I242" s="467">
        <v>93.2</v>
      </c>
      <c r="J242" s="401">
        <v>80</v>
      </c>
      <c r="K242" s="401">
        <v>2</v>
      </c>
      <c r="L242" s="635">
        <v>8</v>
      </c>
      <c r="M242" s="363">
        <v>11</v>
      </c>
      <c r="N242" s="361" t="s">
        <v>140</v>
      </c>
      <c r="O242" s="332"/>
      <c r="P242" s="332"/>
      <c r="Q242" s="332"/>
      <c r="R242" s="332"/>
      <c r="S242" s="332"/>
      <c r="T242" s="332"/>
      <c r="U242" s="332"/>
      <c r="V242" s="332"/>
      <c r="W242" s="332"/>
      <c r="X242" s="332"/>
      <c r="Y242" s="332"/>
      <c r="Z242" s="332"/>
      <c r="AA242" s="332"/>
      <c r="AB242" s="332"/>
      <c r="AC242" s="332"/>
      <c r="AD242" s="332"/>
      <c r="AE242" s="332"/>
      <c r="AF242" s="332"/>
      <c r="AG242" s="332"/>
      <c r="AH242" s="332"/>
      <c r="AI242" s="332"/>
      <c r="AJ242" s="332"/>
      <c r="AK242" s="332"/>
      <c r="AL242" s="332"/>
      <c r="AM242" s="332"/>
      <c r="AN242" s="332"/>
      <c r="AO242" s="332"/>
      <c r="AP242" s="332"/>
      <c r="AQ242" s="332"/>
      <c r="AR242" s="332"/>
      <c r="AS242" s="332"/>
      <c r="AT242" s="332"/>
      <c r="AU242" s="332"/>
      <c r="AV242" s="332"/>
      <c r="AW242" s="332"/>
      <c r="AX242" s="332"/>
      <c r="AY242" s="332"/>
      <c r="AZ242" s="332"/>
      <c r="BA242" s="332"/>
      <c r="BB242" s="332"/>
      <c r="BC242" s="332"/>
      <c r="BD242" s="332"/>
      <c r="BE242" s="332"/>
      <c r="BF242" s="332"/>
    </row>
    <row r="243" spans="1:58" s="324" customFormat="1" ht="15" customHeight="1">
      <c r="A243" s="625">
        <v>9</v>
      </c>
      <c r="B243" s="339" t="s">
        <v>32</v>
      </c>
      <c r="C243" s="661" t="s">
        <v>1</v>
      </c>
      <c r="D243" s="425" t="s">
        <v>429</v>
      </c>
      <c r="E243" s="865" t="s">
        <v>1423</v>
      </c>
      <c r="F243" s="424">
        <v>1968</v>
      </c>
      <c r="G243" s="424" t="s">
        <v>64</v>
      </c>
      <c r="H243" s="424" t="s">
        <v>5</v>
      </c>
      <c r="I243" s="466">
        <v>89.4</v>
      </c>
      <c r="J243" s="363">
        <v>79</v>
      </c>
      <c r="K243" s="401">
        <v>3</v>
      </c>
      <c r="L243" s="635">
        <v>9</v>
      </c>
      <c r="M243" s="363">
        <v>10</v>
      </c>
      <c r="N243" s="425" t="s">
        <v>1208</v>
      </c>
      <c r="O243" s="332"/>
      <c r="P243" s="332"/>
      <c r="Q243" s="332"/>
      <c r="R243" s="332"/>
      <c r="S243" s="332"/>
      <c r="T243" s="332"/>
      <c r="U243" s="332"/>
      <c r="V243" s="332"/>
      <c r="W243" s="332"/>
      <c r="X243" s="332"/>
      <c r="Y243" s="332"/>
      <c r="Z243" s="332"/>
      <c r="AA243" s="332"/>
      <c r="AB243" s="332"/>
      <c r="AC243" s="332"/>
      <c r="AD243" s="332"/>
      <c r="AE243" s="332"/>
      <c r="AF243" s="332"/>
      <c r="AG243" s="332"/>
      <c r="AH243" s="332"/>
      <c r="AI243" s="332"/>
      <c r="AJ243" s="332"/>
      <c r="AK243" s="332"/>
      <c r="AL243" s="332"/>
      <c r="AM243" s="332"/>
      <c r="AN243" s="332"/>
      <c r="AO243" s="332"/>
      <c r="AP243" s="332"/>
      <c r="AQ243" s="332"/>
      <c r="AR243" s="332"/>
      <c r="AS243" s="332"/>
      <c r="AT243" s="332"/>
      <c r="AU243" s="332"/>
      <c r="AV243" s="332"/>
      <c r="AW243" s="332"/>
      <c r="AX243" s="332"/>
      <c r="AY243" s="332"/>
      <c r="AZ243" s="332"/>
      <c r="BA243" s="332"/>
      <c r="BB243" s="332"/>
      <c r="BC243" s="332"/>
      <c r="BD243" s="332"/>
      <c r="BE243" s="332"/>
      <c r="BF243" s="332"/>
    </row>
    <row r="244" spans="1:58" s="327" customFormat="1" ht="12.75" customHeight="1">
      <c r="A244" s="625">
        <v>10</v>
      </c>
      <c r="B244" s="339" t="s">
        <v>31</v>
      </c>
      <c r="C244" s="589" t="s">
        <v>1</v>
      </c>
      <c r="D244" s="361" t="s">
        <v>429</v>
      </c>
      <c r="E244" s="362" t="s">
        <v>1121</v>
      </c>
      <c r="F244" s="340">
        <v>1983</v>
      </c>
      <c r="G244" s="340" t="s">
        <v>64</v>
      </c>
      <c r="H244" s="340" t="s">
        <v>5</v>
      </c>
      <c r="I244" s="468">
        <v>91.7</v>
      </c>
      <c r="J244" s="363">
        <v>79</v>
      </c>
      <c r="K244" s="401">
        <v>4</v>
      </c>
      <c r="L244" s="635">
        <v>10</v>
      </c>
      <c r="M244" s="363">
        <v>9</v>
      </c>
      <c r="N244" s="361" t="s">
        <v>1123</v>
      </c>
      <c r="O244" s="332"/>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332"/>
      <c r="AP244" s="332"/>
      <c r="AQ244" s="332"/>
      <c r="AR244" s="332"/>
      <c r="AS244" s="332"/>
      <c r="AT244" s="332"/>
      <c r="AU244" s="332"/>
      <c r="AV244" s="332"/>
      <c r="AW244" s="332"/>
      <c r="AX244" s="332"/>
      <c r="AY244" s="332"/>
      <c r="AZ244" s="332"/>
      <c r="BA244" s="332"/>
      <c r="BB244" s="332"/>
      <c r="BC244" s="332"/>
      <c r="BD244" s="332"/>
      <c r="BE244" s="332"/>
      <c r="BF244" s="332"/>
    </row>
    <row r="245" spans="1:58" s="324" customFormat="1" ht="12.75" customHeight="1">
      <c r="A245" s="625">
        <v>11</v>
      </c>
      <c r="B245" s="339" t="s">
        <v>1035</v>
      </c>
      <c r="C245" s="451" t="s">
        <v>1</v>
      </c>
      <c r="D245" s="365" t="s">
        <v>429</v>
      </c>
      <c r="E245" s="366" t="s">
        <v>1044</v>
      </c>
      <c r="F245" s="367">
        <v>1961</v>
      </c>
      <c r="G245" s="368" t="s">
        <v>64</v>
      </c>
      <c r="H245" s="340" t="s">
        <v>5</v>
      </c>
      <c r="I245" s="467">
        <v>90</v>
      </c>
      <c r="J245" s="363">
        <v>35</v>
      </c>
      <c r="K245" s="401">
        <v>5</v>
      </c>
      <c r="L245" s="635">
        <v>11</v>
      </c>
      <c r="M245" s="363">
        <v>8</v>
      </c>
      <c r="N245" s="365" t="s">
        <v>1444</v>
      </c>
      <c r="O245" s="332"/>
      <c r="P245" s="332"/>
      <c r="Q245" s="332"/>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332"/>
      <c r="AP245" s="332"/>
      <c r="AQ245" s="332"/>
      <c r="AR245" s="332"/>
      <c r="AS245" s="332"/>
      <c r="AT245" s="332"/>
      <c r="AU245" s="332"/>
      <c r="AV245" s="332"/>
      <c r="AW245" s="332"/>
      <c r="AX245" s="332"/>
      <c r="AY245" s="332"/>
      <c r="AZ245" s="332"/>
      <c r="BA245" s="332"/>
      <c r="BB245" s="332"/>
      <c r="BC245" s="332"/>
      <c r="BD245" s="332"/>
      <c r="BE245" s="332"/>
      <c r="BF245" s="332"/>
    </row>
    <row r="246" spans="1:58" s="324" customFormat="1" ht="12.75" customHeight="1">
      <c r="A246" s="625">
        <v>12</v>
      </c>
      <c r="B246" s="339" t="s">
        <v>1035</v>
      </c>
      <c r="C246" s="451" t="s">
        <v>1</v>
      </c>
      <c r="D246" s="365" t="s">
        <v>429</v>
      </c>
      <c r="E246" s="366" t="s">
        <v>1048</v>
      </c>
      <c r="F246" s="367">
        <v>1977</v>
      </c>
      <c r="G246" s="368" t="s">
        <v>64</v>
      </c>
      <c r="H246" s="340" t="s">
        <v>5</v>
      </c>
      <c r="I246" s="467">
        <v>91.5</v>
      </c>
      <c r="J246" s="363">
        <v>25</v>
      </c>
      <c r="K246" s="401">
        <v>6</v>
      </c>
      <c r="L246" s="635">
        <v>12</v>
      </c>
      <c r="M246" s="363">
        <v>7</v>
      </c>
      <c r="N246" s="365" t="s">
        <v>1060</v>
      </c>
      <c r="O246" s="332"/>
      <c r="P246" s="332"/>
      <c r="Q246" s="332"/>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332"/>
      <c r="AP246" s="332"/>
      <c r="AQ246" s="332"/>
      <c r="AR246" s="332"/>
      <c r="AS246" s="332"/>
      <c r="AT246" s="332"/>
      <c r="AU246" s="332"/>
      <c r="AV246" s="332"/>
      <c r="AW246" s="332"/>
      <c r="AX246" s="332"/>
      <c r="AY246" s="332"/>
      <c r="AZ246" s="332"/>
      <c r="BA246" s="332"/>
      <c r="BB246" s="332"/>
      <c r="BC246" s="332"/>
      <c r="BD246" s="332"/>
      <c r="BE246" s="332"/>
      <c r="BF246" s="332"/>
    </row>
    <row r="247" spans="1:58" s="324" customFormat="1" ht="15" customHeight="1">
      <c r="A247" s="625">
        <v>13</v>
      </c>
      <c r="B247" s="339" t="s">
        <v>32</v>
      </c>
      <c r="C247" s="424" t="s">
        <v>1</v>
      </c>
      <c r="D247" s="425" t="s">
        <v>429</v>
      </c>
      <c r="E247" s="533" t="s">
        <v>1423</v>
      </c>
      <c r="F247" s="424">
        <v>1968</v>
      </c>
      <c r="G247" s="424" t="s">
        <v>64</v>
      </c>
      <c r="H247" s="424" t="s">
        <v>5</v>
      </c>
      <c r="I247" s="468">
        <v>89.4</v>
      </c>
      <c r="J247" s="401">
        <v>0</v>
      </c>
      <c r="K247" s="401" t="s">
        <v>75</v>
      </c>
      <c r="L247" s="401" t="s">
        <v>75</v>
      </c>
      <c r="M247" s="401" t="s">
        <v>75</v>
      </c>
      <c r="N247" s="425" t="s">
        <v>1208</v>
      </c>
      <c r="O247" s="332"/>
      <c r="P247" s="332"/>
      <c r="Q247" s="332"/>
      <c r="R247" s="332"/>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332"/>
      <c r="AP247" s="332"/>
      <c r="AQ247" s="332"/>
      <c r="AR247" s="332"/>
      <c r="AS247" s="332"/>
      <c r="AT247" s="332"/>
      <c r="AU247" s="332"/>
      <c r="AV247" s="332"/>
      <c r="AW247" s="332"/>
      <c r="AX247" s="332"/>
      <c r="AY247" s="332"/>
      <c r="AZ247" s="332"/>
      <c r="BA247" s="332"/>
      <c r="BB247" s="332"/>
      <c r="BC247" s="332"/>
      <c r="BD247" s="332"/>
      <c r="BE247" s="332"/>
      <c r="BF247" s="332"/>
    </row>
    <row r="248" spans="1:58" s="37" customFormat="1">
      <c r="A248" s="313"/>
      <c r="B248" s="313"/>
      <c r="C248" s="313"/>
      <c r="D248" s="313"/>
      <c r="E248" s="134"/>
      <c r="F248" s="134"/>
      <c r="G248" s="21"/>
      <c r="H248" s="313"/>
      <c r="I248" s="31"/>
      <c r="J248" s="134"/>
      <c r="K248" s="134"/>
      <c r="L248" s="774"/>
      <c r="M248" s="134"/>
      <c r="N248" s="134"/>
      <c r="O248" s="774"/>
      <c r="P248" s="134"/>
      <c r="Q248" s="313"/>
    </row>
    <row r="249" spans="1:58" s="37" customFormat="1">
      <c r="A249" s="313" t="s">
        <v>1508</v>
      </c>
      <c r="B249" s="313"/>
      <c r="C249" s="313"/>
      <c r="D249" s="313"/>
      <c r="E249" s="134"/>
      <c r="F249" s="134"/>
      <c r="G249" s="21"/>
      <c r="H249" s="313"/>
      <c r="I249" s="31"/>
      <c r="J249" s="134"/>
      <c r="K249" s="134"/>
      <c r="L249" s="774"/>
      <c r="M249" s="134"/>
      <c r="N249" s="134"/>
      <c r="O249" s="774"/>
      <c r="P249" s="134"/>
      <c r="Q249" s="313"/>
    </row>
    <row r="250" spans="1:58" s="37" customFormat="1">
      <c r="A250" s="313"/>
      <c r="B250" s="313"/>
      <c r="C250" s="313"/>
      <c r="D250" s="313"/>
      <c r="E250" s="134"/>
      <c r="F250" s="134"/>
      <c r="G250" s="21"/>
      <c r="H250" s="313"/>
      <c r="I250" s="31"/>
      <c r="J250" s="134"/>
      <c r="K250" s="134"/>
      <c r="L250" s="774"/>
      <c r="M250" s="134"/>
      <c r="N250" s="134"/>
      <c r="O250" s="774"/>
      <c r="P250" s="134"/>
      <c r="Q250" s="313"/>
    </row>
    <row r="251" spans="1:58" s="37" customFormat="1">
      <c r="A251" s="313" t="s">
        <v>1509</v>
      </c>
      <c r="B251" s="313"/>
      <c r="C251" s="313"/>
      <c r="D251" s="313"/>
      <c r="E251" s="134"/>
      <c r="F251" s="134"/>
      <c r="G251" s="21"/>
      <c r="H251" s="313"/>
      <c r="I251" s="31"/>
      <c r="J251" s="134"/>
      <c r="K251" s="134"/>
      <c r="L251" s="774"/>
      <c r="M251" s="134"/>
      <c r="N251" s="134"/>
      <c r="O251" s="774"/>
      <c r="P251" s="134"/>
      <c r="Q251" s="313"/>
    </row>
    <row r="252" spans="1:58" s="1" customFormat="1" ht="12">
      <c r="A252" s="3"/>
      <c r="B252" s="3"/>
      <c r="C252" s="3"/>
      <c r="D252" s="3"/>
      <c r="E252" s="3"/>
      <c r="F252" s="3"/>
      <c r="G252" s="7"/>
      <c r="H252" s="7"/>
      <c r="I252" s="3"/>
      <c r="J252" s="756"/>
      <c r="K252" s="756"/>
      <c r="L252" s="741"/>
      <c r="M252" s="741"/>
      <c r="N252" s="741"/>
      <c r="O252" s="741"/>
      <c r="P252" s="741"/>
      <c r="Q252" s="3"/>
      <c r="R252" s="3"/>
      <c r="S252" s="3"/>
      <c r="T252" s="3"/>
      <c r="U252" s="3"/>
      <c r="V252" s="3"/>
      <c r="W252" s="3"/>
      <c r="X252" s="3"/>
      <c r="Y252" s="3"/>
      <c r="Z252" s="3"/>
      <c r="AA252" s="3"/>
      <c r="AB252" s="3"/>
      <c r="AC252" s="3"/>
      <c r="AD252" s="3"/>
      <c r="AE252" s="3"/>
      <c r="AF252" s="3"/>
      <c r="AG252" s="3"/>
    </row>
    <row r="253" spans="1:58" s="1" customFormat="1" ht="12">
      <c r="A253" s="3"/>
      <c r="B253" s="3"/>
      <c r="C253" s="3"/>
      <c r="D253" s="3"/>
      <c r="E253" s="3"/>
      <c r="F253" s="3"/>
      <c r="G253" s="7"/>
      <c r="H253" s="7"/>
      <c r="I253" s="3"/>
      <c r="J253" s="756"/>
      <c r="K253" s="756"/>
      <c r="L253" s="741"/>
      <c r="M253" s="741"/>
      <c r="N253" s="741"/>
      <c r="O253" s="741"/>
      <c r="P253" s="741"/>
      <c r="Q253" s="3"/>
      <c r="R253" s="3"/>
      <c r="S253" s="3"/>
      <c r="T253" s="3"/>
      <c r="U253" s="3"/>
      <c r="V253" s="3"/>
      <c r="W253" s="3"/>
      <c r="X253" s="3"/>
      <c r="Y253" s="3"/>
      <c r="Z253" s="3"/>
      <c r="AA253" s="3"/>
      <c r="AB253" s="3"/>
      <c r="AC253" s="3"/>
      <c r="AD253" s="3"/>
      <c r="AE253" s="3"/>
      <c r="AF253" s="3"/>
      <c r="AG253" s="3"/>
    </row>
    <row r="254" spans="1:58" s="1" customFormat="1" ht="12.75" customHeight="1">
      <c r="A254" s="3"/>
      <c r="B254" s="3"/>
      <c r="C254" s="4"/>
      <c r="D254" s="1552" t="s">
        <v>38</v>
      </c>
      <c r="E254" s="1553"/>
      <c r="F254" s="1553"/>
      <c r="G254" s="1553"/>
      <c r="H254" s="1553"/>
      <c r="I254" s="1602" t="s">
        <v>1503</v>
      </c>
      <c r="J254" s="1554"/>
      <c r="K254" s="1554"/>
      <c r="L254" s="1554"/>
      <c r="M254" s="1554"/>
      <c r="N254" s="1554"/>
      <c r="O254" s="1554"/>
      <c r="P254" s="1554"/>
      <c r="Q254" s="3"/>
      <c r="R254" s="3"/>
      <c r="S254" s="3"/>
      <c r="T254" s="3"/>
      <c r="U254" s="3"/>
      <c r="V254" s="3"/>
      <c r="W254" s="3"/>
      <c r="X254" s="3"/>
      <c r="Y254" s="3"/>
      <c r="Z254" s="3"/>
      <c r="AA254" s="3"/>
      <c r="AB254" s="3"/>
      <c r="AC254" s="3"/>
      <c r="AD254" s="3"/>
      <c r="AE254" s="3"/>
      <c r="AF254" s="3"/>
      <c r="AG254" s="3"/>
    </row>
    <row r="255" spans="1:58" s="1" customFormat="1" ht="12.75" customHeight="1">
      <c r="A255" s="3"/>
      <c r="B255" s="3"/>
      <c r="C255" s="4"/>
      <c r="D255" s="1552" t="s">
        <v>40</v>
      </c>
      <c r="E255" s="1553"/>
      <c r="F255" s="1553"/>
      <c r="G255" s="1553"/>
      <c r="H255" s="1553"/>
      <c r="I255" s="1554"/>
      <c r="J255" s="1554"/>
      <c r="K255" s="1554"/>
      <c r="L255" s="1554"/>
      <c r="M255" s="1554"/>
      <c r="N255" s="1554"/>
      <c r="O255" s="1554"/>
      <c r="P255" s="1554"/>
      <c r="Q255" s="3"/>
      <c r="R255" s="3"/>
      <c r="S255" s="3"/>
      <c r="T255" s="3"/>
      <c r="U255" s="3"/>
      <c r="V255" s="3"/>
      <c r="W255" s="3"/>
      <c r="X255" s="3"/>
      <c r="Y255" s="3"/>
      <c r="Z255" s="3"/>
      <c r="AA255" s="3"/>
      <c r="AB255" s="3"/>
      <c r="AC255" s="3"/>
      <c r="AD255" s="3"/>
      <c r="AE255" s="3"/>
      <c r="AF255" s="3"/>
      <c r="AG255" s="3"/>
    </row>
    <row r="256" spans="1:58" s="1" customFormat="1" ht="12.75" customHeight="1">
      <c r="A256" s="3"/>
      <c r="B256" s="3"/>
      <c r="C256" s="4"/>
      <c r="D256" s="1552"/>
      <c r="E256" s="1553"/>
      <c r="J256" s="773"/>
      <c r="K256" s="773"/>
      <c r="L256" s="6"/>
      <c r="M256" s="6"/>
      <c r="N256" s="6"/>
      <c r="O256" s="743"/>
      <c r="P256" s="743"/>
      <c r="Q256" s="3"/>
      <c r="R256" s="3"/>
      <c r="S256" s="3"/>
      <c r="T256" s="3"/>
      <c r="U256" s="3"/>
      <c r="V256" s="3"/>
      <c r="W256" s="3"/>
      <c r="X256" s="3"/>
      <c r="Y256" s="3"/>
      <c r="Z256" s="3"/>
      <c r="AA256" s="3"/>
      <c r="AB256" s="3"/>
      <c r="AC256" s="3"/>
      <c r="AD256" s="3"/>
      <c r="AE256" s="3"/>
      <c r="AF256" s="3"/>
      <c r="AG256" s="3"/>
    </row>
    <row r="257" spans="1:58" s="1" customFormat="1" ht="12.75" customHeight="1">
      <c r="A257" s="3"/>
      <c r="B257" s="3"/>
      <c r="C257" s="3"/>
      <c r="D257" s="1552" t="s">
        <v>41</v>
      </c>
      <c r="E257" s="1553"/>
      <c r="F257" s="1553"/>
      <c r="G257" s="1553"/>
      <c r="H257" s="1553"/>
      <c r="I257" s="1603" t="s">
        <v>1504</v>
      </c>
      <c r="J257" s="1554"/>
      <c r="K257" s="1554"/>
      <c r="L257" s="1554"/>
      <c r="M257" s="1554"/>
      <c r="N257" s="1554"/>
      <c r="O257" s="1554"/>
      <c r="P257" s="1554"/>
      <c r="Q257" s="3"/>
      <c r="R257" s="3"/>
      <c r="S257" s="3"/>
      <c r="T257" s="3"/>
      <c r="U257" s="3"/>
      <c r="V257" s="3"/>
      <c r="W257" s="3"/>
      <c r="X257" s="3"/>
      <c r="Y257" s="3"/>
      <c r="Z257" s="3"/>
      <c r="AA257" s="3"/>
      <c r="AB257" s="3"/>
      <c r="AC257" s="3"/>
      <c r="AD257" s="3"/>
      <c r="AE257" s="3"/>
      <c r="AF257" s="3"/>
      <c r="AG257" s="3"/>
    </row>
    <row r="258" spans="1:58" s="1" customFormat="1" ht="12.75" customHeight="1">
      <c r="A258" s="3"/>
      <c r="B258" s="3"/>
      <c r="C258" s="3"/>
      <c r="D258" s="1552" t="s">
        <v>43</v>
      </c>
      <c r="E258" s="1553"/>
      <c r="F258" s="1553"/>
      <c r="G258" s="1553"/>
      <c r="H258" s="1553"/>
      <c r="I258" s="1554"/>
      <c r="J258" s="1554"/>
      <c r="K258" s="1554"/>
      <c r="L258" s="1554"/>
      <c r="M258" s="1554"/>
      <c r="N258" s="1554"/>
      <c r="O258" s="1554"/>
      <c r="P258" s="1554"/>
      <c r="Q258" s="3"/>
      <c r="R258" s="3"/>
      <c r="S258" s="3"/>
      <c r="T258" s="3"/>
      <c r="U258" s="3"/>
      <c r="V258" s="3"/>
      <c r="W258" s="3"/>
      <c r="X258" s="3"/>
      <c r="Y258" s="3"/>
      <c r="Z258" s="3"/>
      <c r="AA258" s="3"/>
      <c r="AB258" s="3"/>
      <c r="AC258" s="3"/>
      <c r="AD258" s="3"/>
      <c r="AE258" s="3"/>
      <c r="AF258" s="3"/>
      <c r="AG258" s="3"/>
    </row>
    <row r="259" spans="1:58" s="1" customFormat="1" ht="12.75" customHeight="1">
      <c r="A259" s="3"/>
      <c r="B259" s="3"/>
      <c r="C259" s="3"/>
      <c r="D259" s="1552"/>
      <c r="E259" s="1553"/>
      <c r="J259" s="773"/>
      <c r="K259" s="773"/>
      <c r="L259" s="2"/>
      <c r="M259" s="744"/>
      <c r="N259" s="2"/>
      <c r="O259" s="743"/>
      <c r="P259" s="743"/>
      <c r="Q259" s="3"/>
      <c r="R259" s="3"/>
      <c r="S259" s="3"/>
      <c r="T259" s="3"/>
      <c r="U259" s="3"/>
      <c r="V259" s="3"/>
      <c r="W259" s="3"/>
      <c r="X259" s="3"/>
      <c r="Y259" s="3"/>
      <c r="Z259" s="3"/>
      <c r="AA259" s="3"/>
      <c r="AB259" s="3"/>
      <c r="AC259" s="3"/>
      <c r="AD259" s="3"/>
      <c r="AE259" s="3"/>
      <c r="AF259" s="3"/>
      <c r="AG259" s="3"/>
    </row>
    <row r="260" spans="1:58" s="1" customFormat="1" ht="14.25" customHeight="1">
      <c r="A260" s="3"/>
      <c r="B260" s="3"/>
      <c r="C260" s="3"/>
      <c r="D260" s="1552" t="s">
        <v>44</v>
      </c>
      <c r="E260" s="1553"/>
      <c r="F260" s="1553"/>
      <c r="G260" s="1553"/>
      <c r="H260" s="1553"/>
      <c r="I260" s="1599" t="s">
        <v>1505</v>
      </c>
      <c r="J260" s="1600"/>
      <c r="K260" s="1600"/>
      <c r="L260" s="1600"/>
      <c r="M260" s="1600"/>
      <c r="N260" s="1600"/>
      <c r="O260" s="1600"/>
      <c r="P260" s="1600"/>
      <c r="Q260" s="3"/>
      <c r="R260" s="3"/>
      <c r="S260" s="3"/>
      <c r="T260" s="3"/>
      <c r="U260" s="3"/>
      <c r="V260" s="3"/>
      <c r="W260" s="3"/>
      <c r="X260" s="3"/>
      <c r="Y260" s="3"/>
      <c r="Z260" s="3"/>
      <c r="AA260" s="3"/>
      <c r="AB260" s="3"/>
      <c r="AC260" s="3"/>
      <c r="AD260" s="3"/>
      <c r="AE260" s="3"/>
      <c r="AF260" s="3"/>
      <c r="AG260" s="3"/>
    </row>
    <row r="261" spans="1:58" s="1" customFormat="1" ht="14.25" customHeight="1">
      <c r="A261" s="3"/>
      <c r="B261" s="3"/>
      <c r="C261" s="5"/>
      <c r="D261" s="1552" t="s">
        <v>46</v>
      </c>
      <c r="E261" s="1553"/>
      <c r="F261" s="1553"/>
      <c r="G261" s="1553"/>
      <c r="H261" s="1553"/>
      <c r="I261" s="1601" t="s">
        <v>1506</v>
      </c>
      <c r="J261" s="1600"/>
      <c r="K261" s="1600"/>
      <c r="L261" s="1600"/>
      <c r="M261" s="1600"/>
      <c r="N261" s="1600"/>
      <c r="O261" s="1600"/>
      <c r="P261" s="1600"/>
      <c r="Q261" s="3"/>
      <c r="R261" s="3"/>
      <c r="S261" s="3"/>
      <c r="T261" s="3"/>
      <c r="U261" s="3"/>
      <c r="V261" s="3"/>
      <c r="W261" s="3"/>
      <c r="X261" s="3"/>
      <c r="Y261" s="3"/>
      <c r="Z261" s="3"/>
      <c r="AA261" s="3"/>
      <c r="AB261" s="3"/>
      <c r="AC261" s="3"/>
      <c r="AD261" s="3"/>
      <c r="AE261" s="3"/>
      <c r="AF261" s="3"/>
      <c r="AG261" s="3"/>
    </row>
    <row r="262" spans="1:58" s="1" customFormat="1">
      <c r="A262" s="3"/>
      <c r="B262" s="3"/>
      <c r="C262" s="3"/>
      <c r="D262" s="3"/>
      <c r="E262" s="878" t="s">
        <v>55</v>
      </c>
      <c r="F262" s="879" t="s">
        <v>429</v>
      </c>
      <c r="G262" s="7"/>
      <c r="H262" s="7"/>
      <c r="I262" s="3"/>
      <c r="J262" s="889" t="s">
        <v>1516</v>
      </c>
      <c r="K262" s="756"/>
      <c r="L262" s="741"/>
      <c r="M262" s="741" t="s">
        <v>1432</v>
      </c>
      <c r="N262" s="741"/>
      <c r="O262" s="741"/>
      <c r="P262" s="741"/>
      <c r="Q262" s="3"/>
      <c r="R262" s="3"/>
      <c r="S262" s="3"/>
      <c r="T262" s="3"/>
      <c r="U262" s="3"/>
      <c r="V262" s="3"/>
      <c r="W262" s="3"/>
      <c r="X262" s="3"/>
      <c r="Y262" s="3"/>
      <c r="Z262" s="3"/>
      <c r="AA262" s="3"/>
      <c r="AB262" s="3"/>
      <c r="AC262" s="3"/>
      <c r="AD262" s="3"/>
      <c r="AE262" s="3"/>
      <c r="AF262" s="3"/>
      <c r="AG262" s="3"/>
    </row>
    <row r="263" spans="1:58" s="1" customFormat="1">
      <c r="A263" s="3"/>
      <c r="B263" s="3"/>
      <c r="C263" s="3"/>
      <c r="D263" s="3"/>
      <c r="E263" s="878" t="s">
        <v>58</v>
      </c>
      <c r="F263" s="879" t="s">
        <v>64</v>
      </c>
      <c r="G263" s="7"/>
      <c r="H263" s="7"/>
      <c r="I263" s="3"/>
      <c r="J263" s="890">
        <v>88</v>
      </c>
      <c r="K263" s="756"/>
      <c r="L263" s="910"/>
      <c r="M263" s="3"/>
      <c r="N263" s="3"/>
      <c r="O263" s="741"/>
      <c r="P263" s="741"/>
      <c r="Q263" s="3"/>
      <c r="R263" s="3"/>
      <c r="S263" s="3"/>
      <c r="T263" s="3"/>
      <c r="U263" s="3"/>
      <c r="V263" s="3"/>
      <c r="W263" s="3"/>
      <c r="X263" s="3"/>
      <c r="Y263" s="3"/>
      <c r="Z263" s="3"/>
      <c r="AA263" s="3"/>
      <c r="AB263" s="3"/>
      <c r="AC263" s="3"/>
      <c r="AD263" s="3"/>
      <c r="AE263" s="3"/>
      <c r="AF263" s="3"/>
      <c r="AG263" s="3"/>
    </row>
    <row r="264" spans="1:58" s="1" customFormat="1" ht="11.25" customHeight="1">
      <c r="A264" s="3"/>
      <c r="B264" s="3"/>
      <c r="C264" s="3"/>
      <c r="D264" s="3"/>
      <c r="E264" s="3"/>
      <c r="F264" s="3"/>
      <c r="G264" s="7"/>
      <c r="H264" s="7"/>
      <c r="I264" s="3"/>
      <c r="J264" s="756"/>
      <c r="K264" s="756"/>
      <c r="L264" s="741"/>
      <c r="M264" s="741"/>
      <c r="N264" s="741"/>
      <c r="O264" s="741"/>
      <c r="P264" s="741"/>
      <c r="Q264" s="3"/>
      <c r="R264" s="3"/>
      <c r="S264" s="3"/>
      <c r="T264" s="3"/>
      <c r="U264" s="3"/>
      <c r="V264" s="3"/>
      <c r="W264" s="3"/>
      <c r="X264" s="3"/>
      <c r="Y264" s="3"/>
      <c r="Z264" s="3"/>
      <c r="AA264" s="3"/>
      <c r="AB264" s="3"/>
      <c r="AC264" s="3"/>
      <c r="AD264" s="3"/>
      <c r="AE264" s="3"/>
      <c r="AF264" s="3"/>
      <c r="AG264" s="3"/>
    </row>
    <row r="265" spans="1:58" s="1" customFormat="1" ht="12" hidden="1">
      <c r="A265" s="3"/>
      <c r="B265" s="3"/>
      <c r="C265" s="3"/>
      <c r="D265" s="3"/>
      <c r="E265" s="3" t="s">
        <v>1432</v>
      </c>
      <c r="F265" s="3"/>
      <c r="G265" s="7" t="s">
        <v>1432</v>
      </c>
      <c r="H265" s="7"/>
      <c r="I265" s="3"/>
      <c r="J265" s="756"/>
      <c r="K265" s="756"/>
      <c r="L265" s="741"/>
      <c r="M265" s="741"/>
      <c r="N265" s="741"/>
      <c r="O265" s="741"/>
      <c r="P265" s="741"/>
      <c r="Q265" s="3"/>
      <c r="R265" s="3"/>
      <c r="S265" s="3"/>
      <c r="T265" s="3"/>
      <c r="U265" s="3"/>
      <c r="V265" s="3"/>
      <c r="W265" s="3"/>
      <c r="X265" s="3"/>
      <c r="Y265" s="3"/>
      <c r="Z265" s="3"/>
      <c r="AA265" s="3"/>
      <c r="AB265" s="3"/>
      <c r="AC265" s="3"/>
      <c r="AD265" s="3"/>
      <c r="AE265" s="3"/>
      <c r="AF265" s="3"/>
      <c r="AG265" s="3"/>
    </row>
    <row r="266" spans="1:58" s="769" customFormat="1" ht="53.25" customHeight="1">
      <c r="A266" s="523" t="s">
        <v>48</v>
      </c>
      <c r="B266" s="523" t="s">
        <v>69</v>
      </c>
      <c r="C266" s="771" t="s">
        <v>435</v>
      </c>
      <c r="D266" s="736" t="s">
        <v>55</v>
      </c>
      <c r="E266" s="736" t="s">
        <v>56</v>
      </c>
      <c r="F266" s="737" t="s">
        <v>434</v>
      </c>
      <c r="G266" s="736" t="s">
        <v>58</v>
      </c>
      <c r="H266" s="735" t="s">
        <v>59</v>
      </c>
      <c r="I266" s="772" t="s">
        <v>68</v>
      </c>
      <c r="J266" s="739" t="s">
        <v>1457</v>
      </c>
      <c r="K266" s="739" t="s">
        <v>1484</v>
      </c>
      <c r="L266" s="770" t="s">
        <v>1455</v>
      </c>
      <c r="M266" s="770" t="s">
        <v>432</v>
      </c>
      <c r="N266" s="736" t="s">
        <v>61</v>
      </c>
      <c r="O266" s="768"/>
      <c r="P266" s="768"/>
      <c r="Q266" s="768"/>
      <c r="R266" s="768"/>
      <c r="S266" s="768"/>
      <c r="T266" s="768"/>
      <c r="U266" s="768"/>
      <c r="V266" s="768"/>
      <c r="W266" s="768"/>
      <c r="X266" s="768"/>
      <c r="Y266" s="768"/>
      <c r="Z266" s="768"/>
      <c r="AA266" s="768"/>
      <c r="AB266" s="768"/>
      <c r="AC266" s="768"/>
      <c r="AD266" s="768"/>
      <c r="AE266" s="768"/>
      <c r="AF266" s="768"/>
      <c r="AG266" s="768"/>
      <c r="AH266" s="768"/>
      <c r="AI266" s="768"/>
      <c r="AJ266" s="768"/>
      <c r="AK266" s="768"/>
      <c r="AL266" s="768"/>
      <c r="AM266" s="768"/>
      <c r="AN266" s="768"/>
      <c r="AO266" s="768"/>
      <c r="AP266" s="768"/>
      <c r="AQ266" s="768"/>
      <c r="AR266" s="768"/>
      <c r="AS266" s="768"/>
      <c r="AT266" s="768"/>
      <c r="AU266" s="768"/>
      <c r="AV266" s="768"/>
      <c r="AW266" s="768"/>
      <c r="AX266" s="768"/>
      <c r="AY266" s="768"/>
      <c r="AZ266" s="768"/>
      <c r="BA266" s="768"/>
      <c r="BB266" s="768"/>
      <c r="BC266" s="768"/>
      <c r="BD266" s="768"/>
      <c r="BE266" s="768"/>
      <c r="BF266" s="768"/>
    </row>
    <row r="267" spans="1:58" s="324" customFormat="1" ht="19.5" customHeight="1">
      <c r="A267" s="1613" t="s">
        <v>1491</v>
      </c>
      <c r="B267" s="1614"/>
      <c r="C267" s="1614"/>
      <c r="D267" s="1614"/>
      <c r="E267" s="1614"/>
      <c r="F267" s="1614"/>
      <c r="G267" s="1614"/>
      <c r="H267" s="1614"/>
      <c r="I267" s="1614"/>
      <c r="J267" s="1614"/>
      <c r="K267" s="1614"/>
      <c r="L267" s="1614"/>
      <c r="M267" s="1614"/>
      <c r="N267" s="1614"/>
      <c r="O267" s="332"/>
      <c r="P267" s="332"/>
      <c r="Q267" s="332"/>
      <c r="R267" s="332"/>
      <c r="S267" s="332"/>
      <c r="T267" s="332"/>
      <c r="U267" s="332"/>
      <c r="V267" s="332"/>
      <c r="W267" s="332"/>
      <c r="X267" s="332"/>
      <c r="Y267" s="332"/>
      <c r="Z267" s="332"/>
      <c r="AA267" s="332"/>
      <c r="AB267" s="332"/>
      <c r="AC267" s="332"/>
      <c r="AD267" s="332"/>
      <c r="AE267" s="332"/>
      <c r="AF267" s="332"/>
      <c r="AG267" s="332"/>
      <c r="AH267" s="332"/>
      <c r="AI267" s="332"/>
      <c r="AJ267" s="332"/>
      <c r="AK267" s="332"/>
      <c r="AL267" s="332"/>
      <c r="AM267" s="332"/>
      <c r="AN267" s="332"/>
      <c r="AO267" s="332"/>
      <c r="AP267" s="332"/>
      <c r="AQ267" s="332"/>
      <c r="AR267" s="332"/>
      <c r="AS267" s="332"/>
      <c r="AT267" s="332"/>
      <c r="AU267" s="332"/>
      <c r="AV267" s="332"/>
      <c r="AW267" s="332"/>
      <c r="AX267" s="332"/>
      <c r="AY267" s="332"/>
      <c r="AZ267" s="332"/>
      <c r="BA267" s="332"/>
      <c r="BB267" s="332"/>
      <c r="BC267" s="332"/>
      <c r="BD267" s="332"/>
      <c r="BE267" s="332"/>
      <c r="BF267" s="332"/>
    </row>
    <row r="268" spans="1:58" s="332" customFormat="1" ht="12.75" customHeight="1">
      <c r="A268" s="625">
        <v>1</v>
      </c>
      <c r="B268" s="339" t="s">
        <v>32</v>
      </c>
      <c r="C268" s="340" t="s">
        <v>0</v>
      </c>
      <c r="D268" s="361" t="s">
        <v>429</v>
      </c>
      <c r="E268" s="362" t="s">
        <v>1138</v>
      </c>
      <c r="F268" s="340">
        <v>1985</v>
      </c>
      <c r="G268" s="340" t="s">
        <v>64</v>
      </c>
      <c r="H268" s="340" t="s">
        <v>7</v>
      </c>
      <c r="I268" s="468">
        <v>106</v>
      </c>
      <c r="J268" s="363">
        <v>77</v>
      </c>
      <c r="K268" s="363">
        <v>1</v>
      </c>
      <c r="L268" s="635">
        <v>1</v>
      </c>
      <c r="M268" s="363">
        <v>20</v>
      </c>
      <c r="N268" s="361" t="s">
        <v>1197</v>
      </c>
    </row>
    <row r="269" spans="1:58" s="332" customFormat="1" ht="12.75" customHeight="1">
      <c r="A269" s="625">
        <v>2</v>
      </c>
      <c r="B269" s="376" t="s">
        <v>26</v>
      </c>
      <c r="C269" s="340" t="s">
        <v>0</v>
      </c>
      <c r="D269" s="361" t="s">
        <v>429</v>
      </c>
      <c r="E269" s="530" t="s">
        <v>1349</v>
      </c>
      <c r="F269" s="340">
        <v>1993</v>
      </c>
      <c r="G269" s="340" t="s">
        <v>64</v>
      </c>
      <c r="H269" s="340" t="s">
        <v>7</v>
      </c>
      <c r="I269" s="468">
        <v>104.4</v>
      </c>
      <c r="J269" s="363">
        <v>55</v>
      </c>
      <c r="K269" s="363">
        <v>2</v>
      </c>
      <c r="L269" s="635">
        <v>2</v>
      </c>
      <c r="M269" s="363">
        <v>18</v>
      </c>
      <c r="N269" s="379" t="s">
        <v>1358</v>
      </c>
    </row>
    <row r="270" spans="1:58" s="332" customFormat="1" ht="12.75" customHeight="1">
      <c r="A270" s="625">
        <v>3</v>
      </c>
      <c r="B270" s="339" t="s">
        <v>1035</v>
      </c>
      <c r="C270" s="364" t="s">
        <v>0</v>
      </c>
      <c r="D270" s="365" t="s">
        <v>429</v>
      </c>
      <c r="E270" s="366" t="s">
        <v>1042</v>
      </c>
      <c r="F270" s="367">
        <v>1968</v>
      </c>
      <c r="G270" s="368" t="s">
        <v>64</v>
      </c>
      <c r="H270" s="340" t="s">
        <v>7</v>
      </c>
      <c r="I270" s="467">
        <v>106</v>
      </c>
      <c r="J270" s="363">
        <v>53</v>
      </c>
      <c r="K270" s="363">
        <v>3</v>
      </c>
      <c r="L270" s="635">
        <v>3</v>
      </c>
      <c r="M270" s="363">
        <v>16</v>
      </c>
      <c r="N270" s="365" t="s">
        <v>1058</v>
      </c>
    </row>
    <row r="271" spans="1:58" s="332" customFormat="1" ht="12.75" customHeight="1">
      <c r="A271" s="625">
        <v>4</v>
      </c>
      <c r="B271" s="339" t="s">
        <v>10</v>
      </c>
      <c r="C271" s="340" t="s">
        <v>0</v>
      </c>
      <c r="D271" s="361" t="s">
        <v>429</v>
      </c>
      <c r="E271" s="379" t="s">
        <v>448</v>
      </c>
      <c r="F271" s="340">
        <v>1974</v>
      </c>
      <c r="G271" s="340" t="s">
        <v>64</v>
      </c>
      <c r="H271" s="340" t="s">
        <v>7</v>
      </c>
      <c r="I271" s="467">
        <v>97.1</v>
      </c>
      <c r="J271" s="363">
        <v>50</v>
      </c>
      <c r="K271" s="363">
        <v>4</v>
      </c>
      <c r="L271" s="635">
        <v>4</v>
      </c>
      <c r="M271" s="363">
        <v>15</v>
      </c>
      <c r="N271" s="379" t="s">
        <v>1313</v>
      </c>
    </row>
    <row r="272" spans="1:58" s="324" customFormat="1" ht="12.75" customHeight="1">
      <c r="A272" s="625">
        <v>5</v>
      </c>
      <c r="B272" s="339" t="s">
        <v>16</v>
      </c>
      <c r="C272" s="340" t="s">
        <v>1</v>
      </c>
      <c r="D272" s="361" t="s">
        <v>429</v>
      </c>
      <c r="E272" s="379" t="s">
        <v>473</v>
      </c>
      <c r="F272" s="340">
        <v>1996</v>
      </c>
      <c r="G272" s="340" t="s">
        <v>64</v>
      </c>
      <c r="H272" s="340" t="s">
        <v>5</v>
      </c>
      <c r="I272" s="467">
        <v>98</v>
      </c>
      <c r="J272" s="363">
        <v>85</v>
      </c>
      <c r="K272" s="363">
        <v>1</v>
      </c>
      <c r="L272" s="635">
        <v>5</v>
      </c>
      <c r="M272" s="363">
        <v>14</v>
      </c>
      <c r="N272" s="379" t="s">
        <v>97</v>
      </c>
      <c r="O272" s="332"/>
      <c r="P272" s="332"/>
      <c r="Q272" s="332"/>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332"/>
      <c r="AP272" s="332"/>
      <c r="AQ272" s="332"/>
      <c r="AR272" s="332"/>
      <c r="AS272" s="332"/>
      <c r="AT272" s="332"/>
      <c r="AU272" s="332"/>
      <c r="AV272" s="332"/>
      <c r="AW272" s="332"/>
      <c r="AX272" s="332"/>
      <c r="AY272" s="332"/>
      <c r="AZ272" s="332"/>
      <c r="BA272" s="332"/>
      <c r="BB272" s="332"/>
      <c r="BC272" s="332"/>
      <c r="BD272" s="332"/>
      <c r="BE272" s="332"/>
      <c r="BF272" s="332"/>
    </row>
    <row r="273" spans="1:58" s="324" customFormat="1" ht="15" customHeight="1">
      <c r="A273" s="625">
        <v>6</v>
      </c>
      <c r="B273" s="339" t="s">
        <v>32</v>
      </c>
      <c r="C273" s="340" t="s">
        <v>1</v>
      </c>
      <c r="D273" s="361" t="s">
        <v>429</v>
      </c>
      <c r="E273" s="597" t="s">
        <v>1189</v>
      </c>
      <c r="F273" s="424">
        <v>1970</v>
      </c>
      <c r="G273" s="424" t="s">
        <v>64</v>
      </c>
      <c r="H273" s="424" t="s">
        <v>5</v>
      </c>
      <c r="I273" s="468">
        <v>103</v>
      </c>
      <c r="J273" s="363">
        <v>83</v>
      </c>
      <c r="K273" s="363">
        <v>2</v>
      </c>
      <c r="L273" s="635">
        <v>6</v>
      </c>
      <c r="M273" s="363">
        <v>13</v>
      </c>
      <c r="N273" s="425" t="s">
        <v>1208</v>
      </c>
      <c r="O273" s="332"/>
      <c r="P273" s="332"/>
      <c r="Q273" s="332"/>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332"/>
      <c r="AP273" s="332"/>
      <c r="AQ273" s="332"/>
      <c r="AR273" s="332"/>
      <c r="AS273" s="332"/>
      <c r="AT273" s="332"/>
      <c r="AU273" s="332"/>
      <c r="AV273" s="332"/>
      <c r="AW273" s="332"/>
      <c r="AX273" s="332"/>
      <c r="AY273" s="332"/>
      <c r="AZ273" s="332"/>
      <c r="BA273" s="332"/>
      <c r="BB273" s="332"/>
      <c r="BC273" s="332"/>
      <c r="BD273" s="332"/>
      <c r="BE273" s="332"/>
      <c r="BF273" s="332"/>
    </row>
    <row r="274" spans="1:58" s="324" customFormat="1" ht="15" customHeight="1">
      <c r="A274" s="625">
        <v>7</v>
      </c>
      <c r="B274" s="339" t="s">
        <v>31</v>
      </c>
      <c r="C274" s="340" t="s">
        <v>1</v>
      </c>
      <c r="D274" s="361" t="s">
        <v>429</v>
      </c>
      <c r="E274" s="362" t="s">
        <v>1120</v>
      </c>
      <c r="F274" s="340">
        <v>1970</v>
      </c>
      <c r="G274" s="340" t="s">
        <v>64</v>
      </c>
      <c r="H274" s="340" t="s">
        <v>5</v>
      </c>
      <c r="I274" s="468">
        <v>99.3</v>
      </c>
      <c r="J274" s="363">
        <v>82</v>
      </c>
      <c r="K274" s="363">
        <v>3</v>
      </c>
      <c r="L274" s="635">
        <v>7</v>
      </c>
      <c r="M274" s="363">
        <v>12</v>
      </c>
      <c r="N274" s="361" t="s">
        <v>1124</v>
      </c>
      <c r="O274" s="332"/>
      <c r="P274" s="332"/>
      <c r="Q274" s="332"/>
      <c r="R274" s="332"/>
      <c r="S274" s="332"/>
      <c r="T274" s="332"/>
      <c r="U274" s="332"/>
      <c r="V274" s="332"/>
      <c r="W274" s="332"/>
      <c r="X274" s="332"/>
      <c r="Y274" s="332"/>
      <c r="Z274" s="332"/>
      <c r="AA274" s="332"/>
      <c r="AB274" s="332"/>
      <c r="AC274" s="332"/>
      <c r="AD274" s="332"/>
      <c r="AE274" s="332"/>
      <c r="AF274" s="332"/>
      <c r="AG274" s="332"/>
      <c r="AH274" s="332"/>
      <c r="AI274" s="332"/>
      <c r="AJ274" s="332"/>
      <c r="AK274" s="332"/>
      <c r="AL274" s="332"/>
      <c r="AM274" s="332"/>
      <c r="AN274" s="332"/>
      <c r="AO274" s="332"/>
      <c r="AP274" s="332"/>
      <c r="AQ274" s="332"/>
      <c r="AR274" s="332"/>
      <c r="AS274" s="332"/>
      <c r="AT274" s="332"/>
      <c r="AU274" s="332"/>
      <c r="AV274" s="332"/>
      <c r="AW274" s="332"/>
      <c r="AX274" s="332"/>
      <c r="AY274" s="332"/>
      <c r="AZ274" s="332"/>
      <c r="BA274" s="332"/>
      <c r="BB274" s="332"/>
      <c r="BC274" s="332"/>
      <c r="BD274" s="332"/>
      <c r="BE274" s="332"/>
      <c r="BF274" s="332"/>
    </row>
    <row r="275" spans="1:58" s="324" customFormat="1" ht="12.75" customHeight="1">
      <c r="A275" s="625">
        <v>8</v>
      </c>
      <c r="B275" s="339" t="s">
        <v>32</v>
      </c>
      <c r="C275" s="340" t="s">
        <v>1</v>
      </c>
      <c r="D275" s="361" t="s">
        <v>429</v>
      </c>
      <c r="E275" s="362" t="s">
        <v>1164</v>
      </c>
      <c r="F275" s="340">
        <v>1973</v>
      </c>
      <c r="G275" s="340" t="s">
        <v>64</v>
      </c>
      <c r="H275" s="340" t="s">
        <v>5</v>
      </c>
      <c r="I275" s="468">
        <v>106.55</v>
      </c>
      <c r="J275" s="363">
        <v>71</v>
      </c>
      <c r="K275" s="363">
        <v>4</v>
      </c>
      <c r="L275" s="635">
        <v>8</v>
      </c>
      <c r="M275" s="363">
        <v>11</v>
      </c>
      <c r="N275" s="361" t="s">
        <v>1207</v>
      </c>
      <c r="O275" s="332"/>
      <c r="P275" s="332"/>
      <c r="Q275" s="332"/>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332"/>
      <c r="AP275" s="332"/>
      <c r="AQ275" s="332"/>
      <c r="AR275" s="332"/>
      <c r="AS275" s="332"/>
      <c r="AT275" s="332"/>
      <c r="AU275" s="332"/>
      <c r="AV275" s="332"/>
      <c r="AW275" s="332"/>
      <c r="AX275" s="332"/>
      <c r="AY275" s="332"/>
      <c r="AZ275" s="332"/>
      <c r="BA275" s="332"/>
      <c r="BB275" s="332"/>
      <c r="BC275" s="332"/>
      <c r="BD275" s="332"/>
      <c r="BE275" s="332"/>
      <c r="BF275" s="332"/>
    </row>
    <row r="276" spans="1:58" s="324" customFormat="1" ht="12.75" customHeight="1">
      <c r="A276" s="625">
        <v>9</v>
      </c>
      <c r="B276" s="376" t="s">
        <v>37</v>
      </c>
      <c r="C276" s="340" t="s">
        <v>1</v>
      </c>
      <c r="D276" s="361" t="s">
        <v>429</v>
      </c>
      <c r="E276" s="361" t="s">
        <v>1287</v>
      </c>
      <c r="F276" s="340">
        <v>1968</v>
      </c>
      <c r="G276" s="340" t="s">
        <v>64</v>
      </c>
      <c r="H276" s="340" t="s">
        <v>5</v>
      </c>
      <c r="I276" s="467">
        <v>114.3</v>
      </c>
      <c r="J276" s="364">
        <v>66</v>
      </c>
      <c r="K276" s="363">
        <v>5</v>
      </c>
      <c r="L276" s="635">
        <v>9</v>
      </c>
      <c r="M276" s="363">
        <v>10</v>
      </c>
      <c r="N276" s="361" t="s">
        <v>1208</v>
      </c>
      <c r="O276" s="332"/>
      <c r="P276" s="332"/>
      <c r="Q276" s="332"/>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R276" s="332"/>
      <c r="AS276" s="332"/>
      <c r="AT276" s="332"/>
      <c r="AU276" s="332"/>
      <c r="AV276" s="332"/>
      <c r="AW276" s="332"/>
      <c r="AX276" s="332"/>
      <c r="AY276" s="332"/>
      <c r="AZ276" s="332"/>
      <c r="BA276" s="332"/>
      <c r="BB276" s="332"/>
      <c r="BC276" s="332"/>
      <c r="BD276" s="332"/>
      <c r="BE276" s="332"/>
      <c r="BF276" s="332"/>
    </row>
    <row r="277" spans="1:58" s="324" customFormat="1" ht="12.75" customHeight="1">
      <c r="A277" s="625">
        <v>10</v>
      </c>
      <c r="B277" s="376" t="s">
        <v>37</v>
      </c>
      <c r="C277" s="589" t="s">
        <v>1</v>
      </c>
      <c r="D277" s="361" t="s">
        <v>429</v>
      </c>
      <c r="E277" s="361" t="s">
        <v>1289</v>
      </c>
      <c r="F277" s="340">
        <v>1967</v>
      </c>
      <c r="G277" s="340" t="s">
        <v>64</v>
      </c>
      <c r="H277" s="340" t="s">
        <v>5</v>
      </c>
      <c r="I277" s="467">
        <v>132.5</v>
      </c>
      <c r="J277" s="363">
        <v>52</v>
      </c>
      <c r="K277" s="363">
        <v>6</v>
      </c>
      <c r="L277" s="635">
        <v>10</v>
      </c>
      <c r="M277" s="363">
        <v>9</v>
      </c>
      <c r="N277" s="361" t="s">
        <v>1290</v>
      </c>
      <c r="O277" s="332"/>
      <c r="P277" s="332"/>
      <c r="Q277" s="332"/>
      <c r="R277" s="332"/>
      <c r="S277" s="332"/>
      <c r="T277" s="332"/>
      <c r="U277" s="332"/>
      <c r="V277" s="332"/>
      <c r="W277" s="332"/>
      <c r="X277" s="332"/>
      <c r="Y277" s="332"/>
      <c r="Z277" s="332"/>
      <c r="AA277" s="332"/>
      <c r="AB277" s="332"/>
      <c r="AC277" s="332"/>
      <c r="AD277" s="332"/>
      <c r="AE277" s="332"/>
      <c r="AF277" s="332"/>
      <c r="AG277" s="332"/>
      <c r="AH277" s="332"/>
      <c r="AI277" s="332"/>
      <c r="AJ277" s="332"/>
      <c r="AK277" s="332"/>
      <c r="AL277" s="332"/>
      <c r="AM277" s="332"/>
      <c r="AN277" s="332"/>
      <c r="AO277" s="332"/>
      <c r="AP277" s="332"/>
      <c r="AQ277" s="332"/>
      <c r="AR277" s="332"/>
      <c r="AS277" s="332"/>
      <c r="AT277" s="332"/>
      <c r="AU277" s="332"/>
      <c r="AV277" s="332"/>
      <c r="AW277" s="332"/>
      <c r="AX277" s="332"/>
      <c r="AY277" s="332"/>
      <c r="AZ277" s="332"/>
      <c r="BA277" s="332"/>
      <c r="BB277" s="332"/>
      <c r="BC277" s="332"/>
      <c r="BD277" s="332"/>
      <c r="BE277" s="332"/>
      <c r="BF277" s="332"/>
    </row>
    <row r="278" spans="1:58" s="324" customFormat="1" ht="12.75" customHeight="1">
      <c r="A278" s="625">
        <v>11</v>
      </c>
      <c r="B278" s="339" t="s">
        <v>14</v>
      </c>
      <c r="C278" s="589" t="s">
        <v>1</v>
      </c>
      <c r="D278" s="361" t="s">
        <v>429</v>
      </c>
      <c r="E278" s="362" t="s">
        <v>1087</v>
      </c>
      <c r="F278" s="340">
        <v>1973</v>
      </c>
      <c r="G278" s="340" t="s">
        <v>64</v>
      </c>
      <c r="H278" s="340" t="s">
        <v>5</v>
      </c>
      <c r="I278" s="467">
        <v>110.7</v>
      </c>
      <c r="J278" s="363">
        <v>37</v>
      </c>
      <c r="K278" s="363">
        <v>7</v>
      </c>
      <c r="L278" s="635">
        <v>11</v>
      </c>
      <c r="M278" s="363">
        <v>8</v>
      </c>
      <c r="N278" s="361" t="s">
        <v>1094</v>
      </c>
      <c r="O278" s="332"/>
      <c r="P278" s="332"/>
      <c r="Q278" s="332"/>
      <c r="R278" s="332"/>
      <c r="S278" s="332"/>
      <c r="T278" s="332"/>
      <c r="U278" s="332"/>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row>
    <row r="279" spans="1:58" s="351" customFormat="1" ht="12.75" customHeight="1">
      <c r="A279" s="625">
        <v>12</v>
      </c>
      <c r="B279" s="376" t="s">
        <v>1375</v>
      </c>
      <c r="C279" s="340" t="s">
        <v>1</v>
      </c>
      <c r="D279" s="361" t="s">
        <v>1376</v>
      </c>
      <c r="E279" s="379" t="s">
        <v>1384</v>
      </c>
      <c r="F279" s="340">
        <v>1985</v>
      </c>
      <c r="G279" s="340" t="s">
        <v>1397</v>
      </c>
      <c r="H279" s="340" t="s">
        <v>1392</v>
      </c>
      <c r="I279" s="468">
        <v>97.8</v>
      </c>
      <c r="J279" s="401">
        <v>19</v>
      </c>
      <c r="K279" s="363">
        <v>8</v>
      </c>
      <c r="L279" s="635">
        <v>12</v>
      </c>
      <c r="M279" s="363">
        <v>7</v>
      </c>
      <c r="N279" s="379" t="s">
        <v>1393</v>
      </c>
      <c r="O279" s="350"/>
      <c r="P279" s="350"/>
      <c r="Q279" s="350"/>
      <c r="R279" s="350"/>
      <c r="S279" s="350"/>
      <c r="T279" s="350"/>
      <c r="U279" s="350"/>
      <c r="V279" s="350"/>
      <c r="W279" s="350"/>
      <c r="X279" s="350"/>
      <c r="Y279" s="350"/>
      <c r="Z279" s="350"/>
      <c r="AA279" s="350"/>
      <c r="AB279" s="350"/>
      <c r="AC279" s="350"/>
      <c r="AD279" s="350"/>
      <c r="AE279" s="350"/>
      <c r="AF279" s="350"/>
      <c r="AG279" s="350"/>
      <c r="AH279" s="350"/>
      <c r="AI279" s="350"/>
      <c r="AJ279" s="350"/>
      <c r="AK279" s="350"/>
      <c r="AL279" s="350"/>
      <c r="AM279" s="350"/>
      <c r="AN279" s="350"/>
      <c r="AO279" s="350"/>
      <c r="AP279" s="350"/>
      <c r="AQ279" s="350"/>
      <c r="AR279" s="350"/>
      <c r="AS279" s="350"/>
      <c r="AT279" s="350"/>
      <c r="AU279" s="350"/>
      <c r="AV279" s="350"/>
      <c r="AW279" s="350"/>
      <c r="AX279" s="350"/>
      <c r="AY279" s="350"/>
      <c r="AZ279" s="350"/>
      <c r="BA279" s="350"/>
      <c r="BB279" s="350"/>
      <c r="BC279" s="350"/>
      <c r="BD279" s="350"/>
      <c r="BE279" s="350"/>
      <c r="BF279" s="350"/>
    </row>
    <row r="280" spans="1:58" s="37" customFormat="1">
      <c r="A280" s="313"/>
      <c r="B280" s="313"/>
      <c r="C280" s="313"/>
      <c r="D280" s="313"/>
      <c r="E280" s="134"/>
      <c r="F280" s="134"/>
      <c r="G280" s="21"/>
      <c r="H280" s="313"/>
      <c r="I280" s="31"/>
      <c r="J280" s="134"/>
      <c r="K280" s="134"/>
      <c r="L280" s="774"/>
      <c r="M280" s="134"/>
      <c r="N280" s="134"/>
      <c r="O280" s="774"/>
      <c r="P280" s="134"/>
      <c r="Q280" s="313"/>
    </row>
    <row r="281" spans="1:58" s="37" customFormat="1">
      <c r="A281" s="313" t="s">
        <v>1508</v>
      </c>
      <c r="B281" s="313"/>
      <c r="C281" s="313"/>
      <c r="D281" s="313"/>
      <c r="E281" s="134"/>
      <c r="F281" s="134"/>
      <c r="G281" s="21"/>
      <c r="H281" s="313"/>
      <c r="I281" s="31"/>
      <c r="J281" s="134"/>
      <c r="K281" s="134"/>
      <c r="L281" s="774"/>
      <c r="M281" s="134"/>
      <c r="N281" s="134"/>
      <c r="O281" s="774"/>
      <c r="P281" s="134"/>
      <c r="Q281" s="313"/>
    </row>
    <row r="282" spans="1:58" s="37" customFormat="1">
      <c r="A282" s="313"/>
      <c r="B282" s="313"/>
      <c r="C282" s="313"/>
      <c r="D282" s="313"/>
      <c r="E282" s="134"/>
      <c r="F282" s="134"/>
      <c r="G282" s="21"/>
      <c r="H282" s="313"/>
      <c r="I282" s="31"/>
      <c r="J282" s="134"/>
      <c r="K282" s="134"/>
      <c r="L282" s="774"/>
      <c r="M282" s="134"/>
      <c r="N282" s="134"/>
      <c r="O282" s="774"/>
      <c r="P282" s="134"/>
      <c r="Q282" s="313"/>
    </row>
    <row r="283" spans="1:58" s="37" customFormat="1">
      <c r="A283" s="313" t="s">
        <v>1509</v>
      </c>
      <c r="B283" s="313"/>
      <c r="C283" s="313"/>
      <c r="D283" s="313"/>
      <c r="E283" s="134"/>
      <c r="F283" s="134"/>
      <c r="G283" s="21"/>
      <c r="H283" s="313"/>
      <c r="I283" s="31"/>
      <c r="J283" s="134"/>
      <c r="K283" s="134"/>
      <c r="L283" s="774"/>
      <c r="M283" s="134"/>
      <c r="N283" s="134"/>
      <c r="O283" s="774"/>
      <c r="P283" s="134"/>
      <c r="Q283" s="313"/>
    </row>
    <row r="284" spans="1:58" s="1" customFormat="1" ht="12">
      <c r="A284" s="3"/>
      <c r="B284" s="3"/>
      <c r="C284" s="3"/>
      <c r="D284" s="3"/>
      <c r="E284" s="3"/>
      <c r="F284" s="3"/>
      <c r="G284" s="7"/>
      <c r="H284" s="7"/>
      <c r="I284" s="3"/>
      <c r="J284" s="756"/>
      <c r="K284" s="756"/>
      <c r="L284" s="741"/>
      <c r="M284" s="741"/>
      <c r="N284" s="741"/>
      <c r="O284" s="741"/>
      <c r="P284" s="741"/>
      <c r="Q284" s="3"/>
      <c r="R284" s="3"/>
      <c r="S284" s="3"/>
      <c r="T284" s="3"/>
      <c r="U284" s="3"/>
      <c r="V284" s="3"/>
      <c r="W284" s="3"/>
      <c r="X284" s="3"/>
      <c r="Y284" s="3"/>
      <c r="Z284" s="3"/>
      <c r="AA284" s="3"/>
      <c r="AB284" s="3"/>
      <c r="AC284" s="3"/>
      <c r="AD284" s="3"/>
      <c r="AE284" s="3"/>
      <c r="AF284" s="3"/>
      <c r="AG284" s="3"/>
    </row>
    <row r="285" spans="1:58" s="1" customFormat="1" ht="12">
      <c r="A285" s="3"/>
      <c r="B285" s="3"/>
      <c r="C285" s="3"/>
      <c r="D285" s="3"/>
      <c r="E285" s="3"/>
      <c r="F285" s="3"/>
      <c r="G285" s="7"/>
      <c r="H285" s="7"/>
      <c r="I285" s="3"/>
      <c r="J285" s="756"/>
      <c r="K285" s="756"/>
      <c r="L285" s="741"/>
      <c r="M285" s="741"/>
      <c r="N285" s="741"/>
      <c r="O285" s="741"/>
      <c r="P285" s="741"/>
      <c r="Q285" s="3"/>
      <c r="R285" s="3"/>
      <c r="S285" s="3"/>
      <c r="T285" s="3"/>
      <c r="U285" s="3"/>
      <c r="V285" s="3"/>
      <c r="W285" s="3"/>
      <c r="X285" s="3"/>
      <c r="Y285" s="3"/>
      <c r="Z285" s="3"/>
      <c r="AA285" s="3"/>
      <c r="AB285" s="3"/>
      <c r="AC285" s="3"/>
      <c r="AD285" s="3"/>
      <c r="AE285" s="3"/>
      <c r="AF285" s="3"/>
      <c r="AG285" s="3"/>
    </row>
    <row r="286" spans="1:58" s="1" customFormat="1" ht="12.75" customHeight="1">
      <c r="A286" s="3"/>
      <c r="B286" s="3"/>
      <c r="C286" s="4"/>
      <c r="D286" s="1552" t="s">
        <v>38</v>
      </c>
      <c r="E286" s="1553"/>
      <c r="F286" s="1553"/>
      <c r="G286" s="1553"/>
      <c r="H286" s="1553"/>
      <c r="I286" s="1602" t="s">
        <v>1503</v>
      </c>
      <c r="J286" s="1554"/>
      <c r="K286" s="1554"/>
      <c r="L286" s="1554"/>
      <c r="M286" s="1554"/>
      <c r="N286" s="1554"/>
      <c r="O286" s="1554"/>
      <c r="P286" s="1554"/>
      <c r="Q286" s="3"/>
      <c r="R286" s="3"/>
      <c r="S286" s="3"/>
      <c r="T286" s="3"/>
      <c r="U286" s="3"/>
      <c r="V286" s="3"/>
      <c r="W286" s="3"/>
      <c r="X286" s="3"/>
      <c r="Y286" s="3"/>
      <c r="Z286" s="3"/>
      <c r="AA286" s="3"/>
      <c r="AB286" s="3"/>
      <c r="AC286" s="3"/>
      <c r="AD286" s="3"/>
      <c r="AE286" s="3"/>
      <c r="AF286" s="3"/>
      <c r="AG286" s="3"/>
    </row>
    <row r="287" spans="1:58" s="1" customFormat="1" ht="12.75" customHeight="1">
      <c r="A287" s="3"/>
      <c r="B287" s="3"/>
      <c r="C287" s="4"/>
      <c r="D287" s="1552" t="s">
        <v>40</v>
      </c>
      <c r="E287" s="1553"/>
      <c r="F287" s="1553"/>
      <c r="G287" s="1553"/>
      <c r="H287" s="1553"/>
      <c r="I287" s="1554"/>
      <c r="J287" s="1554"/>
      <c r="K287" s="1554"/>
      <c r="L287" s="1554"/>
      <c r="M287" s="1554"/>
      <c r="N287" s="1554"/>
      <c r="O287" s="1554"/>
      <c r="P287" s="1554"/>
      <c r="Q287" s="3"/>
      <c r="R287" s="3"/>
      <c r="S287" s="3"/>
      <c r="T287" s="3"/>
      <c r="U287" s="3"/>
      <c r="V287" s="3"/>
      <c r="W287" s="3"/>
      <c r="X287" s="3"/>
      <c r="Y287" s="3"/>
      <c r="Z287" s="3"/>
      <c r="AA287" s="3"/>
      <c r="AB287" s="3"/>
      <c r="AC287" s="3"/>
      <c r="AD287" s="3"/>
      <c r="AE287" s="3"/>
      <c r="AF287" s="3"/>
      <c r="AG287" s="3"/>
    </row>
    <row r="288" spans="1:58" s="1" customFormat="1" ht="12.75" customHeight="1">
      <c r="A288" s="3"/>
      <c r="B288" s="3"/>
      <c r="C288" s="4"/>
      <c r="D288" s="1552"/>
      <c r="E288" s="1553"/>
      <c r="J288" s="773"/>
      <c r="K288" s="773"/>
      <c r="L288" s="6"/>
      <c r="M288" s="6"/>
      <c r="N288" s="6"/>
      <c r="O288" s="743"/>
      <c r="P288" s="743"/>
      <c r="Q288" s="3"/>
      <c r="R288" s="3"/>
      <c r="S288" s="3"/>
      <c r="T288" s="3"/>
      <c r="U288" s="3"/>
      <c r="V288" s="3"/>
      <c r="W288" s="3"/>
      <c r="X288" s="3"/>
      <c r="Y288" s="3"/>
      <c r="Z288" s="3"/>
      <c r="AA288" s="3"/>
      <c r="AB288" s="3"/>
      <c r="AC288" s="3"/>
      <c r="AD288" s="3"/>
      <c r="AE288" s="3"/>
      <c r="AF288" s="3"/>
      <c r="AG288" s="3"/>
    </row>
    <row r="289" spans="1:58" s="1" customFormat="1" ht="12.75" customHeight="1">
      <c r="A289" s="3"/>
      <c r="B289" s="3"/>
      <c r="C289" s="3"/>
      <c r="D289" s="1552" t="s">
        <v>41</v>
      </c>
      <c r="E289" s="1553"/>
      <c r="F289" s="1553"/>
      <c r="G289" s="1553"/>
      <c r="H289" s="1553"/>
      <c r="I289" s="1603" t="s">
        <v>1504</v>
      </c>
      <c r="J289" s="1554"/>
      <c r="K289" s="1554"/>
      <c r="L289" s="1554"/>
      <c r="M289" s="1554"/>
      <c r="N289" s="1554"/>
      <c r="O289" s="1554"/>
      <c r="P289" s="1554"/>
      <c r="Q289" s="3"/>
      <c r="R289" s="3"/>
      <c r="S289" s="3"/>
      <c r="T289" s="3"/>
      <c r="U289" s="3"/>
      <c r="V289" s="3"/>
      <c r="W289" s="3"/>
      <c r="X289" s="3"/>
      <c r="Y289" s="3"/>
      <c r="Z289" s="3"/>
      <c r="AA289" s="3"/>
      <c r="AB289" s="3"/>
      <c r="AC289" s="3"/>
      <c r="AD289" s="3"/>
      <c r="AE289" s="3"/>
      <c r="AF289" s="3"/>
      <c r="AG289" s="3"/>
    </row>
    <row r="290" spans="1:58" s="1" customFormat="1" ht="12.75" customHeight="1">
      <c r="A290" s="3"/>
      <c r="B290" s="3"/>
      <c r="C290" s="3"/>
      <c r="D290" s="1552" t="s">
        <v>43</v>
      </c>
      <c r="E290" s="1553"/>
      <c r="F290" s="1553"/>
      <c r="G290" s="1553"/>
      <c r="H290" s="1553"/>
      <c r="I290" s="1554"/>
      <c r="J290" s="1554"/>
      <c r="K290" s="1554"/>
      <c r="L290" s="1554"/>
      <c r="M290" s="1554"/>
      <c r="N290" s="1554"/>
      <c r="O290" s="1554"/>
      <c r="P290" s="1554"/>
      <c r="Q290" s="3"/>
      <c r="R290" s="3"/>
      <c r="S290" s="3"/>
      <c r="T290" s="3"/>
      <c r="U290" s="3"/>
      <c r="V290" s="3"/>
      <c r="W290" s="3"/>
      <c r="X290" s="3"/>
      <c r="Y290" s="3"/>
      <c r="Z290" s="3"/>
      <c r="AA290" s="3"/>
      <c r="AB290" s="3"/>
      <c r="AC290" s="3"/>
      <c r="AD290" s="3"/>
      <c r="AE290" s="3"/>
      <c r="AF290" s="3"/>
      <c r="AG290" s="3"/>
    </row>
    <row r="291" spans="1:58" s="1" customFormat="1" ht="12.75" customHeight="1">
      <c r="A291" s="3"/>
      <c r="B291" s="3"/>
      <c r="C291" s="3"/>
      <c r="D291" s="1552"/>
      <c r="E291" s="1553"/>
      <c r="J291" s="773"/>
      <c r="K291" s="773"/>
      <c r="L291" s="2"/>
      <c r="M291" s="744"/>
      <c r="N291" s="2"/>
      <c r="O291" s="743"/>
      <c r="P291" s="743"/>
      <c r="Q291" s="3"/>
      <c r="R291" s="3"/>
      <c r="S291" s="3"/>
      <c r="T291" s="3"/>
      <c r="U291" s="3"/>
      <c r="V291" s="3"/>
      <c r="W291" s="3"/>
      <c r="X291" s="3"/>
      <c r="Y291" s="3"/>
      <c r="Z291" s="3"/>
      <c r="AA291" s="3"/>
      <c r="AB291" s="3"/>
      <c r="AC291" s="3"/>
      <c r="AD291" s="3"/>
      <c r="AE291" s="3"/>
      <c r="AF291" s="3"/>
      <c r="AG291" s="3"/>
    </row>
    <row r="292" spans="1:58" s="1" customFormat="1" ht="14.25" customHeight="1">
      <c r="A292" s="3"/>
      <c r="B292" s="3"/>
      <c r="C292" s="3"/>
      <c r="D292" s="1552" t="s">
        <v>44</v>
      </c>
      <c r="E292" s="1553"/>
      <c r="F292" s="1553"/>
      <c r="G292" s="1553"/>
      <c r="H292" s="1553"/>
      <c r="I292" s="1599" t="s">
        <v>1505</v>
      </c>
      <c r="J292" s="1600"/>
      <c r="K292" s="1600"/>
      <c r="L292" s="1600"/>
      <c r="M292" s="1600"/>
      <c r="N292" s="1600"/>
      <c r="O292" s="1600"/>
      <c r="P292" s="1600"/>
      <c r="Q292" s="3"/>
      <c r="R292" s="3"/>
      <c r="S292" s="3"/>
      <c r="T292" s="3"/>
      <c r="U292" s="3"/>
      <c r="V292" s="3"/>
      <c r="W292" s="3"/>
      <c r="X292" s="3"/>
      <c r="Y292" s="3"/>
      <c r="Z292" s="3"/>
      <c r="AA292" s="3"/>
      <c r="AB292" s="3"/>
      <c r="AC292" s="3"/>
      <c r="AD292" s="3"/>
      <c r="AE292" s="3"/>
      <c r="AF292" s="3"/>
      <c r="AG292" s="3"/>
    </row>
    <row r="293" spans="1:58" s="1" customFormat="1" ht="14.25" customHeight="1">
      <c r="A293" s="3"/>
      <c r="B293" s="3"/>
      <c r="C293" s="5"/>
      <c r="D293" s="1552" t="s">
        <v>46</v>
      </c>
      <c r="E293" s="1553"/>
      <c r="F293" s="1553"/>
      <c r="G293" s="1553"/>
      <c r="H293" s="1553"/>
      <c r="I293" s="1601" t="s">
        <v>1506</v>
      </c>
      <c r="J293" s="1600"/>
      <c r="K293" s="1600"/>
      <c r="L293" s="1600"/>
      <c r="M293" s="1600"/>
      <c r="N293" s="1600"/>
      <c r="O293" s="1600"/>
      <c r="P293" s="1600"/>
      <c r="Q293" s="3"/>
      <c r="R293" s="3"/>
      <c r="S293" s="3"/>
      <c r="T293" s="3"/>
      <c r="U293" s="3"/>
      <c r="V293" s="3"/>
      <c r="W293" s="3"/>
      <c r="X293" s="3"/>
      <c r="Y293" s="3"/>
      <c r="Z293" s="3"/>
      <c r="AA293" s="3"/>
      <c r="AB293" s="3"/>
      <c r="AC293" s="3"/>
      <c r="AD293" s="3"/>
      <c r="AE293" s="3"/>
      <c r="AF293" s="3"/>
      <c r="AG293" s="3"/>
    </row>
    <row r="294" spans="1:58" s="1" customFormat="1">
      <c r="A294" s="3"/>
      <c r="B294" s="3"/>
      <c r="C294" s="3"/>
      <c r="D294" s="3"/>
      <c r="E294" s="878" t="s">
        <v>55</v>
      </c>
      <c r="F294" s="879" t="s">
        <v>1518</v>
      </c>
      <c r="G294" s="7"/>
      <c r="H294" s="7"/>
      <c r="I294" s="3"/>
      <c r="J294" s="756"/>
      <c r="K294" s="756"/>
      <c r="L294" s="741"/>
      <c r="M294" s="741"/>
      <c r="N294" s="741"/>
      <c r="O294" s="741"/>
      <c r="P294" s="741"/>
      <c r="Q294" s="3"/>
      <c r="R294" s="3"/>
      <c r="S294" s="3"/>
      <c r="T294" s="3"/>
      <c r="U294" s="3"/>
      <c r="V294" s="3"/>
      <c r="W294" s="3"/>
      <c r="X294" s="3"/>
      <c r="Y294" s="3"/>
      <c r="Z294" s="3"/>
      <c r="AA294" s="3"/>
      <c r="AB294" s="3"/>
      <c r="AC294" s="3"/>
      <c r="AD294" s="3"/>
      <c r="AE294" s="3"/>
      <c r="AF294" s="3"/>
      <c r="AG294" s="3"/>
    </row>
    <row r="295" spans="1:58" s="1" customFormat="1">
      <c r="A295" s="3"/>
      <c r="B295" s="3"/>
      <c r="C295" s="3"/>
      <c r="D295" s="3"/>
      <c r="E295" s="878" t="s">
        <v>58</v>
      </c>
      <c r="F295" s="879" t="s">
        <v>64</v>
      </c>
      <c r="G295" s="7"/>
      <c r="H295" s="7"/>
      <c r="I295" s="3"/>
      <c r="J295" s="756"/>
      <c r="K295" s="756"/>
      <c r="L295" s="741"/>
      <c r="M295" s="741"/>
      <c r="N295" s="741"/>
      <c r="O295" s="741"/>
      <c r="P295" s="741"/>
      <c r="Q295" s="3"/>
      <c r="R295" s="3"/>
      <c r="S295" s="3"/>
      <c r="T295" s="3"/>
      <c r="U295" s="3"/>
      <c r="V295" s="3"/>
      <c r="W295" s="3"/>
      <c r="X295" s="3"/>
      <c r="Y295" s="3"/>
      <c r="Z295" s="3"/>
      <c r="AA295" s="3"/>
      <c r="AB295" s="3"/>
      <c r="AC295" s="3"/>
      <c r="AD295" s="3"/>
      <c r="AE295" s="3"/>
      <c r="AF295" s="3"/>
      <c r="AG295" s="3"/>
    </row>
    <row r="296" spans="1:58" s="1" customFormat="1" ht="12">
      <c r="A296" s="3"/>
      <c r="B296" s="3"/>
      <c r="C296" s="3"/>
      <c r="D296" s="3"/>
      <c r="E296" s="3" t="s">
        <v>1432</v>
      </c>
      <c r="F296" s="3"/>
      <c r="G296" s="7" t="s">
        <v>1432</v>
      </c>
      <c r="H296" s="7"/>
      <c r="I296" s="3"/>
      <c r="J296" s="756"/>
      <c r="K296" s="756"/>
      <c r="L296" s="741"/>
      <c r="M296" s="741"/>
      <c r="N296" s="741"/>
      <c r="O296" s="741"/>
      <c r="P296" s="741"/>
      <c r="Q296" s="3"/>
      <c r="R296" s="3"/>
      <c r="S296" s="3"/>
      <c r="T296" s="3"/>
      <c r="U296" s="3"/>
      <c r="V296" s="3"/>
      <c r="W296" s="3"/>
      <c r="X296" s="3"/>
      <c r="Y296" s="3"/>
      <c r="Z296" s="3"/>
      <c r="AA296" s="3"/>
      <c r="AB296" s="3"/>
      <c r="AC296" s="3"/>
      <c r="AD296" s="3"/>
      <c r="AE296" s="3"/>
      <c r="AF296" s="3"/>
      <c r="AG296" s="3"/>
    </row>
    <row r="297" spans="1:58" s="769" customFormat="1" ht="60" customHeight="1">
      <c r="A297" s="523" t="s">
        <v>48</v>
      </c>
      <c r="B297" s="523" t="s">
        <v>69</v>
      </c>
      <c r="C297" s="771" t="s">
        <v>435</v>
      </c>
      <c r="D297" s="736" t="s">
        <v>55</v>
      </c>
      <c r="E297" s="736" t="s">
        <v>56</v>
      </c>
      <c r="F297" s="737" t="s">
        <v>434</v>
      </c>
      <c r="G297" s="736" t="s">
        <v>58</v>
      </c>
      <c r="H297" s="735" t="s">
        <v>59</v>
      </c>
      <c r="I297" s="772" t="s">
        <v>68</v>
      </c>
      <c r="J297" s="739" t="s">
        <v>1457</v>
      </c>
      <c r="K297" s="739" t="s">
        <v>1484</v>
      </c>
      <c r="L297" s="770" t="s">
        <v>1455</v>
      </c>
      <c r="M297" s="770" t="s">
        <v>432</v>
      </c>
      <c r="N297" s="736" t="s">
        <v>61</v>
      </c>
      <c r="O297" s="768"/>
      <c r="P297" s="768"/>
      <c r="Q297" s="768"/>
      <c r="R297" s="768"/>
      <c r="S297" s="768"/>
      <c r="T297" s="768"/>
      <c r="U297" s="768"/>
      <c r="V297" s="768"/>
      <c r="W297" s="768"/>
      <c r="X297" s="768"/>
      <c r="Y297" s="768"/>
      <c r="Z297" s="768"/>
      <c r="AA297" s="768"/>
      <c r="AB297" s="768"/>
      <c r="AC297" s="768"/>
      <c r="AD297" s="768"/>
      <c r="AE297" s="768"/>
      <c r="AF297" s="768"/>
      <c r="AG297" s="768"/>
      <c r="AH297" s="768"/>
      <c r="AI297" s="768"/>
      <c r="AJ297" s="768"/>
      <c r="AK297" s="768"/>
      <c r="AL297" s="768"/>
      <c r="AM297" s="768"/>
      <c r="AN297" s="768"/>
      <c r="AO297" s="768"/>
      <c r="AP297" s="768"/>
      <c r="AQ297" s="768"/>
      <c r="AR297" s="768"/>
      <c r="AS297" s="768"/>
      <c r="AT297" s="768"/>
      <c r="AU297" s="768"/>
      <c r="AV297" s="768"/>
      <c r="AW297" s="768"/>
      <c r="AX297" s="768"/>
      <c r="AY297" s="768"/>
      <c r="AZ297" s="768"/>
      <c r="BA297" s="768"/>
      <c r="BB297" s="768"/>
      <c r="BC297" s="768"/>
      <c r="BD297" s="768"/>
      <c r="BE297" s="768"/>
      <c r="BF297" s="768"/>
    </row>
    <row r="298" spans="1:58" s="309" customFormat="1" ht="21.75" customHeight="1">
      <c r="A298" s="1613" t="s">
        <v>1494</v>
      </c>
      <c r="B298" s="1614"/>
      <c r="C298" s="1614"/>
      <c r="D298" s="1614"/>
      <c r="E298" s="1614"/>
      <c r="F298" s="1614"/>
      <c r="G298" s="1614"/>
      <c r="H298" s="1614"/>
      <c r="I298" s="1614"/>
      <c r="J298" s="1614"/>
      <c r="K298" s="1614"/>
      <c r="L298" s="1614"/>
      <c r="M298" s="1614"/>
      <c r="N298" s="1614"/>
      <c r="O298" s="331"/>
      <c r="P298" s="331"/>
      <c r="Q298" s="331"/>
      <c r="R298" s="331"/>
      <c r="S298" s="331"/>
      <c r="T298" s="331"/>
      <c r="U298" s="331"/>
      <c r="V298" s="331"/>
      <c r="W298" s="331"/>
      <c r="X298" s="331"/>
      <c r="Y298" s="331"/>
      <c r="Z298" s="331"/>
      <c r="AA298" s="331"/>
      <c r="AB298" s="331"/>
      <c r="AC298" s="331"/>
      <c r="AD298" s="331"/>
      <c r="AE298" s="331"/>
      <c r="AF298" s="331"/>
      <c r="AG298" s="331"/>
      <c r="AH298" s="331"/>
      <c r="AI298" s="331"/>
      <c r="AJ298" s="331"/>
      <c r="AK298" s="331"/>
      <c r="AL298" s="331"/>
      <c r="AM298" s="331"/>
      <c r="AN298" s="331"/>
      <c r="AO298" s="331"/>
      <c r="AP298" s="331"/>
      <c r="AQ298" s="331"/>
      <c r="AR298" s="331"/>
      <c r="AS298" s="331"/>
      <c r="AT298" s="331"/>
      <c r="AU298" s="331"/>
      <c r="AV298" s="331"/>
      <c r="AW298" s="331"/>
      <c r="AX298" s="331"/>
      <c r="AY298" s="331"/>
      <c r="AZ298" s="331"/>
      <c r="BA298" s="331"/>
      <c r="BB298" s="331"/>
      <c r="BC298" s="331"/>
      <c r="BD298" s="331"/>
      <c r="BE298" s="331"/>
      <c r="BF298" s="331"/>
    </row>
    <row r="299" spans="1:58" s="324" customFormat="1" ht="15" customHeight="1">
      <c r="A299" s="625">
        <v>1</v>
      </c>
      <c r="B299" s="339" t="s">
        <v>28</v>
      </c>
      <c r="C299" s="401" t="s">
        <v>75</v>
      </c>
      <c r="D299" s="361" t="s">
        <v>421</v>
      </c>
      <c r="E299" s="361" t="s">
        <v>1300</v>
      </c>
      <c r="F299" s="340">
        <v>1999</v>
      </c>
      <c r="G299" s="340" t="s">
        <v>64</v>
      </c>
      <c r="H299" s="340" t="s">
        <v>5</v>
      </c>
      <c r="I299" s="467">
        <v>69</v>
      </c>
      <c r="J299" s="401">
        <v>80</v>
      </c>
      <c r="K299" s="401" t="s">
        <v>75</v>
      </c>
      <c r="L299" s="521">
        <v>1</v>
      </c>
      <c r="M299" s="401" t="s">
        <v>75</v>
      </c>
      <c r="N299" s="379" t="s">
        <v>1301</v>
      </c>
      <c r="O299" s="33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row>
    <row r="300" spans="1:58" s="309" customFormat="1" ht="21.75" customHeight="1">
      <c r="A300" s="1613" t="s">
        <v>1493</v>
      </c>
      <c r="B300" s="1614"/>
      <c r="C300" s="1614"/>
      <c r="D300" s="1614"/>
      <c r="E300" s="1614"/>
      <c r="F300" s="1614"/>
      <c r="G300" s="1614"/>
      <c r="H300" s="1614"/>
      <c r="I300" s="1614"/>
      <c r="J300" s="1614"/>
      <c r="K300" s="1614"/>
      <c r="L300" s="1614"/>
      <c r="M300" s="1614"/>
      <c r="N300" s="1614"/>
      <c r="O300" s="331"/>
      <c r="P300" s="331"/>
      <c r="Q300" s="331"/>
      <c r="R300" s="331"/>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row>
    <row r="301" spans="1:58" s="325" customFormat="1" ht="12.75" customHeight="1">
      <c r="A301" s="625">
        <v>1</v>
      </c>
      <c r="B301" s="339" t="s">
        <v>18</v>
      </c>
      <c r="C301" s="340" t="s">
        <v>0</v>
      </c>
      <c r="D301" s="361" t="s">
        <v>428</v>
      </c>
      <c r="E301" s="361" t="s">
        <v>596</v>
      </c>
      <c r="F301" s="340">
        <v>1984</v>
      </c>
      <c r="G301" s="340" t="s">
        <v>64</v>
      </c>
      <c r="H301" s="340" t="s">
        <v>5</v>
      </c>
      <c r="I301" s="466">
        <v>54.9</v>
      </c>
      <c r="J301" s="363">
        <v>83</v>
      </c>
      <c r="K301" s="363">
        <v>1</v>
      </c>
      <c r="L301" s="635">
        <v>1</v>
      </c>
      <c r="M301" s="401" t="s">
        <v>75</v>
      </c>
      <c r="N301" s="575"/>
      <c r="O301" s="326"/>
      <c r="P301" s="326"/>
      <c r="Q301" s="326"/>
      <c r="R301" s="326"/>
      <c r="S301" s="326"/>
      <c r="T301" s="326"/>
      <c r="U301" s="326"/>
      <c r="V301" s="326"/>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row>
    <row r="302" spans="1:58" s="325" customFormat="1" ht="12.75" customHeight="1">
      <c r="A302" s="625">
        <v>2</v>
      </c>
      <c r="B302" s="376" t="s">
        <v>26</v>
      </c>
      <c r="C302" s="340" t="s">
        <v>0</v>
      </c>
      <c r="D302" s="361" t="s">
        <v>428</v>
      </c>
      <c r="E302" s="530" t="s">
        <v>1355</v>
      </c>
      <c r="F302" s="340">
        <v>1982</v>
      </c>
      <c r="G302" s="340" t="s">
        <v>64</v>
      </c>
      <c r="H302" s="340" t="s">
        <v>5</v>
      </c>
      <c r="I302" s="466">
        <v>55.4</v>
      </c>
      <c r="J302" s="363">
        <v>72</v>
      </c>
      <c r="K302" s="363">
        <v>2</v>
      </c>
      <c r="L302" s="635">
        <v>2</v>
      </c>
      <c r="M302" s="401" t="s">
        <v>75</v>
      </c>
      <c r="N302" s="379" t="s">
        <v>1357</v>
      </c>
      <c r="O302" s="326"/>
      <c r="P302" s="326"/>
      <c r="Q302" s="326"/>
      <c r="R302" s="326"/>
      <c r="S302" s="326"/>
      <c r="T302" s="326"/>
      <c r="U302" s="326"/>
      <c r="V302" s="326"/>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F302" s="326"/>
    </row>
    <row r="303" spans="1:58" s="325" customFormat="1" ht="12.75" customHeight="1">
      <c r="A303" s="625">
        <v>3</v>
      </c>
      <c r="B303" s="339" t="s">
        <v>27</v>
      </c>
      <c r="C303" s="364" t="s">
        <v>0</v>
      </c>
      <c r="D303" s="376" t="s">
        <v>428</v>
      </c>
      <c r="E303" s="532" t="s">
        <v>869</v>
      </c>
      <c r="F303" s="344">
        <v>1980</v>
      </c>
      <c r="G303" s="364" t="s">
        <v>64</v>
      </c>
      <c r="H303" s="427" t="s">
        <v>5</v>
      </c>
      <c r="I303" s="467">
        <v>58</v>
      </c>
      <c r="J303" s="363">
        <v>23</v>
      </c>
      <c r="K303" s="363">
        <v>3</v>
      </c>
      <c r="L303" s="635">
        <v>3</v>
      </c>
      <c r="M303" s="401" t="s">
        <v>75</v>
      </c>
      <c r="N303" s="361" t="s">
        <v>1208</v>
      </c>
      <c r="O303" s="326"/>
      <c r="P303" s="326"/>
      <c r="Q303" s="326"/>
      <c r="R303" s="326"/>
      <c r="S303" s="326"/>
      <c r="T303" s="326"/>
      <c r="U303" s="326"/>
      <c r="V303" s="326"/>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F303" s="326"/>
    </row>
    <row r="304" spans="1:58" s="324" customFormat="1" ht="12.75" customHeight="1">
      <c r="A304" s="625">
        <v>4</v>
      </c>
      <c r="B304" s="339" t="s">
        <v>24</v>
      </c>
      <c r="C304" s="589" t="s">
        <v>1</v>
      </c>
      <c r="D304" s="590" t="s">
        <v>428</v>
      </c>
      <c r="E304" s="907" t="s">
        <v>1325</v>
      </c>
      <c r="F304" s="340">
        <v>1980</v>
      </c>
      <c r="G304" s="340" t="s">
        <v>64</v>
      </c>
      <c r="H304" s="340" t="s">
        <v>3</v>
      </c>
      <c r="I304" s="467">
        <v>56.7</v>
      </c>
      <c r="J304" s="363">
        <v>137</v>
      </c>
      <c r="K304" s="363">
        <v>1</v>
      </c>
      <c r="L304" s="635">
        <v>4</v>
      </c>
      <c r="M304" s="401" t="s">
        <v>75</v>
      </c>
      <c r="N304" s="379" t="s">
        <v>1335</v>
      </c>
      <c r="O304" s="332"/>
      <c r="P304" s="332"/>
      <c r="Q304" s="332"/>
      <c r="R304" s="332"/>
      <c r="S304" s="332"/>
      <c r="T304" s="332"/>
      <c r="U304" s="332"/>
      <c r="V304" s="332"/>
      <c r="W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c r="AR304" s="332"/>
      <c r="AS304" s="332"/>
      <c r="AT304" s="332"/>
      <c r="AU304" s="332"/>
      <c r="AV304" s="332"/>
      <c r="AW304" s="332"/>
      <c r="AX304" s="332"/>
      <c r="AY304" s="332"/>
      <c r="AZ304" s="332"/>
      <c r="BA304" s="332"/>
      <c r="BB304" s="332"/>
      <c r="BC304" s="332"/>
      <c r="BD304" s="332"/>
      <c r="BE304" s="332"/>
      <c r="BF304" s="332"/>
    </row>
    <row r="305" spans="1:58" s="324" customFormat="1" ht="12.75" customHeight="1">
      <c r="A305" s="625">
        <v>5</v>
      </c>
      <c r="B305" s="376" t="s">
        <v>22</v>
      </c>
      <c r="C305" s="589" t="s">
        <v>1</v>
      </c>
      <c r="D305" s="361" t="s">
        <v>428</v>
      </c>
      <c r="E305" s="379" t="s">
        <v>491</v>
      </c>
      <c r="F305" s="340">
        <v>1978</v>
      </c>
      <c r="G305" s="340" t="s">
        <v>64</v>
      </c>
      <c r="H305" s="340" t="s">
        <v>3</v>
      </c>
      <c r="I305" s="466">
        <v>56</v>
      </c>
      <c r="J305" s="363">
        <v>130</v>
      </c>
      <c r="K305" s="363">
        <v>2</v>
      </c>
      <c r="L305" s="635">
        <v>5</v>
      </c>
      <c r="M305" s="401" t="s">
        <v>75</v>
      </c>
      <c r="N305" s="379" t="s">
        <v>122</v>
      </c>
      <c r="O305" s="332"/>
      <c r="P305" s="332"/>
      <c r="Q305" s="332"/>
      <c r="R305" s="332"/>
      <c r="S305" s="332"/>
      <c r="T305" s="332"/>
      <c r="U305" s="332"/>
      <c r="V305" s="332"/>
      <c r="W305" s="332"/>
      <c r="X305" s="332"/>
      <c r="Y305" s="332"/>
      <c r="Z305" s="332"/>
      <c r="AA305" s="332"/>
      <c r="AB305" s="332"/>
      <c r="AC305" s="332"/>
      <c r="AD305" s="332"/>
      <c r="AE305" s="332"/>
      <c r="AF305" s="332"/>
      <c r="AG305" s="332"/>
      <c r="AH305" s="332"/>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row>
    <row r="306" spans="1:58" s="324" customFormat="1" ht="12.75" customHeight="1">
      <c r="A306" s="625">
        <v>6</v>
      </c>
      <c r="B306" s="339" t="s">
        <v>1035</v>
      </c>
      <c r="C306" s="364" t="s">
        <v>1</v>
      </c>
      <c r="D306" s="365" t="s">
        <v>428</v>
      </c>
      <c r="E306" s="366" t="s">
        <v>1039</v>
      </c>
      <c r="F306" s="367">
        <v>1994</v>
      </c>
      <c r="G306" s="368" t="s">
        <v>64</v>
      </c>
      <c r="H306" s="368" t="s">
        <v>3</v>
      </c>
      <c r="I306" s="467">
        <v>51.9</v>
      </c>
      <c r="J306" s="363">
        <v>123</v>
      </c>
      <c r="K306" s="363">
        <v>3</v>
      </c>
      <c r="L306" s="635">
        <v>6</v>
      </c>
      <c r="M306" s="401" t="s">
        <v>75</v>
      </c>
      <c r="N306" s="365" t="s">
        <v>1052</v>
      </c>
      <c r="O306" s="332"/>
      <c r="P306" s="332"/>
      <c r="Q306" s="332"/>
      <c r="R306" s="332"/>
      <c r="S306" s="332"/>
      <c r="T306" s="332"/>
      <c r="U306" s="332"/>
      <c r="V306" s="332"/>
      <c r="W306" s="332"/>
      <c r="X306" s="332"/>
      <c r="Y306" s="332"/>
      <c r="Z306" s="332"/>
      <c r="AA306" s="332"/>
      <c r="AB306" s="332"/>
      <c r="AC306" s="332"/>
      <c r="AD306" s="332"/>
      <c r="AE306" s="332"/>
      <c r="AF306" s="332"/>
      <c r="AG306" s="332"/>
      <c r="AH306" s="332"/>
      <c r="AI306" s="332"/>
      <c r="AJ306" s="332"/>
      <c r="AK306" s="332"/>
      <c r="AL306" s="332"/>
      <c r="AM306" s="332"/>
      <c r="AN306" s="332"/>
      <c r="AO306" s="332"/>
      <c r="AP306" s="332"/>
      <c r="AQ306" s="332"/>
      <c r="AR306" s="332"/>
      <c r="AS306" s="332"/>
      <c r="AT306" s="332"/>
      <c r="AU306" s="332"/>
      <c r="AV306" s="332"/>
      <c r="AW306" s="332"/>
      <c r="AX306" s="332"/>
      <c r="AY306" s="332"/>
      <c r="AZ306" s="332"/>
      <c r="BA306" s="332"/>
      <c r="BB306" s="332"/>
      <c r="BC306" s="332"/>
      <c r="BD306" s="332"/>
      <c r="BE306" s="332"/>
      <c r="BF306" s="332"/>
    </row>
    <row r="307" spans="1:58" s="324" customFormat="1" ht="12.75" customHeight="1">
      <c r="A307" s="625">
        <v>7</v>
      </c>
      <c r="B307" s="376" t="s">
        <v>37</v>
      </c>
      <c r="C307" s="340" t="s">
        <v>1</v>
      </c>
      <c r="D307" s="361" t="s">
        <v>428</v>
      </c>
      <c r="E307" s="361" t="s">
        <v>1266</v>
      </c>
      <c r="F307" s="340">
        <v>1986</v>
      </c>
      <c r="G307" s="340" t="s">
        <v>64</v>
      </c>
      <c r="H307" s="340" t="s">
        <v>3</v>
      </c>
      <c r="I307" s="467">
        <v>56.4</v>
      </c>
      <c r="J307" s="363">
        <v>123</v>
      </c>
      <c r="K307" s="363">
        <v>4</v>
      </c>
      <c r="L307" s="635">
        <v>7</v>
      </c>
      <c r="M307" s="401" t="s">
        <v>75</v>
      </c>
      <c r="N307" s="361" t="s">
        <v>1208</v>
      </c>
      <c r="O307" s="332"/>
      <c r="P307" s="332"/>
      <c r="Q307" s="332"/>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c r="AR307" s="332"/>
      <c r="AS307" s="332"/>
      <c r="AT307" s="332"/>
      <c r="AU307" s="332"/>
      <c r="AV307" s="332"/>
      <c r="AW307" s="332"/>
      <c r="AX307" s="332"/>
      <c r="AY307" s="332"/>
      <c r="AZ307" s="332"/>
      <c r="BA307" s="332"/>
      <c r="BB307" s="332"/>
      <c r="BC307" s="332"/>
      <c r="BD307" s="332"/>
      <c r="BE307" s="332"/>
      <c r="BF307" s="332"/>
    </row>
    <row r="308" spans="1:58" s="324" customFormat="1" ht="12.75" customHeight="1">
      <c r="A308" s="625">
        <v>8</v>
      </c>
      <c r="B308" s="376" t="s">
        <v>37</v>
      </c>
      <c r="C308" s="340" t="s">
        <v>1</v>
      </c>
      <c r="D308" s="361" t="s">
        <v>428</v>
      </c>
      <c r="E308" s="912" t="s">
        <v>1260</v>
      </c>
      <c r="F308" s="340">
        <v>1967</v>
      </c>
      <c r="G308" s="340" t="s">
        <v>64</v>
      </c>
      <c r="H308" s="340" t="s">
        <v>3</v>
      </c>
      <c r="I308" s="467">
        <v>57.9</v>
      </c>
      <c r="J308" s="363">
        <v>123</v>
      </c>
      <c r="K308" s="363">
        <v>5</v>
      </c>
      <c r="L308" s="635">
        <v>8</v>
      </c>
      <c r="M308" s="401" t="s">
        <v>75</v>
      </c>
      <c r="N308" s="361" t="s">
        <v>1293</v>
      </c>
      <c r="O308" s="332"/>
      <c r="P308" s="332"/>
      <c r="Q308" s="332"/>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c r="AR308" s="332"/>
      <c r="AS308" s="332"/>
      <c r="AT308" s="332"/>
      <c r="AU308" s="332"/>
      <c r="AV308" s="332"/>
      <c r="AW308" s="332"/>
      <c r="AX308" s="332"/>
      <c r="AY308" s="332"/>
      <c r="AZ308" s="332"/>
      <c r="BA308" s="332"/>
      <c r="BB308" s="332"/>
      <c r="BC308" s="332"/>
      <c r="BD308" s="332"/>
      <c r="BE308" s="332"/>
      <c r="BF308" s="332"/>
    </row>
    <row r="309" spans="1:58" s="324" customFormat="1" ht="12.75" customHeight="1">
      <c r="A309" s="625">
        <v>9</v>
      </c>
      <c r="B309" s="339" t="s">
        <v>1077</v>
      </c>
      <c r="C309" s="340" t="s">
        <v>1</v>
      </c>
      <c r="D309" s="361" t="s">
        <v>428</v>
      </c>
      <c r="E309" s="362" t="s">
        <v>1072</v>
      </c>
      <c r="F309" s="340">
        <v>1988</v>
      </c>
      <c r="G309" s="340" t="s">
        <v>64</v>
      </c>
      <c r="H309" s="340" t="s">
        <v>3</v>
      </c>
      <c r="I309" s="468">
        <v>47.1</v>
      </c>
      <c r="J309" s="363">
        <v>118</v>
      </c>
      <c r="K309" s="363">
        <v>6</v>
      </c>
      <c r="L309" s="635">
        <v>9</v>
      </c>
      <c r="M309" s="401" t="s">
        <v>75</v>
      </c>
      <c r="N309" s="361" t="s">
        <v>1083</v>
      </c>
      <c r="O309" s="332"/>
      <c r="P309" s="332"/>
      <c r="Q309" s="332"/>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c r="AR309" s="332"/>
      <c r="AS309" s="332"/>
      <c r="AT309" s="332"/>
      <c r="AU309" s="332"/>
      <c r="AV309" s="332"/>
      <c r="AW309" s="332"/>
      <c r="AX309" s="332"/>
      <c r="AY309" s="332"/>
      <c r="AZ309" s="332"/>
      <c r="BA309" s="332"/>
      <c r="BB309" s="332"/>
      <c r="BC309" s="332"/>
      <c r="BD309" s="332"/>
      <c r="BE309" s="332"/>
      <c r="BF309" s="332"/>
    </row>
    <row r="310" spans="1:58" s="324" customFormat="1" ht="12.75" customHeight="1">
      <c r="A310" s="625">
        <v>10</v>
      </c>
      <c r="B310" s="339" t="s">
        <v>1255</v>
      </c>
      <c r="C310" s="340" t="s">
        <v>1</v>
      </c>
      <c r="D310" s="361" t="s">
        <v>428</v>
      </c>
      <c r="E310" s="361" t="s">
        <v>1243</v>
      </c>
      <c r="F310" s="340">
        <v>1990</v>
      </c>
      <c r="G310" s="340" t="s">
        <v>64</v>
      </c>
      <c r="H310" s="340" t="s">
        <v>3</v>
      </c>
      <c r="I310" s="468">
        <v>56.3</v>
      </c>
      <c r="J310" s="363">
        <v>106</v>
      </c>
      <c r="K310" s="363">
        <v>7</v>
      </c>
      <c r="L310" s="635">
        <v>10</v>
      </c>
      <c r="M310" s="401" t="s">
        <v>75</v>
      </c>
      <c r="N310" s="361" t="s">
        <v>1253</v>
      </c>
      <c r="O310" s="332"/>
      <c r="P310" s="332"/>
      <c r="Q310" s="332"/>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c r="AR310" s="332"/>
      <c r="AS310" s="332"/>
      <c r="AT310" s="332"/>
      <c r="AU310" s="332"/>
      <c r="AV310" s="332"/>
      <c r="AW310" s="332"/>
      <c r="AX310" s="332"/>
      <c r="AY310" s="332"/>
      <c r="AZ310" s="332"/>
      <c r="BA310" s="332"/>
      <c r="BB310" s="332"/>
      <c r="BC310" s="332"/>
      <c r="BD310" s="332"/>
      <c r="BE310" s="332"/>
      <c r="BF310" s="332"/>
    </row>
    <row r="311" spans="1:58" s="324" customFormat="1" ht="12.75" customHeight="1">
      <c r="A311" s="625">
        <v>11</v>
      </c>
      <c r="B311" s="376" t="s">
        <v>1375</v>
      </c>
      <c r="C311" s="340" t="s">
        <v>1</v>
      </c>
      <c r="D311" s="361" t="s">
        <v>1386</v>
      </c>
      <c r="E311" s="379" t="s">
        <v>1387</v>
      </c>
      <c r="F311" s="340">
        <v>1979</v>
      </c>
      <c r="G311" s="340" t="s">
        <v>1397</v>
      </c>
      <c r="H311" s="340" t="s">
        <v>1401</v>
      </c>
      <c r="I311" s="466">
        <v>56.1</v>
      </c>
      <c r="J311" s="363">
        <v>72</v>
      </c>
      <c r="K311" s="363">
        <v>8</v>
      </c>
      <c r="L311" s="635">
        <v>11</v>
      </c>
      <c r="M311" s="401" t="s">
        <v>75</v>
      </c>
      <c r="N311" s="379" t="s">
        <v>1393</v>
      </c>
      <c r="O311" s="332"/>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c r="AR311" s="332"/>
      <c r="AS311" s="332"/>
      <c r="AT311" s="332"/>
      <c r="AU311" s="332"/>
      <c r="AV311" s="332"/>
      <c r="AW311" s="332"/>
      <c r="AX311" s="332"/>
      <c r="AY311" s="332"/>
      <c r="AZ311" s="332"/>
      <c r="BA311" s="332"/>
      <c r="BB311" s="332"/>
      <c r="BC311" s="332"/>
      <c r="BD311" s="332"/>
      <c r="BE311" s="332"/>
      <c r="BF311" s="332"/>
    </row>
    <row r="312" spans="1:58" s="309" customFormat="1" ht="21.75" customHeight="1">
      <c r="A312" s="1613" t="s">
        <v>1485</v>
      </c>
      <c r="B312" s="1614"/>
      <c r="C312" s="1614"/>
      <c r="D312" s="1614"/>
      <c r="E312" s="1614"/>
      <c r="F312" s="1614"/>
      <c r="G312" s="1614"/>
      <c r="H312" s="1614"/>
      <c r="I312" s="1614"/>
      <c r="J312" s="1614"/>
      <c r="K312" s="1614"/>
      <c r="L312" s="1614"/>
      <c r="M312" s="1614"/>
      <c r="N312" s="1614"/>
      <c r="O312" s="331"/>
      <c r="P312" s="331"/>
      <c r="Q312" s="331"/>
      <c r="R312" s="331"/>
      <c r="S312" s="331"/>
      <c r="T312" s="331"/>
      <c r="U312" s="331"/>
      <c r="V312" s="331"/>
      <c r="W312" s="331"/>
      <c r="X312" s="331"/>
      <c r="Y312" s="331"/>
      <c r="Z312" s="331"/>
      <c r="AA312" s="331"/>
      <c r="AB312" s="331"/>
      <c r="AC312" s="331"/>
      <c r="AD312" s="331"/>
      <c r="AE312" s="331"/>
      <c r="AF312" s="331"/>
      <c r="AG312" s="331"/>
      <c r="AH312" s="331"/>
      <c r="AI312" s="331"/>
      <c r="AJ312" s="331"/>
      <c r="AK312" s="331"/>
      <c r="AL312" s="331"/>
      <c r="AM312" s="331"/>
      <c r="AN312" s="331"/>
      <c r="AO312" s="331"/>
      <c r="AP312" s="331"/>
      <c r="AQ312" s="331"/>
      <c r="AR312" s="331"/>
      <c r="AS312" s="331"/>
      <c r="AT312" s="331"/>
      <c r="AU312" s="331"/>
      <c r="AV312" s="331"/>
      <c r="AW312" s="331"/>
      <c r="AX312" s="331"/>
      <c r="AY312" s="331"/>
      <c r="AZ312" s="331"/>
      <c r="BA312" s="331"/>
      <c r="BB312" s="331"/>
      <c r="BC312" s="331"/>
      <c r="BD312" s="331"/>
      <c r="BE312" s="331"/>
      <c r="BF312" s="331"/>
    </row>
    <row r="313" spans="1:58" s="325" customFormat="1" ht="12.75" customHeight="1">
      <c r="A313" s="625">
        <v>1</v>
      </c>
      <c r="B313" s="339" t="s">
        <v>1035</v>
      </c>
      <c r="C313" s="364" t="s">
        <v>0</v>
      </c>
      <c r="D313" s="365" t="s">
        <v>428</v>
      </c>
      <c r="E313" s="366" t="s">
        <v>1045</v>
      </c>
      <c r="F313" s="367">
        <v>1986</v>
      </c>
      <c r="G313" s="368" t="s">
        <v>64</v>
      </c>
      <c r="H313" s="368" t="s">
        <v>5</v>
      </c>
      <c r="I313" s="467">
        <v>62.2</v>
      </c>
      <c r="J313" s="363">
        <v>101</v>
      </c>
      <c r="K313" s="363">
        <v>1</v>
      </c>
      <c r="L313" s="635">
        <v>1</v>
      </c>
      <c r="M313" s="401" t="s">
        <v>75</v>
      </c>
      <c r="N313" s="911" t="s">
        <v>1057</v>
      </c>
      <c r="O313" s="326"/>
      <c r="P313" s="326"/>
      <c r="Q313" s="326"/>
      <c r="R313" s="326"/>
      <c r="S313" s="326"/>
      <c r="T313" s="326"/>
      <c r="U313" s="326"/>
      <c r="V313" s="326"/>
      <c r="W313" s="326"/>
      <c r="X313" s="326"/>
      <c r="Y313" s="326"/>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26"/>
      <c r="BF313" s="326"/>
    </row>
    <row r="314" spans="1:58" s="324" customFormat="1" ht="12.75" customHeight="1">
      <c r="A314" s="625">
        <v>2</v>
      </c>
      <c r="B314" s="339" t="s">
        <v>24</v>
      </c>
      <c r="C314" s="340" t="s">
        <v>1</v>
      </c>
      <c r="D314" s="361" t="s">
        <v>428</v>
      </c>
      <c r="E314" s="559" t="s">
        <v>1331</v>
      </c>
      <c r="F314" s="340">
        <v>1983</v>
      </c>
      <c r="G314" s="340" t="s">
        <v>64</v>
      </c>
      <c r="H314" s="340" t="s">
        <v>5</v>
      </c>
      <c r="I314" s="467">
        <v>60.9</v>
      </c>
      <c r="J314" s="363">
        <v>90</v>
      </c>
      <c r="K314" s="363">
        <v>2</v>
      </c>
      <c r="L314" s="635">
        <v>2</v>
      </c>
      <c r="M314" s="401" t="s">
        <v>75</v>
      </c>
      <c r="N314" s="379" t="s">
        <v>1336</v>
      </c>
      <c r="O314" s="33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c r="AR314" s="332"/>
      <c r="AS314" s="332"/>
      <c r="AT314" s="332"/>
      <c r="AU314" s="332"/>
      <c r="AV314" s="332"/>
      <c r="AW314" s="332"/>
      <c r="AX314" s="332"/>
      <c r="AY314" s="332"/>
      <c r="AZ314" s="332"/>
      <c r="BA314" s="332"/>
      <c r="BB314" s="332"/>
      <c r="BC314" s="332"/>
      <c r="BD314" s="332"/>
      <c r="BE314" s="332"/>
      <c r="BF314" s="332"/>
    </row>
    <row r="315" spans="1:58" s="328" customFormat="1" ht="12.75" customHeight="1">
      <c r="A315" s="625">
        <v>3</v>
      </c>
      <c r="B315" s="376" t="s">
        <v>37</v>
      </c>
      <c r="C315" s="589" t="s">
        <v>0</v>
      </c>
      <c r="D315" s="361" t="s">
        <v>428</v>
      </c>
      <c r="E315" s="361" t="s">
        <v>1258</v>
      </c>
      <c r="F315" s="340">
        <v>1964</v>
      </c>
      <c r="G315" s="340" t="s">
        <v>64</v>
      </c>
      <c r="H315" s="340" t="s">
        <v>5</v>
      </c>
      <c r="I315" s="466">
        <v>62.7</v>
      </c>
      <c r="J315" s="363">
        <v>70</v>
      </c>
      <c r="K315" s="363">
        <v>3</v>
      </c>
      <c r="L315" s="635">
        <v>3</v>
      </c>
      <c r="M315" s="401" t="s">
        <v>75</v>
      </c>
      <c r="N315" s="379" t="s">
        <v>1290</v>
      </c>
      <c r="O315" s="326"/>
      <c r="P315" s="326"/>
      <c r="Q315" s="326"/>
      <c r="R315" s="326"/>
      <c r="S315" s="326"/>
      <c r="T315" s="326"/>
      <c r="U315" s="326"/>
      <c r="V315" s="326"/>
      <c r="W315" s="326"/>
      <c r="X315" s="326"/>
      <c r="Y315" s="326"/>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26"/>
      <c r="BF315" s="326"/>
    </row>
    <row r="316" spans="1:58" s="325" customFormat="1" ht="12.75" customHeight="1">
      <c r="A316" s="625">
        <v>4</v>
      </c>
      <c r="B316" s="339" t="s">
        <v>18</v>
      </c>
      <c r="C316" s="589" t="s">
        <v>0</v>
      </c>
      <c r="D316" s="361" t="s">
        <v>428</v>
      </c>
      <c r="E316" s="361" t="s">
        <v>1337</v>
      </c>
      <c r="F316" s="340">
        <v>1978</v>
      </c>
      <c r="G316" s="340" t="s">
        <v>64</v>
      </c>
      <c r="H316" s="340" t="s">
        <v>5</v>
      </c>
      <c r="I316" s="466">
        <v>61.9</v>
      </c>
      <c r="J316" s="363">
        <v>20</v>
      </c>
      <c r="K316" s="363">
        <v>4</v>
      </c>
      <c r="L316" s="635">
        <v>4</v>
      </c>
      <c r="M316" s="401" t="s">
        <v>75</v>
      </c>
      <c r="N316" s="361" t="s">
        <v>1208</v>
      </c>
      <c r="O316" s="326"/>
      <c r="P316" s="326"/>
      <c r="Q316" s="326"/>
      <c r="R316" s="326"/>
      <c r="S316" s="326"/>
      <c r="T316" s="326"/>
      <c r="U316" s="326"/>
      <c r="V316" s="326"/>
      <c r="W316" s="326"/>
      <c r="X316" s="326"/>
      <c r="Y316" s="326"/>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26"/>
      <c r="BF316" s="326"/>
    </row>
    <row r="317" spans="1:58" s="324" customFormat="1" ht="12.75" customHeight="1">
      <c r="A317" s="625">
        <v>5</v>
      </c>
      <c r="B317" s="339" t="s">
        <v>24</v>
      </c>
      <c r="C317" s="589" t="s">
        <v>1</v>
      </c>
      <c r="D317" s="361" t="s">
        <v>428</v>
      </c>
      <c r="E317" s="379" t="s">
        <v>1327</v>
      </c>
      <c r="F317" s="340">
        <v>1974</v>
      </c>
      <c r="G317" s="340" t="s">
        <v>64</v>
      </c>
      <c r="H317" s="340" t="s">
        <v>3</v>
      </c>
      <c r="I317" s="467">
        <v>60.6</v>
      </c>
      <c r="J317" s="363">
        <v>142</v>
      </c>
      <c r="K317" s="363">
        <v>1</v>
      </c>
      <c r="L317" s="635">
        <v>5</v>
      </c>
      <c r="M317" s="401" t="s">
        <v>75</v>
      </c>
      <c r="N317" s="379" t="s">
        <v>1333</v>
      </c>
      <c r="O317" s="332"/>
      <c r="P317" s="332"/>
      <c r="Q317" s="332"/>
      <c r="R317" s="332"/>
      <c r="S317" s="332"/>
      <c r="T317" s="332"/>
      <c r="U317" s="332"/>
      <c r="V317" s="332"/>
      <c r="W317" s="332"/>
      <c r="X317" s="332"/>
      <c r="Y317" s="332"/>
      <c r="Z317" s="332"/>
      <c r="AA317" s="332"/>
      <c r="AB317" s="332"/>
      <c r="AC317" s="332"/>
      <c r="AD317" s="332"/>
      <c r="AE317" s="332"/>
      <c r="AF317" s="332"/>
      <c r="AG317" s="332"/>
      <c r="AH317" s="332"/>
      <c r="AI317" s="332"/>
      <c r="AJ317" s="332"/>
      <c r="AK317" s="332"/>
      <c r="AL317" s="332"/>
      <c r="AM317" s="332"/>
      <c r="AN317" s="332"/>
      <c r="AO317" s="332"/>
      <c r="AP317" s="332"/>
      <c r="AQ317" s="332"/>
      <c r="AR317" s="332"/>
      <c r="AS317" s="332"/>
      <c r="AT317" s="332"/>
      <c r="AU317" s="332"/>
      <c r="AV317" s="332"/>
      <c r="AW317" s="332"/>
      <c r="AX317" s="332"/>
      <c r="AY317" s="332"/>
      <c r="AZ317" s="332"/>
      <c r="BA317" s="332"/>
      <c r="BB317" s="332"/>
      <c r="BC317" s="332"/>
      <c r="BD317" s="332"/>
      <c r="BE317" s="332"/>
      <c r="BF317" s="332"/>
    </row>
    <row r="318" spans="1:58" s="327" customFormat="1" ht="12.75" customHeight="1">
      <c r="A318" s="625">
        <v>6</v>
      </c>
      <c r="B318" s="376" t="s">
        <v>22</v>
      </c>
      <c r="C318" s="589" t="s">
        <v>1</v>
      </c>
      <c r="D318" s="361" t="s">
        <v>428</v>
      </c>
      <c r="E318" s="379" t="s">
        <v>489</v>
      </c>
      <c r="F318" s="340">
        <v>1977</v>
      </c>
      <c r="G318" s="340" t="s">
        <v>64</v>
      </c>
      <c r="H318" s="340" t="s">
        <v>3</v>
      </c>
      <c r="I318" s="466">
        <v>60.7</v>
      </c>
      <c r="J318" s="363">
        <v>142</v>
      </c>
      <c r="K318" s="363">
        <v>2</v>
      </c>
      <c r="L318" s="635">
        <v>6</v>
      </c>
      <c r="M318" s="401" t="s">
        <v>75</v>
      </c>
      <c r="N318" s="361" t="s">
        <v>1208</v>
      </c>
      <c r="O318" s="332"/>
      <c r="P318" s="332"/>
      <c r="Q318" s="332"/>
      <c r="R318" s="332"/>
      <c r="S318" s="332"/>
      <c r="T318" s="332"/>
      <c r="U318" s="332"/>
      <c r="V318" s="332"/>
      <c r="W318" s="332"/>
      <c r="X318" s="332"/>
      <c r="Y318" s="332"/>
      <c r="Z318" s="332"/>
      <c r="AA318" s="332"/>
      <c r="AB318" s="332"/>
      <c r="AC318" s="332"/>
      <c r="AD318" s="332"/>
      <c r="AE318" s="332"/>
      <c r="AF318" s="332"/>
      <c r="AG318" s="332"/>
      <c r="AH318" s="332"/>
      <c r="AI318" s="332"/>
      <c r="AJ318" s="332"/>
      <c r="AK318" s="332"/>
      <c r="AL318" s="332"/>
      <c r="AM318" s="332"/>
      <c r="AN318" s="332"/>
      <c r="AO318" s="332"/>
      <c r="AP318" s="332"/>
      <c r="AQ318" s="332"/>
      <c r="AR318" s="332"/>
      <c r="AS318" s="332"/>
      <c r="AT318" s="332"/>
      <c r="AU318" s="332"/>
      <c r="AV318" s="332"/>
      <c r="AW318" s="332"/>
      <c r="AX318" s="332"/>
      <c r="AY318" s="332"/>
      <c r="AZ318" s="332"/>
      <c r="BA318" s="332"/>
      <c r="BB318" s="332"/>
      <c r="BC318" s="332"/>
      <c r="BD318" s="332"/>
      <c r="BE318" s="332"/>
      <c r="BF318" s="332"/>
    </row>
    <row r="319" spans="1:58" s="324" customFormat="1" ht="12.75" customHeight="1">
      <c r="A319" s="625">
        <v>7</v>
      </c>
      <c r="B319" s="376" t="s">
        <v>37</v>
      </c>
      <c r="C319" s="589" t="s">
        <v>1</v>
      </c>
      <c r="D319" s="361" t="s">
        <v>428</v>
      </c>
      <c r="E319" s="492" t="s">
        <v>1267</v>
      </c>
      <c r="F319" s="340">
        <v>1982</v>
      </c>
      <c r="G319" s="340" t="s">
        <v>64</v>
      </c>
      <c r="H319" s="340" t="s">
        <v>3</v>
      </c>
      <c r="I319" s="467">
        <v>61.2</v>
      </c>
      <c r="J319" s="363">
        <v>139</v>
      </c>
      <c r="K319" s="363">
        <v>3</v>
      </c>
      <c r="L319" s="635">
        <v>7</v>
      </c>
      <c r="M319" s="401" t="s">
        <v>75</v>
      </c>
      <c r="N319" s="361" t="s">
        <v>1208</v>
      </c>
      <c r="O319" s="33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c r="AR319" s="332"/>
      <c r="AS319" s="332"/>
      <c r="AT319" s="332"/>
      <c r="AU319" s="332"/>
      <c r="AV319" s="332"/>
      <c r="AW319" s="332"/>
      <c r="AX319" s="332"/>
      <c r="AY319" s="332"/>
      <c r="AZ319" s="332"/>
      <c r="BA319" s="332"/>
      <c r="BB319" s="332"/>
      <c r="BC319" s="332"/>
      <c r="BD319" s="332"/>
      <c r="BE319" s="332"/>
      <c r="BF319" s="332"/>
    </row>
    <row r="320" spans="1:58" s="324" customFormat="1" ht="12.75" customHeight="1">
      <c r="A320" s="625">
        <v>8</v>
      </c>
      <c r="B320" s="339" t="s">
        <v>24</v>
      </c>
      <c r="C320" s="340" t="s">
        <v>1</v>
      </c>
      <c r="D320" s="361" t="s">
        <v>428</v>
      </c>
      <c r="E320" s="379" t="s">
        <v>1326</v>
      </c>
      <c r="F320" s="340">
        <v>1982</v>
      </c>
      <c r="G320" s="340" t="s">
        <v>64</v>
      </c>
      <c r="H320" s="340" t="s">
        <v>3</v>
      </c>
      <c r="I320" s="467">
        <v>61.9</v>
      </c>
      <c r="J320" s="363">
        <v>138</v>
      </c>
      <c r="K320" s="363">
        <v>4</v>
      </c>
      <c r="L320" s="635">
        <v>8</v>
      </c>
      <c r="M320" s="401" t="s">
        <v>75</v>
      </c>
      <c r="N320" s="379" t="s">
        <v>1333</v>
      </c>
      <c r="O320" s="332"/>
      <c r="P320" s="332"/>
      <c r="Q320" s="332"/>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c r="AR320" s="332"/>
      <c r="AS320" s="332"/>
      <c r="AT320" s="332"/>
      <c r="AU320" s="332"/>
      <c r="AV320" s="332"/>
      <c r="AW320" s="332"/>
      <c r="AX320" s="332"/>
      <c r="AY320" s="332"/>
      <c r="AZ320" s="332"/>
      <c r="BA320" s="332"/>
      <c r="BB320" s="332"/>
      <c r="BC320" s="332"/>
      <c r="BD320" s="332"/>
      <c r="BE320" s="332"/>
      <c r="BF320" s="332"/>
    </row>
    <row r="321" spans="1:58" s="324" customFormat="1" ht="12.75" customHeight="1">
      <c r="A321" s="625">
        <v>9</v>
      </c>
      <c r="B321" s="339" t="s">
        <v>1077</v>
      </c>
      <c r="C321" s="340" t="s">
        <v>1</v>
      </c>
      <c r="D321" s="361" t="s">
        <v>428</v>
      </c>
      <c r="E321" s="362" t="s">
        <v>1073</v>
      </c>
      <c r="F321" s="340">
        <v>1977</v>
      </c>
      <c r="G321" s="340" t="s">
        <v>64</v>
      </c>
      <c r="H321" s="340" t="s">
        <v>3</v>
      </c>
      <c r="I321" s="466">
        <v>61.6</v>
      </c>
      <c r="J321" s="363">
        <v>110</v>
      </c>
      <c r="K321" s="363">
        <v>5</v>
      </c>
      <c r="L321" s="635">
        <v>9</v>
      </c>
      <c r="M321" s="401" t="s">
        <v>75</v>
      </c>
      <c r="N321" s="361" t="s">
        <v>1084</v>
      </c>
      <c r="O321" s="332"/>
      <c r="P321" s="332"/>
      <c r="Q321" s="332"/>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c r="AR321" s="332"/>
      <c r="AS321" s="332"/>
      <c r="AT321" s="332"/>
      <c r="AU321" s="332"/>
      <c r="AV321" s="332"/>
      <c r="AW321" s="332"/>
      <c r="AX321" s="332"/>
      <c r="AY321" s="332"/>
      <c r="AZ321" s="332"/>
      <c r="BA321" s="332"/>
      <c r="BB321" s="332"/>
      <c r="BC321" s="332"/>
      <c r="BD321" s="332"/>
      <c r="BE321" s="332"/>
      <c r="BF321" s="332"/>
    </row>
    <row r="322" spans="1:58" s="324" customFormat="1" ht="12.75" customHeight="1">
      <c r="A322" s="625">
        <v>10</v>
      </c>
      <c r="B322" s="339" t="s">
        <v>1035</v>
      </c>
      <c r="C322" s="364" t="s">
        <v>1</v>
      </c>
      <c r="D322" s="365" t="s">
        <v>428</v>
      </c>
      <c r="E322" s="366" t="s">
        <v>1050</v>
      </c>
      <c r="F322" s="367">
        <v>1962</v>
      </c>
      <c r="G322" s="368" t="s">
        <v>64</v>
      </c>
      <c r="H322" s="368" t="s">
        <v>3</v>
      </c>
      <c r="I322" s="467">
        <v>62.4</v>
      </c>
      <c r="J322" s="363">
        <v>99</v>
      </c>
      <c r="K322" s="363">
        <v>6</v>
      </c>
      <c r="L322" s="635">
        <v>10</v>
      </c>
      <c r="M322" s="401" t="s">
        <v>75</v>
      </c>
      <c r="N322" s="365" t="s">
        <v>1060</v>
      </c>
      <c r="O322" s="332"/>
      <c r="P322" s="332"/>
      <c r="Q322" s="332"/>
      <c r="R322" s="332"/>
      <c r="S322" s="332"/>
      <c r="T322" s="332"/>
      <c r="U322" s="332"/>
      <c r="V322" s="332"/>
      <c r="W322" s="332"/>
      <c r="X322" s="332"/>
      <c r="Y322" s="332"/>
      <c r="Z322" s="332"/>
      <c r="AA322" s="332"/>
      <c r="AB322" s="332"/>
      <c r="AC322" s="332"/>
      <c r="AD322" s="332"/>
      <c r="AE322" s="332"/>
      <c r="AF322" s="332"/>
      <c r="AG322" s="332"/>
      <c r="AH322" s="332"/>
      <c r="AI322" s="332"/>
      <c r="AJ322" s="332"/>
      <c r="AK322" s="332"/>
      <c r="AL322" s="332"/>
      <c r="AM322" s="332"/>
      <c r="AN322" s="332"/>
      <c r="AO322" s="332"/>
      <c r="AP322" s="332"/>
      <c r="AQ322" s="332"/>
      <c r="AR322" s="332"/>
      <c r="AS322" s="332"/>
      <c r="AT322" s="332"/>
      <c r="AU322" s="332"/>
      <c r="AV322" s="332"/>
      <c r="AW322" s="332"/>
      <c r="AX322" s="332"/>
      <c r="AY322" s="332"/>
      <c r="AZ322" s="332"/>
      <c r="BA322" s="332"/>
      <c r="BB322" s="332"/>
      <c r="BC322" s="332"/>
      <c r="BD322" s="332"/>
      <c r="BE322" s="332"/>
      <c r="BF322" s="332"/>
    </row>
    <row r="323" spans="1:58" s="324" customFormat="1" ht="12.75" customHeight="1">
      <c r="A323" s="625">
        <v>11</v>
      </c>
      <c r="B323" s="339" t="s">
        <v>1255</v>
      </c>
      <c r="C323" s="340" t="s">
        <v>1244</v>
      </c>
      <c r="D323" s="361" t="s">
        <v>428</v>
      </c>
      <c r="E323" s="361" t="s">
        <v>1247</v>
      </c>
      <c r="F323" s="340">
        <v>1995</v>
      </c>
      <c r="G323" s="340" t="s">
        <v>64</v>
      </c>
      <c r="H323" s="340" t="s">
        <v>3</v>
      </c>
      <c r="I323" s="468">
        <v>58.6</v>
      </c>
      <c r="J323" s="363">
        <v>91</v>
      </c>
      <c r="K323" s="363">
        <v>7</v>
      </c>
      <c r="L323" s="635">
        <v>11</v>
      </c>
      <c r="M323" s="401" t="s">
        <v>75</v>
      </c>
      <c r="N323" s="361" t="s">
        <v>1251</v>
      </c>
      <c r="O323" s="332"/>
      <c r="P323" s="332"/>
      <c r="Q323" s="332"/>
      <c r="R323" s="332"/>
      <c r="S323" s="332"/>
      <c r="T323" s="332"/>
      <c r="U323" s="332"/>
      <c r="V323" s="332"/>
      <c r="W323" s="332"/>
      <c r="X323" s="332"/>
      <c r="Y323" s="332"/>
      <c r="Z323" s="332"/>
      <c r="AA323" s="332"/>
      <c r="AB323" s="332"/>
      <c r="AC323" s="332"/>
      <c r="AD323" s="332"/>
      <c r="AE323" s="332"/>
      <c r="AF323" s="332"/>
      <c r="AG323" s="332"/>
      <c r="AH323" s="332"/>
      <c r="AI323" s="332"/>
      <c r="AJ323" s="332"/>
      <c r="AK323" s="332"/>
      <c r="AL323" s="332"/>
      <c r="AM323" s="332"/>
      <c r="AN323" s="332"/>
      <c r="AO323" s="332"/>
      <c r="AP323" s="332"/>
      <c r="AQ323" s="332"/>
      <c r="AR323" s="332"/>
      <c r="AS323" s="332"/>
      <c r="AT323" s="332"/>
      <c r="AU323" s="332"/>
      <c r="AV323" s="332"/>
      <c r="AW323" s="332"/>
      <c r="AX323" s="332"/>
      <c r="AY323" s="332"/>
      <c r="AZ323" s="332"/>
      <c r="BA323" s="332"/>
      <c r="BB323" s="332"/>
      <c r="BC323" s="332"/>
      <c r="BD323" s="332"/>
      <c r="BE323" s="332"/>
      <c r="BF323" s="332"/>
    </row>
    <row r="324" spans="1:58" s="37" customFormat="1">
      <c r="A324" s="313"/>
      <c r="B324" s="313"/>
      <c r="C324" s="313"/>
      <c r="D324" s="313"/>
      <c r="E324" s="134"/>
      <c r="F324" s="134"/>
      <c r="G324" s="21"/>
      <c r="H324" s="313"/>
      <c r="I324" s="31"/>
      <c r="J324" s="134"/>
      <c r="K324" s="134"/>
      <c r="L324" s="774"/>
      <c r="M324" s="134"/>
      <c r="N324" s="134"/>
      <c r="O324" s="774"/>
      <c r="P324" s="134"/>
      <c r="Q324" s="313"/>
    </row>
    <row r="325" spans="1:58" s="37" customFormat="1">
      <c r="A325" s="313" t="s">
        <v>1508</v>
      </c>
      <c r="B325" s="313"/>
      <c r="C325" s="313"/>
      <c r="D325" s="313"/>
      <c r="E325" s="134"/>
      <c r="F325" s="134"/>
      <c r="G325" s="21"/>
      <c r="H325" s="313"/>
      <c r="I325" s="31"/>
      <c r="J325" s="134"/>
      <c r="K325" s="134"/>
      <c r="L325" s="774"/>
      <c r="M325" s="134"/>
      <c r="N325" s="134"/>
      <c r="O325" s="774"/>
      <c r="P325" s="134"/>
      <c r="Q325" s="313"/>
    </row>
    <row r="326" spans="1:58" s="37" customFormat="1">
      <c r="A326" s="313"/>
      <c r="B326" s="313"/>
      <c r="C326" s="313"/>
      <c r="D326" s="313"/>
      <c r="E326" s="134"/>
      <c r="F326" s="134"/>
      <c r="G326" s="21"/>
      <c r="H326" s="313"/>
      <c r="I326" s="31"/>
      <c r="J326" s="134"/>
      <c r="K326" s="134"/>
      <c r="L326" s="774"/>
      <c r="M326" s="134"/>
      <c r="N326" s="134"/>
      <c r="O326" s="774"/>
      <c r="P326" s="134"/>
      <c r="Q326" s="313"/>
    </row>
    <row r="327" spans="1:58" s="37" customFormat="1">
      <c r="A327" s="313" t="s">
        <v>1509</v>
      </c>
      <c r="B327" s="313"/>
      <c r="C327" s="313"/>
      <c r="D327" s="313"/>
      <c r="E327" s="134"/>
      <c r="F327" s="134"/>
      <c r="G327" s="21"/>
      <c r="H327" s="313"/>
      <c r="I327" s="31"/>
      <c r="J327" s="134"/>
      <c r="K327" s="134"/>
      <c r="L327" s="774"/>
      <c r="M327" s="134"/>
      <c r="N327" s="134"/>
      <c r="O327" s="774"/>
      <c r="P327" s="134"/>
      <c r="Q327" s="313"/>
    </row>
    <row r="328" spans="1:58" s="1" customFormat="1" ht="12">
      <c r="A328" s="3"/>
      <c r="B328" s="3"/>
      <c r="C328" s="3"/>
      <c r="D328" s="3"/>
      <c r="E328" s="3"/>
      <c r="F328" s="3"/>
      <c r="G328" s="7"/>
      <c r="H328" s="7"/>
      <c r="I328" s="3"/>
      <c r="J328" s="756"/>
      <c r="K328" s="756"/>
      <c r="L328" s="741"/>
      <c r="M328" s="741"/>
      <c r="N328" s="741"/>
      <c r="O328" s="741"/>
      <c r="P328" s="741"/>
      <c r="Q328" s="3"/>
      <c r="R328" s="3"/>
      <c r="S328" s="3"/>
      <c r="T328" s="3"/>
      <c r="U328" s="3"/>
      <c r="V328" s="3"/>
      <c r="W328" s="3"/>
      <c r="X328" s="3"/>
      <c r="Y328" s="3"/>
      <c r="Z328" s="3"/>
      <c r="AA328" s="3"/>
      <c r="AB328" s="3"/>
      <c r="AC328" s="3"/>
      <c r="AD328" s="3"/>
      <c r="AE328" s="3"/>
      <c r="AF328" s="3"/>
      <c r="AG328" s="3"/>
    </row>
    <row r="329" spans="1:58" s="1" customFormat="1" ht="12">
      <c r="A329" s="3"/>
      <c r="B329" s="3"/>
      <c r="C329" s="3"/>
      <c r="D329" s="3"/>
      <c r="E329" s="3"/>
      <c r="F329" s="3"/>
      <c r="G329" s="7"/>
      <c r="H329" s="7"/>
      <c r="I329" s="3"/>
      <c r="J329" s="756"/>
      <c r="K329" s="756"/>
      <c r="L329" s="741"/>
      <c r="M329" s="741"/>
      <c r="N329" s="741"/>
      <c r="O329" s="741"/>
      <c r="P329" s="741"/>
      <c r="Q329" s="3"/>
      <c r="R329" s="3"/>
      <c r="S329" s="3"/>
      <c r="T329" s="3"/>
      <c r="U329" s="3"/>
      <c r="V329" s="3"/>
      <c r="W329" s="3"/>
      <c r="X329" s="3"/>
      <c r="Y329" s="3"/>
      <c r="Z329" s="3"/>
      <c r="AA329" s="3"/>
      <c r="AB329" s="3"/>
      <c r="AC329" s="3"/>
      <c r="AD329" s="3"/>
      <c r="AE329" s="3"/>
      <c r="AF329" s="3"/>
      <c r="AG329" s="3"/>
    </row>
    <row r="330" spans="1:58" s="1" customFormat="1" ht="12.75" customHeight="1">
      <c r="A330" s="3"/>
      <c r="B330" s="3"/>
      <c r="C330" s="4"/>
      <c r="D330" s="1552" t="s">
        <v>38</v>
      </c>
      <c r="E330" s="1553"/>
      <c r="F330" s="1553"/>
      <c r="G330" s="1553"/>
      <c r="H330" s="1553"/>
      <c r="I330" s="1602" t="s">
        <v>1503</v>
      </c>
      <c r="J330" s="1554"/>
      <c r="K330" s="1554"/>
      <c r="L330" s="1554"/>
      <c r="M330" s="1554"/>
      <c r="N330" s="1554"/>
      <c r="O330" s="1554"/>
      <c r="P330" s="1554"/>
      <c r="Q330" s="3"/>
      <c r="R330" s="3"/>
      <c r="S330" s="3"/>
      <c r="T330" s="3"/>
      <c r="U330" s="3"/>
      <c r="V330" s="3"/>
      <c r="W330" s="3"/>
      <c r="X330" s="3"/>
      <c r="Y330" s="3"/>
      <c r="Z330" s="3"/>
      <c r="AA330" s="3"/>
      <c r="AB330" s="3"/>
      <c r="AC330" s="3"/>
      <c r="AD330" s="3"/>
      <c r="AE330" s="3"/>
      <c r="AF330" s="3"/>
      <c r="AG330" s="3"/>
    </row>
    <row r="331" spans="1:58" s="1" customFormat="1" ht="12.75" customHeight="1">
      <c r="A331" s="3"/>
      <c r="B331" s="3"/>
      <c r="C331" s="4"/>
      <c r="D331" s="1552" t="s">
        <v>40</v>
      </c>
      <c r="E331" s="1553"/>
      <c r="F331" s="1553"/>
      <c r="G331" s="1553"/>
      <c r="H331" s="1553"/>
      <c r="I331" s="1554"/>
      <c r="J331" s="1554"/>
      <c r="K331" s="1554"/>
      <c r="L331" s="1554"/>
      <c r="M331" s="1554"/>
      <c r="N331" s="1554"/>
      <c r="O331" s="1554"/>
      <c r="P331" s="1554"/>
      <c r="Q331" s="3"/>
      <c r="R331" s="3"/>
      <c r="S331" s="3"/>
      <c r="T331" s="3"/>
      <c r="U331" s="3"/>
      <c r="V331" s="3"/>
      <c r="W331" s="3"/>
      <c r="X331" s="3"/>
      <c r="Y331" s="3"/>
      <c r="Z331" s="3"/>
      <c r="AA331" s="3"/>
      <c r="AB331" s="3"/>
      <c r="AC331" s="3"/>
      <c r="AD331" s="3"/>
      <c r="AE331" s="3"/>
      <c r="AF331" s="3"/>
      <c r="AG331" s="3"/>
    </row>
    <row r="332" spans="1:58" s="1" customFormat="1" ht="12.75" customHeight="1">
      <c r="A332" s="3"/>
      <c r="B332" s="3"/>
      <c r="C332" s="4"/>
      <c r="D332" s="1552"/>
      <c r="E332" s="1553"/>
      <c r="J332" s="773"/>
      <c r="K332" s="773"/>
      <c r="L332" s="6"/>
      <c r="M332" s="6"/>
      <c r="N332" s="6"/>
      <c r="O332" s="743"/>
      <c r="P332" s="743"/>
      <c r="Q332" s="3"/>
      <c r="R332" s="3"/>
      <c r="S332" s="3"/>
      <c r="T332" s="3"/>
      <c r="U332" s="3"/>
      <c r="V332" s="3"/>
      <c r="W332" s="3"/>
      <c r="X332" s="3"/>
      <c r="Y332" s="3"/>
      <c r="Z332" s="3"/>
      <c r="AA332" s="3"/>
      <c r="AB332" s="3"/>
      <c r="AC332" s="3"/>
      <c r="AD332" s="3"/>
      <c r="AE332" s="3"/>
      <c r="AF332" s="3"/>
      <c r="AG332" s="3"/>
    </row>
    <row r="333" spans="1:58" s="1" customFormat="1" ht="12.75" customHeight="1">
      <c r="A333" s="3"/>
      <c r="B333" s="3"/>
      <c r="C333" s="3"/>
      <c r="D333" s="1552" t="s">
        <v>41</v>
      </c>
      <c r="E333" s="1553"/>
      <c r="F333" s="1553"/>
      <c r="G333" s="1553"/>
      <c r="H333" s="1553"/>
      <c r="I333" s="1603" t="s">
        <v>1504</v>
      </c>
      <c r="J333" s="1554"/>
      <c r="K333" s="1554"/>
      <c r="L333" s="1554"/>
      <c r="M333" s="1554"/>
      <c r="N333" s="1554"/>
      <c r="O333" s="1554"/>
      <c r="P333" s="1554"/>
      <c r="Q333" s="3"/>
      <c r="R333" s="3"/>
      <c r="S333" s="3"/>
      <c r="T333" s="3"/>
      <c r="U333" s="3"/>
      <c r="V333" s="3"/>
      <c r="W333" s="3"/>
      <c r="X333" s="3"/>
      <c r="Y333" s="3"/>
      <c r="Z333" s="3"/>
      <c r="AA333" s="3"/>
      <c r="AB333" s="3"/>
      <c r="AC333" s="3"/>
      <c r="AD333" s="3"/>
      <c r="AE333" s="3"/>
      <c r="AF333" s="3"/>
      <c r="AG333" s="3"/>
    </row>
    <row r="334" spans="1:58" s="1" customFormat="1" ht="12.75" customHeight="1">
      <c r="A334" s="3"/>
      <c r="B334" s="3"/>
      <c r="C334" s="3"/>
      <c r="D334" s="1552" t="s">
        <v>43</v>
      </c>
      <c r="E334" s="1553"/>
      <c r="F334" s="1553"/>
      <c r="G334" s="1553"/>
      <c r="H334" s="1553"/>
      <c r="I334" s="1554"/>
      <c r="J334" s="1554"/>
      <c r="K334" s="1554"/>
      <c r="L334" s="1554"/>
      <c r="M334" s="1554"/>
      <c r="N334" s="1554"/>
      <c r="O334" s="1554"/>
      <c r="P334" s="1554"/>
      <c r="Q334" s="3"/>
      <c r="R334" s="3"/>
      <c r="S334" s="3"/>
      <c r="T334" s="3"/>
      <c r="U334" s="3"/>
      <c r="V334" s="3"/>
      <c r="W334" s="3"/>
      <c r="X334" s="3"/>
      <c r="Y334" s="3"/>
      <c r="Z334" s="3"/>
      <c r="AA334" s="3"/>
      <c r="AB334" s="3"/>
      <c r="AC334" s="3"/>
      <c r="AD334" s="3"/>
      <c r="AE334" s="3"/>
      <c r="AF334" s="3"/>
      <c r="AG334" s="3"/>
    </row>
    <row r="335" spans="1:58" s="1" customFormat="1" ht="12.75" customHeight="1">
      <c r="A335" s="3"/>
      <c r="B335" s="3"/>
      <c r="C335" s="3"/>
      <c r="D335" s="1552"/>
      <c r="E335" s="1553"/>
      <c r="J335" s="773"/>
      <c r="K335" s="773"/>
      <c r="L335" s="2"/>
      <c r="M335" s="744"/>
      <c r="N335" s="2"/>
      <c r="O335" s="743"/>
      <c r="P335" s="743"/>
      <c r="Q335" s="3"/>
      <c r="R335" s="3"/>
      <c r="S335" s="3"/>
      <c r="T335" s="3"/>
      <c r="U335" s="3"/>
      <c r="V335" s="3"/>
      <c r="W335" s="3"/>
      <c r="X335" s="3"/>
      <c r="Y335" s="3"/>
      <c r="Z335" s="3"/>
      <c r="AA335" s="3"/>
      <c r="AB335" s="3"/>
      <c r="AC335" s="3"/>
      <c r="AD335" s="3"/>
      <c r="AE335" s="3"/>
      <c r="AF335" s="3"/>
      <c r="AG335" s="3"/>
    </row>
    <row r="336" spans="1:58" s="1" customFormat="1" ht="14.25" customHeight="1">
      <c r="A336" s="3"/>
      <c r="B336" s="3"/>
      <c r="C336" s="3"/>
      <c r="D336" s="1552" t="s">
        <v>44</v>
      </c>
      <c r="E336" s="1553"/>
      <c r="F336" s="1553"/>
      <c r="G336" s="1553"/>
      <c r="H336" s="1553"/>
      <c r="I336" s="1599" t="s">
        <v>1505</v>
      </c>
      <c r="J336" s="1600"/>
      <c r="K336" s="1600"/>
      <c r="L336" s="1600"/>
      <c r="M336" s="1600"/>
      <c r="N336" s="1600"/>
      <c r="O336" s="1600"/>
      <c r="P336" s="1600"/>
      <c r="Q336" s="3"/>
      <c r="R336" s="3"/>
      <c r="S336" s="3"/>
      <c r="T336" s="3"/>
      <c r="U336" s="3"/>
      <c r="V336" s="3"/>
      <c r="W336" s="3"/>
      <c r="X336" s="3"/>
      <c r="Y336" s="3"/>
      <c r="Z336" s="3"/>
      <c r="AA336" s="3"/>
      <c r="AB336" s="3"/>
      <c r="AC336" s="3"/>
      <c r="AD336" s="3"/>
      <c r="AE336" s="3"/>
      <c r="AF336" s="3"/>
      <c r="AG336" s="3"/>
    </row>
    <row r="337" spans="1:58" s="1" customFormat="1" ht="14.25" customHeight="1">
      <c r="A337" s="3"/>
      <c r="B337" s="3"/>
      <c r="C337" s="5"/>
      <c r="D337" s="1552" t="s">
        <v>46</v>
      </c>
      <c r="E337" s="1553"/>
      <c r="F337" s="1553"/>
      <c r="G337" s="1553"/>
      <c r="H337" s="1553"/>
      <c r="I337" s="1601" t="s">
        <v>1506</v>
      </c>
      <c r="J337" s="1600"/>
      <c r="K337" s="1600"/>
      <c r="L337" s="1600"/>
      <c r="M337" s="1600"/>
      <c r="N337" s="1600"/>
      <c r="O337" s="1600"/>
      <c r="P337" s="1600"/>
      <c r="Q337" s="3"/>
      <c r="R337" s="3"/>
      <c r="S337" s="3"/>
      <c r="T337" s="3"/>
      <c r="U337" s="3"/>
      <c r="V337" s="3"/>
      <c r="W337" s="3"/>
      <c r="X337" s="3"/>
      <c r="Y337" s="3"/>
      <c r="Z337" s="3"/>
      <c r="AA337" s="3"/>
      <c r="AB337" s="3"/>
      <c r="AC337" s="3"/>
      <c r="AD337" s="3"/>
      <c r="AE337" s="3"/>
      <c r="AF337" s="3"/>
      <c r="AG337" s="3"/>
    </row>
    <row r="338" spans="1:58" s="1" customFormat="1">
      <c r="A338" s="3"/>
      <c r="B338" s="3"/>
      <c r="C338" s="3"/>
      <c r="D338" s="3"/>
      <c r="E338" s="878" t="s">
        <v>55</v>
      </c>
      <c r="F338" s="879" t="s">
        <v>428</v>
      </c>
      <c r="G338" s="7"/>
      <c r="H338" s="7"/>
      <c r="I338" s="3"/>
      <c r="J338" s="756"/>
      <c r="K338" s="756"/>
      <c r="L338" s="741"/>
      <c r="M338" s="741"/>
      <c r="N338" s="741"/>
      <c r="O338" s="741"/>
      <c r="P338" s="741"/>
      <c r="Q338" s="3"/>
      <c r="R338" s="3"/>
      <c r="S338" s="3"/>
      <c r="T338" s="3"/>
      <c r="U338" s="3"/>
      <c r="V338" s="3"/>
      <c r="W338" s="3"/>
      <c r="X338" s="3"/>
      <c r="Y338" s="3"/>
      <c r="Z338" s="3"/>
      <c r="AA338" s="3"/>
      <c r="AB338" s="3"/>
      <c r="AC338" s="3"/>
      <c r="AD338" s="3"/>
      <c r="AE338" s="3"/>
      <c r="AF338" s="3"/>
      <c r="AG338" s="3"/>
    </row>
    <row r="339" spans="1:58" s="1" customFormat="1">
      <c r="A339" s="3"/>
      <c r="B339" s="3"/>
      <c r="C339" s="3"/>
      <c r="D339" s="3"/>
      <c r="E339" s="878" t="s">
        <v>58</v>
      </c>
      <c r="F339" s="879" t="s">
        <v>64</v>
      </c>
      <c r="G339" s="7"/>
      <c r="H339" s="7"/>
      <c r="I339" s="3"/>
      <c r="J339" s="756"/>
      <c r="K339" s="756"/>
      <c r="L339" s="741"/>
      <c r="M339" s="741"/>
      <c r="N339" s="741"/>
      <c r="O339" s="741"/>
      <c r="P339" s="741"/>
      <c r="Q339" s="3"/>
      <c r="R339" s="3"/>
      <c r="S339" s="3"/>
      <c r="T339" s="3"/>
      <c r="U339" s="3"/>
      <c r="V339" s="3"/>
      <c r="W339" s="3"/>
      <c r="X339" s="3"/>
      <c r="Y339" s="3"/>
      <c r="Z339" s="3"/>
      <c r="AA339" s="3"/>
      <c r="AB339" s="3"/>
      <c r="AC339" s="3"/>
      <c r="AD339" s="3"/>
      <c r="AE339" s="3"/>
      <c r="AF339" s="3"/>
      <c r="AG339" s="3"/>
    </row>
    <row r="340" spans="1:58" s="1" customFormat="1" ht="12">
      <c r="A340" s="3"/>
      <c r="B340" s="3"/>
      <c r="C340" s="3"/>
      <c r="D340" s="3"/>
      <c r="E340" s="3" t="s">
        <v>1432</v>
      </c>
      <c r="F340" s="3"/>
      <c r="G340" s="7" t="s">
        <v>1432</v>
      </c>
      <c r="H340" s="7"/>
      <c r="I340" s="3"/>
      <c r="J340" s="756"/>
      <c r="K340" s="756"/>
      <c r="L340" s="741"/>
      <c r="M340" s="741"/>
      <c r="N340" s="741"/>
      <c r="O340" s="741"/>
      <c r="P340" s="741"/>
      <c r="Q340" s="3"/>
      <c r="R340" s="3"/>
      <c r="S340" s="3"/>
      <c r="T340" s="3"/>
      <c r="U340" s="3"/>
      <c r="V340" s="3"/>
      <c r="W340" s="3"/>
      <c r="X340" s="3"/>
      <c r="Y340" s="3"/>
      <c r="Z340" s="3"/>
      <c r="AA340" s="3"/>
      <c r="AB340" s="3"/>
      <c r="AC340" s="3"/>
      <c r="AD340" s="3"/>
      <c r="AE340" s="3"/>
      <c r="AF340" s="3"/>
      <c r="AG340" s="3"/>
    </row>
    <row r="341" spans="1:58" s="769" customFormat="1" ht="60" customHeight="1">
      <c r="A341" s="523" t="s">
        <v>48</v>
      </c>
      <c r="B341" s="523" t="s">
        <v>69</v>
      </c>
      <c r="C341" s="771" t="s">
        <v>435</v>
      </c>
      <c r="D341" s="736" t="s">
        <v>55</v>
      </c>
      <c r="E341" s="736" t="s">
        <v>56</v>
      </c>
      <c r="F341" s="737" t="s">
        <v>434</v>
      </c>
      <c r="G341" s="736" t="s">
        <v>58</v>
      </c>
      <c r="H341" s="735" t="s">
        <v>59</v>
      </c>
      <c r="I341" s="772" t="s">
        <v>68</v>
      </c>
      <c r="J341" s="739" t="s">
        <v>1457</v>
      </c>
      <c r="K341" s="739" t="s">
        <v>1484</v>
      </c>
      <c r="L341" s="770" t="s">
        <v>1455</v>
      </c>
      <c r="M341" s="770" t="s">
        <v>432</v>
      </c>
      <c r="N341" s="736" t="s">
        <v>61</v>
      </c>
      <c r="O341" s="768"/>
      <c r="P341" s="768"/>
      <c r="Q341" s="768"/>
      <c r="R341" s="768"/>
      <c r="S341" s="768"/>
      <c r="T341" s="768"/>
      <c r="U341" s="768"/>
      <c r="V341" s="768"/>
      <c r="W341" s="768"/>
      <c r="X341" s="768"/>
      <c r="Y341" s="768"/>
      <c r="Z341" s="768"/>
      <c r="AA341" s="768"/>
      <c r="AB341" s="768"/>
      <c r="AC341" s="768"/>
      <c r="AD341" s="768"/>
      <c r="AE341" s="768"/>
      <c r="AF341" s="768"/>
      <c r="AG341" s="768"/>
      <c r="AH341" s="768"/>
      <c r="AI341" s="768"/>
      <c r="AJ341" s="768"/>
      <c r="AK341" s="768"/>
      <c r="AL341" s="768"/>
      <c r="AM341" s="768"/>
      <c r="AN341" s="768"/>
      <c r="AO341" s="768"/>
      <c r="AP341" s="768"/>
      <c r="AQ341" s="768"/>
      <c r="AR341" s="768"/>
      <c r="AS341" s="768"/>
      <c r="AT341" s="768"/>
      <c r="AU341" s="768"/>
      <c r="AV341" s="768"/>
      <c r="AW341" s="768"/>
      <c r="AX341" s="768"/>
      <c r="AY341" s="768"/>
      <c r="AZ341" s="768"/>
      <c r="BA341" s="768"/>
      <c r="BB341" s="768"/>
      <c r="BC341" s="768"/>
      <c r="BD341" s="768"/>
      <c r="BE341" s="768"/>
      <c r="BF341" s="768"/>
    </row>
    <row r="342" spans="1:58" s="309" customFormat="1" ht="21.75" customHeight="1">
      <c r="A342" s="1613" t="s">
        <v>1486</v>
      </c>
      <c r="B342" s="1614"/>
      <c r="C342" s="1614"/>
      <c r="D342" s="1614"/>
      <c r="E342" s="1614"/>
      <c r="F342" s="1614"/>
      <c r="G342" s="1614"/>
      <c r="H342" s="1614"/>
      <c r="I342" s="1614"/>
      <c r="J342" s="1614"/>
      <c r="K342" s="1614"/>
      <c r="L342" s="1614"/>
      <c r="M342" s="1614"/>
      <c r="N342" s="1614"/>
      <c r="O342" s="331"/>
      <c r="P342" s="331"/>
      <c r="Q342" s="331"/>
      <c r="R342" s="331"/>
      <c r="S342" s="331"/>
      <c r="T342" s="331"/>
      <c r="U342" s="331"/>
      <c r="V342" s="331"/>
      <c r="W342" s="331"/>
      <c r="X342" s="331"/>
      <c r="Y342" s="331"/>
      <c r="Z342" s="331"/>
      <c r="AA342" s="331"/>
      <c r="AB342" s="331"/>
      <c r="AC342" s="331"/>
      <c r="AD342" s="331"/>
      <c r="AE342" s="331"/>
      <c r="AF342" s="331"/>
      <c r="AG342" s="331"/>
      <c r="AH342" s="331"/>
      <c r="AI342" s="331"/>
      <c r="AJ342" s="331"/>
      <c r="AK342" s="331"/>
      <c r="AL342" s="331"/>
      <c r="AM342" s="331"/>
      <c r="AN342" s="331"/>
      <c r="AO342" s="331"/>
      <c r="AP342" s="331"/>
      <c r="AQ342" s="331"/>
      <c r="AR342" s="331"/>
      <c r="AS342" s="331"/>
      <c r="AT342" s="331"/>
      <c r="AU342" s="331"/>
      <c r="AV342" s="331"/>
      <c r="AW342" s="331"/>
      <c r="AX342" s="331"/>
      <c r="AY342" s="331"/>
      <c r="AZ342" s="331"/>
      <c r="BA342" s="331"/>
      <c r="BB342" s="331"/>
      <c r="BC342" s="331"/>
      <c r="BD342" s="331"/>
      <c r="BE342" s="331"/>
      <c r="BF342" s="331"/>
    </row>
    <row r="343" spans="1:58" s="325" customFormat="1" ht="12.75" customHeight="1">
      <c r="A343" s="625">
        <v>1</v>
      </c>
      <c r="B343" s="376" t="s">
        <v>26</v>
      </c>
      <c r="C343" s="340" t="s">
        <v>0</v>
      </c>
      <c r="D343" s="361" t="s">
        <v>428</v>
      </c>
      <c r="E343" s="530" t="s">
        <v>847</v>
      </c>
      <c r="F343" s="340">
        <v>1993</v>
      </c>
      <c r="G343" s="340" t="s">
        <v>64</v>
      </c>
      <c r="H343" s="340" t="s">
        <v>5</v>
      </c>
      <c r="I343" s="466">
        <v>66.8</v>
      </c>
      <c r="J343" s="363">
        <v>89</v>
      </c>
      <c r="K343" s="363">
        <v>1</v>
      </c>
      <c r="L343" s="635">
        <v>1</v>
      </c>
      <c r="M343" s="401" t="s">
        <v>75</v>
      </c>
      <c r="N343" s="379" t="s">
        <v>193</v>
      </c>
      <c r="O343" s="326"/>
      <c r="P343" s="326"/>
      <c r="Q343" s="326"/>
      <c r="R343" s="326"/>
      <c r="S343" s="326"/>
      <c r="T343" s="326"/>
      <c r="U343" s="326"/>
      <c r="V343" s="326"/>
      <c r="W343" s="326"/>
      <c r="X343" s="326"/>
      <c r="Y343" s="326"/>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26"/>
      <c r="BF343" s="326"/>
    </row>
    <row r="344" spans="1:58" s="329" customFormat="1" ht="12.75" customHeight="1">
      <c r="A344" s="625">
        <v>2</v>
      </c>
      <c r="B344" s="339" t="s">
        <v>1035</v>
      </c>
      <c r="C344" s="364" t="s">
        <v>0</v>
      </c>
      <c r="D344" s="365" t="s">
        <v>428</v>
      </c>
      <c r="E344" s="366" t="s">
        <v>1037</v>
      </c>
      <c r="F344" s="367">
        <v>1985</v>
      </c>
      <c r="G344" s="368" t="s">
        <v>64</v>
      </c>
      <c r="H344" s="368" t="s">
        <v>5</v>
      </c>
      <c r="I344" s="467">
        <v>67.7</v>
      </c>
      <c r="J344" s="408">
        <v>67</v>
      </c>
      <c r="K344" s="408">
        <v>2</v>
      </c>
      <c r="L344" s="635">
        <v>2</v>
      </c>
      <c r="M344" s="401" t="s">
        <v>75</v>
      </c>
      <c r="N344" s="911" t="s">
        <v>1052</v>
      </c>
      <c r="O344" s="335"/>
      <c r="P344" s="335"/>
      <c r="Q344" s="335"/>
      <c r="R344" s="335"/>
      <c r="S344" s="335"/>
      <c r="T344" s="335"/>
      <c r="U344" s="335"/>
      <c r="V344" s="335"/>
      <c r="W344" s="335"/>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c r="AS344" s="335"/>
      <c r="AT344" s="335"/>
      <c r="AU344" s="335"/>
      <c r="AV344" s="335"/>
      <c r="AW344" s="335"/>
      <c r="AX344" s="335"/>
      <c r="AY344" s="335"/>
      <c r="AZ344" s="335"/>
      <c r="BA344" s="335"/>
      <c r="BB344" s="335"/>
      <c r="BC344" s="335"/>
      <c r="BD344" s="335"/>
      <c r="BE344" s="335"/>
      <c r="BF344" s="335"/>
    </row>
    <row r="345" spans="1:58" s="328" customFormat="1" ht="12.75" customHeight="1">
      <c r="A345" s="625">
        <v>3</v>
      </c>
      <c r="B345" s="339" t="s">
        <v>23</v>
      </c>
      <c r="C345" s="340" t="s">
        <v>0</v>
      </c>
      <c r="D345" s="361" t="s">
        <v>428</v>
      </c>
      <c r="E345" s="362" t="s">
        <v>1095</v>
      </c>
      <c r="F345" s="340">
        <v>1979</v>
      </c>
      <c r="G345" s="340" t="s">
        <v>64</v>
      </c>
      <c r="H345" s="340" t="s">
        <v>5</v>
      </c>
      <c r="I345" s="468">
        <v>67.8</v>
      </c>
      <c r="J345" s="363">
        <v>53</v>
      </c>
      <c r="K345" s="363">
        <v>3</v>
      </c>
      <c r="L345" s="635">
        <v>3</v>
      </c>
      <c r="M345" s="401" t="s">
        <v>75</v>
      </c>
      <c r="N345" s="379" t="s">
        <v>132</v>
      </c>
      <c r="O345" s="326"/>
      <c r="P345" s="326"/>
      <c r="Q345" s="326"/>
      <c r="R345" s="326"/>
      <c r="S345" s="326"/>
      <c r="T345" s="326"/>
      <c r="U345" s="326"/>
      <c r="V345" s="326"/>
      <c r="W345" s="326"/>
      <c r="X345" s="326"/>
      <c r="Y345" s="326"/>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26"/>
      <c r="BF345" s="326"/>
    </row>
    <row r="346" spans="1:58" s="324" customFormat="1" ht="12.75" customHeight="1">
      <c r="A346" s="625">
        <v>4</v>
      </c>
      <c r="B346" s="376" t="s">
        <v>37</v>
      </c>
      <c r="C346" s="340" t="s">
        <v>1</v>
      </c>
      <c r="D346" s="361" t="s">
        <v>428</v>
      </c>
      <c r="E346" s="361" t="s">
        <v>1268</v>
      </c>
      <c r="F346" s="340">
        <v>1974</v>
      </c>
      <c r="G346" s="340" t="s">
        <v>64</v>
      </c>
      <c r="H346" s="340" t="s">
        <v>3</v>
      </c>
      <c r="I346" s="467">
        <v>66</v>
      </c>
      <c r="J346" s="363">
        <v>152</v>
      </c>
      <c r="K346" s="363">
        <v>1</v>
      </c>
      <c r="L346" s="635">
        <v>4</v>
      </c>
      <c r="M346" s="401" t="s">
        <v>75</v>
      </c>
      <c r="N346" s="361" t="s">
        <v>1208</v>
      </c>
      <c r="O346" s="332"/>
      <c r="P346" s="332"/>
      <c r="Q346" s="332"/>
      <c r="R346" s="332"/>
      <c r="S346" s="332"/>
      <c r="T346" s="332"/>
      <c r="U346" s="332"/>
      <c r="V346" s="332"/>
      <c r="W346" s="332"/>
      <c r="X346" s="332"/>
      <c r="Y346" s="332"/>
      <c r="Z346" s="332"/>
      <c r="AA346" s="332"/>
      <c r="AB346" s="332"/>
      <c r="AC346" s="332"/>
      <c r="AD346" s="332"/>
      <c r="AE346" s="332"/>
      <c r="AF346" s="332"/>
      <c r="AG346" s="332"/>
      <c r="AH346" s="332"/>
      <c r="AI346" s="332"/>
      <c r="AJ346" s="332"/>
      <c r="AK346" s="332"/>
      <c r="AL346" s="332"/>
      <c r="AM346" s="332"/>
      <c r="AN346" s="332"/>
      <c r="AO346" s="332"/>
      <c r="AP346" s="332"/>
      <c r="AQ346" s="332"/>
      <c r="AR346" s="332"/>
      <c r="AS346" s="332"/>
      <c r="AT346" s="332"/>
      <c r="AU346" s="332"/>
      <c r="AV346" s="332"/>
      <c r="AW346" s="332"/>
      <c r="AX346" s="332"/>
      <c r="AY346" s="332"/>
      <c r="AZ346" s="332"/>
      <c r="BA346" s="332"/>
      <c r="BB346" s="332"/>
      <c r="BC346" s="332"/>
      <c r="BD346" s="332"/>
      <c r="BE346" s="332"/>
      <c r="BF346" s="332"/>
    </row>
    <row r="347" spans="1:58" s="556" customFormat="1" ht="12.75" customHeight="1">
      <c r="A347" s="625">
        <v>5</v>
      </c>
      <c r="B347" s="339" t="s">
        <v>1111</v>
      </c>
      <c r="C347" s="340" t="s">
        <v>1</v>
      </c>
      <c r="D347" s="361" t="s">
        <v>428</v>
      </c>
      <c r="E347" s="362" t="s">
        <v>1106</v>
      </c>
      <c r="F347" s="340">
        <v>1966</v>
      </c>
      <c r="G347" s="340" t="s">
        <v>64</v>
      </c>
      <c r="H347" s="340" t="s">
        <v>3</v>
      </c>
      <c r="I347" s="468">
        <v>64.599999999999994</v>
      </c>
      <c r="J347" s="363">
        <v>141</v>
      </c>
      <c r="K347" s="595">
        <v>2</v>
      </c>
      <c r="L347" s="635">
        <v>5</v>
      </c>
      <c r="M347" s="401" t="s">
        <v>75</v>
      </c>
      <c r="N347" s="361" t="s">
        <v>1110</v>
      </c>
      <c r="O347" s="552"/>
      <c r="P347" s="553"/>
      <c r="Q347" s="553"/>
      <c r="R347" s="553"/>
      <c r="S347" s="553"/>
      <c r="T347" s="553"/>
      <c r="U347" s="553"/>
      <c r="V347" s="553"/>
      <c r="W347" s="553"/>
      <c r="X347" s="555"/>
    </row>
    <row r="348" spans="1:58" s="324" customFormat="1" ht="12.75" customHeight="1">
      <c r="A348" s="625">
        <v>6</v>
      </c>
      <c r="B348" s="339" t="s">
        <v>23</v>
      </c>
      <c r="C348" s="340" t="s">
        <v>1</v>
      </c>
      <c r="D348" s="361" t="s">
        <v>428</v>
      </c>
      <c r="E348" s="362" t="s">
        <v>499</v>
      </c>
      <c r="F348" s="340">
        <v>1977</v>
      </c>
      <c r="G348" s="340" t="s">
        <v>64</v>
      </c>
      <c r="H348" s="340" t="s">
        <v>3</v>
      </c>
      <c r="I348" s="468">
        <v>66.400000000000006</v>
      </c>
      <c r="J348" s="595">
        <v>139</v>
      </c>
      <c r="K348" s="363">
        <v>3</v>
      </c>
      <c r="L348" s="635">
        <v>6</v>
      </c>
      <c r="M348" s="401" t="s">
        <v>75</v>
      </c>
      <c r="N348" s="361" t="s">
        <v>132</v>
      </c>
      <c r="O348" s="332"/>
      <c r="P348" s="332"/>
      <c r="Q348" s="332"/>
      <c r="R348" s="332"/>
      <c r="S348" s="332"/>
      <c r="T348" s="332"/>
      <c r="U348" s="332"/>
      <c r="V348" s="332"/>
      <c r="W348" s="332"/>
      <c r="X348" s="332"/>
      <c r="Y348" s="332"/>
      <c r="Z348" s="332"/>
      <c r="AA348" s="332"/>
      <c r="AB348" s="332"/>
      <c r="AC348" s="332"/>
      <c r="AD348" s="332"/>
      <c r="AE348" s="332"/>
      <c r="AF348" s="332"/>
      <c r="AG348" s="332"/>
      <c r="AH348" s="332"/>
      <c r="AI348" s="332"/>
      <c r="AJ348" s="332"/>
      <c r="AK348" s="332"/>
      <c r="AL348" s="332"/>
      <c r="AM348" s="332"/>
      <c r="AN348" s="332"/>
      <c r="AO348" s="332"/>
      <c r="AP348" s="332"/>
      <c r="AQ348" s="332"/>
      <c r="AR348" s="332"/>
      <c r="AS348" s="332"/>
      <c r="AT348" s="332"/>
      <c r="AU348" s="332"/>
      <c r="AV348" s="332"/>
      <c r="AW348" s="332"/>
      <c r="AX348" s="332"/>
      <c r="AY348" s="332"/>
      <c r="AZ348" s="332"/>
      <c r="BA348" s="332"/>
      <c r="BB348" s="332"/>
      <c r="BC348" s="332"/>
      <c r="BD348" s="332"/>
      <c r="BE348" s="332"/>
      <c r="BF348" s="332"/>
    </row>
    <row r="349" spans="1:58" s="324" customFormat="1" ht="12.75" customHeight="1">
      <c r="A349" s="625">
        <v>7</v>
      </c>
      <c r="B349" s="339" t="s">
        <v>1077</v>
      </c>
      <c r="C349" s="340" t="s">
        <v>1</v>
      </c>
      <c r="D349" s="361" t="s">
        <v>428</v>
      </c>
      <c r="E349" s="362" t="s">
        <v>1069</v>
      </c>
      <c r="F349" s="340">
        <v>1979</v>
      </c>
      <c r="G349" s="340" t="s">
        <v>64</v>
      </c>
      <c r="H349" s="340" t="s">
        <v>3</v>
      </c>
      <c r="I349" s="466">
        <v>67.400000000000006</v>
      </c>
      <c r="J349" s="363">
        <v>137</v>
      </c>
      <c r="K349" s="363">
        <v>4</v>
      </c>
      <c r="L349" s="635">
        <v>7</v>
      </c>
      <c r="M349" s="401" t="s">
        <v>75</v>
      </c>
      <c r="N349" s="361" t="s">
        <v>1081</v>
      </c>
      <c r="O349" s="332"/>
      <c r="P349" s="332"/>
      <c r="Q349" s="332"/>
      <c r="R349" s="332"/>
      <c r="S349" s="332"/>
      <c r="T349" s="332"/>
      <c r="U349" s="332"/>
      <c r="V349" s="332"/>
      <c r="W349" s="332"/>
      <c r="X349" s="332"/>
      <c r="Y349" s="332"/>
      <c r="Z349" s="332"/>
      <c r="AA349" s="332"/>
      <c r="AB349" s="332"/>
      <c r="AC349" s="332"/>
      <c r="AD349" s="332"/>
      <c r="AE349" s="332"/>
      <c r="AF349" s="332"/>
      <c r="AG349" s="332"/>
      <c r="AH349" s="332"/>
      <c r="AI349" s="332"/>
      <c r="AJ349" s="332"/>
      <c r="AK349" s="332"/>
      <c r="AL349" s="332"/>
      <c r="AM349" s="332"/>
      <c r="AN349" s="332"/>
      <c r="AO349" s="332"/>
      <c r="AP349" s="332"/>
      <c r="AQ349" s="332"/>
      <c r="AR349" s="332"/>
      <c r="AS349" s="332"/>
      <c r="AT349" s="332"/>
      <c r="AU349" s="332"/>
      <c r="AV349" s="332"/>
      <c r="AW349" s="332"/>
      <c r="AX349" s="332"/>
      <c r="AY349" s="332"/>
      <c r="AZ349" s="332"/>
      <c r="BA349" s="332"/>
      <c r="BB349" s="332"/>
      <c r="BC349" s="332"/>
      <c r="BD349" s="332"/>
      <c r="BE349" s="332"/>
      <c r="BF349" s="332"/>
    </row>
    <row r="350" spans="1:58" s="324" customFormat="1" ht="22.5" customHeight="1">
      <c r="A350" s="1613" t="s">
        <v>1494</v>
      </c>
      <c r="B350" s="1614"/>
      <c r="C350" s="1614"/>
      <c r="D350" s="1614"/>
      <c r="E350" s="1614"/>
      <c r="F350" s="1614"/>
      <c r="G350" s="1614"/>
      <c r="H350" s="1614"/>
      <c r="I350" s="1614"/>
      <c r="J350" s="1614"/>
      <c r="K350" s="1614"/>
      <c r="L350" s="1614"/>
      <c r="M350" s="1614"/>
      <c r="N350" s="1614"/>
      <c r="O350" s="332"/>
      <c r="P350" s="332"/>
      <c r="Q350" s="332"/>
      <c r="R350" s="332"/>
      <c r="S350" s="332"/>
      <c r="T350" s="332"/>
      <c r="U350" s="332"/>
      <c r="V350" s="332"/>
      <c r="W350" s="332"/>
      <c r="X350" s="332"/>
      <c r="Y350" s="332"/>
      <c r="Z350" s="332"/>
      <c r="AA350" s="332"/>
      <c r="AB350" s="332"/>
      <c r="AC350" s="332"/>
      <c r="AD350" s="332"/>
      <c r="AE350" s="332"/>
      <c r="AF350" s="332"/>
      <c r="AG350" s="332"/>
      <c r="AH350" s="332"/>
      <c r="AI350" s="332"/>
      <c r="AJ350" s="332"/>
      <c r="AK350" s="332"/>
      <c r="AL350" s="332"/>
      <c r="AM350" s="332"/>
      <c r="AN350" s="332"/>
      <c r="AO350" s="332"/>
      <c r="AP350" s="332"/>
      <c r="AQ350" s="332"/>
      <c r="AR350" s="332"/>
      <c r="AS350" s="332"/>
      <c r="AT350" s="332"/>
      <c r="AU350" s="332"/>
      <c r="AV350" s="332"/>
      <c r="AW350" s="332"/>
      <c r="AX350" s="332"/>
      <c r="AY350" s="332"/>
      <c r="AZ350" s="332"/>
      <c r="BA350" s="332"/>
      <c r="BB350" s="332"/>
      <c r="BC350" s="332"/>
      <c r="BD350" s="332"/>
      <c r="BE350" s="332"/>
      <c r="BF350" s="332"/>
    </row>
    <row r="351" spans="1:58" s="326" customFormat="1" ht="12.75" customHeight="1">
      <c r="A351" s="625">
        <v>1</v>
      </c>
      <c r="B351" s="339" t="s">
        <v>18</v>
      </c>
      <c r="C351" s="340" t="s">
        <v>0</v>
      </c>
      <c r="D351" s="361" t="s">
        <v>428</v>
      </c>
      <c r="E351" s="361" t="s">
        <v>598</v>
      </c>
      <c r="F351" s="340">
        <v>1985</v>
      </c>
      <c r="G351" s="343" t="s">
        <v>64</v>
      </c>
      <c r="H351" s="340" t="s">
        <v>5</v>
      </c>
      <c r="I351" s="466">
        <v>71.8</v>
      </c>
      <c r="J351" s="363">
        <v>111</v>
      </c>
      <c r="K351" s="363">
        <v>1</v>
      </c>
      <c r="L351" s="635">
        <v>1</v>
      </c>
      <c r="M351" s="401" t="s">
        <v>75</v>
      </c>
      <c r="N351" s="361" t="s">
        <v>1208</v>
      </c>
    </row>
    <row r="352" spans="1:58" s="326" customFormat="1" ht="12.75" customHeight="1">
      <c r="A352" s="625">
        <v>2</v>
      </c>
      <c r="B352" s="376" t="s">
        <v>37</v>
      </c>
      <c r="C352" s="343" t="s">
        <v>0</v>
      </c>
      <c r="D352" s="341" t="s">
        <v>1257</v>
      </c>
      <c r="E352" s="341" t="s">
        <v>1256</v>
      </c>
      <c r="F352" s="343">
        <v>1987</v>
      </c>
      <c r="G352" s="343" t="s">
        <v>64</v>
      </c>
      <c r="H352" s="343" t="s">
        <v>5</v>
      </c>
      <c r="I352" s="476">
        <v>79.599999999999994</v>
      </c>
      <c r="J352" s="363">
        <v>110</v>
      </c>
      <c r="K352" s="363">
        <v>2</v>
      </c>
      <c r="L352" s="635">
        <v>2</v>
      </c>
      <c r="M352" s="401" t="s">
        <v>75</v>
      </c>
      <c r="N352" s="379" t="s">
        <v>1290</v>
      </c>
    </row>
    <row r="353" spans="1:58" s="326" customFormat="1" ht="12.75" customHeight="1">
      <c r="A353" s="625">
        <v>3</v>
      </c>
      <c r="B353" s="339" t="s">
        <v>33</v>
      </c>
      <c r="C353" s="343" t="s">
        <v>0</v>
      </c>
      <c r="D353" s="341" t="s">
        <v>428</v>
      </c>
      <c r="E353" s="341" t="s">
        <v>1239</v>
      </c>
      <c r="F353" s="343">
        <v>1981</v>
      </c>
      <c r="G353" s="343" t="s">
        <v>64</v>
      </c>
      <c r="H353" s="343" t="s">
        <v>5</v>
      </c>
      <c r="I353" s="478">
        <v>68.099999999999994</v>
      </c>
      <c r="J353" s="363">
        <v>102</v>
      </c>
      <c r="K353" s="363">
        <v>3</v>
      </c>
      <c r="L353" s="635">
        <v>3</v>
      </c>
      <c r="M353" s="401" t="s">
        <v>75</v>
      </c>
      <c r="N353" s="379" t="s">
        <v>347</v>
      </c>
    </row>
    <row r="354" spans="1:58" s="326" customFormat="1" ht="12.75" customHeight="1">
      <c r="A354" s="625">
        <v>4</v>
      </c>
      <c r="B354" s="376" t="s">
        <v>22</v>
      </c>
      <c r="C354" s="340" t="s">
        <v>0</v>
      </c>
      <c r="D354" s="341" t="s">
        <v>428</v>
      </c>
      <c r="E354" s="342" t="s">
        <v>490</v>
      </c>
      <c r="F354" s="343">
        <v>1985</v>
      </c>
      <c r="G354" s="343" t="s">
        <v>64</v>
      </c>
      <c r="H354" s="343" t="s">
        <v>5</v>
      </c>
      <c r="I354" s="476">
        <v>73.7</v>
      </c>
      <c r="J354" s="363">
        <v>83</v>
      </c>
      <c r="K354" s="363">
        <v>4</v>
      </c>
      <c r="L354" s="635">
        <v>4</v>
      </c>
      <c r="M354" s="401" t="s">
        <v>75</v>
      </c>
      <c r="N354" s="361" t="s">
        <v>1208</v>
      </c>
    </row>
    <row r="355" spans="1:58" s="326" customFormat="1" ht="12.75" customHeight="1">
      <c r="A355" s="625">
        <v>5</v>
      </c>
      <c r="B355" s="339" t="s">
        <v>28</v>
      </c>
      <c r="C355" s="343" t="s">
        <v>0</v>
      </c>
      <c r="D355" s="341" t="s">
        <v>428</v>
      </c>
      <c r="E355" s="341" t="s">
        <v>1300</v>
      </c>
      <c r="F355" s="343">
        <v>1999</v>
      </c>
      <c r="G355" s="343" t="s">
        <v>64</v>
      </c>
      <c r="H355" s="343" t="s">
        <v>5</v>
      </c>
      <c r="I355" s="467">
        <v>69</v>
      </c>
      <c r="J355" s="401">
        <v>80</v>
      </c>
      <c r="K355" s="363" t="s">
        <v>75</v>
      </c>
      <c r="L355" s="635">
        <v>5</v>
      </c>
      <c r="M355" s="363"/>
      <c r="N355" s="379" t="s">
        <v>1301</v>
      </c>
    </row>
    <row r="356" spans="1:58" s="326" customFormat="1" ht="12.75" customHeight="1">
      <c r="A356" s="625">
        <v>6</v>
      </c>
      <c r="B356" s="370" t="s">
        <v>1077</v>
      </c>
      <c r="C356" s="576" t="s">
        <v>0</v>
      </c>
      <c r="D356" s="577" t="s">
        <v>428</v>
      </c>
      <c r="E356" s="757" t="s">
        <v>1066</v>
      </c>
      <c r="F356" s="392">
        <v>1984</v>
      </c>
      <c r="G356" s="392" t="s">
        <v>64</v>
      </c>
      <c r="H356" s="392" t="s">
        <v>5</v>
      </c>
      <c r="I356" s="476">
        <v>77</v>
      </c>
      <c r="J356" s="363">
        <v>74</v>
      </c>
      <c r="K356" s="363">
        <v>5</v>
      </c>
      <c r="L356" s="635">
        <v>6</v>
      </c>
      <c r="M356" s="401" t="s">
        <v>75</v>
      </c>
      <c r="N356" s="379" t="s">
        <v>1078</v>
      </c>
    </row>
    <row r="357" spans="1:58" s="324" customFormat="1" ht="12.75" customHeight="1">
      <c r="A357" s="625">
        <v>7</v>
      </c>
      <c r="B357" s="376" t="s">
        <v>37</v>
      </c>
      <c r="C357" s="550" t="s">
        <v>1</v>
      </c>
      <c r="D357" s="341" t="s">
        <v>428</v>
      </c>
      <c r="E357" s="341" t="s">
        <v>1265</v>
      </c>
      <c r="F357" s="343">
        <v>1985</v>
      </c>
      <c r="G357" s="343" t="s">
        <v>64</v>
      </c>
      <c r="H357" s="343" t="s">
        <v>3</v>
      </c>
      <c r="I357" s="477">
        <v>78.8</v>
      </c>
      <c r="J357" s="363">
        <v>143</v>
      </c>
      <c r="K357" s="363">
        <v>1</v>
      </c>
      <c r="L357" s="635">
        <v>7</v>
      </c>
      <c r="M357" s="401" t="s">
        <v>75</v>
      </c>
      <c r="N357" s="361" t="s">
        <v>1208</v>
      </c>
      <c r="O357" s="332"/>
      <c r="P357" s="332"/>
      <c r="Q357" s="332"/>
      <c r="R357" s="332"/>
      <c r="S357" s="332"/>
      <c r="T357" s="332"/>
      <c r="U357" s="332"/>
      <c r="V357" s="332"/>
      <c r="W357" s="332"/>
      <c r="X357" s="332"/>
      <c r="Y357" s="332"/>
      <c r="Z357" s="332"/>
      <c r="AA357" s="332"/>
      <c r="AB357" s="332"/>
      <c r="AC357" s="332"/>
      <c r="AD357" s="332"/>
      <c r="AE357" s="332"/>
      <c r="AF357" s="332"/>
      <c r="AG357" s="332"/>
      <c r="AH357" s="332"/>
      <c r="AI357" s="332"/>
      <c r="AJ357" s="332"/>
      <c r="AK357" s="332"/>
      <c r="AL357" s="332"/>
      <c r="AM357" s="332"/>
      <c r="AN357" s="332"/>
      <c r="AO357" s="332"/>
      <c r="AP357" s="332"/>
      <c r="AQ357" s="332"/>
      <c r="AR357" s="332"/>
      <c r="AS357" s="332"/>
      <c r="AT357" s="332"/>
      <c r="AU357" s="332"/>
      <c r="AV357" s="332"/>
      <c r="AW357" s="332"/>
      <c r="AX357" s="332"/>
      <c r="AY357" s="332"/>
      <c r="AZ357" s="332"/>
      <c r="BA357" s="332"/>
      <c r="BB357" s="332"/>
      <c r="BC357" s="332"/>
      <c r="BD357" s="332"/>
      <c r="BE357" s="332"/>
      <c r="BF357" s="332"/>
    </row>
    <row r="358" spans="1:58" s="327" customFormat="1" ht="12.75" customHeight="1">
      <c r="A358" s="625">
        <v>8</v>
      </c>
      <c r="B358" s="339" t="s">
        <v>18</v>
      </c>
      <c r="C358" s="564" t="s">
        <v>1</v>
      </c>
      <c r="D358" s="341" t="s">
        <v>428</v>
      </c>
      <c r="E358" s="341" t="s">
        <v>605</v>
      </c>
      <c r="F358" s="343">
        <v>1969</v>
      </c>
      <c r="G358" s="343" t="s">
        <v>64</v>
      </c>
      <c r="H358" s="343" t="s">
        <v>3</v>
      </c>
      <c r="I358" s="476">
        <v>87.2</v>
      </c>
      <c r="J358" s="363">
        <v>137</v>
      </c>
      <c r="K358" s="363">
        <v>2</v>
      </c>
      <c r="L358" s="635">
        <v>8</v>
      </c>
      <c r="M358" s="401" t="s">
        <v>75</v>
      </c>
      <c r="N358" s="361" t="s">
        <v>1208</v>
      </c>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c r="AL358" s="332"/>
      <c r="AM358" s="332"/>
      <c r="AN358" s="332"/>
      <c r="AO358" s="332"/>
      <c r="AP358" s="332"/>
      <c r="AQ358" s="332"/>
      <c r="AR358" s="332"/>
      <c r="AS358" s="332"/>
      <c r="AT358" s="332"/>
      <c r="AU358" s="332"/>
      <c r="AV358" s="332"/>
      <c r="AW358" s="332"/>
      <c r="AX358" s="332"/>
      <c r="AY358" s="332"/>
      <c r="AZ358" s="332"/>
      <c r="BA358" s="332"/>
      <c r="BB358" s="332"/>
      <c r="BC358" s="332"/>
      <c r="BD358" s="332"/>
      <c r="BE358" s="332"/>
      <c r="BF358" s="332"/>
    </row>
    <row r="359" spans="1:58" s="324" customFormat="1" ht="12.75" customHeight="1">
      <c r="A359" s="625">
        <v>9</v>
      </c>
      <c r="B359" s="376" t="s">
        <v>37</v>
      </c>
      <c r="C359" s="343" t="s">
        <v>1</v>
      </c>
      <c r="D359" s="341" t="s">
        <v>428</v>
      </c>
      <c r="E359" s="341" t="s">
        <v>1269</v>
      </c>
      <c r="F359" s="343">
        <v>1979</v>
      </c>
      <c r="G359" s="343" t="s">
        <v>64</v>
      </c>
      <c r="H359" s="343" t="s">
        <v>3</v>
      </c>
      <c r="I359" s="477">
        <v>114.2</v>
      </c>
      <c r="J359" s="363">
        <v>131</v>
      </c>
      <c r="K359" s="363">
        <v>3</v>
      </c>
      <c r="L359" s="635">
        <v>9</v>
      </c>
      <c r="M359" s="401" t="s">
        <v>75</v>
      </c>
      <c r="N359" s="361" t="s">
        <v>1208</v>
      </c>
      <c r="O359" s="332"/>
      <c r="P359" s="332"/>
      <c r="Q359" s="332"/>
      <c r="R359" s="332"/>
      <c r="S359" s="332"/>
      <c r="T359" s="332"/>
      <c r="U359" s="332"/>
      <c r="V359" s="332"/>
      <c r="W359" s="332"/>
      <c r="X359" s="332"/>
      <c r="Y359" s="332"/>
      <c r="Z359" s="332"/>
      <c r="AA359" s="332"/>
      <c r="AB359" s="332"/>
      <c r="AC359" s="332"/>
      <c r="AD359" s="332"/>
      <c r="AE359" s="332"/>
      <c r="AF359" s="332"/>
      <c r="AG359" s="332"/>
      <c r="AH359" s="332"/>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row>
    <row r="360" spans="1:58" s="324" customFormat="1" ht="12.75" customHeight="1">
      <c r="A360" s="625">
        <v>10</v>
      </c>
      <c r="B360" s="339" t="s">
        <v>1035</v>
      </c>
      <c r="C360" s="383" t="s">
        <v>1</v>
      </c>
      <c r="D360" s="527" t="s">
        <v>428</v>
      </c>
      <c r="E360" s="529" t="s">
        <v>1036</v>
      </c>
      <c r="F360" s="535">
        <v>1994</v>
      </c>
      <c r="G360" s="538" t="s">
        <v>64</v>
      </c>
      <c r="H360" s="538" t="s">
        <v>3</v>
      </c>
      <c r="I360" s="477">
        <v>107.6</v>
      </c>
      <c r="J360" s="363">
        <v>129</v>
      </c>
      <c r="K360" s="363">
        <v>4</v>
      </c>
      <c r="L360" s="635">
        <v>10</v>
      </c>
      <c r="M360" s="401" t="s">
        <v>75</v>
      </c>
      <c r="N360" s="365" t="s">
        <v>1051</v>
      </c>
      <c r="O360" s="332"/>
      <c r="P360" s="332"/>
      <c r="Q360" s="332"/>
      <c r="R360" s="332"/>
      <c r="S360" s="332"/>
      <c r="T360" s="332"/>
      <c r="U360" s="332"/>
      <c r="V360" s="332"/>
      <c r="W360" s="332"/>
      <c r="X360" s="332"/>
      <c r="Y360" s="332"/>
      <c r="Z360" s="332"/>
      <c r="AA360" s="332"/>
      <c r="AB360" s="332"/>
      <c r="AC360" s="332"/>
      <c r="AD360" s="332"/>
      <c r="AE360" s="332"/>
      <c r="AF360" s="332"/>
      <c r="AG360" s="332"/>
      <c r="AH360" s="332"/>
      <c r="AI360" s="332"/>
      <c r="AJ360" s="332"/>
      <c r="AK360" s="332"/>
      <c r="AL360" s="332"/>
      <c r="AM360" s="332"/>
      <c r="AN360" s="332"/>
      <c r="AO360" s="332"/>
      <c r="AP360" s="332"/>
      <c r="AQ360" s="332"/>
      <c r="AR360" s="332"/>
      <c r="AS360" s="332"/>
      <c r="AT360" s="332"/>
      <c r="AU360" s="332"/>
      <c r="AV360" s="332"/>
      <c r="AW360" s="332"/>
      <c r="AX360" s="332"/>
      <c r="AY360" s="332"/>
      <c r="AZ360" s="332"/>
      <c r="BA360" s="332"/>
      <c r="BB360" s="332"/>
      <c r="BC360" s="332"/>
      <c r="BD360" s="332"/>
      <c r="BE360" s="332"/>
      <c r="BF360" s="332"/>
    </row>
    <row r="361" spans="1:58" s="324" customFormat="1" ht="12.75" customHeight="1">
      <c r="A361" s="625">
        <v>11</v>
      </c>
      <c r="B361" s="376" t="s">
        <v>37</v>
      </c>
      <c r="C361" s="340" t="s">
        <v>1</v>
      </c>
      <c r="D361" s="341" t="s">
        <v>428</v>
      </c>
      <c r="E361" s="341" t="s">
        <v>1270</v>
      </c>
      <c r="F361" s="343">
        <v>1970</v>
      </c>
      <c r="G361" s="343" t="s">
        <v>64</v>
      </c>
      <c r="H361" s="343" t="s">
        <v>3</v>
      </c>
      <c r="I361" s="477">
        <v>80.900000000000006</v>
      </c>
      <c r="J361" s="363">
        <v>128</v>
      </c>
      <c r="K361" s="363">
        <v>5</v>
      </c>
      <c r="L361" s="635">
        <v>11</v>
      </c>
      <c r="M361" s="401" t="s">
        <v>75</v>
      </c>
      <c r="N361" s="361" t="s">
        <v>1208</v>
      </c>
      <c r="O361" s="332"/>
      <c r="P361" s="332"/>
      <c r="Q361" s="332"/>
      <c r="R361" s="332"/>
      <c r="S361" s="332"/>
      <c r="T361" s="332"/>
      <c r="U361" s="332"/>
      <c r="V361" s="332"/>
      <c r="W361" s="332"/>
      <c r="X361" s="332"/>
      <c r="Y361" s="332"/>
      <c r="Z361" s="332"/>
      <c r="AA361" s="332"/>
      <c r="AB361" s="332"/>
      <c r="AC361" s="332"/>
      <c r="AD361" s="332"/>
      <c r="AE361" s="332"/>
      <c r="AF361" s="332"/>
      <c r="AG361" s="332"/>
      <c r="AH361" s="332"/>
      <c r="AI361" s="332"/>
      <c r="AJ361" s="332"/>
      <c r="AK361" s="332"/>
      <c r="AL361" s="332"/>
      <c r="AM361" s="332"/>
      <c r="AN361" s="332"/>
      <c r="AO361" s="332"/>
      <c r="AP361" s="332"/>
      <c r="AQ361" s="332"/>
      <c r="AR361" s="332"/>
      <c r="AS361" s="332"/>
      <c r="AT361" s="332"/>
      <c r="AU361" s="332"/>
      <c r="AV361" s="332"/>
      <c r="AW361" s="332"/>
      <c r="AX361" s="332"/>
      <c r="AY361" s="332"/>
      <c r="AZ361" s="332"/>
      <c r="BA361" s="332"/>
      <c r="BB361" s="332"/>
      <c r="BC361" s="332"/>
      <c r="BD361" s="332"/>
      <c r="BE361" s="332"/>
      <c r="BF361" s="332"/>
    </row>
    <row r="362" spans="1:58" s="324" customFormat="1" ht="12.75" customHeight="1">
      <c r="A362" s="899">
        <v>12</v>
      </c>
      <c r="B362" s="370" t="s">
        <v>1077</v>
      </c>
      <c r="C362" s="390" t="s">
        <v>1</v>
      </c>
      <c r="D362" s="389" t="s">
        <v>428</v>
      </c>
      <c r="E362" s="394" t="s">
        <v>1076</v>
      </c>
      <c r="F362" s="390">
        <v>1978</v>
      </c>
      <c r="G362" s="390" t="s">
        <v>64</v>
      </c>
      <c r="H362" s="390" t="s">
        <v>3</v>
      </c>
      <c r="I362" s="647">
        <v>91.8</v>
      </c>
      <c r="J362" s="374">
        <v>89</v>
      </c>
      <c r="K362" s="374">
        <v>6</v>
      </c>
      <c r="L362" s="767">
        <v>12</v>
      </c>
      <c r="M362" s="470" t="s">
        <v>75</v>
      </c>
      <c r="N362" s="435" t="s">
        <v>1085</v>
      </c>
      <c r="O362" s="332"/>
      <c r="P362" s="332"/>
      <c r="Q362" s="332"/>
      <c r="R362" s="332"/>
      <c r="S362" s="332"/>
      <c r="T362" s="332"/>
      <c r="U362" s="332"/>
      <c r="V362" s="332"/>
      <c r="W362" s="332"/>
      <c r="X362" s="332"/>
      <c r="Y362" s="332"/>
      <c r="Z362" s="332"/>
      <c r="AA362" s="332"/>
      <c r="AB362" s="332"/>
      <c r="AC362" s="332"/>
      <c r="AD362" s="332"/>
      <c r="AE362" s="332"/>
      <c r="AF362" s="332"/>
      <c r="AG362" s="332"/>
      <c r="AH362" s="332"/>
      <c r="AI362" s="332"/>
      <c r="AJ362" s="332"/>
      <c r="AK362" s="332"/>
      <c r="AL362" s="332"/>
      <c r="AM362" s="332"/>
      <c r="AN362" s="332"/>
      <c r="AO362" s="332"/>
      <c r="AP362" s="332"/>
      <c r="AQ362" s="332"/>
      <c r="AR362" s="332"/>
      <c r="AS362" s="332"/>
      <c r="AT362" s="332"/>
      <c r="AU362" s="332"/>
      <c r="AV362" s="332"/>
      <c r="AW362" s="332"/>
      <c r="AX362" s="332"/>
      <c r="AY362" s="332"/>
      <c r="AZ362" s="332"/>
      <c r="BA362" s="332"/>
      <c r="BB362" s="332"/>
      <c r="BC362" s="332"/>
      <c r="BD362" s="332"/>
      <c r="BE362" s="332"/>
      <c r="BF362" s="332"/>
    </row>
    <row r="363" spans="1:58" s="324" customFormat="1" ht="12.75" customHeight="1">
      <c r="A363" s="625">
        <v>13</v>
      </c>
      <c r="B363" s="376" t="s">
        <v>1375</v>
      </c>
      <c r="C363" s="340" t="s">
        <v>1</v>
      </c>
      <c r="D363" s="361" t="s">
        <v>1554</v>
      </c>
      <c r="E363" s="379" t="s">
        <v>1555</v>
      </c>
      <c r="F363" s="340">
        <v>2002</v>
      </c>
      <c r="G363" s="340" t="s">
        <v>1556</v>
      </c>
      <c r="H363" s="340" t="s">
        <v>1557</v>
      </c>
      <c r="I363" s="466">
        <v>85.6</v>
      </c>
      <c r="J363" s="363">
        <v>65</v>
      </c>
      <c r="K363" s="363">
        <v>7</v>
      </c>
      <c r="L363" s="635">
        <v>13</v>
      </c>
      <c r="M363" s="401" t="s">
        <v>75</v>
      </c>
      <c r="N363" s="379" t="s">
        <v>1393</v>
      </c>
      <c r="O363" s="332"/>
      <c r="P363" s="332"/>
      <c r="Q363" s="332"/>
      <c r="R363" s="332"/>
      <c r="S363" s="332"/>
      <c r="T363" s="332"/>
      <c r="U363" s="332"/>
      <c r="V363" s="332"/>
      <c r="W363" s="332"/>
      <c r="X363" s="332"/>
      <c r="Y363" s="332"/>
      <c r="Z363" s="332"/>
      <c r="AA363" s="332"/>
      <c r="AB363" s="332"/>
      <c r="AC363" s="332"/>
      <c r="AD363" s="332"/>
      <c r="AE363" s="332"/>
      <c r="AF363" s="332"/>
      <c r="AG363" s="332"/>
      <c r="AH363" s="332"/>
      <c r="AI363" s="332"/>
      <c r="AJ363" s="332"/>
      <c r="AK363" s="332"/>
      <c r="AL363" s="332"/>
      <c r="AM363" s="332"/>
      <c r="AN363" s="332"/>
      <c r="AO363" s="332"/>
      <c r="AP363" s="332"/>
      <c r="AQ363" s="332"/>
      <c r="AR363" s="332"/>
      <c r="AS363" s="332"/>
      <c r="AT363" s="332"/>
      <c r="AU363" s="332"/>
      <c r="AV363" s="332"/>
      <c r="AW363" s="332"/>
      <c r="AX363" s="332"/>
      <c r="AY363" s="332"/>
      <c r="AZ363" s="332"/>
      <c r="BA363" s="332"/>
      <c r="BB363" s="332"/>
      <c r="BC363" s="332"/>
      <c r="BD363" s="332"/>
      <c r="BE363" s="332"/>
      <c r="BF363" s="332"/>
    </row>
    <row r="364" spans="1:58" s="37" customFormat="1">
      <c r="A364" s="313"/>
      <c r="B364" s="313"/>
      <c r="C364" s="313"/>
      <c r="D364" s="313"/>
      <c r="E364" s="134"/>
      <c r="F364" s="134"/>
      <c r="G364" s="21"/>
      <c r="H364" s="313"/>
      <c r="I364" s="31"/>
      <c r="J364" s="134"/>
      <c r="K364" s="134"/>
      <c r="L364" s="774"/>
      <c r="M364" s="134"/>
      <c r="N364" s="134"/>
      <c r="O364" s="774"/>
      <c r="P364" s="134"/>
      <c r="Q364" s="313"/>
    </row>
    <row r="365" spans="1:58" s="37" customFormat="1">
      <c r="A365" s="313" t="s">
        <v>1508</v>
      </c>
      <c r="B365" s="313"/>
      <c r="C365" s="313"/>
      <c r="D365" s="313"/>
      <c r="E365" s="134"/>
      <c r="F365" s="134"/>
      <c r="G365" s="21"/>
      <c r="H365" s="313"/>
      <c r="I365" s="31"/>
      <c r="J365" s="134"/>
      <c r="K365" s="134"/>
      <c r="L365" s="774"/>
      <c r="M365" s="134"/>
      <c r="N365" s="134"/>
      <c r="O365" s="774"/>
      <c r="P365" s="134"/>
      <c r="Q365" s="313"/>
    </row>
    <row r="366" spans="1:58" s="37" customFormat="1">
      <c r="A366" s="313"/>
      <c r="B366" s="313"/>
      <c r="C366" s="313"/>
      <c r="D366" s="313"/>
      <c r="E366" s="134"/>
      <c r="F366" s="134"/>
      <c r="G366" s="21"/>
      <c r="H366" s="313"/>
      <c r="I366" s="31"/>
      <c r="J366" s="134"/>
      <c r="K366" s="134"/>
      <c r="L366" s="774"/>
      <c r="M366" s="134"/>
      <c r="N366" s="134"/>
      <c r="O366" s="774"/>
      <c r="P366" s="134"/>
      <c r="Q366" s="313"/>
    </row>
    <row r="367" spans="1:58" s="37" customFormat="1">
      <c r="A367" s="313" t="s">
        <v>1509</v>
      </c>
      <c r="B367" s="313"/>
      <c r="C367" s="313"/>
      <c r="D367" s="313"/>
      <c r="E367" s="134"/>
      <c r="F367" s="134"/>
      <c r="G367" s="21"/>
      <c r="H367" s="313"/>
      <c r="I367" s="31"/>
      <c r="J367" s="134"/>
      <c r="K367" s="134"/>
      <c r="L367" s="774"/>
      <c r="M367" s="134"/>
      <c r="N367" s="134"/>
      <c r="O367" s="774"/>
      <c r="P367" s="134"/>
      <c r="Q367" s="313"/>
    </row>
    <row r="368" spans="1:58">
      <c r="A368" s="439"/>
      <c r="I368" s="644"/>
      <c r="J368" s="570"/>
      <c r="K368" s="570"/>
      <c r="L368" s="570"/>
      <c r="M368" s="570"/>
      <c r="N368" s="649"/>
    </row>
    <row r="369" spans="6:14">
      <c r="F369" s="336"/>
      <c r="I369" s="644"/>
      <c r="J369" s="570"/>
      <c r="K369" s="570"/>
      <c r="L369" s="570"/>
      <c r="M369" s="570"/>
      <c r="N369" s="649"/>
    </row>
    <row r="370" spans="6:14">
      <c r="I370" s="644"/>
      <c r="J370" s="570"/>
      <c r="K370" s="570"/>
      <c r="L370" s="570"/>
      <c r="M370" s="570"/>
      <c r="N370" s="649"/>
    </row>
    <row r="371" spans="6:14">
      <c r="I371" s="644"/>
      <c r="J371" s="570"/>
      <c r="K371" s="570"/>
      <c r="L371" s="570"/>
      <c r="M371" s="570"/>
      <c r="N371" s="649"/>
    </row>
    <row r="372" spans="6:14">
      <c r="I372" s="644"/>
      <c r="J372" s="570"/>
      <c r="K372" s="570"/>
      <c r="L372" s="570"/>
      <c r="M372" s="570"/>
      <c r="N372" s="649"/>
    </row>
    <row r="373" spans="6:14">
      <c r="I373" s="644"/>
      <c r="J373" s="570"/>
      <c r="K373" s="570"/>
      <c r="L373" s="570"/>
      <c r="M373" s="570"/>
      <c r="N373" s="649"/>
    </row>
    <row r="374" spans="6:14">
      <c r="I374" s="644"/>
      <c r="J374" s="570"/>
      <c r="K374" s="570"/>
      <c r="L374" s="570"/>
      <c r="M374" s="570"/>
      <c r="N374" s="649"/>
    </row>
    <row r="375" spans="6:14">
      <c r="I375" s="644"/>
      <c r="J375" s="570"/>
      <c r="K375" s="570"/>
      <c r="L375" s="570"/>
      <c r="M375" s="570"/>
      <c r="N375" s="649"/>
    </row>
    <row r="376" spans="6:14">
      <c r="I376" s="644"/>
      <c r="J376" s="570"/>
      <c r="K376" s="570"/>
      <c r="L376" s="570"/>
      <c r="M376" s="570"/>
      <c r="N376" s="649"/>
    </row>
    <row r="377" spans="6:14">
      <c r="I377" s="644"/>
      <c r="J377" s="570"/>
      <c r="K377" s="570"/>
      <c r="L377" s="570"/>
      <c r="M377" s="570"/>
      <c r="N377" s="649"/>
    </row>
    <row r="378" spans="6:14">
      <c r="I378" s="644"/>
      <c r="J378" s="570"/>
      <c r="K378" s="570"/>
      <c r="L378" s="570"/>
      <c r="M378" s="570"/>
      <c r="N378" s="649"/>
    </row>
    <row r="379" spans="6:14">
      <c r="I379" s="644"/>
      <c r="J379" s="570"/>
      <c r="K379" s="570"/>
      <c r="L379" s="570"/>
      <c r="M379" s="570"/>
      <c r="N379" s="649"/>
    </row>
    <row r="380" spans="6:14">
      <c r="I380" s="644"/>
      <c r="J380" s="570"/>
      <c r="K380" s="570"/>
      <c r="L380" s="570"/>
      <c r="M380" s="570"/>
      <c r="N380" s="649"/>
    </row>
    <row r="381" spans="6:14">
      <c r="I381" s="644"/>
      <c r="J381" s="570"/>
      <c r="K381" s="570"/>
      <c r="L381" s="570"/>
      <c r="M381" s="570"/>
      <c r="N381" s="649"/>
    </row>
    <row r="382" spans="6:14">
      <c r="I382" s="644"/>
      <c r="J382" s="570"/>
      <c r="K382" s="570"/>
      <c r="L382" s="570"/>
      <c r="M382" s="570"/>
      <c r="N382" s="649"/>
    </row>
    <row r="383" spans="6:14">
      <c r="I383" s="644"/>
      <c r="J383" s="570"/>
      <c r="K383" s="570"/>
      <c r="L383" s="570"/>
      <c r="M383" s="570"/>
      <c r="N383" s="649"/>
    </row>
    <row r="384" spans="6:14">
      <c r="I384" s="644"/>
      <c r="J384" s="570"/>
      <c r="K384" s="570"/>
      <c r="L384" s="570"/>
      <c r="M384" s="570"/>
      <c r="N384" s="649"/>
    </row>
    <row r="385" spans="9:14">
      <c r="I385" s="644"/>
      <c r="J385" s="570"/>
      <c r="K385" s="570"/>
      <c r="L385" s="570"/>
      <c r="M385" s="570"/>
      <c r="N385" s="649"/>
    </row>
    <row r="386" spans="9:14">
      <c r="I386" s="644"/>
      <c r="J386" s="570"/>
      <c r="K386" s="570"/>
      <c r="L386" s="570"/>
      <c r="M386" s="570"/>
      <c r="N386" s="649"/>
    </row>
    <row r="387" spans="9:14">
      <c r="I387" s="644"/>
      <c r="J387" s="570"/>
      <c r="K387" s="570"/>
      <c r="L387" s="570"/>
      <c r="M387" s="570"/>
      <c r="N387" s="649"/>
    </row>
    <row r="388" spans="9:14">
      <c r="I388" s="644"/>
      <c r="J388" s="570"/>
      <c r="K388" s="570"/>
      <c r="L388" s="570"/>
      <c r="M388" s="570"/>
      <c r="N388" s="649"/>
    </row>
    <row r="389" spans="9:14">
      <c r="I389" s="644"/>
      <c r="J389" s="570"/>
      <c r="K389" s="570"/>
      <c r="L389" s="570"/>
      <c r="M389" s="570"/>
      <c r="N389" s="649"/>
    </row>
    <row r="390" spans="9:14">
      <c r="I390" s="644"/>
      <c r="J390" s="570"/>
      <c r="K390" s="570"/>
      <c r="L390" s="570"/>
      <c r="M390" s="570"/>
      <c r="N390" s="649"/>
    </row>
    <row r="391" spans="9:14">
      <c r="I391" s="644"/>
      <c r="J391" s="570"/>
      <c r="K391" s="570"/>
      <c r="L391" s="570"/>
      <c r="M391" s="570"/>
      <c r="N391" s="649"/>
    </row>
    <row r="392" spans="9:14">
      <c r="I392" s="644"/>
      <c r="J392" s="570"/>
      <c r="K392" s="570"/>
      <c r="L392" s="570"/>
      <c r="M392" s="570"/>
      <c r="N392" s="649"/>
    </row>
    <row r="393" spans="9:14">
      <c r="I393" s="644"/>
      <c r="J393" s="570"/>
      <c r="K393" s="570"/>
      <c r="L393" s="570"/>
      <c r="M393" s="570"/>
      <c r="N393" s="649"/>
    </row>
    <row r="394" spans="9:14">
      <c r="I394" s="644"/>
      <c r="J394" s="570"/>
      <c r="K394" s="570"/>
      <c r="L394" s="570"/>
      <c r="M394" s="570"/>
      <c r="N394" s="649"/>
    </row>
    <row r="395" spans="9:14">
      <c r="I395" s="644"/>
      <c r="J395" s="570"/>
      <c r="K395" s="570"/>
      <c r="L395" s="570"/>
      <c r="M395" s="570"/>
      <c r="N395" s="649"/>
    </row>
    <row r="396" spans="9:14">
      <c r="I396" s="644"/>
      <c r="J396" s="570"/>
      <c r="K396" s="570"/>
      <c r="L396" s="570"/>
      <c r="M396" s="570"/>
      <c r="N396" s="649"/>
    </row>
    <row r="397" spans="9:14">
      <c r="I397" s="644"/>
      <c r="J397" s="570"/>
      <c r="K397" s="570"/>
      <c r="L397" s="570"/>
      <c r="M397" s="570"/>
      <c r="N397" s="649"/>
    </row>
    <row r="398" spans="9:14">
      <c r="I398" s="644"/>
      <c r="J398" s="570"/>
      <c r="K398" s="570"/>
      <c r="L398" s="570"/>
      <c r="M398" s="570"/>
      <c r="N398" s="649"/>
    </row>
    <row r="399" spans="9:14">
      <c r="I399" s="644"/>
      <c r="J399" s="570"/>
      <c r="K399" s="570"/>
      <c r="L399" s="570"/>
      <c r="M399" s="570"/>
      <c r="N399" s="649"/>
    </row>
    <row r="400" spans="9:14">
      <c r="I400" s="644"/>
      <c r="J400" s="570"/>
      <c r="K400" s="570"/>
      <c r="L400" s="570"/>
      <c r="M400" s="570"/>
      <c r="N400" s="649"/>
    </row>
    <row r="401" spans="9:14">
      <c r="I401" s="644"/>
      <c r="J401" s="570"/>
      <c r="K401" s="570"/>
      <c r="L401" s="570"/>
      <c r="M401" s="570"/>
      <c r="N401" s="649"/>
    </row>
    <row r="402" spans="9:14">
      <c r="I402" s="644"/>
      <c r="J402" s="570"/>
      <c r="K402" s="570"/>
      <c r="L402" s="570"/>
      <c r="M402" s="570"/>
      <c r="N402" s="649"/>
    </row>
    <row r="403" spans="9:14">
      <c r="I403" s="644"/>
      <c r="J403" s="570"/>
      <c r="K403" s="570"/>
      <c r="L403" s="570"/>
      <c r="M403" s="570"/>
      <c r="N403" s="649"/>
    </row>
    <row r="404" spans="9:14">
      <c r="I404" s="644"/>
      <c r="J404" s="570"/>
      <c r="K404" s="570"/>
      <c r="L404" s="570"/>
      <c r="M404" s="570"/>
      <c r="N404" s="649"/>
    </row>
    <row r="405" spans="9:14">
      <c r="I405" s="644"/>
      <c r="J405" s="570"/>
      <c r="K405" s="570"/>
      <c r="L405" s="570"/>
      <c r="M405" s="570"/>
      <c r="N405" s="649"/>
    </row>
    <row r="406" spans="9:14">
      <c r="I406" s="644"/>
      <c r="J406" s="570"/>
      <c r="K406" s="570"/>
      <c r="L406" s="570"/>
      <c r="M406" s="570"/>
      <c r="N406" s="649"/>
    </row>
    <row r="407" spans="9:14">
      <c r="I407" s="644"/>
      <c r="J407" s="570"/>
      <c r="K407" s="570"/>
      <c r="L407" s="570"/>
      <c r="M407" s="570"/>
      <c r="N407" s="649"/>
    </row>
    <row r="408" spans="9:14">
      <c r="I408" s="644"/>
      <c r="J408" s="570"/>
      <c r="K408" s="570"/>
      <c r="L408" s="570"/>
      <c r="M408" s="570"/>
      <c r="N408" s="649"/>
    </row>
    <row r="409" spans="9:14">
      <c r="I409" s="644"/>
      <c r="J409" s="570"/>
      <c r="K409" s="570"/>
      <c r="L409" s="570"/>
      <c r="M409" s="570"/>
      <c r="N409" s="649"/>
    </row>
    <row r="410" spans="9:14">
      <c r="I410" s="644"/>
      <c r="J410" s="570"/>
      <c r="K410" s="570"/>
      <c r="L410" s="570"/>
      <c r="M410" s="570"/>
      <c r="N410" s="649"/>
    </row>
    <row r="411" spans="9:14">
      <c r="I411" s="644"/>
      <c r="J411" s="570"/>
      <c r="K411" s="570"/>
      <c r="L411" s="570"/>
      <c r="M411" s="570"/>
      <c r="N411" s="649"/>
    </row>
    <row r="412" spans="9:14">
      <c r="I412" s="644"/>
      <c r="J412" s="570"/>
      <c r="K412" s="570"/>
      <c r="L412" s="570"/>
      <c r="M412" s="570"/>
      <c r="N412" s="649"/>
    </row>
    <row r="413" spans="9:14">
      <c r="I413" s="644"/>
      <c r="J413" s="570"/>
      <c r="K413" s="570"/>
      <c r="L413" s="570"/>
      <c r="M413" s="570"/>
      <c r="N413" s="649"/>
    </row>
    <row r="414" spans="9:14">
      <c r="I414" s="644"/>
      <c r="J414" s="570"/>
      <c r="K414" s="570"/>
      <c r="L414" s="570"/>
      <c r="M414" s="570"/>
      <c r="N414" s="649"/>
    </row>
    <row r="415" spans="9:14">
      <c r="I415" s="644"/>
      <c r="J415" s="570"/>
      <c r="K415" s="570"/>
      <c r="L415" s="570"/>
      <c r="M415" s="570"/>
      <c r="N415" s="649"/>
    </row>
    <row r="416" spans="9:14">
      <c r="I416" s="644"/>
      <c r="J416" s="570"/>
      <c r="K416" s="570"/>
      <c r="L416" s="570"/>
      <c r="M416" s="570"/>
      <c r="N416" s="649"/>
    </row>
    <row r="417" spans="9:14">
      <c r="I417" s="644"/>
      <c r="J417" s="570"/>
      <c r="K417" s="570"/>
      <c r="L417" s="570"/>
      <c r="M417" s="570"/>
      <c r="N417" s="649"/>
    </row>
    <row r="418" spans="9:14">
      <c r="I418" s="644"/>
      <c r="J418" s="570"/>
      <c r="K418" s="570"/>
      <c r="L418" s="570"/>
      <c r="M418" s="570"/>
      <c r="N418" s="649"/>
    </row>
    <row r="419" spans="9:14">
      <c r="I419" s="644"/>
      <c r="J419" s="570"/>
      <c r="K419" s="570"/>
      <c r="L419" s="570"/>
      <c r="M419" s="570"/>
      <c r="N419" s="649"/>
    </row>
    <row r="420" spans="9:14">
      <c r="I420" s="644"/>
      <c r="J420" s="570"/>
      <c r="K420" s="570"/>
      <c r="L420" s="570"/>
      <c r="M420" s="570"/>
      <c r="N420" s="649"/>
    </row>
    <row r="421" spans="9:14">
      <c r="I421" s="644"/>
      <c r="J421" s="570"/>
      <c r="K421" s="570"/>
      <c r="L421" s="570"/>
      <c r="M421" s="570"/>
      <c r="N421" s="649"/>
    </row>
    <row r="422" spans="9:14">
      <c r="I422" s="644"/>
      <c r="J422" s="570"/>
      <c r="K422" s="570"/>
      <c r="L422" s="570"/>
      <c r="M422" s="570"/>
      <c r="N422" s="649"/>
    </row>
    <row r="423" spans="9:14">
      <c r="I423" s="644"/>
      <c r="J423" s="570"/>
      <c r="K423" s="570"/>
      <c r="L423" s="570"/>
      <c r="M423" s="570"/>
      <c r="N423" s="649"/>
    </row>
    <row r="424" spans="9:14">
      <c r="I424" s="644"/>
      <c r="J424" s="570"/>
      <c r="K424" s="570"/>
      <c r="L424" s="570"/>
      <c r="M424" s="570"/>
      <c r="N424" s="649"/>
    </row>
    <row r="425" spans="9:14">
      <c r="I425" s="644"/>
      <c r="J425" s="570"/>
      <c r="K425" s="570"/>
      <c r="L425" s="570"/>
      <c r="M425" s="570"/>
      <c r="N425" s="649"/>
    </row>
    <row r="426" spans="9:14">
      <c r="I426" s="480"/>
      <c r="J426" s="651"/>
      <c r="K426" s="651"/>
      <c r="L426" s="651"/>
      <c r="M426" s="651"/>
      <c r="N426" s="443"/>
    </row>
  </sheetData>
  <autoFilter ref="B14:I363">
    <sortState ref="B3:M245">
      <sortCondition ref="C2:C245"/>
    </sortState>
  </autoFilter>
  <mergeCells count="139">
    <mergeCell ref="D187:H187"/>
    <mergeCell ref="I187:P187"/>
    <mergeCell ref="D188:H188"/>
    <mergeCell ref="I188:P188"/>
    <mergeCell ref="D254:H254"/>
    <mergeCell ref="I254:P255"/>
    <mergeCell ref="D255:H255"/>
    <mergeCell ref="D222:H222"/>
    <mergeCell ref="I222:P223"/>
    <mergeCell ref="D223:H223"/>
    <mergeCell ref="D183:E183"/>
    <mergeCell ref="D184:H184"/>
    <mergeCell ref="I184:P185"/>
    <mergeCell ref="D185:H185"/>
    <mergeCell ref="D186:E186"/>
    <mergeCell ref="D125:E125"/>
    <mergeCell ref="D126:H126"/>
    <mergeCell ref="I126:P126"/>
    <mergeCell ref="D127:H127"/>
    <mergeCell ref="I127:P127"/>
    <mergeCell ref="I149:P150"/>
    <mergeCell ref="D150:H150"/>
    <mergeCell ref="D151:E151"/>
    <mergeCell ref="D152:H152"/>
    <mergeCell ref="I152:P152"/>
    <mergeCell ref="D153:H153"/>
    <mergeCell ref="I153:P153"/>
    <mergeCell ref="D181:H181"/>
    <mergeCell ref="I181:P182"/>
    <mergeCell ref="D182:H182"/>
    <mergeCell ref="I120:P121"/>
    <mergeCell ref="D121:H121"/>
    <mergeCell ref="D122:E122"/>
    <mergeCell ref="D123:H123"/>
    <mergeCell ref="I123:P124"/>
    <mergeCell ref="D124:H124"/>
    <mergeCell ref="D51:E51"/>
    <mergeCell ref="D52:H52"/>
    <mergeCell ref="I52:P52"/>
    <mergeCell ref="D53:H53"/>
    <mergeCell ref="I53:P53"/>
    <mergeCell ref="D290:H290"/>
    <mergeCell ref="D291:E291"/>
    <mergeCell ref="A72:N72"/>
    <mergeCell ref="A93:N93"/>
    <mergeCell ref="A102:N102"/>
    <mergeCell ref="A132:N132"/>
    <mergeCell ref="A159:N159"/>
    <mergeCell ref="A194:N194"/>
    <mergeCell ref="D83:E83"/>
    <mergeCell ref="D84:H84"/>
    <mergeCell ref="I84:P85"/>
    <mergeCell ref="D85:H85"/>
    <mergeCell ref="D146:H146"/>
    <mergeCell ref="I146:P147"/>
    <mergeCell ref="D147:H147"/>
    <mergeCell ref="D120:H120"/>
    <mergeCell ref="D86:E86"/>
    <mergeCell ref="D87:H87"/>
    <mergeCell ref="I87:P87"/>
    <mergeCell ref="D88:H88"/>
    <mergeCell ref="I88:P88"/>
    <mergeCell ref="D224:E224"/>
    <mergeCell ref="D148:E148"/>
    <mergeCell ref="D149:H149"/>
    <mergeCell ref="A342:N342"/>
    <mergeCell ref="A350:N350"/>
    <mergeCell ref="D3:H3"/>
    <mergeCell ref="I3:P4"/>
    <mergeCell ref="D4:H4"/>
    <mergeCell ref="D5:E5"/>
    <mergeCell ref="D6:H6"/>
    <mergeCell ref="I6:P7"/>
    <mergeCell ref="D7:H7"/>
    <mergeCell ref="A234:N234"/>
    <mergeCell ref="A267:N267"/>
    <mergeCell ref="A298:N298"/>
    <mergeCell ref="A300:N300"/>
    <mergeCell ref="A312:N312"/>
    <mergeCell ref="D289:H289"/>
    <mergeCell ref="I289:P290"/>
    <mergeCell ref="D8:E8"/>
    <mergeCell ref="D9:H9"/>
    <mergeCell ref="I9:P9"/>
    <mergeCell ref="D10:H10"/>
    <mergeCell ref="I10:P10"/>
    <mergeCell ref="D81:H81"/>
    <mergeCell ref="I81:P82"/>
    <mergeCell ref="D82:H82"/>
    <mergeCell ref="A15:N15"/>
    <mergeCell ref="A22:N22"/>
    <mergeCell ref="A28:N28"/>
    <mergeCell ref="A36:N36"/>
    <mergeCell ref="A57:N57"/>
    <mergeCell ref="A65:N65"/>
    <mergeCell ref="D46:H46"/>
    <mergeCell ref="I46:P47"/>
    <mergeCell ref="D47:H47"/>
    <mergeCell ref="D48:E48"/>
    <mergeCell ref="D49:H49"/>
    <mergeCell ref="I49:P50"/>
    <mergeCell ref="D50:H50"/>
    <mergeCell ref="D288:E288"/>
    <mergeCell ref="D225:H225"/>
    <mergeCell ref="I225:P226"/>
    <mergeCell ref="D226:H226"/>
    <mergeCell ref="D227:E227"/>
    <mergeCell ref="D228:H228"/>
    <mergeCell ref="I228:P228"/>
    <mergeCell ref="D229:H229"/>
    <mergeCell ref="I229:P229"/>
    <mergeCell ref="D286:H286"/>
    <mergeCell ref="I286:P287"/>
    <mergeCell ref="D287:H287"/>
    <mergeCell ref="D256:E256"/>
    <mergeCell ref="D257:H257"/>
    <mergeCell ref="I257:P258"/>
    <mergeCell ref="D258:H258"/>
    <mergeCell ref="D259:E259"/>
    <mergeCell ref="D260:H260"/>
    <mergeCell ref="I260:P260"/>
    <mergeCell ref="D261:H261"/>
    <mergeCell ref="I261:P261"/>
    <mergeCell ref="D292:H292"/>
    <mergeCell ref="I292:P292"/>
    <mergeCell ref="D293:H293"/>
    <mergeCell ref="I293:P293"/>
    <mergeCell ref="D330:H330"/>
    <mergeCell ref="I330:P331"/>
    <mergeCell ref="D331:H331"/>
    <mergeCell ref="D337:H337"/>
    <mergeCell ref="I337:P337"/>
    <mergeCell ref="D332:E332"/>
    <mergeCell ref="D333:H333"/>
    <mergeCell ref="I333:P334"/>
    <mergeCell ref="D334:H334"/>
    <mergeCell ref="D335:E335"/>
    <mergeCell ref="D336:H336"/>
    <mergeCell ref="I336:P336"/>
  </mergeCells>
  <dataValidations count="8">
    <dataValidation type="list" allowBlank="1" showInputMessage="1" showErrorMessage="1" sqref="H242 H301:H311 H164 H316:H317 H313:H314 H319:H327 G316 G106:H106 G66:H67 G175:H178 G97:H97 G299:H299 G243:H243 H98:H101 G268:H271 G167 G235:H241 G273:H274 H68:H71 G108:H117 G37:H43 H24:H27 G141:H143 H18:H21 H32:H35 H61:H64 G163:G164 G196:H203 G313 G301:G303 G73:H78 G246:H251 G216:H219 G280:H283 G324:G327 G16:H17 G23:H23 G29:H31 G58:H60 G346:H346 G348:H349 G357:H367">
      <formula1>#REF!</formula1>
    </dataValidation>
    <dataValidation type="list" allowBlank="1" showInputMessage="1" showErrorMessage="1" sqref="F106 F196:F203 F163:F164 F58:F60 F29:F31 F16:F17 F280:F283 F23 F37:F43 F324:F327 F306:F307 F66:F67 F273:F274 F235:F241 F268:F271 F319:F320 F310:F311 F97 F243 F108:F117 F175:F178 F299 F141:F143 F316:F317 F313:F314 F301:F303 F73:F78 F246:F251 F216:F219 F348:F349 F357:F367 F346">
      <formula1>$E$14:$E$14</formula1>
    </dataValidation>
    <dataValidation type="list" allowBlank="1" showInputMessage="1" showErrorMessage="1" sqref="D316 D196:D203 D163:D164 D58:D60 D29:D31 D17 D23 D216:D219 D66:D67 D273:D274 D235:D241 D268:D271 D37:D43 D73:D78 D97 D322:D327 D243 D108:D117 D175:D178 D299 D141:D143 D106 D313 D301:D303 D280:D283 D246:D251 D348:D349 D346 D357:D367">
      <formula1>$C$14:$C$14</formula1>
    </dataValidation>
    <dataValidation type="list" allowBlank="1" showInputMessage="1" showErrorMessage="1" sqref="C236:C240 C94:C95 C301:C303 C246:C247 C274 C111 C163 C316 C243 C313 C362:C363 C357:C360">
      <formula1>$B$14:$B$14</formula1>
    </dataValidation>
    <dataValidation type="list" allowBlank="1" showInputMessage="1" showErrorMessage="1" sqref="F242">
      <formula1>$E$14:$E$300</formula1>
    </dataValidation>
    <dataValidation type="list" allowBlank="1" showInputMessage="1" showErrorMessage="1" sqref="F140 F174">
      <formula1>$E$1:$E$70</formula1>
    </dataValidation>
    <dataValidation type="list" allowBlank="1" showInputMessage="1" showErrorMessage="1" sqref="D140 D174">
      <formula1>$C$1:$C$10</formula1>
    </dataValidation>
    <dataValidation type="list" allowBlank="1" showInputMessage="1" showErrorMessage="1" sqref="H140">
      <formula1>$F$1:$F$12</formula1>
    </dataValidation>
  </dataValidations>
  <pageMargins left="0.98425196850393704" right="0.59055118110236227" top="0.59055118110236227" bottom="0.59055118110236227" header="0" footer="0"/>
  <pageSetup paperSize="9" scale="72" orientation="landscape" r:id="rId1"/>
  <rowBreaks count="9" manualBreakCount="9">
    <brk id="43" min="1" max="13" man="1"/>
    <brk id="77" min="1" max="13" man="1"/>
    <brk id="116" min="1" max="13" man="1"/>
    <brk id="143" min="1" max="13" man="1"/>
    <brk id="178" min="1" max="13" man="1"/>
    <brk id="219" min="1" max="13" man="1"/>
    <brk id="251" min="1" max="13" man="1"/>
    <brk id="283" min="1" max="13" man="1"/>
    <brk id="327"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[7]Dane!#REF!</xm:f>
          </x14:formula1>
          <xm:sqref>D16</xm:sqref>
        </x14:dataValidation>
        <x14:dataValidation type="list" allowBlank="1" showInputMessage="1" showErrorMessage="1">
          <x14:formula1>
            <xm:f>[2]Dane!#REF!</xm:f>
          </x14:formula1>
          <xm:sqref>D103:D105 C104:C105 H163 C133:D135 F133:H135 F103:H105 F160:H162 C160:D162 C315:D315 F94:H96 F315:H315 C96:D96 D94:D95 C344 C352:C353 F347:H347 D347 D343:D345 C351:D351 F343:H345 F351:H356 D352:D354 C355:D356</xm:sqref>
        </x14:dataValidation>
        <x14:dataValidation type="list" allowBlank="1" showInputMessage="1" showErrorMessage="1">
          <x14:formula1>
            <xm:f>[8]Dane!#REF!</xm:f>
          </x14:formula1>
          <xm:sqref>D205 C276 D279 D213 F139:H139 C139:D139 C169 H169:H171 F168:F173 D165:D166 F213:G213 C165 H165 D168:D173 G279:H279 F165:G166 G168:G171 G140 C173:C174 G172:H174</xm:sqref>
        </x14:dataValidation>
        <x14:dataValidation type="list" allowBlank="1" showInputMessage="1" showErrorMessage="1">
          <x14:formula1>
            <xm:f>[9]Dane!#REF!</xm:f>
          </x14:formula1>
          <xm:sqref>C277 H210:H211 H205:H208 C244:D244 H276:H278 D275:D278 D245 C275 D272 D195 C204:D204 C205:C211 D206:D212 G215 F214:F215 F272:H272 F275:G278 F204:G212 F244:G245 G214:H214 F195:G195 C214:D215</xm:sqref>
        </x14:dataValidation>
      </x14:dataValidations>
    </ext>
  </extLst>
</worksheet>
</file>

<file path=xl/worksheets/sheet8.xml><?xml version="1.0" encoding="utf-8"?>
<worksheet xmlns="http://schemas.openxmlformats.org/spreadsheetml/2006/main" xmlns:r="http://schemas.openxmlformats.org/officeDocument/2006/relationships">
  <sheetPr>
    <tabColor rgb="FFFF0000"/>
  </sheetPr>
  <dimension ref="A1:BH174"/>
  <sheetViews>
    <sheetView view="pageBreakPreview" zoomScale="85" zoomScaleNormal="100" zoomScaleSheetLayoutView="85" workbookViewId="0">
      <selection activeCell="E54" sqref="E54"/>
    </sheetView>
  </sheetViews>
  <sheetFormatPr defaultRowHeight="15" outlineLevelCol="1"/>
  <cols>
    <col min="1" max="1" width="4.42578125" style="524" customWidth="1"/>
    <col min="2" max="2" width="11.28515625" style="437" bestFit="1" customWidth="1"/>
    <col min="3" max="3" width="6.42578125" style="364" customWidth="1"/>
    <col min="4" max="4" width="14" style="437" bestFit="1" customWidth="1"/>
    <col min="5" max="5" width="28.140625" style="436" bestFit="1" customWidth="1"/>
    <col min="6" max="6" width="9.140625" style="437" customWidth="1"/>
    <col min="7" max="7" width="11.28515625" style="437" customWidth="1"/>
    <col min="8" max="8" width="9.140625" style="401" customWidth="1"/>
    <col min="9" max="9" width="9.140625" style="500" customWidth="1" outlineLevel="1"/>
    <col min="10" max="12" width="6" style="401" customWidth="1" outlineLevel="1"/>
    <col min="13" max="13" width="6" style="489" customWidth="1" outlineLevel="1"/>
    <col min="14" max="14" width="21.28515625" style="438" customWidth="1"/>
    <col min="15" max="17" width="9.140625" style="332"/>
    <col min="18" max="18" width="9.140625" style="337"/>
    <col min="19" max="59" width="9.140625" style="332"/>
    <col min="60" max="16384" width="9.140625" style="311"/>
  </cols>
  <sheetData>
    <row r="1" spans="1:59" s="1" customFormat="1" ht="12">
      <c r="A1" s="3"/>
      <c r="B1" s="3"/>
      <c r="C1" s="3"/>
      <c r="D1" s="3"/>
      <c r="E1" s="3"/>
      <c r="F1" s="3"/>
      <c r="G1" s="7"/>
      <c r="H1" s="7"/>
      <c r="I1" s="3"/>
      <c r="J1" s="756"/>
      <c r="K1" s="756"/>
      <c r="L1" s="741"/>
      <c r="M1" s="741"/>
      <c r="N1" s="741"/>
      <c r="O1" s="741"/>
      <c r="P1" s="741"/>
      <c r="Q1" s="3"/>
      <c r="R1" s="3"/>
      <c r="S1" s="3"/>
      <c r="T1" s="3"/>
      <c r="U1" s="3"/>
      <c r="V1" s="3"/>
      <c r="W1" s="3"/>
      <c r="X1" s="3"/>
      <c r="Y1" s="3"/>
      <c r="Z1" s="3"/>
      <c r="AA1" s="3"/>
      <c r="AB1" s="3"/>
      <c r="AC1" s="3"/>
      <c r="AD1" s="3"/>
      <c r="AE1" s="3"/>
      <c r="AF1" s="3"/>
      <c r="AG1" s="3"/>
    </row>
    <row r="2" spans="1:59" s="1" customFormat="1" ht="12">
      <c r="A2" s="3"/>
      <c r="B2" s="3"/>
      <c r="C2" s="3"/>
      <c r="D2" s="3"/>
      <c r="E2" s="3"/>
      <c r="F2" s="3"/>
      <c r="G2" s="7"/>
      <c r="H2" s="7"/>
      <c r="I2" s="3"/>
      <c r="J2" s="756"/>
      <c r="K2" s="756"/>
      <c r="L2" s="741"/>
      <c r="M2" s="741"/>
      <c r="N2" s="741"/>
      <c r="O2" s="741"/>
      <c r="P2" s="741"/>
      <c r="Q2" s="3"/>
      <c r="R2" s="3"/>
      <c r="S2" s="3"/>
      <c r="T2" s="3"/>
      <c r="U2" s="3"/>
      <c r="V2" s="3"/>
      <c r="W2" s="3"/>
      <c r="X2" s="3"/>
      <c r="Y2" s="3"/>
      <c r="Z2" s="3"/>
      <c r="AA2" s="3"/>
      <c r="AB2" s="3"/>
      <c r="AC2" s="3"/>
      <c r="AD2" s="3"/>
      <c r="AE2" s="3"/>
      <c r="AF2" s="3"/>
      <c r="AG2" s="3"/>
    </row>
    <row r="3" spans="1:59" s="1" customFormat="1" ht="12.75" customHeight="1">
      <c r="A3" s="3"/>
      <c r="B3" s="3"/>
      <c r="C3" s="4"/>
      <c r="D3" s="1552" t="s">
        <v>38</v>
      </c>
      <c r="E3" s="1553"/>
      <c r="F3" s="1553"/>
      <c r="G3" s="1553"/>
      <c r="H3" s="1553"/>
      <c r="I3" s="1602" t="s">
        <v>1503</v>
      </c>
      <c r="J3" s="1554"/>
      <c r="K3" s="1554"/>
      <c r="L3" s="1554"/>
      <c r="M3" s="1554"/>
      <c r="N3" s="1554"/>
      <c r="O3" s="1554"/>
      <c r="P3" s="1554"/>
      <c r="Q3" s="3"/>
      <c r="R3" s="3"/>
      <c r="S3" s="3"/>
      <c r="T3" s="3"/>
      <c r="U3" s="3"/>
      <c r="V3" s="3"/>
      <c r="W3" s="3"/>
      <c r="X3" s="3"/>
      <c r="Y3" s="3"/>
      <c r="Z3" s="3"/>
      <c r="AA3" s="3"/>
      <c r="AB3" s="3"/>
      <c r="AC3" s="3"/>
      <c r="AD3" s="3"/>
      <c r="AE3" s="3"/>
      <c r="AF3" s="3"/>
      <c r="AG3" s="3"/>
    </row>
    <row r="4" spans="1:59" s="1" customFormat="1" ht="12.75" customHeight="1">
      <c r="A4" s="3"/>
      <c r="B4" s="3"/>
      <c r="C4" s="4"/>
      <c r="D4" s="1552" t="s">
        <v>40</v>
      </c>
      <c r="E4" s="1553"/>
      <c r="F4" s="1553"/>
      <c r="G4" s="1553"/>
      <c r="H4" s="1553"/>
      <c r="I4" s="1554"/>
      <c r="J4" s="1554"/>
      <c r="K4" s="1554"/>
      <c r="L4" s="1554"/>
      <c r="M4" s="1554"/>
      <c r="N4" s="1554"/>
      <c r="O4" s="1554"/>
      <c r="P4" s="1554"/>
      <c r="Q4" s="3"/>
      <c r="R4" s="3"/>
      <c r="S4" s="3"/>
      <c r="T4" s="3"/>
      <c r="U4" s="3"/>
      <c r="V4" s="3"/>
      <c r="W4" s="3"/>
      <c r="X4" s="3"/>
      <c r="Y4" s="3"/>
      <c r="Z4" s="3"/>
      <c r="AA4" s="3"/>
      <c r="AB4" s="3"/>
      <c r="AC4" s="3"/>
      <c r="AD4" s="3"/>
      <c r="AE4" s="3"/>
      <c r="AF4" s="3"/>
      <c r="AG4" s="3"/>
    </row>
    <row r="5" spans="1:59" s="1" customFormat="1" ht="12.75" customHeight="1">
      <c r="A5" s="3"/>
      <c r="B5" s="3"/>
      <c r="C5" s="4"/>
      <c r="D5" s="1552"/>
      <c r="E5" s="1553"/>
      <c r="J5" s="773"/>
      <c r="K5" s="773"/>
      <c r="L5" s="6"/>
      <c r="M5" s="6"/>
      <c r="N5" s="6"/>
      <c r="O5" s="743"/>
      <c r="P5" s="743"/>
      <c r="Q5" s="3"/>
      <c r="R5" s="3"/>
      <c r="S5" s="3"/>
      <c r="T5" s="3"/>
      <c r="U5" s="3"/>
      <c r="V5" s="3"/>
      <c r="W5" s="3"/>
      <c r="X5" s="3"/>
      <c r="Y5" s="3"/>
      <c r="Z5" s="3"/>
      <c r="AA5" s="3"/>
      <c r="AB5" s="3"/>
      <c r="AC5" s="3"/>
      <c r="AD5" s="3"/>
      <c r="AE5" s="3"/>
      <c r="AF5" s="3"/>
      <c r="AG5" s="3"/>
    </row>
    <row r="6" spans="1:59" s="1" customFormat="1" ht="12.75" customHeight="1">
      <c r="A6" s="3"/>
      <c r="B6" s="3"/>
      <c r="C6" s="3"/>
      <c r="D6" s="1552" t="s">
        <v>41</v>
      </c>
      <c r="E6" s="1553"/>
      <c r="F6" s="1553"/>
      <c r="G6" s="1553"/>
      <c r="H6" s="1553"/>
      <c r="I6" s="1603" t="s">
        <v>1504</v>
      </c>
      <c r="J6" s="1554"/>
      <c r="K6" s="1554"/>
      <c r="L6" s="1554"/>
      <c r="M6" s="1554"/>
      <c r="N6" s="1554"/>
      <c r="O6" s="1554"/>
      <c r="P6" s="1554"/>
      <c r="Q6" s="3"/>
      <c r="R6" s="3"/>
      <c r="S6" s="3"/>
      <c r="T6" s="3"/>
      <c r="U6" s="3"/>
      <c r="V6" s="3"/>
      <c r="W6" s="3"/>
      <c r="X6" s="3"/>
      <c r="Y6" s="3"/>
      <c r="Z6" s="3"/>
      <c r="AA6" s="3"/>
      <c r="AB6" s="3"/>
      <c r="AC6" s="3"/>
      <c r="AD6" s="3"/>
      <c r="AE6" s="3"/>
      <c r="AF6" s="3"/>
      <c r="AG6" s="3"/>
    </row>
    <row r="7" spans="1:59" s="1" customFormat="1" ht="12.75" customHeight="1">
      <c r="A7" s="3"/>
      <c r="B7" s="3"/>
      <c r="C7" s="3"/>
      <c r="D7" s="1552" t="s">
        <v>43</v>
      </c>
      <c r="E7" s="1553"/>
      <c r="F7" s="1553"/>
      <c r="G7" s="1553"/>
      <c r="H7" s="1553"/>
      <c r="I7" s="1554"/>
      <c r="J7" s="1554"/>
      <c r="K7" s="1554"/>
      <c r="L7" s="1554"/>
      <c r="M7" s="1554"/>
      <c r="N7" s="1554"/>
      <c r="O7" s="1554"/>
      <c r="P7" s="1554"/>
      <c r="Q7" s="3"/>
      <c r="R7" s="3"/>
      <c r="S7" s="3"/>
      <c r="T7" s="3"/>
      <c r="U7" s="3"/>
      <c r="V7" s="3"/>
      <c r="W7" s="3"/>
      <c r="X7" s="3"/>
      <c r="Y7" s="3"/>
      <c r="Z7" s="3"/>
      <c r="AA7" s="3"/>
      <c r="AB7" s="3"/>
      <c r="AC7" s="3"/>
      <c r="AD7" s="3"/>
      <c r="AE7" s="3"/>
      <c r="AF7" s="3"/>
      <c r="AG7" s="3"/>
    </row>
    <row r="8" spans="1:59" s="1" customFormat="1" ht="12.75" customHeight="1">
      <c r="A8" s="3"/>
      <c r="B8" s="3"/>
      <c r="C8" s="3"/>
      <c r="D8" s="1552"/>
      <c r="E8" s="1553"/>
      <c r="J8" s="773"/>
      <c r="K8" s="773"/>
      <c r="L8" s="2"/>
      <c r="M8" s="744"/>
      <c r="N8" s="2"/>
      <c r="O8" s="743"/>
      <c r="P8" s="743"/>
      <c r="Q8" s="3"/>
      <c r="R8" s="3"/>
      <c r="S8" s="3"/>
      <c r="T8" s="3"/>
      <c r="U8" s="3"/>
      <c r="V8" s="3"/>
      <c r="W8" s="3"/>
      <c r="X8" s="3"/>
      <c r="Y8" s="3"/>
      <c r="Z8" s="3"/>
      <c r="AA8" s="3"/>
      <c r="AB8" s="3"/>
      <c r="AC8" s="3"/>
      <c r="AD8" s="3"/>
      <c r="AE8" s="3"/>
      <c r="AF8" s="3"/>
      <c r="AG8" s="3"/>
    </row>
    <row r="9" spans="1:59" s="1" customFormat="1" ht="14.25" customHeight="1">
      <c r="A9" s="3"/>
      <c r="B9" s="3"/>
      <c r="C9" s="3"/>
      <c r="D9" s="1552" t="s">
        <v>44</v>
      </c>
      <c r="E9" s="1553"/>
      <c r="F9" s="1553"/>
      <c r="G9" s="1553"/>
      <c r="H9" s="1553"/>
      <c r="I9" s="1599" t="s">
        <v>1505</v>
      </c>
      <c r="J9" s="1600"/>
      <c r="K9" s="1600"/>
      <c r="L9" s="1600"/>
      <c r="M9" s="1600"/>
      <c r="N9" s="1600"/>
      <c r="O9" s="1600"/>
      <c r="P9" s="1600"/>
      <c r="Q9" s="3"/>
      <c r="R9" s="3"/>
      <c r="S9" s="3"/>
      <c r="T9" s="3"/>
      <c r="U9" s="3"/>
      <c r="V9" s="3"/>
      <c r="W9" s="3"/>
      <c r="X9" s="3"/>
      <c r="Y9" s="3"/>
      <c r="Z9" s="3"/>
      <c r="AA9" s="3"/>
      <c r="AB9" s="3"/>
      <c r="AC9" s="3"/>
      <c r="AD9" s="3"/>
      <c r="AE9" s="3"/>
      <c r="AF9" s="3"/>
      <c r="AG9" s="3"/>
    </row>
    <row r="10" spans="1:59" s="1" customFormat="1" ht="12.75" customHeight="1">
      <c r="A10" s="3"/>
      <c r="B10" s="3"/>
      <c r="C10" s="5"/>
      <c r="D10" s="1552" t="s">
        <v>46</v>
      </c>
      <c r="E10" s="1553"/>
      <c r="F10" s="1553"/>
      <c r="G10" s="1553"/>
      <c r="H10" s="1553"/>
      <c r="I10" s="1601" t="s">
        <v>1506</v>
      </c>
      <c r="J10" s="1600"/>
      <c r="K10" s="1600"/>
      <c r="L10" s="1600"/>
      <c r="M10" s="1600"/>
      <c r="N10" s="1600"/>
      <c r="O10" s="1600"/>
      <c r="P10" s="1600"/>
      <c r="Q10" s="3"/>
      <c r="R10" s="3"/>
      <c r="S10" s="3"/>
      <c r="T10" s="3"/>
      <c r="U10" s="3"/>
      <c r="V10" s="3"/>
      <c r="W10" s="3"/>
      <c r="X10" s="3"/>
      <c r="Y10" s="3"/>
      <c r="Z10" s="3"/>
      <c r="AA10" s="3"/>
      <c r="AB10" s="3"/>
      <c r="AC10" s="3"/>
      <c r="AD10" s="3"/>
      <c r="AE10" s="3"/>
      <c r="AF10" s="3"/>
      <c r="AG10" s="3"/>
    </row>
    <row r="11" spans="1:59" s="1" customFormat="1">
      <c r="A11" s="3"/>
      <c r="B11" s="3"/>
      <c r="C11" s="3"/>
      <c r="D11" s="3"/>
      <c r="E11" s="878" t="s">
        <v>55</v>
      </c>
      <c r="F11" s="879" t="s">
        <v>428</v>
      </c>
      <c r="G11" s="7"/>
      <c r="H11" s="7"/>
      <c r="I11" s="3"/>
      <c r="J11" s="889" t="s">
        <v>1516</v>
      </c>
      <c r="K11" s="756"/>
      <c r="M11" s="741"/>
      <c r="N11" s="741"/>
      <c r="O11" s="741"/>
      <c r="P11" s="741"/>
      <c r="Q11" s="3"/>
      <c r="R11" s="3"/>
      <c r="S11" s="3"/>
      <c r="T11" s="3"/>
      <c r="U11" s="3"/>
      <c r="V11" s="3"/>
      <c r="W11" s="3"/>
      <c r="X11" s="3"/>
      <c r="Y11" s="3"/>
      <c r="Z11" s="3"/>
      <c r="AA11" s="3"/>
      <c r="AB11" s="3"/>
      <c r="AC11" s="3"/>
      <c r="AD11" s="3"/>
      <c r="AE11" s="3"/>
      <c r="AF11" s="3"/>
      <c r="AG11" s="3"/>
    </row>
    <row r="12" spans="1:59" s="1" customFormat="1">
      <c r="A12" s="3"/>
      <c r="B12" s="3"/>
      <c r="C12" s="3"/>
      <c r="D12" s="3"/>
      <c r="E12" s="878" t="s">
        <v>58</v>
      </c>
      <c r="F12" s="879" t="s">
        <v>65</v>
      </c>
      <c r="G12" s="7"/>
      <c r="H12" s="7"/>
      <c r="I12" s="3"/>
      <c r="J12" s="890">
        <v>201</v>
      </c>
      <c r="K12" s="756"/>
      <c r="M12" s="741"/>
      <c r="N12" s="741"/>
      <c r="O12" s="741"/>
      <c r="P12" s="741"/>
      <c r="Q12" s="3"/>
      <c r="R12" s="3"/>
      <c r="S12" s="3"/>
      <c r="T12" s="3"/>
      <c r="U12" s="3"/>
      <c r="V12" s="3"/>
      <c r="W12" s="3"/>
      <c r="X12" s="3"/>
      <c r="Y12" s="3"/>
      <c r="Z12" s="3"/>
      <c r="AA12" s="3"/>
      <c r="AB12" s="3"/>
      <c r="AC12" s="3"/>
      <c r="AD12" s="3"/>
      <c r="AE12" s="3"/>
      <c r="AF12" s="3"/>
      <c r="AG12" s="3"/>
    </row>
    <row r="13" spans="1:59" s="1" customFormat="1" ht="12">
      <c r="A13" s="3"/>
      <c r="B13" s="3"/>
      <c r="C13" s="3"/>
      <c r="D13" s="3"/>
      <c r="E13" s="3" t="s">
        <v>1432</v>
      </c>
      <c r="F13" s="3"/>
      <c r="G13" s="7" t="s">
        <v>1432</v>
      </c>
      <c r="H13" s="7"/>
      <c r="I13" s="3"/>
      <c r="J13" s="756"/>
      <c r="K13" s="756"/>
      <c r="L13" s="741"/>
      <c r="M13" s="741"/>
      <c r="N13" s="741"/>
      <c r="O13" s="741"/>
      <c r="P13" s="741"/>
      <c r="Q13" s="3"/>
      <c r="R13" s="3"/>
      <c r="S13" s="3"/>
      <c r="T13" s="3"/>
      <c r="U13" s="3"/>
      <c r="V13" s="3"/>
      <c r="W13" s="3"/>
      <c r="X13" s="3"/>
      <c r="Y13" s="3"/>
      <c r="Z13" s="3"/>
      <c r="AA13" s="3"/>
      <c r="AB13" s="3"/>
      <c r="AC13" s="3"/>
      <c r="AD13" s="3"/>
      <c r="AE13" s="3"/>
      <c r="AF13" s="3"/>
      <c r="AG13" s="3"/>
    </row>
    <row r="14" spans="1:59" s="309" customFormat="1" ht="36" customHeight="1">
      <c r="A14" s="523" t="s">
        <v>48</v>
      </c>
      <c r="B14" s="733" t="s">
        <v>69</v>
      </c>
      <c r="C14" s="734" t="s">
        <v>435</v>
      </c>
      <c r="D14" s="735" t="s">
        <v>55</v>
      </c>
      <c r="E14" s="736" t="s">
        <v>56</v>
      </c>
      <c r="F14" s="737" t="s">
        <v>434</v>
      </c>
      <c r="G14" s="735" t="s">
        <v>58</v>
      </c>
      <c r="H14" s="735" t="s">
        <v>59</v>
      </c>
      <c r="I14" s="738" t="s">
        <v>68</v>
      </c>
      <c r="J14" s="739" t="s">
        <v>437</v>
      </c>
      <c r="K14" s="739" t="s">
        <v>1484</v>
      </c>
      <c r="L14" s="739" t="s">
        <v>1455</v>
      </c>
      <c r="M14" s="740" t="s">
        <v>432</v>
      </c>
      <c r="N14" s="735" t="s">
        <v>61</v>
      </c>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row>
    <row r="15" spans="1:59" s="325" customFormat="1" ht="15" customHeight="1">
      <c r="A15" s="1608" t="s">
        <v>1493</v>
      </c>
      <c r="B15" s="1609"/>
      <c r="C15" s="1609"/>
      <c r="D15" s="1609"/>
      <c r="E15" s="1609"/>
      <c r="F15" s="1609"/>
      <c r="G15" s="1609"/>
      <c r="H15" s="1609"/>
      <c r="I15" s="1609"/>
      <c r="J15" s="1609"/>
      <c r="K15" s="1609"/>
      <c r="L15" s="1609"/>
      <c r="M15" s="1609"/>
      <c r="N15" s="1610"/>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row>
    <row r="16" spans="1:59" s="325" customFormat="1" ht="15" customHeight="1">
      <c r="A16" s="659">
        <v>1</v>
      </c>
      <c r="B16" s="339" t="s">
        <v>32</v>
      </c>
      <c r="C16" s="340" t="s">
        <v>0</v>
      </c>
      <c r="D16" s="361" t="s">
        <v>428</v>
      </c>
      <c r="E16" s="496" t="s">
        <v>1139</v>
      </c>
      <c r="F16" s="340">
        <v>1988</v>
      </c>
      <c r="G16" s="340" t="s">
        <v>65</v>
      </c>
      <c r="H16" s="340" t="s">
        <v>5</v>
      </c>
      <c r="I16" s="500">
        <v>57.46</v>
      </c>
      <c r="J16" s="363">
        <v>193</v>
      </c>
      <c r="K16" s="662">
        <v>1</v>
      </c>
      <c r="L16" s="635">
        <v>1</v>
      </c>
      <c r="M16" s="363">
        <v>20</v>
      </c>
      <c r="N16" s="361" t="s">
        <v>1198</v>
      </c>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row>
    <row r="17" spans="1:59" s="324" customFormat="1" ht="15" customHeight="1">
      <c r="A17" s="659">
        <v>2</v>
      </c>
      <c r="B17" s="376" t="s">
        <v>26</v>
      </c>
      <c r="C17" s="340" t="s">
        <v>0</v>
      </c>
      <c r="D17" s="361" t="s">
        <v>428</v>
      </c>
      <c r="E17" s="498" t="s">
        <v>1354</v>
      </c>
      <c r="F17" s="340">
        <v>1995</v>
      </c>
      <c r="G17" s="340" t="s">
        <v>65</v>
      </c>
      <c r="H17" s="340" t="s">
        <v>5</v>
      </c>
      <c r="I17" s="500">
        <v>57.9</v>
      </c>
      <c r="J17" s="363">
        <v>107</v>
      </c>
      <c r="K17" s="662">
        <v>2</v>
      </c>
      <c r="L17" s="635">
        <v>2</v>
      </c>
      <c r="M17" s="363">
        <v>18</v>
      </c>
      <c r="N17" s="379" t="s">
        <v>1357</v>
      </c>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row>
    <row r="18" spans="1:59" s="324" customFormat="1" ht="15" customHeight="1">
      <c r="A18" s="659">
        <v>3</v>
      </c>
      <c r="B18" s="339" t="s">
        <v>1230</v>
      </c>
      <c r="C18" s="340" t="s">
        <v>0</v>
      </c>
      <c r="D18" s="361" t="s">
        <v>428</v>
      </c>
      <c r="E18" s="497" t="s">
        <v>1231</v>
      </c>
      <c r="F18" s="340">
        <v>2000</v>
      </c>
      <c r="G18" s="340" t="s">
        <v>65</v>
      </c>
      <c r="H18" s="340" t="s">
        <v>5</v>
      </c>
      <c r="I18" s="500">
        <v>53.5</v>
      </c>
      <c r="J18" s="401">
        <v>72</v>
      </c>
      <c r="K18" s="662">
        <v>3</v>
      </c>
      <c r="L18" s="635">
        <v>3</v>
      </c>
      <c r="M18" s="363">
        <v>16</v>
      </c>
      <c r="N18" s="361" t="s">
        <v>1234</v>
      </c>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row>
    <row r="19" spans="1:59" s="324" customFormat="1" ht="15" customHeight="1">
      <c r="A19" s="659">
        <v>4</v>
      </c>
      <c r="B19" s="339" t="s">
        <v>18</v>
      </c>
      <c r="C19" s="340" t="s">
        <v>0</v>
      </c>
      <c r="D19" s="361" t="s">
        <v>428</v>
      </c>
      <c r="E19" s="497" t="s">
        <v>592</v>
      </c>
      <c r="F19" s="340">
        <v>1984</v>
      </c>
      <c r="G19" s="340" t="s">
        <v>65</v>
      </c>
      <c r="H19" s="340" t="s">
        <v>5</v>
      </c>
      <c r="I19" s="502">
        <v>56.4</v>
      </c>
      <c r="J19" s="401">
        <v>70</v>
      </c>
      <c r="K19" s="662">
        <v>4</v>
      </c>
      <c r="L19" s="635">
        <v>4</v>
      </c>
      <c r="M19" s="363">
        <v>15</v>
      </c>
      <c r="N19" s="361" t="s">
        <v>1208</v>
      </c>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row>
    <row r="20" spans="1:59" s="324" customFormat="1" ht="15" customHeight="1">
      <c r="A20" s="659">
        <v>5</v>
      </c>
      <c r="B20" s="339" t="s">
        <v>27</v>
      </c>
      <c r="C20" s="364" t="s">
        <v>0</v>
      </c>
      <c r="D20" s="376" t="s">
        <v>428</v>
      </c>
      <c r="E20" s="503" t="s">
        <v>869</v>
      </c>
      <c r="F20" s="344">
        <v>1980</v>
      </c>
      <c r="G20" s="364" t="s">
        <v>65</v>
      </c>
      <c r="H20" s="427" t="s">
        <v>5</v>
      </c>
      <c r="I20" s="502">
        <v>58</v>
      </c>
      <c r="J20" s="401">
        <v>41</v>
      </c>
      <c r="K20" s="662">
        <v>5</v>
      </c>
      <c r="L20" s="635">
        <v>5</v>
      </c>
      <c r="M20" s="363">
        <v>14</v>
      </c>
      <c r="N20" s="361" t="s">
        <v>1208</v>
      </c>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row>
    <row r="21" spans="1:59" s="325" customFormat="1" ht="15" customHeight="1">
      <c r="A21" s="659">
        <v>6</v>
      </c>
      <c r="B21" s="339" t="s">
        <v>24</v>
      </c>
      <c r="C21" s="340" t="s">
        <v>1</v>
      </c>
      <c r="D21" s="361" t="s">
        <v>428</v>
      </c>
      <c r="E21" s="472" t="s">
        <v>1325</v>
      </c>
      <c r="F21" s="340">
        <v>1980</v>
      </c>
      <c r="G21" s="340" t="s">
        <v>65</v>
      </c>
      <c r="H21" s="340" t="s">
        <v>3</v>
      </c>
      <c r="I21" s="502">
        <v>56.7</v>
      </c>
      <c r="J21" s="363">
        <v>213</v>
      </c>
      <c r="K21" s="658">
        <v>1</v>
      </c>
      <c r="L21" s="635">
        <v>6</v>
      </c>
      <c r="M21" s="363">
        <v>13</v>
      </c>
      <c r="N21" s="379" t="s">
        <v>1335</v>
      </c>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row>
    <row r="22" spans="1:59" s="325" customFormat="1" ht="15" customHeight="1">
      <c r="A22" s="659">
        <v>7</v>
      </c>
      <c r="B22" s="339" t="s">
        <v>18</v>
      </c>
      <c r="C22" s="340" t="s">
        <v>1</v>
      </c>
      <c r="D22" s="361" t="s">
        <v>428</v>
      </c>
      <c r="E22" s="497" t="s">
        <v>603</v>
      </c>
      <c r="F22" s="340">
        <v>1962</v>
      </c>
      <c r="G22" s="340" t="s">
        <v>65</v>
      </c>
      <c r="H22" s="340" t="s">
        <v>3</v>
      </c>
      <c r="I22" s="500">
        <v>56.5</v>
      </c>
      <c r="J22" s="363">
        <v>201</v>
      </c>
      <c r="K22" s="658">
        <v>2</v>
      </c>
      <c r="L22" s="635">
        <v>7</v>
      </c>
      <c r="M22" s="363">
        <v>12</v>
      </c>
      <c r="N22" s="361" t="s">
        <v>1208</v>
      </c>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row>
    <row r="23" spans="1:59" s="325" customFormat="1" ht="15" customHeight="1">
      <c r="A23" s="659">
        <v>8</v>
      </c>
      <c r="B23" s="339" t="s">
        <v>18</v>
      </c>
      <c r="C23" s="340" t="s">
        <v>1</v>
      </c>
      <c r="D23" s="361" t="s">
        <v>428</v>
      </c>
      <c r="E23" s="497" t="s">
        <v>596</v>
      </c>
      <c r="F23" s="340">
        <v>1984</v>
      </c>
      <c r="G23" s="340" t="s">
        <v>65</v>
      </c>
      <c r="H23" s="340" t="s">
        <v>3</v>
      </c>
      <c r="I23" s="500">
        <v>54.9</v>
      </c>
      <c r="J23" s="363">
        <v>184</v>
      </c>
      <c r="K23" s="658">
        <v>3</v>
      </c>
      <c r="L23" s="635">
        <v>8</v>
      </c>
      <c r="M23" s="363">
        <v>11</v>
      </c>
      <c r="N23" s="361" t="s">
        <v>1208</v>
      </c>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row>
    <row r="24" spans="1:59" s="325" customFormat="1" ht="15" customHeight="1">
      <c r="A24" s="659">
        <v>9</v>
      </c>
      <c r="B24" s="376" t="s">
        <v>37</v>
      </c>
      <c r="C24" s="340" t="s">
        <v>1</v>
      </c>
      <c r="D24" s="361" t="s">
        <v>428</v>
      </c>
      <c r="E24" s="497" t="s">
        <v>1259</v>
      </c>
      <c r="F24" s="340">
        <v>1992</v>
      </c>
      <c r="G24" s="340" t="s">
        <v>65</v>
      </c>
      <c r="H24" s="340" t="s">
        <v>3</v>
      </c>
      <c r="I24" s="502">
        <v>56.2</v>
      </c>
      <c r="J24" s="363">
        <v>144</v>
      </c>
      <c r="K24" s="658">
        <v>4</v>
      </c>
      <c r="L24" s="635">
        <v>9</v>
      </c>
      <c r="M24" s="363">
        <v>10</v>
      </c>
      <c r="N24" s="361" t="s">
        <v>1292</v>
      </c>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row>
    <row r="25" spans="1:59" s="325" customFormat="1" ht="15" customHeight="1">
      <c r="A25" s="659">
        <v>10</v>
      </c>
      <c r="B25" s="376" t="s">
        <v>37</v>
      </c>
      <c r="C25" s="340" t="s">
        <v>1</v>
      </c>
      <c r="D25" s="361" t="s">
        <v>428</v>
      </c>
      <c r="E25" s="497" t="s">
        <v>1260</v>
      </c>
      <c r="F25" s="340">
        <v>1967</v>
      </c>
      <c r="G25" s="340" t="s">
        <v>65</v>
      </c>
      <c r="H25" s="340" t="s">
        <v>3</v>
      </c>
      <c r="I25" s="502">
        <v>57.9</v>
      </c>
      <c r="J25" s="363">
        <v>109</v>
      </c>
      <c r="K25" s="658">
        <v>5</v>
      </c>
      <c r="L25" s="635">
        <v>10</v>
      </c>
      <c r="M25" s="363">
        <v>9</v>
      </c>
      <c r="N25" s="361" t="s">
        <v>1293</v>
      </c>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row>
    <row r="26" spans="1:59" s="328" customFormat="1" ht="15" customHeight="1">
      <c r="A26" s="659">
        <v>11</v>
      </c>
      <c r="B26" s="339" t="s">
        <v>1111</v>
      </c>
      <c r="C26" s="340" t="s">
        <v>1</v>
      </c>
      <c r="D26" s="361" t="s">
        <v>428</v>
      </c>
      <c r="E26" s="496" t="s">
        <v>1105</v>
      </c>
      <c r="F26" s="340">
        <v>1995</v>
      </c>
      <c r="G26" s="340" t="s">
        <v>65</v>
      </c>
      <c r="H26" s="340" t="s">
        <v>3</v>
      </c>
      <c r="I26" s="500">
        <v>56.2</v>
      </c>
      <c r="J26" s="363">
        <v>98</v>
      </c>
      <c r="K26" s="658">
        <v>6</v>
      </c>
      <c r="L26" s="635">
        <v>11</v>
      </c>
      <c r="M26" s="363">
        <v>8</v>
      </c>
      <c r="N26" s="361" t="s">
        <v>1110</v>
      </c>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row>
    <row r="27" spans="1:59" s="325" customFormat="1" ht="15" customHeight="1">
      <c r="A27" s="659">
        <v>12</v>
      </c>
      <c r="B27" s="376" t="s">
        <v>1375</v>
      </c>
      <c r="C27" s="340" t="s">
        <v>1</v>
      </c>
      <c r="D27" s="361" t="s">
        <v>1386</v>
      </c>
      <c r="E27" s="472" t="s">
        <v>1387</v>
      </c>
      <c r="F27" s="340">
        <v>1979</v>
      </c>
      <c r="G27" s="340" t="s">
        <v>1400</v>
      </c>
      <c r="H27" s="340" t="s">
        <v>1401</v>
      </c>
      <c r="I27" s="500">
        <v>56.1</v>
      </c>
      <c r="J27" s="363">
        <v>87</v>
      </c>
      <c r="K27" s="658">
        <v>7</v>
      </c>
      <c r="L27" s="635">
        <v>12</v>
      </c>
      <c r="M27" s="363">
        <v>7</v>
      </c>
      <c r="N27" s="379" t="s">
        <v>1393</v>
      </c>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row>
    <row r="28" spans="1:59" s="325" customFormat="1" ht="15" customHeight="1">
      <c r="A28" s="659">
        <v>13</v>
      </c>
      <c r="B28" s="339" t="s">
        <v>1077</v>
      </c>
      <c r="C28" s="340" t="s">
        <v>1</v>
      </c>
      <c r="D28" s="361" t="s">
        <v>428</v>
      </c>
      <c r="E28" s="496" t="s">
        <v>1072</v>
      </c>
      <c r="F28" s="340">
        <v>1988</v>
      </c>
      <c r="G28" s="340" t="s">
        <v>65</v>
      </c>
      <c r="H28" s="340" t="s">
        <v>3</v>
      </c>
      <c r="I28" s="500">
        <v>47.1</v>
      </c>
      <c r="J28" s="363">
        <v>81</v>
      </c>
      <c r="K28" s="658">
        <v>8</v>
      </c>
      <c r="L28" s="635">
        <v>13</v>
      </c>
      <c r="M28" s="363">
        <v>6</v>
      </c>
      <c r="N28" s="361" t="s">
        <v>1083</v>
      </c>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row>
    <row r="29" spans="1:59" s="325" customFormat="1" ht="15" customHeight="1">
      <c r="A29" s="659">
        <v>14</v>
      </c>
      <c r="B29" s="376" t="s">
        <v>1375</v>
      </c>
      <c r="C29" s="340" t="s">
        <v>1</v>
      </c>
      <c r="D29" s="361" t="s">
        <v>1386</v>
      </c>
      <c r="E29" s="472" t="s">
        <v>1388</v>
      </c>
      <c r="F29" s="340">
        <v>1978</v>
      </c>
      <c r="G29" s="340" t="s">
        <v>1400</v>
      </c>
      <c r="H29" s="340" t="s">
        <v>1401</v>
      </c>
      <c r="I29" s="500">
        <v>48.3</v>
      </c>
      <c r="J29" s="363">
        <v>23</v>
      </c>
      <c r="K29" s="658">
        <v>9</v>
      </c>
      <c r="L29" s="635">
        <v>14</v>
      </c>
      <c r="M29" s="363">
        <v>5</v>
      </c>
      <c r="N29" s="379" t="s">
        <v>1393</v>
      </c>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row>
    <row r="30" spans="1:59" s="37" customFormat="1">
      <c r="A30" s="313"/>
      <c r="B30" s="313"/>
      <c r="C30" s="313"/>
      <c r="D30" s="313"/>
      <c r="E30" s="134"/>
      <c r="F30" s="134"/>
      <c r="G30" s="21"/>
      <c r="H30" s="313"/>
      <c r="I30" s="31"/>
      <c r="J30" s="134"/>
      <c r="K30" s="134"/>
      <c r="L30" s="774"/>
      <c r="M30" s="134"/>
      <c r="N30" s="134"/>
      <c r="O30" s="774"/>
      <c r="P30" s="134"/>
      <c r="Q30" s="313"/>
    </row>
    <row r="31" spans="1:59" s="37" customFormat="1">
      <c r="A31" s="313" t="s">
        <v>1508</v>
      </c>
      <c r="B31" s="313"/>
      <c r="C31" s="313"/>
      <c r="D31" s="313"/>
      <c r="E31" s="134"/>
      <c r="F31" s="134"/>
      <c r="G31" s="21"/>
      <c r="H31" s="313"/>
      <c r="I31" s="31"/>
      <c r="J31" s="134"/>
      <c r="K31" s="134"/>
      <c r="L31" s="774"/>
      <c r="M31" s="134"/>
      <c r="N31" s="134"/>
      <c r="O31" s="774"/>
      <c r="P31" s="134"/>
      <c r="Q31" s="313"/>
    </row>
    <row r="32" spans="1:59" s="37" customFormat="1">
      <c r="A32" s="313"/>
      <c r="B32" s="313"/>
      <c r="C32" s="313"/>
      <c r="D32" s="313"/>
      <c r="E32" s="134"/>
      <c r="F32" s="134"/>
      <c r="G32" s="21"/>
      <c r="H32" s="313"/>
      <c r="I32" s="31"/>
      <c r="J32" s="134"/>
      <c r="K32" s="134"/>
      <c r="L32" s="774"/>
      <c r="M32" s="134"/>
      <c r="N32" s="134"/>
      <c r="O32" s="774"/>
      <c r="P32" s="134"/>
      <c r="Q32" s="313"/>
    </row>
    <row r="33" spans="1:59" s="37" customFormat="1">
      <c r="A33" s="313" t="s">
        <v>1509</v>
      </c>
      <c r="B33" s="313"/>
      <c r="C33" s="313"/>
      <c r="D33" s="313"/>
      <c r="E33" s="134"/>
      <c r="F33" s="134"/>
      <c r="G33" s="21"/>
      <c r="H33" s="313"/>
      <c r="I33" s="31"/>
      <c r="J33" s="134"/>
      <c r="K33" s="134"/>
      <c r="L33" s="774"/>
      <c r="M33" s="134"/>
      <c r="N33" s="134"/>
      <c r="O33" s="774"/>
      <c r="P33" s="134"/>
      <c r="Q33" s="313"/>
    </row>
    <row r="34" spans="1:59" s="1" customFormat="1" ht="12">
      <c r="A34" s="3"/>
      <c r="B34" s="3"/>
      <c r="C34" s="3"/>
      <c r="D34" s="3"/>
      <c r="E34" s="3"/>
      <c r="F34" s="3"/>
      <c r="G34" s="7"/>
      <c r="H34" s="7"/>
      <c r="I34" s="3"/>
      <c r="J34" s="756"/>
      <c r="K34" s="756"/>
      <c r="L34" s="741"/>
      <c r="M34" s="741"/>
      <c r="N34" s="741"/>
      <c r="O34" s="741"/>
      <c r="P34" s="741"/>
      <c r="Q34" s="3"/>
      <c r="R34" s="3"/>
      <c r="S34" s="3"/>
      <c r="T34" s="3"/>
      <c r="U34" s="3"/>
      <c r="V34" s="3"/>
      <c r="W34" s="3"/>
      <c r="X34" s="3"/>
      <c r="Y34" s="3"/>
      <c r="Z34" s="3"/>
      <c r="AA34" s="3"/>
      <c r="AB34" s="3"/>
      <c r="AC34" s="3"/>
      <c r="AD34" s="3"/>
      <c r="AE34" s="3"/>
      <c r="AF34" s="3"/>
      <c r="AG34" s="3"/>
    </row>
    <row r="35" spans="1:59" s="1" customFormat="1" ht="12">
      <c r="A35" s="3"/>
      <c r="B35" s="3"/>
      <c r="C35" s="3"/>
      <c r="D35" s="3"/>
      <c r="E35" s="3"/>
      <c r="F35" s="3"/>
      <c r="G35" s="7"/>
      <c r="H35" s="7"/>
      <c r="I35" s="3"/>
      <c r="J35" s="756"/>
      <c r="K35" s="756"/>
      <c r="L35" s="741"/>
      <c r="M35" s="741"/>
      <c r="N35" s="741"/>
      <c r="O35" s="741"/>
      <c r="P35" s="741"/>
      <c r="Q35" s="3"/>
      <c r="R35" s="3"/>
      <c r="S35" s="3"/>
      <c r="T35" s="3"/>
      <c r="U35" s="3"/>
      <c r="V35" s="3"/>
      <c r="W35" s="3"/>
      <c r="X35" s="3"/>
      <c r="Y35" s="3"/>
      <c r="Z35" s="3"/>
      <c r="AA35" s="3"/>
      <c r="AB35" s="3"/>
      <c r="AC35" s="3"/>
      <c r="AD35" s="3"/>
      <c r="AE35" s="3"/>
      <c r="AF35" s="3"/>
      <c r="AG35" s="3"/>
    </row>
    <row r="36" spans="1:59" s="1" customFormat="1" ht="12.75" customHeight="1">
      <c r="A36" s="3"/>
      <c r="B36" s="3"/>
      <c r="C36" s="4"/>
      <c r="D36" s="1552" t="s">
        <v>38</v>
      </c>
      <c r="E36" s="1553"/>
      <c r="F36" s="1553"/>
      <c r="G36" s="1553"/>
      <c r="H36" s="1553"/>
      <c r="I36" s="1602" t="s">
        <v>1503</v>
      </c>
      <c r="J36" s="1554"/>
      <c r="K36" s="1554"/>
      <c r="L36" s="1554"/>
      <c r="M36" s="1554"/>
      <c r="N36" s="1554"/>
      <c r="O36" s="1554"/>
      <c r="P36" s="1554"/>
      <c r="Q36" s="3"/>
      <c r="R36" s="3"/>
      <c r="S36" s="3"/>
      <c r="T36" s="3"/>
      <c r="U36" s="3"/>
      <c r="V36" s="3"/>
      <c r="W36" s="3"/>
      <c r="X36" s="3"/>
      <c r="Y36" s="3"/>
      <c r="Z36" s="3"/>
      <c r="AA36" s="3"/>
      <c r="AB36" s="3"/>
      <c r="AC36" s="3"/>
      <c r="AD36" s="3"/>
      <c r="AE36" s="3"/>
      <c r="AF36" s="3"/>
      <c r="AG36" s="3"/>
    </row>
    <row r="37" spans="1:59" s="1" customFormat="1" ht="12.75" customHeight="1">
      <c r="A37" s="3"/>
      <c r="B37" s="3"/>
      <c r="C37" s="4"/>
      <c r="D37" s="1552" t="s">
        <v>40</v>
      </c>
      <c r="E37" s="1553"/>
      <c r="F37" s="1553"/>
      <c r="G37" s="1553"/>
      <c r="H37" s="1553"/>
      <c r="I37" s="1554"/>
      <c r="J37" s="1554"/>
      <c r="K37" s="1554"/>
      <c r="L37" s="1554"/>
      <c r="M37" s="1554"/>
      <c r="N37" s="1554"/>
      <c r="O37" s="1554"/>
      <c r="P37" s="1554"/>
      <c r="Q37" s="3"/>
      <c r="R37" s="3"/>
      <c r="S37" s="3"/>
      <c r="T37" s="3"/>
      <c r="U37" s="3"/>
      <c r="V37" s="3"/>
      <c r="W37" s="3"/>
      <c r="X37" s="3"/>
      <c r="Y37" s="3"/>
      <c r="Z37" s="3"/>
      <c r="AA37" s="3"/>
      <c r="AB37" s="3"/>
      <c r="AC37" s="3"/>
      <c r="AD37" s="3"/>
      <c r="AE37" s="3"/>
      <c r="AF37" s="3"/>
      <c r="AG37" s="3"/>
    </row>
    <row r="38" spans="1:59" s="1" customFormat="1" ht="12.75" customHeight="1">
      <c r="A38" s="3"/>
      <c r="B38" s="3"/>
      <c r="C38" s="4"/>
      <c r="D38" s="1552"/>
      <c r="E38" s="1553"/>
      <c r="J38" s="773"/>
      <c r="K38" s="773"/>
      <c r="L38" s="6"/>
      <c r="M38" s="6"/>
      <c r="N38" s="6"/>
      <c r="O38" s="743"/>
      <c r="P38" s="743"/>
      <c r="Q38" s="3"/>
      <c r="R38" s="3"/>
      <c r="S38" s="3"/>
      <c r="T38" s="3"/>
      <c r="U38" s="3"/>
      <c r="V38" s="3"/>
      <c r="W38" s="3"/>
      <c r="X38" s="3"/>
      <c r="Y38" s="3"/>
      <c r="Z38" s="3"/>
      <c r="AA38" s="3"/>
      <c r="AB38" s="3"/>
      <c r="AC38" s="3"/>
      <c r="AD38" s="3"/>
      <c r="AE38" s="3"/>
      <c r="AF38" s="3"/>
      <c r="AG38" s="3"/>
    </row>
    <row r="39" spans="1:59" s="1" customFormat="1" ht="12.75" customHeight="1">
      <c r="A39" s="3"/>
      <c r="B39" s="3"/>
      <c r="C39" s="3"/>
      <c r="D39" s="1552" t="s">
        <v>41</v>
      </c>
      <c r="E39" s="1553"/>
      <c r="F39" s="1553"/>
      <c r="G39" s="1553"/>
      <c r="H39" s="1553"/>
      <c r="I39" s="1603" t="s">
        <v>1504</v>
      </c>
      <c r="J39" s="1554"/>
      <c r="K39" s="1554"/>
      <c r="L39" s="1554"/>
      <c r="M39" s="1554"/>
      <c r="N39" s="1554"/>
      <c r="O39" s="1554"/>
      <c r="P39" s="1554"/>
      <c r="Q39" s="3"/>
      <c r="R39" s="3"/>
      <c r="S39" s="3"/>
      <c r="T39" s="3"/>
      <c r="U39" s="3"/>
      <c r="V39" s="3"/>
      <c r="W39" s="3"/>
      <c r="X39" s="3"/>
      <c r="Y39" s="3"/>
      <c r="Z39" s="3"/>
      <c r="AA39" s="3"/>
      <c r="AB39" s="3"/>
      <c r="AC39" s="3"/>
      <c r="AD39" s="3"/>
      <c r="AE39" s="3"/>
      <c r="AF39" s="3"/>
      <c r="AG39" s="3"/>
    </row>
    <row r="40" spans="1:59" s="1" customFormat="1" ht="12.75" customHeight="1">
      <c r="A40" s="3"/>
      <c r="B40" s="3"/>
      <c r="C40" s="3"/>
      <c r="D40" s="1552" t="s">
        <v>43</v>
      </c>
      <c r="E40" s="1553"/>
      <c r="F40" s="1553"/>
      <c r="G40" s="1553"/>
      <c r="H40" s="1553"/>
      <c r="I40" s="1554"/>
      <c r="J40" s="1554"/>
      <c r="K40" s="1554"/>
      <c r="L40" s="1554"/>
      <c r="M40" s="1554"/>
      <c r="N40" s="1554"/>
      <c r="O40" s="1554"/>
      <c r="P40" s="1554"/>
      <c r="Q40" s="3"/>
      <c r="R40" s="3"/>
      <c r="S40" s="3"/>
      <c r="T40" s="3"/>
      <c r="U40" s="3"/>
      <c r="V40" s="3"/>
      <c r="W40" s="3"/>
      <c r="X40" s="3"/>
      <c r="Y40" s="3"/>
      <c r="Z40" s="3"/>
      <c r="AA40" s="3"/>
      <c r="AB40" s="3"/>
      <c r="AC40" s="3"/>
      <c r="AD40" s="3"/>
      <c r="AE40" s="3"/>
      <c r="AF40" s="3"/>
      <c r="AG40" s="3"/>
    </row>
    <row r="41" spans="1:59" s="1" customFormat="1" ht="12.75" customHeight="1">
      <c r="A41" s="3"/>
      <c r="B41" s="3"/>
      <c r="C41" s="3"/>
      <c r="D41" s="1552"/>
      <c r="E41" s="1553"/>
      <c r="J41" s="773"/>
      <c r="K41" s="773"/>
      <c r="L41" s="2"/>
      <c r="M41" s="744"/>
      <c r="N41" s="2"/>
      <c r="O41" s="743"/>
      <c r="P41" s="743"/>
      <c r="Q41" s="3"/>
      <c r="R41" s="3"/>
      <c r="S41" s="3"/>
      <c r="T41" s="3"/>
      <c r="U41" s="3"/>
      <c r="V41" s="3"/>
      <c r="W41" s="3"/>
      <c r="X41" s="3"/>
      <c r="Y41" s="3"/>
      <c r="Z41" s="3"/>
      <c r="AA41" s="3"/>
      <c r="AB41" s="3"/>
      <c r="AC41" s="3"/>
      <c r="AD41" s="3"/>
      <c r="AE41" s="3"/>
      <c r="AF41" s="3"/>
      <c r="AG41" s="3"/>
    </row>
    <row r="42" spans="1:59" s="1" customFormat="1" ht="14.25" customHeight="1">
      <c r="A42" s="3"/>
      <c r="B42" s="3"/>
      <c r="C42" s="3"/>
      <c r="D42" s="1552" t="s">
        <v>44</v>
      </c>
      <c r="E42" s="1553"/>
      <c r="F42" s="1553"/>
      <c r="G42" s="1553"/>
      <c r="H42" s="1553"/>
      <c r="I42" s="1599" t="s">
        <v>1505</v>
      </c>
      <c r="J42" s="1600"/>
      <c r="K42" s="1600"/>
      <c r="L42" s="1600"/>
      <c r="M42" s="1600"/>
      <c r="N42" s="1600"/>
      <c r="O42" s="1600"/>
      <c r="P42" s="1600"/>
      <c r="Q42" s="3"/>
      <c r="R42" s="3"/>
      <c r="S42" s="3"/>
      <c r="T42" s="3"/>
      <c r="U42" s="3"/>
      <c r="V42" s="3"/>
      <c r="W42" s="3"/>
      <c r="X42" s="3"/>
      <c r="Y42" s="3"/>
      <c r="Z42" s="3"/>
      <c r="AA42" s="3"/>
      <c r="AB42" s="3"/>
      <c r="AC42" s="3"/>
      <c r="AD42" s="3"/>
      <c r="AE42" s="3"/>
      <c r="AF42" s="3"/>
      <c r="AG42" s="3"/>
    </row>
    <row r="43" spans="1:59" s="1" customFormat="1" ht="14.25" customHeight="1">
      <c r="A43" s="3"/>
      <c r="B43" s="3"/>
      <c r="C43" s="5"/>
      <c r="D43" s="1552" t="s">
        <v>46</v>
      </c>
      <c r="E43" s="1553"/>
      <c r="F43" s="1553"/>
      <c r="G43" s="1553"/>
      <c r="H43" s="1553"/>
      <c r="I43" s="1601" t="s">
        <v>1506</v>
      </c>
      <c r="J43" s="1600"/>
      <c r="K43" s="1600"/>
      <c r="L43" s="1600"/>
      <c r="M43" s="1600"/>
      <c r="N43" s="1600"/>
      <c r="O43" s="1600"/>
      <c r="P43" s="1600"/>
      <c r="Q43" s="3"/>
      <c r="R43" s="3"/>
      <c r="S43" s="3"/>
      <c r="T43" s="3"/>
      <c r="U43" s="3"/>
      <c r="V43" s="3"/>
      <c r="W43" s="3"/>
      <c r="X43" s="3"/>
      <c r="Y43" s="3"/>
      <c r="Z43" s="3"/>
      <c r="AA43" s="3"/>
      <c r="AB43" s="3"/>
      <c r="AC43" s="3"/>
      <c r="AD43" s="3"/>
      <c r="AE43" s="3"/>
      <c r="AF43" s="3"/>
      <c r="AG43" s="3"/>
    </row>
    <row r="44" spans="1:59" s="1" customFormat="1">
      <c r="A44" s="3"/>
      <c r="B44" s="3"/>
      <c r="C44" s="3"/>
      <c r="D44" s="3"/>
      <c r="E44" s="878" t="s">
        <v>55</v>
      </c>
      <c r="F44" s="879" t="s">
        <v>428</v>
      </c>
      <c r="G44" s="7"/>
      <c r="H44" s="7"/>
      <c r="I44" s="3"/>
      <c r="J44" s="889" t="s">
        <v>1516</v>
      </c>
      <c r="K44" s="756"/>
      <c r="L44" s="741"/>
      <c r="M44" s="741"/>
      <c r="N44" s="741"/>
      <c r="O44" s="741"/>
      <c r="P44" s="741"/>
      <c r="Q44" s="3"/>
      <c r="R44" s="3"/>
      <c r="S44" s="3"/>
      <c r="T44" s="3"/>
      <c r="U44" s="3"/>
      <c r="V44" s="3"/>
      <c r="W44" s="3"/>
      <c r="X44" s="3"/>
      <c r="Y44" s="3"/>
      <c r="Z44" s="3"/>
      <c r="AA44" s="3"/>
      <c r="AB44" s="3"/>
      <c r="AC44" s="3"/>
      <c r="AD44" s="3"/>
      <c r="AE44" s="3"/>
      <c r="AF44" s="3"/>
      <c r="AG44" s="3"/>
    </row>
    <row r="45" spans="1:59" s="1" customFormat="1">
      <c r="A45" s="3"/>
      <c r="B45" s="3"/>
      <c r="C45" s="3"/>
      <c r="D45" s="3"/>
      <c r="E45" s="878" t="s">
        <v>58</v>
      </c>
      <c r="F45" s="879" t="s">
        <v>65</v>
      </c>
      <c r="G45" s="7"/>
      <c r="H45" s="7"/>
      <c r="I45" s="3"/>
      <c r="J45" s="890">
        <v>190</v>
      </c>
      <c r="K45" s="756"/>
      <c r="L45" s="741"/>
      <c r="M45" s="741"/>
      <c r="N45" s="741"/>
      <c r="O45" s="741"/>
      <c r="P45" s="741"/>
      <c r="Q45" s="3"/>
      <c r="R45" s="3"/>
      <c r="S45" s="3"/>
      <c r="T45" s="3"/>
      <c r="U45" s="3"/>
      <c r="V45" s="3"/>
      <c r="W45" s="3"/>
      <c r="X45" s="3"/>
      <c r="Y45" s="3"/>
      <c r="Z45" s="3"/>
      <c r="AA45" s="3"/>
      <c r="AB45" s="3"/>
      <c r="AC45" s="3"/>
      <c r="AD45" s="3"/>
      <c r="AE45" s="3"/>
      <c r="AF45" s="3"/>
      <c r="AG45" s="3"/>
    </row>
    <row r="46" spans="1:59" s="1" customFormat="1" ht="12">
      <c r="A46" s="3"/>
      <c r="B46" s="3"/>
      <c r="C46" s="3"/>
      <c r="D46" s="3"/>
      <c r="E46" s="3" t="s">
        <v>1432</v>
      </c>
      <c r="F46" s="3"/>
      <c r="G46" s="7" t="s">
        <v>1432</v>
      </c>
      <c r="H46" s="7"/>
      <c r="I46" s="3"/>
      <c r="J46" s="756"/>
      <c r="K46" s="756"/>
      <c r="L46" s="741"/>
      <c r="M46" s="741"/>
      <c r="N46" s="741"/>
      <c r="O46" s="741"/>
      <c r="P46" s="741"/>
      <c r="Q46" s="3"/>
      <c r="R46" s="3"/>
      <c r="S46" s="3"/>
      <c r="T46" s="3"/>
      <c r="U46" s="3"/>
      <c r="V46" s="3"/>
      <c r="W46" s="3"/>
      <c r="X46" s="3"/>
      <c r="Y46" s="3"/>
      <c r="Z46" s="3"/>
      <c r="AA46" s="3"/>
      <c r="AB46" s="3"/>
      <c r="AC46" s="3"/>
      <c r="AD46" s="3"/>
      <c r="AE46" s="3"/>
      <c r="AF46" s="3"/>
      <c r="AG46" s="3"/>
    </row>
    <row r="47" spans="1:59" s="309" customFormat="1" ht="36" customHeight="1">
      <c r="A47" s="523" t="s">
        <v>48</v>
      </c>
      <c r="B47" s="733" t="s">
        <v>69</v>
      </c>
      <c r="C47" s="734" t="s">
        <v>435</v>
      </c>
      <c r="D47" s="735" t="s">
        <v>55</v>
      </c>
      <c r="E47" s="736" t="s">
        <v>56</v>
      </c>
      <c r="F47" s="737" t="s">
        <v>434</v>
      </c>
      <c r="G47" s="735" t="s">
        <v>58</v>
      </c>
      <c r="H47" s="735" t="s">
        <v>59</v>
      </c>
      <c r="I47" s="738" t="s">
        <v>68</v>
      </c>
      <c r="J47" s="739" t="s">
        <v>437</v>
      </c>
      <c r="K47" s="739" t="s">
        <v>1484</v>
      </c>
      <c r="L47" s="739" t="s">
        <v>1455</v>
      </c>
      <c r="M47" s="740" t="s">
        <v>432</v>
      </c>
      <c r="N47" s="735" t="s">
        <v>61</v>
      </c>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row>
    <row r="48" spans="1:59" s="325" customFormat="1" ht="15" customHeight="1">
      <c r="A48" s="1608" t="s">
        <v>1485</v>
      </c>
      <c r="B48" s="1609"/>
      <c r="C48" s="1609"/>
      <c r="D48" s="1609"/>
      <c r="E48" s="1609"/>
      <c r="F48" s="1609"/>
      <c r="G48" s="1609"/>
      <c r="H48" s="1609"/>
      <c r="I48" s="1609"/>
      <c r="J48" s="1609"/>
      <c r="K48" s="1609"/>
      <c r="L48" s="1609"/>
      <c r="M48" s="1609"/>
      <c r="N48" s="1610"/>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row>
    <row r="49" spans="1:59" s="328" customFormat="1" ht="15" customHeight="1">
      <c r="A49" s="659">
        <v>1</v>
      </c>
      <c r="B49" s="339" t="s">
        <v>32</v>
      </c>
      <c r="C49" s="340" t="s">
        <v>0</v>
      </c>
      <c r="D49" s="361" t="s">
        <v>428</v>
      </c>
      <c r="E49" s="362" t="s">
        <v>1140</v>
      </c>
      <c r="F49" s="340">
        <v>1988</v>
      </c>
      <c r="G49" s="340" t="s">
        <v>65</v>
      </c>
      <c r="H49" s="340" t="s">
        <v>5</v>
      </c>
      <c r="I49" s="500">
        <v>60.55</v>
      </c>
      <c r="J49" s="363">
        <v>185</v>
      </c>
      <c r="K49" s="657">
        <v>1</v>
      </c>
      <c r="L49" s="635">
        <v>1</v>
      </c>
      <c r="M49" s="363">
        <v>20</v>
      </c>
      <c r="N49" s="361" t="s">
        <v>1199</v>
      </c>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row>
    <row r="50" spans="1:59" s="325" customFormat="1" ht="15" customHeight="1">
      <c r="A50" s="659">
        <v>2</v>
      </c>
      <c r="B50" s="376" t="s">
        <v>37</v>
      </c>
      <c r="C50" s="340" t="s">
        <v>0</v>
      </c>
      <c r="D50" s="361" t="s">
        <v>428</v>
      </c>
      <c r="E50" s="362" t="s">
        <v>1258</v>
      </c>
      <c r="F50" s="340">
        <v>1964</v>
      </c>
      <c r="G50" s="340" t="s">
        <v>65</v>
      </c>
      <c r="H50" s="340" t="s">
        <v>5</v>
      </c>
      <c r="I50" s="500">
        <v>62.7</v>
      </c>
      <c r="J50" s="363">
        <v>87</v>
      </c>
      <c r="K50" s="657">
        <v>2</v>
      </c>
      <c r="L50" s="635">
        <v>2</v>
      </c>
      <c r="M50" s="363">
        <v>18</v>
      </c>
      <c r="N50" s="361" t="s">
        <v>1290</v>
      </c>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row>
    <row r="51" spans="1:59" s="324" customFormat="1" ht="15" customHeight="1">
      <c r="A51" s="659">
        <v>3</v>
      </c>
      <c r="B51" s="376" t="s">
        <v>26</v>
      </c>
      <c r="C51" s="340" t="s">
        <v>0</v>
      </c>
      <c r="D51" s="361" t="s">
        <v>428</v>
      </c>
      <c r="E51" s="395" t="s">
        <v>1436</v>
      </c>
      <c r="F51" s="397">
        <v>2000</v>
      </c>
      <c r="G51" s="340" t="s">
        <v>65</v>
      </c>
      <c r="H51" s="343" t="s">
        <v>5</v>
      </c>
      <c r="I51" s="466">
        <v>60</v>
      </c>
      <c r="J51" s="401">
        <v>82</v>
      </c>
      <c r="K51" s="657">
        <v>3</v>
      </c>
      <c r="L51" s="635">
        <v>3</v>
      </c>
      <c r="M51" s="363">
        <v>16</v>
      </c>
      <c r="N51" s="455" t="s">
        <v>1437</v>
      </c>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row>
    <row r="52" spans="1:59" s="310" customFormat="1" ht="15" customHeight="1">
      <c r="A52" s="659">
        <v>4</v>
      </c>
      <c r="B52" s="339" t="s">
        <v>23</v>
      </c>
      <c r="C52" s="340" t="s">
        <v>0</v>
      </c>
      <c r="D52" s="361" t="s">
        <v>428</v>
      </c>
      <c r="E52" s="496" t="s">
        <v>497</v>
      </c>
      <c r="F52" s="340">
        <v>1978</v>
      </c>
      <c r="G52" s="340" t="s">
        <v>65</v>
      </c>
      <c r="H52" s="340" t="s">
        <v>5</v>
      </c>
      <c r="I52" s="500">
        <v>63</v>
      </c>
      <c r="J52" s="363">
        <v>50</v>
      </c>
      <c r="K52" s="657">
        <v>4</v>
      </c>
      <c r="L52" s="635">
        <v>4</v>
      </c>
      <c r="M52" s="363">
        <v>15</v>
      </c>
      <c r="N52" s="361" t="s">
        <v>132</v>
      </c>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row>
    <row r="53" spans="1:59" s="325" customFormat="1" ht="15" customHeight="1">
      <c r="A53" s="659">
        <v>5</v>
      </c>
      <c r="B53" s="339" t="s">
        <v>1035</v>
      </c>
      <c r="C53" s="364" t="s">
        <v>1</v>
      </c>
      <c r="D53" s="365" t="s">
        <v>428</v>
      </c>
      <c r="E53" s="501" t="s">
        <v>1045</v>
      </c>
      <c r="F53" s="367">
        <v>1986</v>
      </c>
      <c r="G53" s="368" t="s">
        <v>65</v>
      </c>
      <c r="H53" s="368" t="s">
        <v>3</v>
      </c>
      <c r="I53" s="502">
        <v>62</v>
      </c>
      <c r="J53" s="363">
        <v>209</v>
      </c>
      <c r="K53" s="658">
        <v>1</v>
      </c>
      <c r="L53" s="635">
        <v>5</v>
      </c>
      <c r="M53" s="363">
        <v>14</v>
      </c>
      <c r="N53" s="365" t="s">
        <v>1057</v>
      </c>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row>
    <row r="54" spans="1:59" s="325" customFormat="1" ht="15" customHeight="1">
      <c r="A54" s="659">
        <v>6</v>
      </c>
      <c r="B54" s="376" t="s">
        <v>1448</v>
      </c>
      <c r="C54" s="340" t="s">
        <v>1</v>
      </c>
      <c r="D54" s="361" t="s">
        <v>428</v>
      </c>
      <c r="E54" s="438" t="s">
        <v>1454</v>
      </c>
      <c r="F54" s="401">
        <v>1982</v>
      </c>
      <c r="G54" s="340" t="s">
        <v>65</v>
      </c>
      <c r="H54" s="340" t="s">
        <v>3</v>
      </c>
      <c r="I54" s="500">
        <v>62.9</v>
      </c>
      <c r="J54" s="363">
        <v>187</v>
      </c>
      <c r="K54" s="658">
        <v>2</v>
      </c>
      <c r="L54" s="635">
        <v>6</v>
      </c>
      <c r="M54" s="363">
        <v>13</v>
      </c>
      <c r="N54" s="361" t="s">
        <v>1450</v>
      </c>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row>
    <row r="55" spans="1:59" s="325" customFormat="1" ht="15" customHeight="1">
      <c r="A55" s="659">
        <v>7</v>
      </c>
      <c r="B55" s="339" t="s">
        <v>14</v>
      </c>
      <c r="C55" s="340" t="s">
        <v>1</v>
      </c>
      <c r="D55" s="361" t="s">
        <v>428</v>
      </c>
      <c r="E55" s="496" t="s">
        <v>1091</v>
      </c>
      <c r="F55" s="340">
        <v>1962</v>
      </c>
      <c r="G55" s="340" t="s">
        <v>65</v>
      </c>
      <c r="H55" s="340" t="s">
        <v>3</v>
      </c>
      <c r="I55" s="500">
        <v>62.2</v>
      </c>
      <c r="J55" s="363">
        <v>180</v>
      </c>
      <c r="K55" s="658">
        <v>3</v>
      </c>
      <c r="L55" s="635">
        <v>7</v>
      </c>
      <c r="M55" s="363">
        <v>12</v>
      </c>
      <c r="N55" s="361" t="s">
        <v>471</v>
      </c>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row>
    <row r="56" spans="1:59" s="325" customFormat="1" ht="15" customHeight="1">
      <c r="A56" s="659">
        <v>8</v>
      </c>
      <c r="B56" s="339" t="s">
        <v>1035</v>
      </c>
      <c r="C56" s="364" t="s">
        <v>1</v>
      </c>
      <c r="D56" s="365" t="s">
        <v>428</v>
      </c>
      <c r="E56" s="501" t="s">
        <v>1043</v>
      </c>
      <c r="F56" s="367">
        <v>1973</v>
      </c>
      <c r="G56" s="368" t="s">
        <v>65</v>
      </c>
      <c r="H56" s="368" t="s">
        <v>3</v>
      </c>
      <c r="I56" s="502">
        <v>61.6</v>
      </c>
      <c r="J56" s="363">
        <v>169</v>
      </c>
      <c r="K56" s="658">
        <v>4</v>
      </c>
      <c r="L56" s="635">
        <v>8</v>
      </c>
      <c r="M56" s="363">
        <v>11</v>
      </c>
      <c r="N56" s="365" t="s">
        <v>1059</v>
      </c>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row>
    <row r="57" spans="1:59" s="325" customFormat="1" ht="15" customHeight="1">
      <c r="A57" s="659">
        <v>9</v>
      </c>
      <c r="B57" s="339" t="s">
        <v>24</v>
      </c>
      <c r="C57" s="340" t="s">
        <v>1</v>
      </c>
      <c r="D57" s="361" t="s">
        <v>428</v>
      </c>
      <c r="E57" s="472" t="s">
        <v>1326</v>
      </c>
      <c r="F57" s="340">
        <v>1982</v>
      </c>
      <c r="G57" s="340" t="s">
        <v>65</v>
      </c>
      <c r="H57" s="340" t="s">
        <v>3</v>
      </c>
      <c r="I57" s="502">
        <v>61.9</v>
      </c>
      <c r="J57" s="363">
        <v>160</v>
      </c>
      <c r="K57" s="658">
        <v>5</v>
      </c>
      <c r="L57" s="635">
        <v>9</v>
      </c>
      <c r="M57" s="363">
        <v>10</v>
      </c>
      <c r="N57" s="379" t="s">
        <v>1333</v>
      </c>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row>
    <row r="58" spans="1:59" s="325" customFormat="1" ht="15" customHeight="1">
      <c r="A58" s="659">
        <v>10</v>
      </c>
      <c r="B58" s="339" t="s">
        <v>14</v>
      </c>
      <c r="C58" s="340" t="s">
        <v>1</v>
      </c>
      <c r="D58" s="361" t="s">
        <v>428</v>
      </c>
      <c r="E58" s="496" t="s">
        <v>1090</v>
      </c>
      <c r="F58" s="340">
        <v>1980</v>
      </c>
      <c r="G58" s="340" t="s">
        <v>65</v>
      </c>
      <c r="H58" s="340" t="s">
        <v>3</v>
      </c>
      <c r="I58" s="500">
        <v>58.9</v>
      </c>
      <c r="J58" s="363">
        <v>150</v>
      </c>
      <c r="K58" s="658">
        <v>6</v>
      </c>
      <c r="L58" s="635">
        <v>10</v>
      </c>
      <c r="M58" s="363">
        <v>9</v>
      </c>
      <c r="N58" s="361" t="s">
        <v>470</v>
      </c>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row>
    <row r="59" spans="1:59" s="325" customFormat="1" ht="15" customHeight="1">
      <c r="A59" s="659">
        <v>11</v>
      </c>
      <c r="B59" s="339" t="s">
        <v>24</v>
      </c>
      <c r="C59" s="340" t="s">
        <v>1</v>
      </c>
      <c r="D59" s="361" t="s">
        <v>428</v>
      </c>
      <c r="E59" s="472" t="s">
        <v>1327</v>
      </c>
      <c r="F59" s="340">
        <v>1974</v>
      </c>
      <c r="G59" s="340" t="s">
        <v>65</v>
      </c>
      <c r="H59" s="340" t="s">
        <v>3</v>
      </c>
      <c r="I59" s="502">
        <v>60.6</v>
      </c>
      <c r="J59" s="363">
        <v>141</v>
      </c>
      <c r="K59" s="658">
        <v>7</v>
      </c>
      <c r="L59" s="635">
        <v>11</v>
      </c>
      <c r="M59" s="363">
        <v>8</v>
      </c>
      <c r="N59" s="379" t="s">
        <v>1333</v>
      </c>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row>
    <row r="60" spans="1:59" s="325" customFormat="1" ht="15" customHeight="1">
      <c r="A60" s="659">
        <v>12</v>
      </c>
      <c r="B60" s="339" t="s">
        <v>1077</v>
      </c>
      <c r="C60" s="340" t="s">
        <v>1</v>
      </c>
      <c r="D60" s="361" t="s">
        <v>428</v>
      </c>
      <c r="E60" s="496" t="s">
        <v>1070</v>
      </c>
      <c r="F60" s="340">
        <v>1976</v>
      </c>
      <c r="G60" s="340" t="s">
        <v>65</v>
      </c>
      <c r="H60" s="340" t="s">
        <v>3</v>
      </c>
      <c r="I60" s="500">
        <v>61.7</v>
      </c>
      <c r="J60" s="363">
        <v>92</v>
      </c>
      <c r="K60" s="658">
        <v>8</v>
      </c>
      <c r="L60" s="635">
        <v>12</v>
      </c>
      <c r="M60" s="363">
        <v>7</v>
      </c>
      <c r="N60" s="361" t="s">
        <v>1082</v>
      </c>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row>
    <row r="61" spans="1:59" s="325" customFormat="1" ht="15" customHeight="1">
      <c r="A61" s="1538">
        <v>13</v>
      </c>
      <c r="B61" s="370" t="s">
        <v>1035</v>
      </c>
      <c r="C61" s="1539" t="s">
        <v>1</v>
      </c>
      <c r="D61" s="372" t="s">
        <v>428</v>
      </c>
      <c r="E61" s="1540" t="s">
        <v>1050</v>
      </c>
      <c r="F61" s="373">
        <v>1962</v>
      </c>
      <c r="G61" s="375" t="s">
        <v>65</v>
      </c>
      <c r="H61" s="375" t="s">
        <v>3</v>
      </c>
      <c r="I61" s="1541">
        <v>62.4</v>
      </c>
      <c r="J61" s="374">
        <v>54</v>
      </c>
      <c r="K61" s="1542">
        <v>9</v>
      </c>
      <c r="L61" s="767">
        <v>13</v>
      </c>
      <c r="M61" s="374">
        <v>6</v>
      </c>
      <c r="N61" s="372" t="s">
        <v>1060</v>
      </c>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row>
    <row r="62" spans="1:59" s="325" customFormat="1" ht="15" customHeight="1">
      <c r="A62" s="659">
        <v>14</v>
      </c>
      <c r="B62" s="376" t="s">
        <v>22</v>
      </c>
      <c r="C62" s="589" t="s">
        <v>1</v>
      </c>
      <c r="D62" s="361" t="s">
        <v>428</v>
      </c>
      <c r="E62" s="472" t="s">
        <v>489</v>
      </c>
      <c r="F62" s="340">
        <v>1977</v>
      </c>
      <c r="G62" s="368" t="s">
        <v>65</v>
      </c>
      <c r="H62" s="340" t="s">
        <v>3</v>
      </c>
      <c r="I62" s="466">
        <v>60.7</v>
      </c>
      <c r="J62" s="363">
        <v>0</v>
      </c>
      <c r="K62" s="658" t="s">
        <v>75</v>
      </c>
      <c r="L62" s="658" t="s">
        <v>75</v>
      </c>
      <c r="M62" s="658" t="s">
        <v>75</v>
      </c>
      <c r="N62" s="361" t="s">
        <v>1208</v>
      </c>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row>
    <row r="63" spans="1:59" s="37" customFormat="1">
      <c r="A63" s="313"/>
      <c r="B63" s="313"/>
      <c r="C63" s="313"/>
      <c r="D63" s="313"/>
      <c r="E63" s="134"/>
      <c r="F63" s="134"/>
      <c r="G63" s="21"/>
      <c r="H63" s="313"/>
      <c r="I63" s="31"/>
      <c r="J63" s="134"/>
      <c r="K63" s="134"/>
      <c r="L63" s="774"/>
      <c r="M63" s="134"/>
      <c r="N63" s="134"/>
      <c r="O63" s="774"/>
      <c r="P63" s="134"/>
      <c r="Q63" s="313"/>
    </row>
    <row r="64" spans="1:59" s="37" customFormat="1">
      <c r="A64" s="313" t="s">
        <v>1508</v>
      </c>
      <c r="B64" s="313"/>
      <c r="C64" s="313"/>
      <c r="D64" s="313"/>
      <c r="E64" s="134"/>
      <c r="F64" s="134"/>
      <c r="G64" s="21"/>
      <c r="H64" s="313"/>
      <c r="I64" s="31"/>
      <c r="J64" s="134"/>
      <c r="K64" s="134"/>
      <c r="L64" s="774"/>
      <c r="M64" s="134"/>
      <c r="N64" s="134"/>
      <c r="O64" s="774"/>
      <c r="P64" s="134"/>
      <c r="Q64" s="313"/>
    </row>
    <row r="65" spans="1:59" s="37" customFormat="1">
      <c r="A65" s="313"/>
      <c r="B65" s="313"/>
      <c r="C65" s="313"/>
      <c r="D65" s="313"/>
      <c r="E65" s="134"/>
      <c r="F65" s="134"/>
      <c r="G65" s="21"/>
      <c r="H65" s="313"/>
      <c r="I65" s="31"/>
      <c r="J65" s="134"/>
      <c r="K65" s="134"/>
      <c r="L65" s="774"/>
      <c r="M65" s="134"/>
      <c r="N65" s="134"/>
      <c r="O65" s="774"/>
      <c r="P65" s="134"/>
      <c r="Q65" s="313"/>
    </row>
    <row r="66" spans="1:59" s="37" customFormat="1">
      <c r="A66" s="313" t="s">
        <v>1509</v>
      </c>
      <c r="B66" s="313"/>
      <c r="C66" s="313"/>
      <c r="D66" s="313"/>
      <c r="E66" s="134"/>
      <c r="F66" s="134"/>
      <c r="G66" s="21"/>
      <c r="H66" s="313"/>
      <c r="I66" s="31"/>
      <c r="J66" s="134"/>
      <c r="K66" s="134"/>
      <c r="L66" s="774"/>
      <c r="M66" s="134"/>
      <c r="N66" s="134"/>
      <c r="O66" s="774"/>
      <c r="P66" s="134"/>
      <c r="Q66" s="313"/>
    </row>
    <row r="67" spans="1:59" s="1" customFormat="1" ht="12">
      <c r="A67" s="3"/>
      <c r="B67" s="3"/>
      <c r="C67" s="3"/>
      <c r="D67" s="3"/>
      <c r="E67" s="3"/>
      <c r="F67" s="3"/>
      <c r="G67" s="7"/>
      <c r="H67" s="7"/>
      <c r="I67" s="3"/>
      <c r="J67" s="756"/>
      <c r="K67" s="756"/>
      <c r="L67" s="741"/>
      <c r="M67" s="741"/>
      <c r="N67" s="741"/>
      <c r="O67" s="741"/>
      <c r="P67" s="741"/>
      <c r="Q67" s="3"/>
      <c r="R67" s="3"/>
      <c r="S67" s="3"/>
      <c r="T67" s="3"/>
      <c r="U67" s="3"/>
      <c r="V67" s="3"/>
      <c r="W67" s="3"/>
      <c r="X67" s="3"/>
      <c r="Y67" s="3"/>
      <c r="Z67" s="3"/>
      <c r="AA67" s="3"/>
      <c r="AB67" s="3"/>
      <c r="AC67" s="3"/>
      <c r="AD67" s="3"/>
      <c r="AE67" s="3"/>
      <c r="AF67" s="3"/>
      <c r="AG67" s="3"/>
    </row>
    <row r="68" spans="1:59" s="1" customFormat="1" ht="12">
      <c r="A68" s="3"/>
      <c r="B68" s="3"/>
      <c r="C68" s="3"/>
      <c r="D68" s="3"/>
      <c r="E68" s="3"/>
      <c r="F68" s="3"/>
      <c r="G68" s="7"/>
      <c r="H68" s="7"/>
      <c r="I68" s="3"/>
      <c r="J68" s="756"/>
      <c r="K68" s="756"/>
      <c r="L68" s="741"/>
      <c r="M68" s="741"/>
      <c r="N68" s="741"/>
      <c r="O68" s="741"/>
      <c r="P68" s="741"/>
      <c r="Q68" s="3"/>
      <c r="R68" s="3"/>
      <c r="S68" s="3"/>
      <c r="T68" s="3"/>
      <c r="U68" s="3"/>
      <c r="V68" s="3"/>
      <c r="W68" s="3"/>
      <c r="X68" s="3"/>
      <c r="Y68" s="3"/>
      <c r="Z68" s="3"/>
      <c r="AA68" s="3"/>
      <c r="AB68" s="3"/>
      <c r="AC68" s="3"/>
      <c r="AD68" s="3"/>
      <c r="AE68" s="3"/>
      <c r="AF68" s="3"/>
      <c r="AG68" s="3"/>
    </row>
    <row r="69" spans="1:59" s="1" customFormat="1" ht="12.75" customHeight="1">
      <c r="A69" s="3"/>
      <c r="B69" s="3"/>
      <c r="C69" s="4"/>
      <c r="D69" s="1552" t="s">
        <v>38</v>
      </c>
      <c r="E69" s="1553"/>
      <c r="F69" s="1553"/>
      <c r="G69" s="1553"/>
      <c r="H69" s="1553"/>
      <c r="I69" s="1602" t="s">
        <v>1503</v>
      </c>
      <c r="J69" s="1554"/>
      <c r="K69" s="1554"/>
      <c r="L69" s="1554"/>
      <c r="M69" s="1554"/>
      <c r="N69" s="1554"/>
      <c r="O69" s="1554"/>
      <c r="P69" s="1554"/>
      <c r="Q69" s="3"/>
      <c r="R69" s="3"/>
      <c r="S69" s="3"/>
      <c r="T69" s="3"/>
      <c r="U69" s="3"/>
      <c r="V69" s="3"/>
      <c r="W69" s="3"/>
      <c r="X69" s="3"/>
      <c r="Y69" s="3"/>
      <c r="Z69" s="3"/>
      <c r="AA69" s="3"/>
      <c r="AB69" s="3"/>
      <c r="AC69" s="3"/>
      <c r="AD69" s="3"/>
      <c r="AE69" s="3"/>
      <c r="AF69" s="3"/>
      <c r="AG69" s="3"/>
    </row>
    <row r="70" spans="1:59" s="1" customFormat="1" ht="12.75" customHeight="1">
      <c r="A70" s="3"/>
      <c r="B70" s="3"/>
      <c r="C70" s="4"/>
      <c r="D70" s="1552" t="s">
        <v>40</v>
      </c>
      <c r="E70" s="1553"/>
      <c r="F70" s="1553"/>
      <c r="G70" s="1553"/>
      <c r="H70" s="1553"/>
      <c r="I70" s="1554"/>
      <c r="J70" s="1554"/>
      <c r="K70" s="1554"/>
      <c r="L70" s="1554"/>
      <c r="M70" s="1554"/>
      <c r="N70" s="1554"/>
      <c r="O70" s="1554"/>
      <c r="P70" s="1554"/>
      <c r="Q70" s="3"/>
      <c r="R70" s="3"/>
      <c r="S70" s="3"/>
      <c r="T70" s="3"/>
      <c r="U70" s="3"/>
      <c r="V70" s="3"/>
      <c r="W70" s="3"/>
      <c r="X70" s="3"/>
      <c r="Y70" s="3"/>
      <c r="Z70" s="3"/>
      <c r="AA70" s="3"/>
      <c r="AB70" s="3"/>
      <c r="AC70" s="3"/>
      <c r="AD70" s="3"/>
      <c r="AE70" s="3"/>
      <c r="AF70" s="3"/>
      <c r="AG70" s="3"/>
    </row>
    <row r="71" spans="1:59" s="1" customFormat="1" ht="12.75" customHeight="1">
      <c r="A71" s="3"/>
      <c r="B71" s="3"/>
      <c r="C71" s="4"/>
      <c r="D71" s="1552"/>
      <c r="E71" s="1553"/>
      <c r="J71" s="773"/>
      <c r="K71" s="773"/>
      <c r="L71" s="6"/>
      <c r="M71" s="6"/>
      <c r="N71" s="6"/>
      <c r="O71" s="743"/>
      <c r="P71" s="743"/>
      <c r="Q71" s="3"/>
      <c r="R71" s="3"/>
      <c r="S71" s="3"/>
      <c r="T71" s="3"/>
      <c r="U71" s="3"/>
      <c r="V71" s="3"/>
      <c r="W71" s="3"/>
      <c r="X71" s="3"/>
      <c r="Y71" s="3"/>
      <c r="Z71" s="3"/>
      <c r="AA71" s="3"/>
      <c r="AB71" s="3"/>
      <c r="AC71" s="3"/>
      <c r="AD71" s="3"/>
      <c r="AE71" s="3"/>
      <c r="AF71" s="3"/>
      <c r="AG71" s="3"/>
    </row>
    <row r="72" spans="1:59" s="1" customFormat="1" ht="12.75" customHeight="1">
      <c r="A72" s="3"/>
      <c r="B72" s="3"/>
      <c r="C72" s="3"/>
      <c r="D72" s="1552" t="s">
        <v>41</v>
      </c>
      <c r="E72" s="1553"/>
      <c r="F72" s="1553"/>
      <c r="G72" s="1553"/>
      <c r="H72" s="1553"/>
      <c r="I72" s="1603" t="s">
        <v>1504</v>
      </c>
      <c r="J72" s="1554"/>
      <c r="K72" s="1554"/>
      <c r="L72" s="1554"/>
      <c r="M72" s="1554"/>
      <c r="N72" s="1554"/>
      <c r="O72" s="1554"/>
      <c r="P72" s="1554"/>
      <c r="Q72" s="3"/>
      <c r="R72" s="3"/>
      <c r="S72" s="3"/>
      <c r="T72" s="3"/>
      <c r="U72" s="3"/>
      <c r="V72" s="3"/>
      <c r="W72" s="3"/>
      <c r="X72" s="3"/>
      <c r="Y72" s="3"/>
      <c r="Z72" s="3"/>
      <c r="AA72" s="3"/>
      <c r="AB72" s="3"/>
      <c r="AC72" s="3"/>
      <c r="AD72" s="3"/>
      <c r="AE72" s="3"/>
      <c r="AF72" s="3"/>
      <c r="AG72" s="3"/>
    </row>
    <row r="73" spans="1:59" s="1" customFormat="1" ht="12.75" customHeight="1">
      <c r="A73" s="3"/>
      <c r="B73" s="3"/>
      <c r="C73" s="3"/>
      <c r="D73" s="1552" t="s">
        <v>43</v>
      </c>
      <c r="E73" s="1553"/>
      <c r="F73" s="1553"/>
      <c r="G73" s="1553"/>
      <c r="H73" s="1553"/>
      <c r="I73" s="1554"/>
      <c r="J73" s="1554"/>
      <c r="K73" s="1554"/>
      <c r="L73" s="1554"/>
      <c r="M73" s="1554"/>
      <c r="N73" s="1554"/>
      <c r="O73" s="1554"/>
      <c r="P73" s="1554"/>
      <c r="Q73" s="3"/>
      <c r="R73" s="3"/>
      <c r="S73" s="3"/>
      <c r="T73" s="3"/>
      <c r="U73" s="3"/>
      <c r="V73" s="3"/>
      <c r="W73" s="3"/>
      <c r="X73" s="3"/>
      <c r="Y73" s="3"/>
      <c r="Z73" s="3"/>
      <c r="AA73" s="3"/>
      <c r="AB73" s="3"/>
      <c r="AC73" s="3"/>
      <c r="AD73" s="3"/>
      <c r="AE73" s="3"/>
      <c r="AF73" s="3"/>
      <c r="AG73" s="3"/>
    </row>
    <row r="74" spans="1:59" s="1" customFormat="1" ht="12.75" customHeight="1">
      <c r="A74" s="3"/>
      <c r="B74" s="3"/>
      <c r="C74" s="3"/>
      <c r="D74" s="1552"/>
      <c r="E74" s="1553"/>
      <c r="J74" s="773"/>
      <c r="K74" s="773"/>
      <c r="L74" s="2"/>
      <c r="M74" s="744"/>
      <c r="N74" s="2"/>
      <c r="O74" s="743"/>
      <c r="P74" s="743"/>
      <c r="Q74" s="3"/>
      <c r="R74" s="3"/>
      <c r="S74" s="3"/>
      <c r="T74" s="3"/>
      <c r="U74" s="3"/>
      <c r="V74" s="3"/>
      <c r="W74" s="3"/>
      <c r="X74" s="3"/>
      <c r="Y74" s="3"/>
      <c r="Z74" s="3"/>
      <c r="AA74" s="3"/>
      <c r="AB74" s="3"/>
      <c r="AC74" s="3"/>
      <c r="AD74" s="3"/>
      <c r="AE74" s="3"/>
      <c r="AF74" s="3"/>
      <c r="AG74" s="3"/>
    </row>
    <row r="75" spans="1:59" s="1" customFormat="1" ht="14.25" customHeight="1">
      <c r="A75" s="3"/>
      <c r="B75" s="3"/>
      <c r="C75" s="3"/>
      <c r="D75" s="1552" t="s">
        <v>44</v>
      </c>
      <c r="E75" s="1553"/>
      <c r="F75" s="1553"/>
      <c r="G75" s="1553"/>
      <c r="H75" s="1553"/>
      <c r="I75" s="1599" t="s">
        <v>1505</v>
      </c>
      <c r="J75" s="1600"/>
      <c r="K75" s="1600"/>
      <c r="L75" s="1600"/>
      <c r="M75" s="1600"/>
      <c r="N75" s="1600"/>
      <c r="O75" s="1600"/>
      <c r="P75" s="1600"/>
      <c r="Q75" s="3"/>
      <c r="R75" s="3"/>
      <c r="S75" s="3"/>
      <c r="T75" s="3"/>
      <c r="U75" s="3"/>
      <c r="V75" s="3"/>
      <c r="W75" s="3"/>
      <c r="X75" s="3"/>
      <c r="Y75" s="3"/>
      <c r="Z75" s="3"/>
      <c r="AA75" s="3"/>
      <c r="AB75" s="3"/>
      <c r="AC75" s="3"/>
      <c r="AD75" s="3"/>
      <c r="AE75" s="3"/>
      <c r="AF75" s="3"/>
      <c r="AG75" s="3"/>
    </row>
    <row r="76" spans="1:59" s="1" customFormat="1" ht="14.25" customHeight="1">
      <c r="A76" s="3"/>
      <c r="B76" s="3"/>
      <c r="C76" s="5"/>
      <c r="D76" s="1552" t="s">
        <v>46</v>
      </c>
      <c r="E76" s="1553"/>
      <c r="F76" s="1553"/>
      <c r="G76" s="1553"/>
      <c r="H76" s="1553"/>
      <c r="I76" s="1601" t="s">
        <v>1506</v>
      </c>
      <c r="J76" s="1600"/>
      <c r="K76" s="1600"/>
      <c r="L76" s="1600"/>
      <c r="M76" s="1600"/>
      <c r="N76" s="1600"/>
      <c r="O76" s="1600"/>
      <c r="P76" s="1600"/>
      <c r="Q76" s="3"/>
      <c r="R76" s="3"/>
      <c r="S76" s="3"/>
      <c r="T76" s="3"/>
      <c r="U76" s="3"/>
      <c r="V76" s="3"/>
      <c r="W76" s="3"/>
      <c r="X76" s="3"/>
      <c r="Y76" s="3"/>
      <c r="Z76" s="3"/>
      <c r="AA76" s="3"/>
      <c r="AB76" s="3"/>
      <c r="AC76" s="3"/>
      <c r="AD76" s="3"/>
      <c r="AE76" s="3"/>
      <c r="AF76" s="3"/>
      <c r="AG76" s="3"/>
    </row>
    <row r="77" spans="1:59" s="1" customFormat="1">
      <c r="A77" s="3"/>
      <c r="B77" s="3"/>
      <c r="C77" s="3"/>
      <c r="D77" s="3"/>
      <c r="E77" s="878" t="s">
        <v>55</v>
      </c>
      <c r="F77" s="879" t="s">
        <v>428</v>
      </c>
      <c r="G77" s="7"/>
      <c r="H77" s="7"/>
      <c r="I77" s="3"/>
      <c r="J77" s="889" t="s">
        <v>1516</v>
      </c>
      <c r="K77" s="756"/>
      <c r="L77" s="741"/>
      <c r="M77" s="741"/>
      <c r="N77" s="741"/>
      <c r="O77" s="741"/>
      <c r="P77" s="741"/>
      <c r="Q77" s="3"/>
      <c r="R77" s="3"/>
      <c r="S77" s="3"/>
      <c r="T77" s="3"/>
      <c r="U77" s="3"/>
      <c r="V77" s="3"/>
      <c r="W77" s="3"/>
      <c r="X77" s="3"/>
      <c r="Y77" s="3"/>
      <c r="Z77" s="3"/>
      <c r="AA77" s="3"/>
      <c r="AB77" s="3"/>
      <c r="AC77" s="3"/>
      <c r="AD77" s="3"/>
      <c r="AE77" s="3"/>
      <c r="AF77" s="3"/>
      <c r="AG77" s="3"/>
    </row>
    <row r="78" spans="1:59" s="1" customFormat="1">
      <c r="A78" s="3"/>
      <c r="B78" s="3"/>
      <c r="C78" s="3"/>
      <c r="D78" s="3"/>
      <c r="E78" s="878" t="s">
        <v>58</v>
      </c>
      <c r="F78" s="879" t="s">
        <v>65</v>
      </c>
      <c r="G78" s="7"/>
      <c r="H78" s="7"/>
      <c r="I78" s="3"/>
      <c r="J78" s="890">
        <v>197</v>
      </c>
      <c r="K78" s="756"/>
      <c r="L78" s="741"/>
      <c r="M78" s="741"/>
      <c r="N78" s="741"/>
      <c r="O78" s="741"/>
      <c r="P78" s="741"/>
      <c r="Q78" s="3"/>
      <c r="R78" s="3"/>
      <c r="S78" s="3"/>
      <c r="T78" s="3"/>
      <c r="U78" s="3"/>
      <c r="V78" s="3"/>
      <c r="W78" s="3"/>
      <c r="X78" s="3"/>
      <c r="Y78" s="3"/>
      <c r="Z78" s="3"/>
      <c r="AA78" s="3"/>
      <c r="AB78" s="3"/>
      <c r="AC78" s="3"/>
      <c r="AD78" s="3"/>
      <c r="AE78" s="3"/>
      <c r="AF78" s="3"/>
      <c r="AG78" s="3"/>
    </row>
    <row r="79" spans="1:59" s="1" customFormat="1" ht="12">
      <c r="A79" s="3"/>
      <c r="B79" s="3"/>
      <c r="C79" s="3"/>
      <c r="D79" s="3"/>
      <c r="E79" s="3" t="s">
        <v>1432</v>
      </c>
      <c r="F79" s="3"/>
      <c r="G79" s="7" t="s">
        <v>1432</v>
      </c>
      <c r="H79" s="7"/>
      <c r="I79" s="3"/>
      <c r="J79" s="756"/>
      <c r="K79" s="756"/>
      <c r="L79" s="741"/>
      <c r="M79" s="741"/>
      <c r="N79" s="741"/>
      <c r="O79" s="741"/>
      <c r="P79" s="741"/>
      <c r="Q79" s="3"/>
      <c r="R79" s="3"/>
      <c r="S79" s="3"/>
      <c r="T79" s="3"/>
      <c r="U79" s="3"/>
      <c r="V79" s="3"/>
      <c r="W79" s="3"/>
      <c r="X79" s="3"/>
      <c r="Y79" s="3"/>
      <c r="Z79" s="3"/>
      <c r="AA79" s="3"/>
      <c r="AB79" s="3"/>
      <c r="AC79" s="3"/>
      <c r="AD79" s="3"/>
      <c r="AE79" s="3"/>
      <c r="AF79" s="3"/>
      <c r="AG79" s="3"/>
    </row>
    <row r="80" spans="1:59" s="309" customFormat="1" ht="36" customHeight="1">
      <c r="A80" s="523" t="s">
        <v>48</v>
      </c>
      <c r="B80" s="733" t="s">
        <v>69</v>
      </c>
      <c r="C80" s="734" t="s">
        <v>435</v>
      </c>
      <c r="D80" s="735" t="s">
        <v>55</v>
      </c>
      <c r="E80" s="736" t="s">
        <v>56</v>
      </c>
      <c r="F80" s="737" t="s">
        <v>434</v>
      </c>
      <c r="G80" s="735" t="s">
        <v>58</v>
      </c>
      <c r="H80" s="735" t="s">
        <v>59</v>
      </c>
      <c r="I80" s="738" t="s">
        <v>68</v>
      </c>
      <c r="J80" s="739" t="s">
        <v>437</v>
      </c>
      <c r="K80" s="739" t="s">
        <v>1484</v>
      </c>
      <c r="L80" s="739" t="s">
        <v>1455</v>
      </c>
      <c r="M80" s="740" t="s">
        <v>432</v>
      </c>
      <c r="N80" s="735" t="s">
        <v>61</v>
      </c>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row>
    <row r="81" spans="1:59" s="325" customFormat="1" ht="15" customHeight="1">
      <c r="A81" s="1608" t="s">
        <v>1486</v>
      </c>
      <c r="B81" s="1609"/>
      <c r="C81" s="1609"/>
      <c r="D81" s="1609"/>
      <c r="E81" s="1609"/>
      <c r="F81" s="1609"/>
      <c r="G81" s="1609"/>
      <c r="H81" s="1609"/>
      <c r="I81" s="1609"/>
      <c r="J81" s="1609"/>
      <c r="K81" s="1609"/>
      <c r="L81" s="1609"/>
      <c r="M81" s="1609"/>
      <c r="N81" s="1610"/>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row>
    <row r="82" spans="1:59" s="325" customFormat="1" ht="15" customHeight="1">
      <c r="A82" s="659">
        <v>1</v>
      </c>
      <c r="B82" s="339" t="s">
        <v>32</v>
      </c>
      <c r="C82" s="340" t="s">
        <v>0</v>
      </c>
      <c r="D82" s="361" t="s">
        <v>428</v>
      </c>
      <c r="E82" s="496" t="s">
        <v>1141</v>
      </c>
      <c r="F82" s="340">
        <v>1999</v>
      </c>
      <c r="G82" s="340" t="s">
        <v>65</v>
      </c>
      <c r="H82" s="340" t="s">
        <v>5</v>
      </c>
      <c r="I82" s="500">
        <v>63.85</v>
      </c>
      <c r="J82" s="363">
        <v>182</v>
      </c>
      <c r="K82" s="363">
        <v>1</v>
      </c>
      <c r="L82" s="635">
        <v>1</v>
      </c>
      <c r="M82" s="363">
        <v>20</v>
      </c>
      <c r="N82" s="361" t="s">
        <v>528</v>
      </c>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row>
    <row r="83" spans="1:59" s="328" customFormat="1" ht="15" customHeight="1">
      <c r="A83" s="659">
        <v>2</v>
      </c>
      <c r="B83" s="376" t="s">
        <v>26</v>
      </c>
      <c r="C83" s="340" t="s">
        <v>0</v>
      </c>
      <c r="D83" s="361" t="s">
        <v>428</v>
      </c>
      <c r="E83" s="498" t="s">
        <v>843</v>
      </c>
      <c r="F83" s="340">
        <v>1973</v>
      </c>
      <c r="G83" s="340" t="s">
        <v>65</v>
      </c>
      <c r="H83" s="340" t="s">
        <v>5</v>
      </c>
      <c r="I83" s="500">
        <v>65.5</v>
      </c>
      <c r="J83" s="363">
        <v>178</v>
      </c>
      <c r="K83" s="363">
        <v>2</v>
      </c>
      <c r="L83" s="635">
        <v>2</v>
      </c>
      <c r="M83" s="363">
        <v>18</v>
      </c>
      <c r="N83" s="379" t="s">
        <v>1360</v>
      </c>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row>
    <row r="84" spans="1:59" s="325" customFormat="1" ht="15" customHeight="1">
      <c r="A84" s="659">
        <v>3</v>
      </c>
      <c r="B84" s="339" t="s">
        <v>24</v>
      </c>
      <c r="C84" s="340" t="s">
        <v>0</v>
      </c>
      <c r="D84" s="361" t="s">
        <v>428</v>
      </c>
      <c r="E84" s="472" t="s">
        <v>1324</v>
      </c>
      <c r="F84" s="340">
        <v>1979</v>
      </c>
      <c r="G84" s="340" t="s">
        <v>65</v>
      </c>
      <c r="H84" s="340" t="s">
        <v>5</v>
      </c>
      <c r="I84" s="502">
        <v>65.2</v>
      </c>
      <c r="J84" s="363">
        <v>88</v>
      </c>
      <c r="K84" s="363">
        <v>3</v>
      </c>
      <c r="L84" s="635">
        <v>3</v>
      </c>
      <c r="M84" s="363">
        <v>16</v>
      </c>
      <c r="N84" s="379" t="s">
        <v>1334</v>
      </c>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row>
    <row r="85" spans="1:59" s="325" customFormat="1" ht="15" customHeight="1">
      <c r="A85" s="659">
        <v>4</v>
      </c>
      <c r="B85" s="339" t="s">
        <v>18</v>
      </c>
      <c r="C85" s="340" t="s">
        <v>0</v>
      </c>
      <c r="D85" s="361" t="s">
        <v>428</v>
      </c>
      <c r="E85" s="497" t="s">
        <v>594</v>
      </c>
      <c r="F85" s="340">
        <v>1980</v>
      </c>
      <c r="G85" s="340" t="s">
        <v>65</v>
      </c>
      <c r="H85" s="340" t="s">
        <v>5</v>
      </c>
      <c r="I85" s="502">
        <v>67.5</v>
      </c>
      <c r="J85" s="363">
        <v>74</v>
      </c>
      <c r="K85" s="363">
        <v>4</v>
      </c>
      <c r="L85" s="635">
        <v>4</v>
      </c>
      <c r="M85" s="363">
        <v>15</v>
      </c>
      <c r="N85" s="361" t="s">
        <v>1208</v>
      </c>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row>
    <row r="86" spans="1:59" s="325" customFormat="1" ht="15" customHeight="1">
      <c r="A86" s="659">
        <v>5</v>
      </c>
      <c r="B86" s="376" t="s">
        <v>37</v>
      </c>
      <c r="C86" s="340" t="s">
        <v>1</v>
      </c>
      <c r="D86" s="361" t="s">
        <v>428</v>
      </c>
      <c r="E86" s="497" t="s">
        <v>1261</v>
      </c>
      <c r="F86" s="340">
        <v>1987</v>
      </c>
      <c r="G86" s="340" t="s">
        <v>65</v>
      </c>
      <c r="H86" s="340" t="s">
        <v>3</v>
      </c>
      <c r="I86" s="502">
        <v>63.7</v>
      </c>
      <c r="J86" s="363">
        <v>198</v>
      </c>
      <c r="K86" s="363">
        <v>1</v>
      </c>
      <c r="L86" s="635">
        <v>5</v>
      </c>
      <c r="M86" s="363">
        <v>14</v>
      </c>
      <c r="N86" s="361" t="s">
        <v>1208</v>
      </c>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row>
    <row r="87" spans="1:59" s="325" customFormat="1" ht="15" customHeight="1">
      <c r="A87" s="659">
        <v>6</v>
      </c>
      <c r="B87" s="339" t="s">
        <v>1035</v>
      </c>
      <c r="C87" s="364" t="s">
        <v>1</v>
      </c>
      <c r="D87" s="365" t="s">
        <v>428</v>
      </c>
      <c r="E87" s="501" t="s">
        <v>1037</v>
      </c>
      <c r="F87" s="367">
        <v>1985</v>
      </c>
      <c r="G87" s="368" t="s">
        <v>65</v>
      </c>
      <c r="H87" s="368" t="s">
        <v>3</v>
      </c>
      <c r="I87" s="502">
        <v>67.7</v>
      </c>
      <c r="J87" s="363">
        <v>181</v>
      </c>
      <c r="K87" s="363">
        <v>2</v>
      </c>
      <c r="L87" s="635">
        <v>6</v>
      </c>
      <c r="M87" s="363">
        <v>13</v>
      </c>
      <c r="N87" s="365" t="s">
        <v>1052</v>
      </c>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row>
    <row r="88" spans="1:59" s="325" customFormat="1" ht="15" customHeight="1">
      <c r="A88" s="659">
        <v>7</v>
      </c>
      <c r="B88" s="376" t="s">
        <v>37</v>
      </c>
      <c r="C88" s="340" t="s">
        <v>1</v>
      </c>
      <c r="D88" s="361" t="s">
        <v>428</v>
      </c>
      <c r="E88" s="497" t="s">
        <v>1262</v>
      </c>
      <c r="F88" s="340">
        <v>1963</v>
      </c>
      <c r="G88" s="340" t="s">
        <v>65</v>
      </c>
      <c r="H88" s="340" t="s">
        <v>3</v>
      </c>
      <c r="I88" s="502">
        <v>66.3</v>
      </c>
      <c r="J88" s="363">
        <v>130</v>
      </c>
      <c r="K88" s="363">
        <v>3</v>
      </c>
      <c r="L88" s="635">
        <v>7</v>
      </c>
      <c r="M88" s="363">
        <v>12</v>
      </c>
      <c r="N88" s="361" t="s">
        <v>1208</v>
      </c>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row>
    <row r="89" spans="1:59" s="325" customFormat="1" ht="15" customHeight="1">
      <c r="A89" s="659">
        <v>8</v>
      </c>
      <c r="B89" s="339" t="s">
        <v>1035</v>
      </c>
      <c r="C89" s="364" t="s">
        <v>1</v>
      </c>
      <c r="D89" s="365" t="s">
        <v>428</v>
      </c>
      <c r="E89" s="501" t="s">
        <v>1038</v>
      </c>
      <c r="F89" s="367">
        <v>1984</v>
      </c>
      <c r="G89" s="368" t="s">
        <v>65</v>
      </c>
      <c r="H89" s="368" t="s">
        <v>3</v>
      </c>
      <c r="I89" s="502">
        <v>66.7</v>
      </c>
      <c r="J89" s="363">
        <v>130</v>
      </c>
      <c r="K89" s="363">
        <v>4</v>
      </c>
      <c r="L89" s="635">
        <v>8</v>
      </c>
      <c r="M89" s="363">
        <v>11</v>
      </c>
      <c r="N89" s="365" t="s">
        <v>1053</v>
      </c>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row>
    <row r="90" spans="1:59" s="37" customFormat="1">
      <c r="A90" s="313"/>
      <c r="B90" s="313"/>
      <c r="C90" s="313"/>
      <c r="D90" s="313"/>
      <c r="E90" s="134"/>
      <c r="F90" s="134"/>
      <c r="G90" s="21"/>
      <c r="H90" s="313"/>
      <c r="I90" s="31"/>
      <c r="J90" s="134"/>
      <c r="K90" s="134"/>
      <c r="L90" s="774"/>
      <c r="M90" s="134"/>
      <c r="N90" s="134"/>
      <c r="O90" s="774"/>
      <c r="P90" s="134"/>
      <c r="Q90" s="313"/>
    </row>
    <row r="91" spans="1:59" s="37" customFormat="1">
      <c r="A91" s="313" t="s">
        <v>1508</v>
      </c>
      <c r="B91" s="313"/>
      <c r="C91" s="313"/>
      <c r="D91" s="313"/>
      <c r="E91" s="134"/>
      <c r="F91" s="134"/>
      <c r="G91" s="21"/>
      <c r="H91" s="313"/>
      <c r="I91" s="31"/>
      <c r="J91" s="134"/>
      <c r="K91" s="134"/>
      <c r="L91" s="774"/>
      <c r="M91" s="134"/>
      <c r="N91" s="134"/>
      <c r="O91" s="774"/>
      <c r="P91" s="134"/>
      <c r="Q91" s="313"/>
    </row>
    <row r="92" spans="1:59" s="37" customFormat="1">
      <c r="A92" s="313"/>
      <c r="B92" s="313"/>
      <c r="C92" s="313"/>
      <c r="D92" s="313"/>
      <c r="E92" s="134"/>
      <c r="F92" s="134"/>
      <c r="G92" s="21"/>
      <c r="H92" s="313"/>
      <c r="I92" s="31"/>
      <c r="J92" s="134"/>
      <c r="K92" s="134"/>
      <c r="L92" s="774"/>
      <c r="M92" s="134"/>
      <c r="N92" s="134"/>
      <c r="O92" s="774"/>
      <c r="P92" s="134"/>
      <c r="Q92" s="313"/>
    </row>
    <row r="93" spans="1:59" s="37" customFormat="1">
      <c r="A93" s="313" t="s">
        <v>1509</v>
      </c>
      <c r="B93" s="313"/>
      <c r="C93" s="313"/>
      <c r="D93" s="313"/>
      <c r="E93" s="134"/>
      <c r="F93" s="134"/>
      <c r="G93" s="21"/>
      <c r="H93" s="313"/>
      <c r="I93" s="31"/>
      <c r="J93" s="134"/>
      <c r="K93" s="134"/>
      <c r="L93" s="774"/>
      <c r="M93" s="134"/>
      <c r="N93" s="134"/>
      <c r="O93" s="774"/>
      <c r="P93" s="134"/>
      <c r="Q93" s="313"/>
    </row>
    <row r="94" spans="1:59" s="1" customFormat="1" ht="12">
      <c r="A94" s="3"/>
      <c r="B94" s="3"/>
      <c r="C94" s="3"/>
      <c r="D94" s="3"/>
      <c r="E94" s="3"/>
      <c r="F94" s="3"/>
      <c r="G94" s="7"/>
      <c r="H94" s="7"/>
      <c r="I94" s="3"/>
      <c r="J94" s="756"/>
      <c r="K94" s="756"/>
      <c r="L94" s="741"/>
      <c r="M94" s="741"/>
      <c r="N94" s="741"/>
      <c r="O94" s="741"/>
      <c r="P94" s="741"/>
      <c r="Q94" s="3"/>
      <c r="R94" s="3"/>
      <c r="S94" s="3"/>
      <c r="T94" s="3"/>
      <c r="U94" s="3"/>
      <c r="V94" s="3"/>
      <c r="W94" s="3"/>
      <c r="X94" s="3"/>
      <c r="Y94" s="3"/>
      <c r="Z94" s="3"/>
      <c r="AA94" s="3"/>
      <c r="AB94" s="3"/>
      <c r="AC94" s="3"/>
      <c r="AD94" s="3"/>
      <c r="AE94" s="3"/>
      <c r="AF94" s="3"/>
      <c r="AG94" s="3"/>
    </row>
    <row r="95" spans="1:59" s="1" customFormat="1" ht="12">
      <c r="A95" s="3"/>
      <c r="B95" s="3"/>
      <c r="C95" s="3"/>
      <c r="D95" s="3"/>
      <c r="E95" s="3"/>
      <c r="F95" s="3"/>
      <c r="G95" s="7"/>
      <c r="H95" s="7"/>
      <c r="I95" s="3"/>
      <c r="J95" s="756"/>
      <c r="K95" s="756"/>
      <c r="L95" s="741"/>
      <c r="M95" s="741"/>
      <c r="N95" s="741"/>
      <c r="O95" s="741"/>
      <c r="P95" s="741"/>
      <c r="Q95" s="3"/>
      <c r="R95" s="3"/>
      <c r="S95" s="3"/>
      <c r="T95" s="3"/>
      <c r="U95" s="3"/>
      <c r="V95" s="3"/>
      <c r="W95" s="3"/>
      <c r="X95" s="3"/>
      <c r="Y95" s="3"/>
      <c r="Z95" s="3"/>
      <c r="AA95" s="3"/>
      <c r="AB95" s="3"/>
      <c r="AC95" s="3"/>
      <c r="AD95" s="3"/>
      <c r="AE95" s="3"/>
      <c r="AF95" s="3"/>
      <c r="AG95" s="3"/>
    </row>
    <row r="96" spans="1:59" s="1" customFormat="1" ht="12.75" customHeight="1">
      <c r="A96" s="3"/>
      <c r="B96" s="3"/>
      <c r="C96" s="4"/>
      <c r="D96" s="1552" t="s">
        <v>38</v>
      </c>
      <c r="E96" s="1553"/>
      <c r="F96" s="1553"/>
      <c r="G96" s="1553"/>
      <c r="H96" s="1553"/>
      <c r="I96" s="1602" t="s">
        <v>1503</v>
      </c>
      <c r="J96" s="1554"/>
      <c r="K96" s="1554"/>
      <c r="L96" s="1554"/>
      <c r="M96" s="1554"/>
      <c r="N96" s="1554"/>
      <c r="O96" s="1554"/>
      <c r="P96" s="1554"/>
      <c r="Q96" s="3"/>
      <c r="R96" s="3"/>
      <c r="S96" s="3"/>
      <c r="T96" s="3"/>
      <c r="U96" s="3"/>
      <c r="V96" s="3"/>
      <c r="W96" s="3"/>
      <c r="X96" s="3"/>
      <c r="Y96" s="3"/>
      <c r="Z96" s="3"/>
      <c r="AA96" s="3"/>
      <c r="AB96" s="3"/>
      <c r="AC96" s="3"/>
      <c r="AD96" s="3"/>
      <c r="AE96" s="3"/>
      <c r="AF96" s="3"/>
      <c r="AG96" s="3"/>
    </row>
    <row r="97" spans="1:59" s="1" customFormat="1" ht="12.75" customHeight="1">
      <c r="A97" s="3"/>
      <c r="B97" s="3"/>
      <c r="C97" s="4"/>
      <c r="D97" s="1552" t="s">
        <v>40</v>
      </c>
      <c r="E97" s="1553"/>
      <c r="F97" s="1553"/>
      <c r="G97" s="1553"/>
      <c r="H97" s="1553"/>
      <c r="I97" s="1554"/>
      <c r="J97" s="1554"/>
      <c r="K97" s="1554"/>
      <c r="L97" s="1554"/>
      <c r="M97" s="1554"/>
      <c r="N97" s="1554"/>
      <c r="O97" s="1554"/>
      <c r="P97" s="1554"/>
      <c r="Q97" s="3"/>
      <c r="R97" s="3"/>
      <c r="S97" s="3"/>
      <c r="T97" s="3"/>
      <c r="U97" s="3"/>
      <c r="V97" s="3"/>
      <c r="W97" s="3"/>
      <c r="X97" s="3"/>
      <c r="Y97" s="3"/>
      <c r="Z97" s="3"/>
      <c r="AA97" s="3"/>
      <c r="AB97" s="3"/>
      <c r="AC97" s="3"/>
      <c r="AD97" s="3"/>
      <c r="AE97" s="3"/>
      <c r="AF97" s="3"/>
      <c r="AG97" s="3"/>
    </row>
    <row r="98" spans="1:59" s="1" customFormat="1" ht="12.75" customHeight="1">
      <c r="A98" s="3"/>
      <c r="B98" s="3"/>
      <c r="C98" s="4"/>
      <c r="D98" s="1552"/>
      <c r="E98" s="1553"/>
      <c r="J98" s="773"/>
      <c r="K98" s="773"/>
      <c r="L98" s="6"/>
      <c r="M98" s="6"/>
      <c r="N98" s="6"/>
      <c r="O98" s="743"/>
      <c r="P98" s="743"/>
      <c r="Q98" s="3"/>
      <c r="R98" s="3"/>
      <c r="S98" s="3"/>
      <c r="T98" s="3"/>
      <c r="U98" s="3"/>
      <c r="V98" s="3"/>
      <c r="W98" s="3"/>
      <c r="X98" s="3"/>
      <c r="Y98" s="3"/>
      <c r="Z98" s="3"/>
      <c r="AA98" s="3"/>
      <c r="AB98" s="3"/>
      <c r="AC98" s="3"/>
      <c r="AD98" s="3"/>
      <c r="AE98" s="3"/>
      <c r="AF98" s="3"/>
      <c r="AG98" s="3"/>
    </row>
    <row r="99" spans="1:59" s="1" customFormat="1" ht="12.75" customHeight="1">
      <c r="A99" s="3"/>
      <c r="B99" s="3"/>
      <c r="C99" s="3"/>
      <c r="D99" s="1552" t="s">
        <v>41</v>
      </c>
      <c r="E99" s="1553"/>
      <c r="F99" s="1553"/>
      <c r="G99" s="1553"/>
      <c r="H99" s="1553"/>
      <c r="I99" s="1603" t="s">
        <v>1504</v>
      </c>
      <c r="J99" s="1554"/>
      <c r="K99" s="1554"/>
      <c r="L99" s="1554"/>
      <c r="M99" s="1554"/>
      <c r="N99" s="1554"/>
      <c r="O99" s="1554"/>
      <c r="P99" s="1554"/>
      <c r="Q99" s="3"/>
      <c r="R99" s="3"/>
      <c r="S99" s="3"/>
      <c r="T99" s="3"/>
      <c r="U99" s="3"/>
      <c r="V99" s="3"/>
      <c r="W99" s="3"/>
      <c r="X99" s="3"/>
      <c r="Y99" s="3"/>
      <c r="Z99" s="3"/>
      <c r="AA99" s="3"/>
      <c r="AB99" s="3"/>
      <c r="AC99" s="3"/>
      <c r="AD99" s="3"/>
      <c r="AE99" s="3"/>
      <c r="AF99" s="3"/>
      <c r="AG99" s="3"/>
    </row>
    <row r="100" spans="1:59" s="1" customFormat="1" ht="12.75" customHeight="1">
      <c r="A100" s="3"/>
      <c r="B100" s="3"/>
      <c r="C100" s="3"/>
      <c r="D100" s="1552" t="s">
        <v>43</v>
      </c>
      <c r="E100" s="1553"/>
      <c r="F100" s="1553"/>
      <c r="G100" s="1553"/>
      <c r="H100" s="1553"/>
      <c r="I100" s="1554"/>
      <c r="J100" s="1554"/>
      <c r="K100" s="1554"/>
      <c r="L100" s="1554"/>
      <c r="M100" s="1554"/>
      <c r="N100" s="1554"/>
      <c r="O100" s="1554"/>
      <c r="P100" s="1554"/>
      <c r="Q100" s="3"/>
      <c r="R100" s="3"/>
      <c r="S100" s="3"/>
      <c r="T100" s="3"/>
      <c r="U100" s="3"/>
      <c r="V100" s="3"/>
      <c r="W100" s="3"/>
      <c r="X100" s="3"/>
      <c r="Y100" s="3"/>
      <c r="Z100" s="3"/>
      <c r="AA100" s="3"/>
      <c r="AB100" s="3"/>
      <c r="AC100" s="3"/>
      <c r="AD100" s="3"/>
      <c r="AE100" s="3"/>
      <c r="AF100" s="3"/>
      <c r="AG100" s="3"/>
    </row>
    <row r="101" spans="1:59" s="1" customFormat="1" ht="12.75" customHeight="1">
      <c r="A101" s="3"/>
      <c r="B101" s="3"/>
      <c r="C101" s="3"/>
      <c r="D101" s="1552"/>
      <c r="E101" s="1553"/>
      <c r="J101" s="773"/>
      <c r="K101" s="773"/>
      <c r="L101" s="2"/>
      <c r="M101" s="744"/>
      <c r="N101" s="2"/>
      <c r="O101" s="743"/>
      <c r="P101" s="743"/>
      <c r="Q101" s="3"/>
      <c r="R101" s="3"/>
      <c r="S101" s="3"/>
      <c r="T101" s="3"/>
      <c r="U101" s="3"/>
      <c r="V101" s="3"/>
      <c r="W101" s="3"/>
      <c r="X101" s="3"/>
      <c r="Y101" s="3"/>
      <c r="Z101" s="3"/>
      <c r="AA101" s="3"/>
      <c r="AB101" s="3"/>
      <c r="AC101" s="3"/>
      <c r="AD101" s="3"/>
      <c r="AE101" s="3"/>
      <c r="AF101" s="3"/>
      <c r="AG101" s="3"/>
    </row>
    <row r="102" spans="1:59" s="1" customFormat="1" ht="14.25" customHeight="1">
      <c r="A102" s="3"/>
      <c r="B102" s="3"/>
      <c r="C102" s="3"/>
      <c r="D102" s="1552" t="s">
        <v>44</v>
      </c>
      <c r="E102" s="1553"/>
      <c r="F102" s="1553"/>
      <c r="G102" s="1553"/>
      <c r="H102" s="1553"/>
      <c r="I102" s="1599" t="s">
        <v>1505</v>
      </c>
      <c r="J102" s="1600"/>
      <c r="K102" s="1600"/>
      <c r="L102" s="1600"/>
      <c r="M102" s="1600"/>
      <c r="N102" s="1600"/>
      <c r="O102" s="1600"/>
      <c r="P102" s="1600"/>
      <c r="Q102" s="3"/>
      <c r="R102" s="3"/>
      <c r="S102" s="3"/>
      <c r="T102" s="3"/>
      <c r="U102" s="3"/>
      <c r="V102" s="3"/>
      <c r="W102" s="3"/>
      <c r="X102" s="3"/>
      <c r="Y102" s="3"/>
      <c r="Z102" s="3"/>
      <c r="AA102" s="3"/>
      <c r="AB102" s="3"/>
      <c r="AC102" s="3"/>
      <c r="AD102" s="3"/>
      <c r="AE102" s="3"/>
      <c r="AF102" s="3"/>
      <c r="AG102" s="3"/>
    </row>
    <row r="103" spans="1:59" s="1" customFormat="1" ht="14.25" customHeight="1">
      <c r="A103" s="3"/>
      <c r="B103" s="3"/>
      <c r="C103" s="5"/>
      <c r="D103" s="1552" t="s">
        <v>46</v>
      </c>
      <c r="E103" s="1553"/>
      <c r="F103" s="1553"/>
      <c r="G103" s="1553"/>
      <c r="H103" s="1553"/>
      <c r="I103" s="1601" t="s">
        <v>1506</v>
      </c>
      <c r="J103" s="1600"/>
      <c r="K103" s="1600"/>
      <c r="L103" s="1600"/>
      <c r="M103" s="1600"/>
      <c r="N103" s="1600"/>
      <c r="O103" s="1600"/>
      <c r="P103" s="1600"/>
      <c r="Q103" s="3"/>
      <c r="R103" s="3"/>
      <c r="S103" s="3"/>
      <c r="T103" s="3"/>
      <c r="U103" s="3"/>
      <c r="V103" s="3"/>
      <c r="W103" s="3"/>
      <c r="X103" s="3"/>
      <c r="Y103" s="3"/>
      <c r="Z103" s="3"/>
      <c r="AA103" s="3"/>
      <c r="AB103" s="3"/>
      <c r="AC103" s="3"/>
      <c r="AD103" s="3"/>
      <c r="AE103" s="3"/>
      <c r="AF103" s="3"/>
      <c r="AG103" s="3"/>
    </row>
    <row r="104" spans="1:59" s="1" customFormat="1">
      <c r="A104" s="3"/>
      <c r="B104" s="3"/>
      <c r="C104" s="3"/>
      <c r="D104" s="3"/>
      <c r="E104" s="878" t="s">
        <v>55</v>
      </c>
      <c r="F104" s="879" t="s">
        <v>428</v>
      </c>
      <c r="G104" s="7"/>
      <c r="H104" s="7"/>
      <c r="I104" s="3"/>
      <c r="J104" s="889" t="s">
        <v>1516</v>
      </c>
      <c r="K104" s="756"/>
      <c r="L104" s="741"/>
      <c r="M104" s="741"/>
      <c r="N104" s="741"/>
      <c r="O104" s="741"/>
      <c r="P104" s="741"/>
      <c r="Q104" s="3"/>
      <c r="R104" s="3"/>
      <c r="S104" s="3"/>
      <c r="T104" s="3"/>
      <c r="U104" s="3"/>
      <c r="V104" s="3"/>
      <c r="W104" s="3"/>
      <c r="X104" s="3"/>
      <c r="Y104" s="3"/>
      <c r="Z104" s="3"/>
      <c r="AA104" s="3"/>
      <c r="AB104" s="3"/>
      <c r="AC104" s="3"/>
      <c r="AD104" s="3"/>
      <c r="AE104" s="3"/>
      <c r="AF104" s="3"/>
      <c r="AG104" s="3"/>
    </row>
    <row r="105" spans="1:59" s="1" customFormat="1">
      <c r="A105" s="3"/>
      <c r="B105" s="3"/>
      <c r="C105" s="3"/>
      <c r="D105" s="3"/>
      <c r="E105" s="878" t="s">
        <v>58</v>
      </c>
      <c r="F105" s="879" t="s">
        <v>65</v>
      </c>
      <c r="G105" s="7"/>
      <c r="H105" s="7"/>
      <c r="I105" s="3"/>
      <c r="J105" s="890">
        <v>190</v>
      </c>
      <c r="K105" s="756"/>
      <c r="L105" s="741"/>
      <c r="M105" s="741"/>
      <c r="N105" s="741"/>
      <c r="O105" s="741"/>
      <c r="P105" s="741"/>
      <c r="Q105" s="3"/>
      <c r="R105" s="3"/>
      <c r="S105" s="3"/>
      <c r="T105" s="3"/>
      <c r="U105" s="3"/>
      <c r="V105" s="3"/>
      <c r="W105" s="3"/>
      <c r="X105" s="3"/>
      <c r="Y105" s="3"/>
      <c r="Z105" s="3"/>
      <c r="AA105" s="3"/>
      <c r="AB105" s="3"/>
      <c r="AC105" s="3"/>
      <c r="AD105" s="3"/>
      <c r="AE105" s="3"/>
      <c r="AF105" s="3"/>
      <c r="AG105" s="3"/>
    </row>
    <row r="106" spans="1:59" s="1" customFormat="1" ht="12">
      <c r="A106" s="3"/>
      <c r="B106" s="3"/>
      <c r="C106" s="3"/>
      <c r="D106" s="3"/>
      <c r="E106" s="3" t="s">
        <v>1432</v>
      </c>
      <c r="F106" s="3"/>
      <c r="G106" s="7" t="s">
        <v>1432</v>
      </c>
      <c r="H106" s="7"/>
      <c r="I106" s="3"/>
      <c r="J106" s="756"/>
      <c r="K106" s="756"/>
      <c r="L106" s="741"/>
      <c r="M106" s="741"/>
      <c r="N106" s="741"/>
      <c r="O106" s="741"/>
      <c r="P106" s="741"/>
      <c r="Q106" s="3"/>
      <c r="R106" s="3"/>
      <c r="S106" s="3"/>
      <c r="T106" s="3"/>
      <c r="U106" s="3"/>
      <c r="V106" s="3"/>
      <c r="W106" s="3"/>
      <c r="X106" s="3"/>
      <c r="Y106" s="3"/>
      <c r="Z106" s="3"/>
      <c r="AA106" s="3"/>
      <c r="AB106" s="3"/>
      <c r="AC106" s="3"/>
      <c r="AD106" s="3"/>
      <c r="AE106" s="3"/>
      <c r="AF106" s="3"/>
      <c r="AG106" s="3"/>
    </row>
    <row r="107" spans="1:59" s="309" customFormat="1" ht="36" customHeight="1">
      <c r="A107" s="523" t="s">
        <v>48</v>
      </c>
      <c r="B107" s="733" t="s">
        <v>69</v>
      </c>
      <c r="C107" s="734" t="s">
        <v>435</v>
      </c>
      <c r="D107" s="735" t="s">
        <v>55</v>
      </c>
      <c r="E107" s="736" t="s">
        <v>56</v>
      </c>
      <c r="F107" s="737" t="s">
        <v>434</v>
      </c>
      <c r="G107" s="735" t="s">
        <v>58</v>
      </c>
      <c r="H107" s="735" t="s">
        <v>59</v>
      </c>
      <c r="I107" s="738" t="s">
        <v>68</v>
      </c>
      <c r="J107" s="739" t="s">
        <v>437</v>
      </c>
      <c r="K107" s="739" t="s">
        <v>1484</v>
      </c>
      <c r="L107" s="739" t="s">
        <v>1455</v>
      </c>
      <c r="M107" s="740" t="s">
        <v>432</v>
      </c>
      <c r="N107" s="735" t="s">
        <v>61</v>
      </c>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row>
    <row r="108" spans="1:59" s="325" customFormat="1" ht="15" customHeight="1">
      <c r="A108" s="1608" t="s">
        <v>1494</v>
      </c>
      <c r="B108" s="1609"/>
      <c r="C108" s="1609"/>
      <c r="D108" s="1609"/>
      <c r="E108" s="1609"/>
      <c r="F108" s="1609"/>
      <c r="G108" s="1609"/>
      <c r="H108" s="1609"/>
      <c r="I108" s="1609"/>
      <c r="J108" s="1609"/>
      <c r="K108" s="1609"/>
      <c r="L108" s="1609"/>
      <c r="M108" s="1609"/>
      <c r="N108" s="1610"/>
      <c r="O108" s="326"/>
      <c r="P108" s="326"/>
      <c r="Q108" s="326"/>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row>
    <row r="109" spans="1:59" s="325" customFormat="1" ht="15" customHeight="1">
      <c r="A109" s="659">
        <v>1</v>
      </c>
      <c r="B109" s="339" t="s">
        <v>32</v>
      </c>
      <c r="C109" s="340" t="s">
        <v>0</v>
      </c>
      <c r="D109" s="361" t="s">
        <v>428</v>
      </c>
      <c r="E109" s="496" t="s">
        <v>1142</v>
      </c>
      <c r="F109" s="340">
        <v>1999</v>
      </c>
      <c r="G109" s="340" t="s">
        <v>65</v>
      </c>
      <c r="H109" s="340" t="s">
        <v>5</v>
      </c>
      <c r="I109" s="500">
        <v>73.150000000000006</v>
      </c>
      <c r="J109" s="363">
        <v>156</v>
      </c>
      <c r="K109" s="659">
        <v>1</v>
      </c>
      <c r="L109" s="635">
        <v>1</v>
      </c>
      <c r="M109" s="363">
        <v>20</v>
      </c>
      <c r="N109" s="361" t="s">
        <v>523</v>
      </c>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row>
    <row r="110" spans="1:59" s="325" customFormat="1" ht="15" customHeight="1">
      <c r="A110" s="659">
        <v>2</v>
      </c>
      <c r="B110" s="339" t="s">
        <v>1304</v>
      </c>
      <c r="C110" s="340" t="s">
        <v>0</v>
      </c>
      <c r="D110" s="361" t="s">
        <v>428</v>
      </c>
      <c r="E110" s="503" t="s">
        <v>1305</v>
      </c>
      <c r="F110" s="344">
        <v>1992</v>
      </c>
      <c r="G110" s="340" t="s">
        <v>65</v>
      </c>
      <c r="H110" s="340" t="s">
        <v>5</v>
      </c>
      <c r="I110" s="502">
        <v>77.650000000000006</v>
      </c>
      <c r="J110" s="363">
        <v>136</v>
      </c>
      <c r="K110" s="659">
        <v>2</v>
      </c>
      <c r="L110" s="635">
        <v>2</v>
      </c>
      <c r="M110" s="363">
        <v>18</v>
      </c>
      <c r="N110" s="339" t="s">
        <v>1306</v>
      </c>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row>
    <row r="111" spans="1:59" s="325" customFormat="1" ht="15" customHeight="1">
      <c r="A111" s="659">
        <v>3</v>
      </c>
      <c r="B111" s="339" t="s">
        <v>1035</v>
      </c>
      <c r="C111" s="364" t="s">
        <v>0</v>
      </c>
      <c r="D111" s="365" t="s">
        <v>428</v>
      </c>
      <c r="E111" s="501" t="s">
        <v>1041</v>
      </c>
      <c r="F111" s="367">
        <v>1976</v>
      </c>
      <c r="G111" s="368" t="s">
        <v>65</v>
      </c>
      <c r="H111" s="368" t="s">
        <v>5</v>
      </c>
      <c r="I111" s="502">
        <v>99.5</v>
      </c>
      <c r="J111" s="363">
        <v>133</v>
      </c>
      <c r="K111" s="659">
        <v>3</v>
      </c>
      <c r="L111" s="635">
        <v>3</v>
      </c>
      <c r="M111" s="363">
        <v>16</v>
      </c>
      <c r="N111" s="365" t="s">
        <v>1052</v>
      </c>
      <c r="O111" s="326"/>
      <c r="P111" s="326"/>
      <c r="Q111" s="326"/>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row>
    <row r="112" spans="1:59" s="325" customFormat="1" ht="15" customHeight="1">
      <c r="A112" s="659">
        <v>5</v>
      </c>
      <c r="B112" s="339" t="s">
        <v>33</v>
      </c>
      <c r="C112" s="340" t="s">
        <v>0</v>
      </c>
      <c r="D112" s="361" t="s">
        <v>428</v>
      </c>
      <c r="E112" s="497" t="s">
        <v>1239</v>
      </c>
      <c r="F112" s="340">
        <v>1981</v>
      </c>
      <c r="G112" s="340" t="s">
        <v>65</v>
      </c>
      <c r="H112" s="340" t="s">
        <v>5</v>
      </c>
      <c r="I112" s="500">
        <v>74.7</v>
      </c>
      <c r="J112" s="363">
        <v>116</v>
      </c>
      <c r="K112" s="659">
        <v>4</v>
      </c>
      <c r="L112" s="635">
        <v>4</v>
      </c>
      <c r="M112" s="363">
        <v>15</v>
      </c>
      <c r="N112" s="361" t="s">
        <v>347</v>
      </c>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row>
    <row r="113" spans="1:59" s="325" customFormat="1" ht="15" customHeight="1">
      <c r="A113" s="659">
        <v>6</v>
      </c>
      <c r="B113" s="339" t="s">
        <v>28</v>
      </c>
      <c r="C113" s="340" t="s">
        <v>0</v>
      </c>
      <c r="D113" s="361" t="s">
        <v>428</v>
      </c>
      <c r="E113" s="497" t="s">
        <v>1300</v>
      </c>
      <c r="F113" s="340">
        <v>1999</v>
      </c>
      <c r="G113" s="340" t="s">
        <v>65</v>
      </c>
      <c r="H113" s="340" t="s">
        <v>5</v>
      </c>
      <c r="I113" s="502">
        <v>69</v>
      </c>
      <c r="J113" s="363">
        <v>99</v>
      </c>
      <c r="K113" s="659">
        <v>5</v>
      </c>
      <c r="L113" s="635">
        <v>5</v>
      </c>
      <c r="M113" s="363">
        <v>14</v>
      </c>
      <c r="N113" s="379" t="s">
        <v>1301</v>
      </c>
      <c r="O113" s="326"/>
      <c r="P113" s="326"/>
      <c r="Q113" s="326"/>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row>
    <row r="114" spans="1:59" s="325" customFormat="1" ht="15" customHeight="1">
      <c r="A114" s="659">
        <v>7</v>
      </c>
      <c r="B114" s="339" t="s">
        <v>1077</v>
      </c>
      <c r="C114" s="340" t="s">
        <v>0</v>
      </c>
      <c r="D114" s="361" t="s">
        <v>428</v>
      </c>
      <c r="E114" s="496" t="s">
        <v>1066</v>
      </c>
      <c r="F114" s="340">
        <v>1984</v>
      </c>
      <c r="G114" s="340" t="s">
        <v>65</v>
      </c>
      <c r="H114" s="340" t="s">
        <v>5</v>
      </c>
      <c r="I114" s="500">
        <v>77</v>
      </c>
      <c r="J114" s="363">
        <v>88</v>
      </c>
      <c r="K114" s="659">
        <v>6</v>
      </c>
      <c r="L114" s="635">
        <v>6</v>
      </c>
      <c r="M114" s="363">
        <v>13</v>
      </c>
      <c r="N114" s="361" t="s">
        <v>1078</v>
      </c>
      <c r="O114" s="326"/>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row>
    <row r="115" spans="1:59" s="325" customFormat="1" ht="15" customHeight="1">
      <c r="A115" s="659">
        <v>8</v>
      </c>
      <c r="B115" s="339" t="s">
        <v>18</v>
      </c>
      <c r="C115" s="340" t="s">
        <v>0</v>
      </c>
      <c r="D115" s="361" t="s">
        <v>428</v>
      </c>
      <c r="E115" s="497" t="s">
        <v>595</v>
      </c>
      <c r="F115" s="340">
        <v>1972</v>
      </c>
      <c r="G115" s="340" t="s">
        <v>65</v>
      </c>
      <c r="H115" s="340" t="s">
        <v>5</v>
      </c>
      <c r="I115" s="500">
        <v>85.8</v>
      </c>
      <c r="J115" s="363">
        <v>80</v>
      </c>
      <c r="K115" s="659">
        <v>7</v>
      </c>
      <c r="L115" s="635">
        <v>7</v>
      </c>
      <c r="M115" s="363">
        <v>12</v>
      </c>
      <c r="N115" s="361" t="s">
        <v>1208</v>
      </c>
      <c r="O115" s="326"/>
      <c r="P115" s="326"/>
      <c r="Q115" s="326"/>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row>
    <row r="116" spans="1:59" s="325" customFormat="1" ht="15" customHeight="1">
      <c r="A116" s="659">
        <v>9</v>
      </c>
      <c r="B116" s="339" t="s">
        <v>29</v>
      </c>
      <c r="C116" s="340" t="s">
        <v>0</v>
      </c>
      <c r="D116" s="361" t="s">
        <v>428</v>
      </c>
      <c r="E116" s="497" t="s">
        <v>1218</v>
      </c>
      <c r="F116" s="340">
        <v>1980</v>
      </c>
      <c r="G116" s="340" t="s">
        <v>65</v>
      </c>
      <c r="H116" s="340" t="s">
        <v>5</v>
      </c>
      <c r="I116" s="500">
        <v>75.599999999999994</v>
      </c>
      <c r="J116" s="363">
        <v>78</v>
      </c>
      <c r="K116" s="659">
        <v>8</v>
      </c>
      <c r="L116" s="635">
        <v>8</v>
      </c>
      <c r="M116" s="363">
        <v>11</v>
      </c>
      <c r="N116" s="361" t="s">
        <v>1219</v>
      </c>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row>
    <row r="117" spans="1:59" s="326" customFormat="1" ht="15" customHeight="1">
      <c r="A117" s="659">
        <v>10</v>
      </c>
      <c r="B117" s="376" t="s">
        <v>37</v>
      </c>
      <c r="C117" s="340" t="s">
        <v>0</v>
      </c>
      <c r="D117" s="361" t="s">
        <v>428</v>
      </c>
      <c r="E117" s="497" t="s">
        <v>1256</v>
      </c>
      <c r="F117" s="340">
        <v>1987</v>
      </c>
      <c r="G117" s="340" t="s">
        <v>65</v>
      </c>
      <c r="H117" s="340" t="s">
        <v>5</v>
      </c>
      <c r="I117" s="500">
        <v>79.599999999999994</v>
      </c>
      <c r="J117" s="363">
        <v>60</v>
      </c>
      <c r="K117" s="659">
        <v>9</v>
      </c>
      <c r="L117" s="635">
        <v>9</v>
      </c>
      <c r="M117" s="363">
        <v>10</v>
      </c>
      <c r="N117" s="361" t="s">
        <v>1290</v>
      </c>
    </row>
    <row r="118" spans="1:59" s="325" customFormat="1" ht="15" customHeight="1">
      <c r="A118" s="659">
        <v>11</v>
      </c>
      <c r="B118" s="339" t="s">
        <v>30</v>
      </c>
      <c r="C118" s="340" t="s">
        <v>1</v>
      </c>
      <c r="D118" s="361" t="s">
        <v>428</v>
      </c>
      <c r="E118" s="497" t="s">
        <v>1316</v>
      </c>
      <c r="F118" s="340">
        <v>1982</v>
      </c>
      <c r="G118" s="340" t="s">
        <v>65</v>
      </c>
      <c r="H118" s="340" t="s">
        <v>3</v>
      </c>
      <c r="I118" s="502">
        <v>77.3</v>
      </c>
      <c r="J118" s="363">
        <v>219</v>
      </c>
      <c r="K118" s="658">
        <v>1</v>
      </c>
      <c r="L118" s="635">
        <v>10</v>
      </c>
      <c r="M118" s="363">
        <v>9</v>
      </c>
      <c r="N118" s="361" t="s">
        <v>1314</v>
      </c>
      <c r="O118" s="326"/>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row>
    <row r="119" spans="1:59" s="325" customFormat="1" ht="15" customHeight="1">
      <c r="A119" s="659">
        <v>12</v>
      </c>
      <c r="B119" s="339" t="s">
        <v>18</v>
      </c>
      <c r="C119" s="340" t="s">
        <v>1</v>
      </c>
      <c r="D119" s="361" t="s">
        <v>428</v>
      </c>
      <c r="E119" s="497" t="s">
        <v>605</v>
      </c>
      <c r="F119" s="340">
        <v>1969</v>
      </c>
      <c r="G119" s="340" t="s">
        <v>65</v>
      </c>
      <c r="H119" s="340" t="s">
        <v>3</v>
      </c>
      <c r="I119" s="500">
        <v>87.2</v>
      </c>
      <c r="J119" s="363">
        <v>212</v>
      </c>
      <c r="K119" s="658">
        <v>2</v>
      </c>
      <c r="L119" s="635">
        <v>11</v>
      </c>
      <c r="M119" s="363">
        <v>8</v>
      </c>
      <c r="N119" s="361" t="s">
        <v>1208</v>
      </c>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row>
    <row r="120" spans="1:59" s="325" customFormat="1" ht="15" customHeight="1">
      <c r="A120" s="659">
        <v>13</v>
      </c>
      <c r="B120" s="339" t="s">
        <v>30</v>
      </c>
      <c r="C120" s="340" t="s">
        <v>1</v>
      </c>
      <c r="D120" s="361" t="s">
        <v>428</v>
      </c>
      <c r="E120" s="497" t="s">
        <v>1315</v>
      </c>
      <c r="F120" s="340">
        <v>1985</v>
      </c>
      <c r="G120" s="340" t="s">
        <v>65</v>
      </c>
      <c r="H120" s="340" t="s">
        <v>3</v>
      </c>
      <c r="I120" s="502">
        <v>68.5</v>
      </c>
      <c r="J120" s="363">
        <v>210</v>
      </c>
      <c r="K120" s="658">
        <v>3</v>
      </c>
      <c r="L120" s="635">
        <v>12</v>
      </c>
      <c r="M120" s="363">
        <v>7</v>
      </c>
      <c r="N120" s="361" t="s">
        <v>1314</v>
      </c>
      <c r="O120" s="326"/>
      <c r="P120" s="326"/>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row>
    <row r="121" spans="1:59" s="325" customFormat="1" ht="15" customHeight="1">
      <c r="A121" s="659">
        <v>14</v>
      </c>
      <c r="B121" s="339" t="s">
        <v>1035</v>
      </c>
      <c r="C121" s="364" t="s">
        <v>1</v>
      </c>
      <c r="D121" s="365" t="s">
        <v>428</v>
      </c>
      <c r="E121" s="501" t="s">
        <v>1047</v>
      </c>
      <c r="F121" s="367">
        <v>1983</v>
      </c>
      <c r="G121" s="368" t="s">
        <v>65</v>
      </c>
      <c r="H121" s="368" t="s">
        <v>3</v>
      </c>
      <c r="I121" s="502">
        <v>72.2</v>
      </c>
      <c r="J121" s="363">
        <v>209</v>
      </c>
      <c r="K121" s="658">
        <v>4</v>
      </c>
      <c r="L121" s="635">
        <v>13</v>
      </c>
      <c r="M121" s="363">
        <v>6</v>
      </c>
      <c r="N121" s="365" t="s">
        <v>1062</v>
      </c>
      <c r="O121" s="326"/>
      <c r="P121" s="326"/>
      <c r="Q121" s="326"/>
      <c r="R121" s="326"/>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row>
    <row r="122" spans="1:59" s="325" customFormat="1" ht="15" customHeight="1">
      <c r="A122" s="659">
        <v>15</v>
      </c>
      <c r="B122" s="339" t="s">
        <v>1035</v>
      </c>
      <c r="C122" s="364" t="s">
        <v>1</v>
      </c>
      <c r="D122" s="365" t="s">
        <v>428</v>
      </c>
      <c r="E122" s="501" t="s">
        <v>1049</v>
      </c>
      <c r="F122" s="367">
        <v>1966</v>
      </c>
      <c r="G122" s="368" t="s">
        <v>65</v>
      </c>
      <c r="H122" s="368" t="s">
        <v>3</v>
      </c>
      <c r="I122" s="502">
        <v>78.900000000000006</v>
      </c>
      <c r="J122" s="363">
        <v>192</v>
      </c>
      <c r="K122" s="658">
        <v>5</v>
      </c>
      <c r="L122" s="635">
        <v>14</v>
      </c>
      <c r="M122" s="363">
        <v>5</v>
      </c>
      <c r="N122" s="365" t="s">
        <v>1063</v>
      </c>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row>
    <row r="123" spans="1:59" s="325" customFormat="1" ht="15" customHeight="1">
      <c r="A123" s="659">
        <v>16</v>
      </c>
      <c r="B123" s="376" t="s">
        <v>37</v>
      </c>
      <c r="C123" s="340" t="s">
        <v>1</v>
      </c>
      <c r="D123" s="361" t="s">
        <v>428</v>
      </c>
      <c r="E123" s="497" t="s">
        <v>1263</v>
      </c>
      <c r="F123" s="340">
        <v>1966</v>
      </c>
      <c r="G123" s="340" t="s">
        <v>65</v>
      </c>
      <c r="H123" s="340" t="s">
        <v>3</v>
      </c>
      <c r="I123" s="502">
        <v>82.9</v>
      </c>
      <c r="J123" s="363">
        <v>151</v>
      </c>
      <c r="K123" s="658">
        <v>6</v>
      </c>
      <c r="L123" s="635">
        <v>15</v>
      </c>
      <c r="M123" s="363">
        <v>4</v>
      </c>
      <c r="N123" s="361" t="s">
        <v>1208</v>
      </c>
      <c r="O123" s="326"/>
      <c r="P123" s="326"/>
      <c r="Q123" s="326"/>
      <c r="R123" s="326"/>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row>
    <row r="124" spans="1:59" s="325" customFormat="1" ht="15" customHeight="1">
      <c r="A124" s="659">
        <v>17</v>
      </c>
      <c r="B124" s="339" t="s">
        <v>1077</v>
      </c>
      <c r="C124" s="340" t="s">
        <v>1</v>
      </c>
      <c r="D124" s="361" t="s">
        <v>428</v>
      </c>
      <c r="E124" s="496" t="s">
        <v>1076</v>
      </c>
      <c r="F124" s="340">
        <v>1978</v>
      </c>
      <c r="G124" s="340" t="s">
        <v>65</v>
      </c>
      <c r="H124" s="340" t="s">
        <v>3</v>
      </c>
      <c r="I124" s="500">
        <v>91.8</v>
      </c>
      <c r="J124" s="363">
        <v>150</v>
      </c>
      <c r="K124" s="658">
        <v>7</v>
      </c>
      <c r="L124" s="635">
        <v>16</v>
      </c>
      <c r="M124" s="363">
        <v>3</v>
      </c>
      <c r="N124" s="361" t="s">
        <v>1085</v>
      </c>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row>
    <row r="125" spans="1:59" s="325" customFormat="1" ht="15" customHeight="1">
      <c r="A125" s="659">
        <v>18</v>
      </c>
      <c r="B125" s="339" t="s">
        <v>1111</v>
      </c>
      <c r="C125" s="340" t="s">
        <v>1</v>
      </c>
      <c r="D125" s="361" t="s">
        <v>428</v>
      </c>
      <c r="E125" s="496" t="s">
        <v>1104</v>
      </c>
      <c r="F125" s="340">
        <v>1967</v>
      </c>
      <c r="G125" s="340" t="s">
        <v>65</v>
      </c>
      <c r="H125" s="340" t="s">
        <v>3</v>
      </c>
      <c r="I125" s="500">
        <v>73</v>
      </c>
      <c r="J125" s="363">
        <v>128</v>
      </c>
      <c r="K125" s="658">
        <v>8</v>
      </c>
      <c r="L125" s="635">
        <v>17</v>
      </c>
      <c r="M125" s="363">
        <v>2</v>
      </c>
      <c r="N125" s="361" t="s">
        <v>1101</v>
      </c>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row>
    <row r="126" spans="1:59" s="325" customFormat="1" ht="15" customHeight="1">
      <c r="A126" s="659">
        <v>19</v>
      </c>
      <c r="B126" s="376" t="s">
        <v>1375</v>
      </c>
      <c r="C126" s="340" t="s">
        <v>1</v>
      </c>
      <c r="D126" s="361" t="s">
        <v>1427</v>
      </c>
      <c r="E126" s="472" t="s">
        <v>1428</v>
      </c>
      <c r="F126" s="340">
        <v>2002</v>
      </c>
      <c r="G126" s="340" t="s">
        <v>1400</v>
      </c>
      <c r="H126" s="340" t="s">
        <v>1431</v>
      </c>
      <c r="I126" s="500">
        <v>85.6</v>
      </c>
      <c r="J126" s="363">
        <v>52</v>
      </c>
      <c r="K126" s="658">
        <v>9</v>
      </c>
      <c r="L126" s="635">
        <v>18</v>
      </c>
      <c r="M126" s="363">
        <v>1</v>
      </c>
      <c r="N126" s="379" t="s">
        <v>1393</v>
      </c>
      <c r="O126" s="326"/>
      <c r="P126" s="326"/>
      <c r="Q126" s="326"/>
      <c r="R126" s="326"/>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row>
    <row r="127" spans="1:59" s="37" customFormat="1">
      <c r="A127" s="313"/>
      <c r="B127" s="313"/>
      <c r="C127" s="313"/>
      <c r="D127" s="313"/>
      <c r="E127" s="134"/>
      <c r="F127" s="134"/>
      <c r="G127" s="21"/>
      <c r="H127" s="313"/>
      <c r="I127" s="31"/>
      <c r="J127" s="134"/>
      <c r="K127" s="134"/>
      <c r="L127" s="774"/>
      <c r="M127" s="134"/>
      <c r="N127" s="134"/>
      <c r="O127" s="774"/>
      <c r="P127" s="134"/>
      <c r="Q127" s="313"/>
    </row>
    <row r="128" spans="1:59" s="37" customFormat="1">
      <c r="A128" s="313" t="s">
        <v>1508</v>
      </c>
      <c r="B128" s="313"/>
      <c r="C128" s="313"/>
      <c r="D128" s="313"/>
      <c r="E128" s="134"/>
      <c r="F128" s="134"/>
      <c r="G128" s="21"/>
      <c r="H128" s="313"/>
      <c r="I128" s="31"/>
      <c r="J128" s="134"/>
      <c r="K128" s="134"/>
      <c r="L128" s="774"/>
      <c r="M128" s="134"/>
      <c r="N128" s="134"/>
      <c r="O128" s="774"/>
      <c r="P128" s="134"/>
      <c r="Q128" s="313"/>
    </row>
    <row r="129" spans="1:59" s="37" customFormat="1">
      <c r="A129" s="313"/>
      <c r="B129" s="313"/>
      <c r="C129" s="313"/>
      <c r="D129" s="313"/>
      <c r="E129" s="134"/>
      <c r="F129" s="134"/>
      <c r="G129" s="21"/>
      <c r="H129" s="313"/>
      <c r="I129" s="31"/>
      <c r="J129" s="134"/>
      <c r="K129" s="134"/>
      <c r="L129" s="774"/>
      <c r="M129" s="134"/>
      <c r="N129" s="134"/>
      <c r="O129" s="774"/>
      <c r="P129" s="134"/>
      <c r="Q129" s="313"/>
    </row>
    <row r="130" spans="1:59" s="37" customFormat="1">
      <c r="A130" s="313" t="s">
        <v>1509</v>
      </c>
      <c r="B130" s="313"/>
      <c r="C130" s="313"/>
      <c r="D130" s="313"/>
      <c r="E130" s="134"/>
      <c r="F130" s="134"/>
      <c r="G130" s="21"/>
      <c r="H130" s="313"/>
      <c r="I130" s="31"/>
      <c r="J130" s="134"/>
      <c r="K130" s="134"/>
      <c r="L130" s="774"/>
      <c r="M130" s="134"/>
      <c r="N130" s="134"/>
      <c r="O130" s="774"/>
      <c r="P130" s="134"/>
      <c r="Q130" s="313"/>
    </row>
    <row r="131" spans="1:59" s="1" customFormat="1" ht="12">
      <c r="A131" s="3"/>
      <c r="B131" s="3"/>
      <c r="C131" s="3"/>
      <c r="D131" s="3"/>
      <c r="E131" s="3"/>
      <c r="F131" s="3"/>
      <c r="G131" s="7"/>
      <c r="H131" s="7"/>
      <c r="I131" s="3"/>
      <c r="J131" s="756"/>
      <c r="K131" s="756"/>
      <c r="L131" s="741"/>
      <c r="M131" s="741"/>
      <c r="N131" s="741"/>
      <c r="O131" s="741"/>
      <c r="P131" s="741"/>
      <c r="Q131" s="3"/>
      <c r="R131" s="3"/>
      <c r="S131" s="3"/>
      <c r="T131" s="3"/>
      <c r="U131" s="3"/>
      <c r="V131" s="3"/>
      <c r="W131" s="3"/>
      <c r="X131" s="3"/>
      <c r="Y131" s="3"/>
      <c r="Z131" s="3"/>
      <c r="AA131" s="3"/>
      <c r="AB131" s="3"/>
      <c r="AC131" s="3"/>
      <c r="AD131" s="3"/>
      <c r="AE131" s="3"/>
      <c r="AF131" s="3"/>
      <c r="AG131" s="3"/>
    </row>
    <row r="132" spans="1:59" s="1" customFormat="1" ht="12">
      <c r="A132" s="3"/>
      <c r="B132" s="3"/>
      <c r="C132" s="3"/>
      <c r="D132" s="3"/>
      <c r="E132" s="3"/>
      <c r="F132" s="3"/>
      <c r="G132" s="7"/>
      <c r="H132" s="7"/>
      <c r="I132" s="3"/>
      <c r="J132" s="756"/>
      <c r="K132" s="756"/>
      <c r="L132" s="741"/>
      <c r="M132" s="741"/>
      <c r="N132" s="741"/>
      <c r="O132" s="741"/>
      <c r="P132" s="741"/>
      <c r="Q132" s="3"/>
      <c r="R132" s="3"/>
      <c r="S132" s="3"/>
      <c r="T132" s="3"/>
      <c r="U132" s="3"/>
      <c r="V132" s="3"/>
      <c r="W132" s="3"/>
      <c r="X132" s="3"/>
      <c r="Y132" s="3"/>
      <c r="Z132" s="3"/>
      <c r="AA132" s="3"/>
      <c r="AB132" s="3"/>
      <c r="AC132" s="3"/>
      <c r="AD132" s="3"/>
      <c r="AE132" s="3"/>
      <c r="AF132" s="3"/>
      <c r="AG132" s="3"/>
    </row>
    <row r="133" spans="1:59" s="1" customFormat="1" ht="12.75" customHeight="1">
      <c r="A133" s="3"/>
      <c r="B133" s="3"/>
      <c r="C133" s="4"/>
      <c r="D133" s="1552" t="s">
        <v>38</v>
      </c>
      <c r="E133" s="1553"/>
      <c r="F133" s="1553"/>
      <c r="G133" s="1553"/>
      <c r="H133" s="1553"/>
      <c r="I133" s="1602" t="s">
        <v>1503</v>
      </c>
      <c r="J133" s="1554"/>
      <c r="K133" s="1554"/>
      <c r="L133" s="1554"/>
      <c r="M133" s="1554"/>
      <c r="N133" s="1554"/>
      <c r="O133" s="1554"/>
      <c r="P133" s="1554"/>
      <c r="Q133" s="3"/>
      <c r="R133" s="3"/>
      <c r="S133" s="3"/>
      <c r="T133" s="3"/>
      <c r="U133" s="3"/>
      <c r="V133" s="3"/>
      <c r="W133" s="3"/>
      <c r="X133" s="3"/>
      <c r="Y133" s="3"/>
      <c r="Z133" s="3"/>
      <c r="AA133" s="3"/>
      <c r="AB133" s="3"/>
      <c r="AC133" s="3"/>
      <c r="AD133" s="3"/>
      <c r="AE133" s="3"/>
      <c r="AF133" s="3"/>
      <c r="AG133" s="3"/>
    </row>
    <row r="134" spans="1:59" s="1" customFormat="1" ht="12.75" customHeight="1">
      <c r="A134" s="3"/>
      <c r="B134" s="3"/>
      <c r="C134" s="4"/>
      <c r="D134" s="1552" t="s">
        <v>40</v>
      </c>
      <c r="E134" s="1553"/>
      <c r="F134" s="1553"/>
      <c r="G134" s="1553"/>
      <c r="H134" s="1553"/>
      <c r="I134" s="1554"/>
      <c r="J134" s="1554"/>
      <c r="K134" s="1554"/>
      <c r="L134" s="1554"/>
      <c r="M134" s="1554"/>
      <c r="N134" s="1554"/>
      <c r="O134" s="1554"/>
      <c r="P134" s="1554"/>
      <c r="Q134" s="3"/>
      <c r="R134" s="3"/>
      <c r="S134" s="3"/>
      <c r="T134" s="3"/>
      <c r="U134" s="3"/>
      <c r="V134" s="3"/>
      <c r="W134" s="3"/>
      <c r="X134" s="3"/>
      <c r="Y134" s="3"/>
      <c r="Z134" s="3"/>
      <c r="AA134" s="3"/>
      <c r="AB134" s="3"/>
      <c r="AC134" s="3"/>
      <c r="AD134" s="3"/>
      <c r="AE134" s="3"/>
      <c r="AF134" s="3"/>
      <c r="AG134" s="3"/>
    </row>
    <row r="135" spans="1:59" s="1" customFormat="1" ht="12.75" customHeight="1">
      <c r="A135" s="3"/>
      <c r="B135" s="3"/>
      <c r="C135" s="4"/>
      <c r="D135" s="1552"/>
      <c r="E135" s="1553"/>
      <c r="J135" s="773"/>
      <c r="K135" s="773"/>
      <c r="L135" s="6"/>
      <c r="M135" s="6"/>
      <c r="N135" s="6"/>
      <c r="O135" s="743"/>
      <c r="P135" s="743"/>
      <c r="Q135" s="3"/>
      <c r="R135" s="3"/>
      <c r="S135" s="3"/>
      <c r="T135" s="3"/>
      <c r="U135" s="3"/>
      <c r="V135" s="3"/>
      <c r="W135" s="3"/>
      <c r="X135" s="3"/>
      <c r="Y135" s="3"/>
      <c r="Z135" s="3"/>
      <c r="AA135" s="3"/>
      <c r="AB135" s="3"/>
      <c r="AC135" s="3"/>
      <c r="AD135" s="3"/>
      <c r="AE135" s="3"/>
      <c r="AF135" s="3"/>
      <c r="AG135" s="3"/>
    </row>
    <row r="136" spans="1:59" s="1" customFormat="1" ht="12.75" customHeight="1">
      <c r="A136" s="3"/>
      <c r="B136" s="3"/>
      <c r="C136" s="3"/>
      <c r="D136" s="1552" t="s">
        <v>41</v>
      </c>
      <c r="E136" s="1553"/>
      <c r="F136" s="1553"/>
      <c r="G136" s="1553"/>
      <c r="H136" s="1553"/>
      <c r="I136" s="1603" t="s">
        <v>1504</v>
      </c>
      <c r="J136" s="1554"/>
      <c r="K136" s="1554"/>
      <c r="L136" s="1554"/>
      <c r="M136" s="1554"/>
      <c r="N136" s="1554"/>
      <c r="O136" s="1554"/>
      <c r="P136" s="1554"/>
      <c r="Q136" s="3"/>
      <c r="R136" s="3"/>
      <c r="S136" s="3"/>
      <c r="T136" s="3"/>
      <c r="U136" s="3"/>
      <c r="V136" s="3"/>
      <c r="W136" s="3"/>
      <c r="X136" s="3"/>
      <c r="Y136" s="3"/>
      <c r="Z136" s="3"/>
      <c r="AA136" s="3"/>
      <c r="AB136" s="3"/>
      <c r="AC136" s="3"/>
      <c r="AD136" s="3"/>
      <c r="AE136" s="3"/>
      <c r="AF136" s="3"/>
      <c r="AG136" s="3"/>
    </row>
    <row r="137" spans="1:59" s="1" customFormat="1" ht="12.75" customHeight="1">
      <c r="A137" s="3"/>
      <c r="B137" s="3"/>
      <c r="C137" s="3"/>
      <c r="D137" s="1552" t="s">
        <v>43</v>
      </c>
      <c r="E137" s="1553"/>
      <c r="F137" s="1553"/>
      <c r="G137" s="1553"/>
      <c r="H137" s="1553"/>
      <c r="I137" s="1554"/>
      <c r="J137" s="1554"/>
      <c r="K137" s="1554"/>
      <c r="L137" s="1554"/>
      <c r="M137" s="1554"/>
      <c r="N137" s="1554"/>
      <c r="O137" s="1554"/>
      <c r="P137" s="1554"/>
      <c r="Q137" s="3"/>
      <c r="R137" s="3"/>
      <c r="S137" s="3"/>
      <c r="T137" s="3"/>
      <c r="U137" s="3"/>
      <c r="V137" s="3"/>
      <c r="W137" s="3"/>
      <c r="X137" s="3"/>
      <c r="Y137" s="3"/>
      <c r="Z137" s="3"/>
      <c r="AA137" s="3"/>
      <c r="AB137" s="3"/>
      <c r="AC137" s="3"/>
      <c r="AD137" s="3"/>
      <c r="AE137" s="3"/>
      <c r="AF137" s="3"/>
      <c r="AG137" s="3"/>
    </row>
    <row r="138" spans="1:59" s="1" customFormat="1" ht="12.75" customHeight="1">
      <c r="A138" s="3"/>
      <c r="B138" s="3"/>
      <c r="C138" s="3"/>
      <c r="D138" s="1552"/>
      <c r="E138" s="1553"/>
      <c r="J138" s="773"/>
      <c r="K138" s="773"/>
      <c r="L138" s="2"/>
      <c r="M138" s="744"/>
      <c r="N138" s="2"/>
      <c r="O138" s="743"/>
      <c r="P138" s="743"/>
      <c r="Q138" s="3"/>
      <c r="R138" s="3"/>
      <c r="S138" s="3"/>
      <c r="T138" s="3"/>
      <c r="U138" s="3"/>
      <c r="V138" s="3"/>
      <c r="W138" s="3"/>
      <c r="X138" s="3"/>
      <c r="Y138" s="3"/>
      <c r="Z138" s="3"/>
      <c r="AA138" s="3"/>
      <c r="AB138" s="3"/>
      <c r="AC138" s="3"/>
      <c r="AD138" s="3"/>
      <c r="AE138" s="3"/>
      <c r="AF138" s="3"/>
      <c r="AG138" s="3"/>
    </row>
    <row r="139" spans="1:59" s="1" customFormat="1" ht="14.25" customHeight="1">
      <c r="A139" s="3"/>
      <c r="B139" s="3"/>
      <c r="C139" s="3"/>
      <c r="D139" s="1552" t="s">
        <v>44</v>
      </c>
      <c r="E139" s="1553"/>
      <c r="F139" s="1553"/>
      <c r="G139" s="1553"/>
      <c r="H139" s="1553"/>
      <c r="I139" s="1599" t="s">
        <v>1505</v>
      </c>
      <c r="J139" s="1600"/>
      <c r="K139" s="1600"/>
      <c r="L139" s="1600"/>
      <c r="M139" s="1600"/>
      <c r="N139" s="1600"/>
      <c r="O139" s="1600"/>
      <c r="P139" s="1600"/>
      <c r="Q139" s="3"/>
      <c r="R139" s="3"/>
      <c r="S139" s="3"/>
      <c r="T139" s="3"/>
      <c r="U139" s="3"/>
      <c r="V139" s="3"/>
      <c r="W139" s="3"/>
      <c r="X139" s="3"/>
      <c r="Y139" s="3"/>
      <c r="Z139" s="3"/>
      <c r="AA139" s="3"/>
      <c r="AB139" s="3"/>
      <c r="AC139" s="3"/>
      <c r="AD139" s="3"/>
      <c r="AE139" s="3"/>
      <c r="AF139" s="3"/>
      <c r="AG139" s="3"/>
    </row>
    <row r="140" spans="1:59" s="1" customFormat="1" ht="14.25" customHeight="1">
      <c r="A140" s="3"/>
      <c r="B140" s="3"/>
      <c r="C140" s="5"/>
      <c r="D140" s="1552" t="s">
        <v>46</v>
      </c>
      <c r="E140" s="1553"/>
      <c r="F140" s="1553"/>
      <c r="G140" s="1553"/>
      <c r="H140" s="1553"/>
      <c r="I140" s="1601" t="s">
        <v>1506</v>
      </c>
      <c r="J140" s="1600"/>
      <c r="K140" s="1600"/>
      <c r="L140" s="1600"/>
      <c r="M140" s="1600"/>
      <c r="N140" s="1600"/>
      <c r="O140" s="1600"/>
      <c r="P140" s="1600"/>
      <c r="Q140" s="3"/>
      <c r="R140" s="3"/>
      <c r="S140" s="3"/>
      <c r="T140" s="3"/>
      <c r="U140" s="3"/>
      <c r="V140" s="3"/>
      <c r="W140" s="3"/>
      <c r="X140" s="3"/>
      <c r="Y140" s="3"/>
      <c r="Z140" s="3"/>
      <c r="AA140" s="3"/>
      <c r="AB140" s="3"/>
      <c r="AC140" s="3"/>
      <c r="AD140" s="3"/>
      <c r="AE140" s="3"/>
      <c r="AF140" s="3"/>
      <c r="AG140" s="3"/>
    </row>
    <row r="141" spans="1:59" s="1" customFormat="1">
      <c r="A141" s="3"/>
      <c r="B141" s="3"/>
      <c r="C141" s="3"/>
      <c r="D141" s="3"/>
      <c r="E141" s="878" t="s">
        <v>55</v>
      </c>
      <c r="F141" s="879" t="s">
        <v>421</v>
      </c>
      <c r="G141" s="7"/>
      <c r="H141" s="7"/>
      <c r="I141" s="3"/>
      <c r="J141" s="889" t="s">
        <v>1516</v>
      </c>
      <c r="K141" s="756"/>
      <c r="L141" s="741"/>
      <c r="M141" s="741"/>
      <c r="N141" s="741"/>
      <c r="O141" s="741"/>
      <c r="P141" s="741"/>
      <c r="Q141" s="3"/>
      <c r="R141" s="3"/>
      <c r="S141" s="3"/>
      <c r="T141" s="3"/>
      <c r="U141" s="3"/>
      <c r="V141" s="3"/>
      <c r="W141" s="3"/>
      <c r="X141" s="3"/>
      <c r="Y141" s="3"/>
      <c r="Z141" s="3"/>
      <c r="AA141" s="3"/>
      <c r="AB141" s="3"/>
      <c r="AC141" s="3"/>
      <c r="AD141" s="3"/>
      <c r="AE141" s="3"/>
      <c r="AF141" s="3"/>
      <c r="AG141" s="3"/>
    </row>
    <row r="142" spans="1:59" s="1" customFormat="1">
      <c r="A142" s="3"/>
      <c r="B142" s="3"/>
      <c r="C142" s="3"/>
      <c r="D142" s="3"/>
      <c r="E142" s="878" t="s">
        <v>58</v>
      </c>
      <c r="F142" s="879" t="s">
        <v>65</v>
      </c>
      <c r="G142" s="7"/>
      <c r="H142" s="7"/>
      <c r="I142" s="3"/>
      <c r="J142" s="890">
        <v>156</v>
      </c>
      <c r="K142" s="756"/>
      <c r="L142" s="741"/>
      <c r="M142" s="741"/>
      <c r="N142" s="741"/>
      <c r="O142" s="741"/>
      <c r="P142" s="741"/>
      <c r="Q142" s="3"/>
      <c r="R142" s="3"/>
      <c r="S142" s="3"/>
      <c r="T142" s="3"/>
      <c r="U142" s="3"/>
      <c r="V142" s="3"/>
      <c r="W142" s="3"/>
      <c r="X142" s="3"/>
      <c r="Y142" s="3"/>
      <c r="Z142" s="3"/>
      <c r="AA142" s="3"/>
      <c r="AB142" s="3"/>
      <c r="AC142" s="3"/>
      <c r="AD142" s="3"/>
      <c r="AE142" s="3"/>
      <c r="AF142" s="3"/>
      <c r="AG142" s="3"/>
    </row>
    <row r="143" spans="1:59" s="1" customFormat="1" ht="12">
      <c r="A143" s="3"/>
      <c r="B143" s="3"/>
      <c r="C143" s="3"/>
      <c r="D143" s="3"/>
      <c r="E143" s="3" t="s">
        <v>1432</v>
      </c>
      <c r="F143" s="3"/>
      <c r="G143" s="7" t="s">
        <v>1432</v>
      </c>
      <c r="H143" s="7"/>
      <c r="I143" s="3"/>
      <c r="J143" s="756"/>
      <c r="K143" s="756"/>
      <c r="L143" s="741"/>
      <c r="M143" s="741"/>
      <c r="N143" s="741"/>
      <c r="O143" s="741"/>
      <c r="P143" s="741"/>
      <c r="Q143" s="3"/>
      <c r="R143" s="3"/>
      <c r="S143" s="3"/>
      <c r="T143" s="3"/>
      <c r="U143" s="3"/>
      <c r="V143" s="3"/>
      <c r="W143" s="3"/>
      <c r="X143" s="3"/>
      <c r="Y143" s="3"/>
      <c r="Z143" s="3"/>
      <c r="AA143" s="3"/>
      <c r="AB143" s="3"/>
      <c r="AC143" s="3"/>
      <c r="AD143" s="3"/>
      <c r="AE143" s="3"/>
      <c r="AF143" s="3"/>
      <c r="AG143" s="3"/>
    </row>
    <row r="144" spans="1:59" s="309" customFormat="1" ht="36" customHeight="1">
      <c r="A144" s="523" t="s">
        <v>48</v>
      </c>
      <c r="B144" s="733" t="s">
        <v>69</v>
      </c>
      <c r="C144" s="734" t="s">
        <v>435</v>
      </c>
      <c r="D144" s="735" t="s">
        <v>55</v>
      </c>
      <c r="E144" s="736" t="s">
        <v>56</v>
      </c>
      <c r="F144" s="737" t="s">
        <v>434</v>
      </c>
      <c r="G144" s="735" t="s">
        <v>58</v>
      </c>
      <c r="H144" s="735" t="s">
        <v>59</v>
      </c>
      <c r="I144" s="738" t="s">
        <v>68</v>
      </c>
      <c r="J144" s="739" t="s">
        <v>437</v>
      </c>
      <c r="K144" s="739" t="s">
        <v>1484</v>
      </c>
      <c r="L144" s="739" t="s">
        <v>1455</v>
      </c>
      <c r="M144" s="740" t="s">
        <v>432</v>
      </c>
      <c r="N144" s="735" t="s">
        <v>61</v>
      </c>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c r="AX144" s="331"/>
      <c r="AY144" s="331"/>
      <c r="AZ144" s="331"/>
      <c r="BA144" s="331"/>
      <c r="BB144" s="331"/>
      <c r="BC144" s="331"/>
      <c r="BD144" s="331"/>
      <c r="BE144" s="331"/>
      <c r="BF144" s="331"/>
      <c r="BG144" s="331"/>
    </row>
    <row r="145" spans="1:60" s="325" customFormat="1" ht="22.5" customHeight="1">
      <c r="A145" s="1608" t="s">
        <v>1493</v>
      </c>
      <c r="B145" s="1609"/>
      <c r="C145" s="1609"/>
      <c r="D145" s="1609"/>
      <c r="E145" s="1609"/>
      <c r="F145" s="1609"/>
      <c r="G145" s="1609"/>
      <c r="H145" s="1609"/>
      <c r="I145" s="1609"/>
      <c r="J145" s="1609"/>
      <c r="K145" s="1609"/>
      <c r="L145" s="1609"/>
      <c r="M145" s="1609"/>
      <c r="N145" s="1610"/>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row>
    <row r="146" spans="1:60" s="325" customFormat="1" ht="15.75" customHeight="1">
      <c r="A146" s="662">
        <v>1</v>
      </c>
      <c r="B146" s="339" t="s">
        <v>32</v>
      </c>
      <c r="C146" s="340" t="s">
        <v>75</v>
      </c>
      <c r="D146" s="361" t="s">
        <v>421</v>
      </c>
      <c r="E146" s="496" t="s">
        <v>1155</v>
      </c>
      <c r="F146" s="340">
        <v>1997</v>
      </c>
      <c r="G146" s="340" t="s">
        <v>65</v>
      </c>
      <c r="H146" s="340" t="s">
        <v>5</v>
      </c>
      <c r="I146" s="500">
        <v>56.9</v>
      </c>
      <c r="J146" s="484">
        <v>109</v>
      </c>
      <c r="K146" s="340" t="s">
        <v>75</v>
      </c>
      <c r="L146" s="581">
        <v>1</v>
      </c>
      <c r="M146" s="363">
        <v>20</v>
      </c>
      <c r="N146" s="361" t="s">
        <v>1477</v>
      </c>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row>
    <row r="147" spans="1:60" s="324" customFormat="1" ht="15.75" customHeight="1">
      <c r="A147" s="662">
        <v>2</v>
      </c>
      <c r="B147" s="376" t="s">
        <v>26</v>
      </c>
      <c r="C147" s="340" t="s">
        <v>75</v>
      </c>
      <c r="D147" s="376" t="s">
        <v>421</v>
      </c>
      <c r="E147" s="498" t="s">
        <v>1354</v>
      </c>
      <c r="F147" s="340">
        <v>1995</v>
      </c>
      <c r="G147" s="340" t="s">
        <v>65</v>
      </c>
      <c r="H147" s="340" t="s">
        <v>5</v>
      </c>
      <c r="I147" s="500">
        <v>57.9</v>
      </c>
      <c r="J147" s="484">
        <v>107</v>
      </c>
      <c r="K147" s="340" t="s">
        <v>75</v>
      </c>
      <c r="L147" s="581">
        <v>2</v>
      </c>
      <c r="M147" s="363">
        <v>18</v>
      </c>
      <c r="N147" s="379" t="s">
        <v>1357</v>
      </c>
      <c r="O147" s="332"/>
      <c r="P147" s="332"/>
      <c r="Q147" s="332"/>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c r="AR147" s="332"/>
      <c r="AS147" s="332"/>
      <c r="AT147" s="332"/>
      <c r="AU147" s="332"/>
      <c r="AV147" s="332"/>
      <c r="AW147" s="332"/>
      <c r="AX147" s="332"/>
      <c r="AY147" s="332"/>
      <c r="AZ147" s="332"/>
      <c r="BA147" s="332"/>
      <c r="BB147" s="332"/>
      <c r="BC147" s="332"/>
      <c r="BD147" s="332"/>
      <c r="BE147" s="332"/>
      <c r="BF147" s="332"/>
      <c r="BG147" s="332"/>
      <c r="BH147" s="332"/>
    </row>
    <row r="148" spans="1:60" s="324" customFormat="1" ht="15.75" customHeight="1">
      <c r="A148" s="662">
        <v>3</v>
      </c>
      <c r="B148" s="339" t="s">
        <v>1230</v>
      </c>
      <c r="C148" s="340" t="s">
        <v>75</v>
      </c>
      <c r="D148" s="361" t="s">
        <v>421</v>
      </c>
      <c r="E148" s="497" t="s">
        <v>1231</v>
      </c>
      <c r="F148" s="340">
        <v>2000</v>
      </c>
      <c r="G148" s="340" t="s">
        <v>65</v>
      </c>
      <c r="H148" s="340" t="s">
        <v>5</v>
      </c>
      <c r="I148" s="500">
        <v>53.5</v>
      </c>
      <c r="J148" s="484">
        <v>72</v>
      </c>
      <c r="K148" s="340" t="s">
        <v>75</v>
      </c>
      <c r="L148" s="581">
        <v>3</v>
      </c>
      <c r="M148" s="363">
        <v>16</v>
      </c>
      <c r="N148" s="361" t="s">
        <v>1234</v>
      </c>
      <c r="O148" s="332"/>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row>
    <row r="149" spans="1:60" s="324" customFormat="1" ht="9.75" customHeight="1">
      <c r="A149" s="891"/>
      <c r="B149" s="607"/>
      <c r="C149" s="569"/>
      <c r="D149" s="431"/>
      <c r="E149" s="892"/>
      <c r="F149" s="569"/>
      <c r="G149" s="569"/>
      <c r="H149" s="569"/>
      <c r="I149" s="882"/>
      <c r="J149" s="893"/>
      <c r="K149" s="569"/>
      <c r="L149" s="894"/>
      <c r="M149" s="588"/>
      <c r="N149" s="431"/>
      <c r="O149" s="332"/>
      <c r="P149" s="332"/>
      <c r="Q149" s="332"/>
      <c r="R149" s="332"/>
      <c r="S149" s="332"/>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c r="AR149" s="332"/>
      <c r="AS149" s="332"/>
      <c r="AT149" s="332"/>
      <c r="AU149" s="332"/>
      <c r="AV149" s="332"/>
      <c r="AW149" s="332"/>
      <c r="AX149" s="332"/>
      <c r="AY149" s="332"/>
      <c r="AZ149" s="332"/>
      <c r="BA149" s="332"/>
      <c r="BB149" s="332"/>
      <c r="BC149" s="332"/>
      <c r="BD149" s="332"/>
      <c r="BE149" s="332"/>
      <c r="BF149" s="332"/>
      <c r="BG149" s="332"/>
      <c r="BH149" s="332"/>
    </row>
    <row r="150" spans="1:60" s="324" customFormat="1" ht="15.75" customHeight="1">
      <c r="A150" s="891"/>
      <c r="B150" s="607"/>
      <c r="C150" s="569"/>
      <c r="D150" s="431"/>
      <c r="E150" s="892"/>
      <c r="F150" s="569"/>
      <c r="G150" s="569"/>
      <c r="H150" s="569"/>
      <c r="I150" s="882"/>
      <c r="J150" s="889" t="s">
        <v>1516</v>
      </c>
      <c r="K150" s="569"/>
      <c r="L150" s="894"/>
      <c r="M150" s="588"/>
      <c r="N150" s="431"/>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c r="AR150" s="332"/>
      <c r="AS150" s="332"/>
      <c r="AT150" s="332"/>
      <c r="AU150" s="332"/>
      <c r="AV150" s="332"/>
      <c r="AW150" s="332"/>
      <c r="AX150" s="332"/>
      <c r="AY150" s="332"/>
      <c r="AZ150" s="332"/>
      <c r="BA150" s="332"/>
      <c r="BB150" s="332"/>
      <c r="BC150" s="332"/>
      <c r="BD150" s="332"/>
      <c r="BE150" s="332"/>
      <c r="BF150" s="332"/>
      <c r="BG150" s="332"/>
      <c r="BH150" s="332"/>
    </row>
    <row r="151" spans="1:60" s="324" customFormat="1" ht="15.75" customHeight="1">
      <c r="A151" s="891"/>
      <c r="B151" s="607"/>
      <c r="C151" s="569"/>
      <c r="D151" s="431"/>
      <c r="E151" s="892"/>
      <c r="F151" s="569"/>
      <c r="G151" s="569"/>
      <c r="H151" s="569"/>
      <c r="I151" s="882"/>
      <c r="J151" s="890">
        <v>180</v>
      </c>
      <c r="K151" s="569"/>
      <c r="L151" s="894"/>
      <c r="M151" s="588"/>
      <c r="N151" s="431"/>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2"/>
      <c r="AQ151" s="332"/>
      <c r="AR151" s="332"/>
      <c r="AS151" s="332"/>
      <c r="AT151" s="332"/>
      <c r="AU151" s="332"/>
      <c r="AV151" s="332"/>
      <c r="AW151" s="332"/>
      <c r="AX151" s="332"/>
      <c r="AY151" s="332"/>
      <c r="AZ151" s="332"/>
      <c r="BA151" s="332"/>
      <c r="BB151" s="332"/>
      <c r="BC151" s="332"/>
      <c r="BD151" s="332"/>
      <c r="BE151" s="332"/>
      <c r="BF151" s="332"/>
      <c r="BG151" s="332"/>
      <c r="BH151" s="332"/>
    </row>
    <row r="152" spans="1:60" s="324" customFormat="1" ht="6.75" customHeight="1">
      <c r="A152" s="891"/>
      <c r="B152" s="607"/>
      <c r="C152" s="569"/>
      <c r="D152" s="431"/>
      <c r="E152" s="892"/>
      <c r="F152" s="569"/>
      <c r="G152" s="569"/>
      <c r="H152" s="569"/>
      <c r="I152" s="882"/>
      <c r="J152" s="895"/>
      <c r="K152" s="569"/>
      <c r="L152" s="894"/>
      <c r="M152" s="588"/>
      <c r="N152" s="431"/>
      <c r="O152" s="332"/>
      <c r="P152" s="332"/>
      <c r="Q152" s="332"/>
      <c r="R152" s="332"/>
      <c r="S152" s="332"/>
      <c r="T152" s="332"/>
      <c r="U152" s="332"/>
      <c r="V152" s="332"/>
      <c r="W152" s="332"/>
      <c r="X152" s="332"/>
      <c r="Y152" s="332"/>
      <c r="Z152" s="332"/>
      <c r="AA152" s="332"/>
      <c r="AB152" s="332"/>
      <c r="AC152" s="332"/>
      <c r="AD152" s="332"/>
      <c r="AE152" s="332"/>
      <c r="AF152" s="332"/>
      <c r="AG152" s="332"/>
      <c r="AH152" s="332"/>
      <c r="AI152" s="332"/>
      <c r="AJ152" s="332"/>
      <c r="AK152" s="332"/>
      <c r="AL152" s="332"/>
      <c r="AM152" s="332"/>
      <c r="AN152" s="332"/>
      <c r="AO152" s="332"/>
      <c r="AP152" s="332"/>
      <c r="AQ152" s="332"/>
      <c r="AR152" s="332"/>
      <c r="AS152" s="332"/>
      <c r="AT152" s="332"/>
      <c r="AU152" s="332"/>
      <c r="AV152" s="332"/>
      <c r="AW152" s="332"/>
      <c r="AX152" s="332"/>
      <c r="AY152" s="332"/>
      <c r="AZ152" s="332"/>
      <c r="BA152" s="332"/>
      <c r="BB152" s="332"/>
      <c r="BC152" s="332"/>
      <c r="BD152" s="332"/>
      <c r="BE152" s="332"/>
      <c r="BF152" s="332"/>
      <c r="BG152" s="332"/>
      <c r="BH152" s="332"/>
    </row>
    <row r="153" spans="1:60" s="325" customFormat="1" ht="15.75" customHeight="1">
      <c r="A153" s="1613" t="s">
        <v>1485</v>
      </c>
      <c r="B153" s="1614"/>
      <c r="C153" s="1614"/>
      <c r="D153" s="1614"/>
      <c r="E153" s="1614"/>
      <c r="F153" s="1614"/>
      <c r="G153" s="1614"/>
      <c r="H153" s="1614"/>
      <c r="I153" s="1614"/>
      <c r="J153" s="1614"/>
      <c r="K153" s="1614"/>
      <c r="L153" s="1614"/>
      <c r="M153" s="1614"/>
      <c r="N153" s="1615"/>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row>
    <row r="154" spans="1:60" s="324" customFormat="1" ht="15.75" customHeight="1">
      <c r="A154" s="659">
        <v>1</v>
      </c>
      <c r="B154" s="339" t="s">
        <v>32</v>
      </c>
      <c r="C154" s="340" t="s">
        <v>75</v>
      </c>
      <c r="D154" s="361" t="s">
        <v>421</v>
      </c>
      <c r="E154" s="496" t="s">
        <v>1156</v>
      </c>
      <c r="F154" s="340">
        <v>1996</v>
      </c>
      <c r="G154" s="340" t="s">
        <v>65</v>
      </c>
      <c r="H154" s="340" t="s">
        <v>5</v>
      </c>
      <c r="I154" s="500">
        <v>59.1</v>
      </c>
      <c r="J154" s="484">
        <v>134</v>
      </c>
      <c r="K154" s="340" t="s">
        <v>75</v>
      </c>
      <c r="L154" s="635">
        <v>1</v>
      </c>
      <c r="M154" s="363">
        <v>20</v>
      </c>
      <c r="N154" s="361" t="s">
        <v>541</v>
      </c>
      <c r="O154" s="332"/>
      <c r="P154" s="332"/>
      <c r="Q154" s="332"/>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c r="AR154" s="332"/>
      <c r="AS154" s="332"/>
      <c r="AT154" s="332"/>
      <c r="AU154" s="332"/>
      <c r="AV154" s="332"/>
      <c r="AW154" s="332"/>
      <c r="AX154" s="332"/>
      <c r="AY154" s="332"/>
      <c r="AZ154" s="332"/>
      <c r="BA154" s="332"/>
      <c r="BB154" s="332"/>
      <c r="BC154" s="332"/>
      <c r="BD154" s="332"/>
      <c r="BE154" s="332"/>
      <c r="BF154" s="332"/>
      <c r="BG154" s="332"/>
      <c r="BH154" s="332"/>
    </row>
    <row r="155" spans="1:60" s="324" customFormat="1" ht="15.75" customHeight="1">
      <c r="A155" s="659">
        <v>2</v>
      </c>
      <c r="B155" s="376" t="s">
        <v>26</v>
      </c>
      <c r="C155" s="340" t="s">
        <v>75</v>
      </c>
      <c r="D155" s="361" t="s">
        <v>421</v>
      </c>
      <c r="E155" s="896" t="s">
        <v>1436</v>
      </c>
      <c r="F155" s="364">
        <v>2000</v>
      </c>
      <c r="G155" s="340" t="s">
        <v>65</v>
      </c>
      <c r="H155" s="343" t="s">
        <v>5</v>
      </c>
      <c r="I155" s="466">
        <v>60</v>
      </c>
      <c r="J155" s="437">
        <v>82</v>
      </c>
      <c r="K155" s="340" t="s">
        <v>75</v>
      </c>
      <c r="L155" s="635">
        <v>2</v>
      </c>
      <c r="M155" s="363">
        <v>18</v>
      </c>
      <c r="N155" s="455" t="s">
        <v>1437</v>
      </c>
      <c r="O155" s="332"/>
      <c r="P155" s="332"/>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c r="BE155" s="332"/>
      <c r="BF155" s="332"/>
      <c r="BG155" s="332"/>
      <c r="BH155" s="332"/>
    </row>
    <row r="156" spans="1:60" s="324" customFormat="1" ht="10.5" customHeight="1">
      <c r="A156" s="891"/>
      <c r="B156" s="607"/>
      <c r="C156" s="569"/>
      <c r="D156" s="431"/>
      <c r="E156" s="892"/>
      <c r="F156" s="569"/>
      <c r="G156" s="569"/>
      <c r="H156" s="569"/>
      <c r="I156" s="882"/>
      <c r="J156" s="893"/>
      <c r="K156" s="569"/>
      <c r="L156" s="894"/>
      <c r="M156" s="588"/>
      <c r="N156" s="431"/>
      <c r="O156" s="332"/>
      <c r="P156" s="332"/>
      <c r="Q156" s="332"/>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c r="BE156" s="332"/>
      <c r="BF156" s="332"/>
      <c r="BG156" s="332"/>
      <c r="BH156" s="332"/>
    </row>
    <row r="157" spans="1:60" s="324" customFormat="1" ht="15.75" customHeight="1">
      <c r="A157" s="891"/>
      <c r="B157" s="607"/>
      <c r="C157" s="569"/>
      <c r="D157" s="431"/>
      <c r="E157" s="892"/>
      <c r="F157" s="569"/>
      <c r="G157" s="569"/>
      <c r="H157" s="569"/>
      <c r="I157" s="882"/>
      <c r="J157" s="889" t="s">
        <v>1516</v>
      </c>
      <c r="K157" s="569"/>
      <c r="L157" s="894"/>
      <c r="M157" s="588"/>
      <c r="N157" s="431"/>
      <c r="O157" s="332"/>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c r="BE157" s="332"/>
      <c r="BF157" s="332"/>
      <c r="BG157" s="332"/>
      <c r="BH157" s="332"/>
    </row>
    <row r="158" spans="1:60" s="324" customFormat="1" ht="15.75" customHeight="1">
      <c r="A158" s="891"/>
      <c r="B158" s="607"/>
      <c r="C158" s="569"/>
      <c r="D158" s="431"/>
      <c r="E158" s="892"/>
      <c r="F158" s="569"/>
      <c r="G158" s="569"/>
      <c r="H158" s="569"/>
      <c r="I158" s="882"/>
      <c r="J158" s="890">
        <v>134</v>
      </c>
      <c r="K158" s="569"/>
      <c r="L158" s="894"/>
      <c r="M158" s="588"/>
      <c r="N158" s="431"/>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row>
    <row r="159" spans="1:60" s="324" customFormat="1" ht="6.75" customHeight="1">
      <c r="A159" s="891"/>
      <c r="B159" s="607"/>
      <c r="C159" s="569"/>
      <c r="D159" s="431"/>
      <c r="E159" s="892"/>
      <c r="F159" s="569"/>
      <c r="G159" s="569"/>
      <c r="H159" s="569"/>
      <c r="I159" s="882"/>
      <c r="J159" s="895"/>
      <c r="K159" s="569"/>
      <c r="L159" s="894"/>
      <c r="M159" s="588"/>
      <c r="N159" s="431"/>
      <c r="O159" s="332"/>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c r="BG159" s="332"/>
      <c r="BH159" s="332"/>
    </row>
    <row r="160" spans="1:60" s="325" customFormat="1" ht="15.75" customHeight="1">
      <c r="A160" s="1608" t="s">
        <v>1486</v>
      </c>
      <c r="B160" s="1609"/>
      <c r="C160" s="1609"/>
      <c r="D160" s="1609"/>
      <c r="E160" s="1609"/>
      <c r="F160" s="1609"/>
      <c r="G160" s="1609"/>
      <c r="H160" s="1609"/>
      <c r="I160" s="1609"/>
      <c r="J160" s="1609"/>
      <c r="K160" s="1609"/>
      <c r="L160" s="1609"/>
      <c r="M160" s="1609"/>
      <c r="N160" s="1610"/>
      <c r="O160" s="326"/>
      <c r="P160" s="326"/>
      <c r="Q160" s="326"/>
      <c r="R160" s="326"/>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row>
    <row r="161" spans="1:60" s="324" customFormat="1" ht="15.75" customHeight="1">
      <c r="A161" s="659">
        <v>1</v>
      </c>
      <c r="B161" s="339" t="s">
        <v>32</v>
      </c>
      <c r="C161" s="340" t="s">
        <v>75</v>
      </c>
      <c r="D161" s="361" t="s">
        <v>421</v>
      </c>
      <c r="E161" s="496" t="s">
        <v>1157</v>
      </c>
      <c r="F161" s="340">
        <v>1995</v>
      </c>
      <c r="G161" s="340" t="s">
        <v>65</v>
      </c>
      <c r="H161" s="340" t="s">
        <v>5</v>
      </c>
      <c r="I161" s="500">
        <v>67.849999999999994</v>
      </c>
      <c r="J161" s="484">
        <v>145</v>
      </c>
      <c r="K161" s="340" t="s">
        <v>75</v>
      </c>
      <c r="L161" s="635">
        <v>1</v>
      </c>
      <c r="M161" s="363">
        <v>20</v>
      </c>
      <c r="N161" s="361" t="s">
        <v>532</v>
      </c>
      <c r="O161" s="33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c r="AR161" s="332"/>
      <c r="AS161" s="332"/>
      <c r="AT161" s="332"/>
      <c r="AU161" s="332"/>
      <c r="AV161" s="332"/>
      <c r="AW161" s="332"/>
      <c r="AX161" s="332"/>
      <c r="AY161" s="332"/>
      <c r="AZ161" s="332"/>
      <c r="BA161" s="332"/>
      <c r="BB161" s="332"/>
      <c r="BC161" s="332"/>
      <c r="BD161" s="332"/>
      <c r="BE161" s="332"/>
      <c r="BF161" s="332"/>
      <c r="BG161" s="332"/>
      <c r="BH161" s="332"/>
    </row>
    <row r="162" spans="1:60" s="324" customFormat="1" ht="6.75" customHeight="1">
      <c r="A162" s="891"/>
      <c r="B162" s="607"/>
      <c r="C162" s="569"/>
      <c r="D162" s="431"/>
      <c r="E162" s="892"/>
      <c r="F162" s="569"/>
      <c r="G162" s="569"/>
      <c r="H162" s="569"/>
      <c r="I162" s="882"/>
      <c r="J162" s="893"/>
      <c r="K162" s="569"/>
      <c r="L162" s="894"/>
      <c r="M162" s="588"/>
      <c r="N162" s="431"/>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c r="AR162" s="332"/>
      <c r="AS162" s="332"/>
      <c r="AT162" s="332"/>
      <c r="AU162" s="332"/>
      <c r="AV162" s="332"/>
      <c r="AW162" s="332"/>
      <c r="AX162" s="332"/>
      <c r="AY162" s="332"/>
      <c r="AZ162" s="332"/>
      <c r="BA162" s="332"/>
      <c r="BB162" s="332"/>
      <c r="BC162" s="332"/>
      <c r="BD162" s="332"/>
      <c r="BE162" s="332"/>
      <c r="BF162" s="332"/>
      <c r="BG162" s="332"/>
      <c r="BH162" s="332"/>
    </row>
    <row r="163" spans="1:60" s="324" customFormat="1" ht="15.75" customHeight="1">
      <c r="A163" s="891"/>
      <c r="B163" s="607"/>
      <c r="C163" s="569"/>
      <c r="D163" s="431"/>
      <c r="E163" s="892"/>
      <c r="F163" s="569"/>
      <c r="G163" s="569"/>
      <c r="H163" s="569"/>
      <c r="I163" s="882"/>
      <c r="J163" s="889" t="s">
        <v>1516</v>
      </c>
      <c r="K163" s="569"/>
      <c r="L163" s="894"/>
      <c r="M163" s="588"/>
      <c r="N163" s="431"/>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row>
    <row r="164" spans="1:60" s="324" customFormat="1" ht="15.75" customHeight="1">
      <c r="A164" s="891"/>
      <c r="B164" s="607"/>
      <c r="C164" s="569"/>
      <c r="D164" s="431"/>
      <c r="E164" s="892"/>
      <c r="F164" s="569"/>
      <c r="G164" s="569"/>
      <c r="H164" s="569"/>
      <c r="I164" s="882"/>
      <c r="J164" s="890">
        <v>157</v>
      </c>
      <c r="K164" s="569"/>
      <c r="L164" s="894"/>
      <c r="M164" s="588"/>
      <c r="N164" s="431"/>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c r="BF164" s="332"/>
      <c r="BG164" s="332"/>
      <c r="BH164" s="332"/>
    </row>
    <row r="165" spans="1:60" s="324" customFormat="1" ht="4.5" customHeight="1">
      <c r="A165" s="891"/>
      <c r="B165" s="607"/>
      <c r="C165" s="569"/>
      <c r="D165" s="431"/>
      <c r="E165" s="892"/>
      <c r="F165" s="569"/>
      <c r="G165" s="569"/>
      <c r="H165" s="569"/>
      <c r="I165" s="882"/>
      <c r="J165" s="895"/>
      <c r="K165" s="569"/>
      <c r="L165" s="894"/>
      <c r="M165" s="588"/>
      <c r="N165" s="431"/>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c r="BF165" s="332"/>
      <c r="BG165" s="332"/>
      <c r="BH165" s="332"/>
    </row>
    <row r="166" spans="1:60" s="325" customFormat="1" ht="15.75" customHeight="1">
      <c r="A166" s="1608" t="s">
        <v>1494</v>
      </c>
      <c r="B166" s="1609"/>
      <c r="C166" s="1609"/>
      <c r="D166" s="1609"/>
      <c r="E166" s="1609"/>
      <c r="F166" s="1609"/>
      <c r="G166" s="1609"/>
      <c r="H166" s="1609"/>
      <c r="I166" s="1609"/>
      <c r="J166" s="1609"/>
      <c r="K166" s="1609"/>
      <c r="L166" s="1609"/>
      <c r="M166" s="1609"/>
      <c r="N166" s="1610"/>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row>
    <row r="167" spans="1:60" s="324" customFormat="1" ht="15.75" customHeight="1">
      <c r="A167" s="659">
        <v>1</v>
      </c>
      <c r="B167" s="339" t="s">
        <v>32</v>
      </c>
      <c r="C167" s="340" t="s">
        <v>75</v>
      </c>
      <c r="D167" s="361" t="s">
        <v>421</v>
      </c>
      <c r="E167" s="496" t="s">
        <v>1158</v>
      </c>
      <c r="F167" s="340">
        <v>1996</v>
      </c>
      <c r="G167" s="340" t="s">
        <v>65</v>
      </c>
      <c r="H167" s="340" t="s">
        <v>5</v>
      </c>
      <c r="I167" s="500">
        <v>92.15</v>
      </c>
      <c r="J167" s="484">
        <v>149</v>
      </c>
      <c r="K167" s="340" t="s">
        <v>75</v>
      </c>
      <c r="L167" s="581">
        <v>1</v>
      </c>
      <c r="M167" s="363">
        <v>20</v>
      </c>
      <c r="N167" s="361" t="s">
        <v>542</v>
      </c>
      <c r="O167" s="332"/>
      <c r="P167" s="332"/>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c r="BE167" s="332"/>
      <c r="BF167" s="332"/>
      <c r="BG167" s="332"/>
      <c r="BH167" s="332"/>
    </row>
    <row r="168" spans="1:60" s="324" customFormat="1" ht="15.75" customHeight="1">
      <c r="A168" s="659">
        <v>2</v>
      </c>
      <c r="B168" s="376" t="s">
        <v>26</v>
      </c>
      <c r="C168" s="340" t="s">
        <v>75</v>
      </c>
      <c r="D168" s="376" t="s">
        <v>421</v>
      </c>
      <c r="E168" s="498" t="s">
        <v>1438</v>
      </c>
      <c r="F168" s="364">
        <v>2003</v>
      </c>
      <c r="G168" s="340" t="s">
        <v>65</v>
      </c>
      <c r="H168" s="340" t="s">
        <v>5</v>
      </c>
      <c r="I168" s="500">
        <v>72.599999999999994</v>
      </c>
      <c r="J168" s="484">
        <v>100</v>
      </c>
      <c r="K168" s="340" t="s">
        <v>75</v>
      </c>
      <c r="L168" s="581">
        <v>2</v>
      </c>
      <c r="M168" s="363">
        <v>18</v>
      </c>
      <c r="N168" s="379" t="s">
        <v>1361</v>
      </c>
      <c r="O168" s="332"/>
      <c r="P168" s="332"/>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c r="BF168" s="332"/>
      <c r="BG168" s="332"/>
      <c r="BH168" s="332"/>
    </row>
    <row r="169" spans="1:60" s="324" customFormat="1" ht="15.75" customHeight="1">
      <c r="A169" s="659">
        <v>3</v>
      </c>
      <c r="B169" s="339" t="s">
        <v>28</v>
      </c>
      <c r="C169" s="340" t="s">
        <v>75</v>
      </c>
      <c r="D169" s="361" t="s">
        <v>421</v>
      </c>
      <c r="E169" s="497" t="s">
        <v>1300</v>
      </c>
      <c r="F169" s="340">
        <v>1999</v>
      </c>
      <c r="G169" s="340" t="s">
        <v>65</v>
      </c>
      <c r="H169" s="340" t="s">
        <v>5</v>
      </c>
      <c r="I169" s="502">
        <v>69</v>
      </c>
      <c r="J169" s="484">
        <v>99</v>
      </c>
      <c r="K169" s="340" t="s">
        <v>75</v>
      </c>
      <c r="L169" s="581">
        <v>3</v>
      </c>
      <c r="M169" s="363">
        <v>16</v>
      </c>
      <c r="N169" s="379" t="s">
        <v>1301</v>
      </c>
      <c r="O169" s="332"/>
      <c r="P169" s="332"/>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c r="BE169" s="332"/>
      <c r="BF169" s="332"/>
      <c r="BG169" s="332"/>
      <c r="BH169" s="332"/>
    </row>
    <row r="170" spans="1:60" s="37" customFormat="1">
      <c r="A170" s="313"/>
      <c r="B170" s="313"/>
      <c r="C170" s="313"/>
      <c r="D170" s="313"/>
      <c r="E170" s="134"/>
      <c r="F170" s="134"/>
      <c r="G170" s="21"/>
      <c r="H170" s="313"/>
      <c r="I170" s="31"/>
      <c r="J170" s="134"/>
      <c r="K170" s="134"/>
      <c r="L170" s="774"/>
      <c r="M170" s="134"/>
      <c r="N170" s="134"/>
      <c r="O170" s="774"/>
      <c r="P170" s="134"/>
      <c r="Q170" s="313"/>
    </row>
    <row r="171" spans="1:60" s="37" customFormat="1">
      <c r="A171" s="313" t="s">
        <v>1508</v>
      </c>
      <c r="B171" s="313"/>
      <c r="C171" s="313"/>
      <c r="D171" s="313"/>
      <c r="E171" s="134"/>
      <c r="F171" s="134"/>
      <c r="G171" s="21"/>
      <c r="H171" s="313"/>
      <c r="I171" s="31"/>
      <c r="J171" s="134"/>
      <c r="K171" s="134"/>
      <c r="L171" s="774"/>
      <c r="M171" s="134"/>
      <c r="N171" s="134"/>
      <c r="O171" s="774"/>
      <c r="P171" s="134"/>
      <c r="Q171" s="313"/>
    </row>
    <row r="172" spans="1:60" s="37" customFormat="1">
      <c r="A172" s="313"/>
      <c r="B172" s="313"/>
      <c r="C172" s="313"/>
      <c r="D172" s="313"/>
      <c r="E172" s="134"/>
      <c r="F172" s="134"/>
      <c r="G172" s="21"/>
      <c r="H172" s="313"/>
      <c r="I172" s="31"/>
      <c r="J172" s="134"/>
      <c r="K172" s="134"/>
      <c r="L172" s="774"/>
      <c r="M172" s="134"/>
      <c r="N172" s="134"/>
      <c r="O172" s="774"/>
      <c r="P172" s="134"/>
      <c r="Q172" s="313"/>
    </row>
    <row r="173" spans="1:60" s="37" customFormat="1">
      <c r="A173" s="313" t="s">
        <v>1509</v>
      </c>
      <c r="B173" s="313"/>
      <c r="C173" s="313"/>
      <c r="D173" s="313"/>
      <c r="E173" s="134"/>
      <c r="F173" s="134"/>
      <c r="G173" s="21"/>
      <c r="H173" s="313"/>
      <c r="I173" s="31"/>
      <c r="J173" s="134"/>
      <c r="K173" s="134"/>
      <c r="L173" s="774"/>
      <c r="M173" s="134"/>
      <c r="N173" s="134"/>
      <c r="O173" s="774"/>
      <c r="P173" s="134"/>
      <c r="Q173" s="313"/>
    </row>
    <row r="174" spans="1:60" s="888" customFormat="1">
      <c r="A174" s="884"/>
      <c r="B174" s="334"/>
      <c r="C174" s="698"/>
      <c r="D174" s="334"/>
      <c r="E174" s="885"/>
      <c r="F174" s="334"/>
      <c r="G174" s="334"/>
      <c r="H174" s="570"/>
      <c r="I174" s="882"/>
      <c r="J174" s="570"/>
      <c r="K174" s="570"/>
      <c r="L174" s="570"/>
      <c r="M174" s="886"/>
      <c r="N174" s="649"/>
      <c r="O174" s="334"/>
      <c r="P174" s="334"/>
      <c r="Q174" s="334"/>
      <c r="R174" s="887"/>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row>
  </sheetData>
  <mergeCells count="68">
    <mergeCell ref="D102:H102"/>
    <mergeCell ref="I102:P102"/>
    <mergeCell ref="D103:H103"/>
    <mergeCell ref="I103:P103"/>
    <mergeCell ref="A160:N160"/>
    <mergeCell ref="I139:P139"/>
    <mergeCell ref="A166:N166"/>
    <mergeCell ref="D136:H136"/>
    <mergeCell ref="I136:P137"/>
    <mergeCell ref="A81:N81"/>
    <mergeCell ref="A108:N108"/>
    <mergeCell ref="D137:H137"/>
    <mergeCell ref="D138:E138"/>
    <mergeCell ref="D139:H139"/>
    <mergeCell ref="D140:H140"/>
    <mergeCell ref="D96:H96"/>
    <mergeCell ref="I96:P97"/>
    <mergeCell ref="D97:H97"/>
    <mergeCell ref="D98:E98"/>
    <mergeCell ref="D99:H99"/>
    <mergeCell ref="I99:P100"/>
    <mergeCell ref="I140:P140"/>
    <mergeCell ref="I3:P4"/>
    <mergeCell ref="I6:P7"/>
    <mergeCell ref="A145:N145"/>
    <mergeCell ref="A153:N153"/>
    <mergeCell ref="D133:H133"/>
    <mergeCell ref="I133:P134"/>
    <mergeCell ref="D134:H134"/>
    <mergeCell ref="D135:E135"/>
    <mergeCell ref="D3:H3"/>
    <mergeCell ref="D4:H4"/>
    <mergeCell ref="D5:E5"/>
    <mergeCell ref="D6:H6"/>
    <mergeCell ref="D7:H7"/>
    <mergeCell ref="A15:N15"/>
    <mergeCell ref="A48:N48"/>
    <mergeCell ref="D8:E8"/>
    <mergeCell ref="D74:E74"/>
    <mergeCell ref="D69:H69"/>
    <mergeCell ref="D9:H9"/>
    <mergeCell ref="D10:H10"/>
    <mergeCell ref="I69:P70"/>
    <mergeCell ref="D70:H70"/>
    <mergeCell ref="I9:P9"/>
    <mergeCell ref="I10:P10"/>
    <mergeCell ref="D43:H43"/>
    <mergeCell ref="I43:P43"/>
    <mergeCell ref="D71:E71"/>
    <mergeCell ref="D72:H72"/>
    <mergeCell ref="I72:P73"/>
    <mergeCell ref="D73:H73"/>
    <mergeCell ref="D100:H100"/>
    <mergeCell ref="D101:E101"/>
    <mergeCell ref="D75:H75"/>
    <mergeCell ref="I75:P75"/>
    <mergeCell ref="D36:H36"/>
    <mergeCell ref="I36:P37"/>
    <mergeCell ref="D76:H76"/>
    <mergeCell ref="I76:P76"/>
    <mergeCell ref="D37:H37"/>
    <mergeCell ref="D38:E38"/>
    <mergeCell ref="D39:H39"/>
    <mergeCell ref="I39:P40"/>
    <mergeCell ref="D40:H40"/>
    <mergeCell ref="D41:E41"/>
    <mergeCell ref="D42:H42"/>
    <mergeCell ref="I42:P42"/>
  </mergeCells>
  <dataValidations count="4">
    <dataValidation type="list" allowBlank="1" showInputMessage="1" showErrorMessage="1" sqref="H17 H154 G127:H130 H156:H159 H147:H152 G30:H33 G63:H66 G90:H93 H167:H169 G170:H173 H161:H165">
      <formula1>#REF!</formula1>
    </dataValidation>
    <dataValidation type="list" allowBlank="1" showInputMessage="1" showErrorMessage="1" sqref="D30:D33 D63:D66 D90:D93 D127:D130 D170:D173">
      <formula1>$C$14:$C$14</formula1>
    </dataValidation>
    <dataValidation type="list" allowBlank="1" showInputMessage="1" showErrorMessage="1" sqref="F30:F33 F63:F66 F90:F93 F127:F130 F170:F173">
      <formula1>$E$14:$E$14</formula1>
    </dataValidation>
    <dataValidation type="list" allowBlank="1" showInputMessage="1" showErrorMessage="1" sqref="F167 F161 F169">
      <formula1>$E$2:$E$263</formula1>
    </dataValidation>
  </dataValidations>
  <pageMargins left="1.299212598425197" right="0.70866141732283472" top="0.74803149606299213" bottom="0.74803149606299213" header="0.31496062992125984" footer="0.31496062992125984"/>
  <pageSetup paperSize="9" scale="80" orientation="landscape" r:id="rId1"/>
  <rowBreaks count="4" manualBreakCount="4">
    <brk id="33" max="13" man="1"/>
    <brk id="66" max="13" man="1"/>
    <brk id="93" max="13" man="1"/>
    <brk id="130"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[2]Dane!#REF!</xm:f>
          </x14:formula1>
          <xm:sqref>H25:H28 C23:D24 D51 F52:F61 D18:D20 G29:H29 F26:F29 C52:D61 C119:D126 C26:D29 F18:H20 F23:H24 C88:D89 G26:G28 G155:H155 F88:H89 F119:H126 G51:H61 G62</xm:sqref>
        </x14:dataValidation>
        <x14:dataValidation type="list" allowBlank="1" showInputMessage="1" showErrorMessage="1">
          <x14:formula1>
            <xm:f>[10]Dane!#REF!</xm:f>
          </x14:formula1>
          <xm:sqref>C114:C115 C82:D82 C49:D50 F82:H82 F49:H50 F110:H117 D110:D117</xm:sqref>
        </x14:dataValidation>
        <x14:dataValidation type="list" allowBlank="1" showInputMessage="1" showErrorMessage="1">
          <x14:formula1>
            <xm:f>[1]Dane!#REF!</xm:f>
          </x14:formula1>
          <xm:sqref>C109:D109 C116 C83:D85 F83:H85 F109:H109</xm:sqref>
        </x14:dataValidation>
        <x14:dataValidation type="list" allowBlank="1" showInputMessage="1" showErrorMessage="1">
          <x14:formula1>
            <xm:f>[5]Dane!#REF!</xm:f>
          </x14:formula1>
          <xm:sqref>D25 D22 F22:H22 F25:G25</xm:sqref>
        </x14:dataValidation>
      </x14:dataValidations>
    </ext>
  </extLst>
</worksheet>
</file>

<file path=xl/worksheets/sheet9.xml><?xml version="1.0" encoding="utf-8"?>
<worksheet xmlns="http://schemas.openxmlformats.org/spreadsheetml/2006/main" xmlns:r="http://schemas.openxmlformats.org/officeDocument/2006/relationships">
  <sheetPr>
    <tabColor rgb="FFFF0000"/>
  </sheetPr>
  <dimension ref="A1:BG41"/>
  <sheetViews>
    <sheetView view="pageBreakPreview" topLeftCell="A22" zoomScaleNormal="100" zoomScaleSheetLayoutView="100" workbookViewId="0">
      <selection activeCell="C32" sqref="C32:C34"/>
    </sheetView>
  </sheetViews>
  <sheetFormatPr defaultRowHeight="15.75" outlineLevelCol="1"/>
  <cols>
    <col min="1" max="1" width="3.28515625" style="333" bestFit="1" customWidth="1"/>
    <col min="2" max="2" width="6.42578125" style="333" customWidth="1"/>
    <col min="3" max="3" width="13.7109375" style="333" customWidth="1"/>
    <col min="4" max="4" width="14.5703125" style="333" bestFit="1" customWidth="1"/>
    <col min="5" max="5" width="24.5703125" style="1088" customWidth="1"/>
    <col min="6" max="6" width="9" style="333" customWidth="1"/>
    <col min="7" max="7" width="14.28515625" style="333" customWidth="1"/>
    <col min="8" max="8" width="12.85546875" style="336" bestFit="1" customWidth="1"/>
    <col min="9" max="9" width="10.28515625" style="481" customWidth="1" outlineLevel="1"/>
    <col min="10" max="10" width="7.42578125" style="401" customWidth="1" outlineLevel="1"/>
    <col min="11" max="11" width="8.5703125" style="489" customWidth="1" outlineLevel="1"/>
    <col min="12" max="12" width="27" style="446" customWidth="1"/>
    <col min="13" max="17" width="9.140625" style="332"/>
    <col min="18" max="18" width="9.140625" style="337"/>
    <col min="19" max="59" width="9.140625" style="332"/>
    <col min="60" max="16384" width="9.140625" style="311"/>
  </cols>
  <sheetData>
    <row r="1" spans="1:59" s="1" customFormat="1" ht="12">
      <c r="A1" s="3"/>
      <c r="B1" s="3"/>
      <c r="C1" s="3"/>
      <c r="D1" s="3"/>
      <c r="E1" s="3"/>
      <c r="F1" s="3"/>
      <c r="G1" s="7"/>
      <c r="H1" s="7"/>
      <c r="I1" s="3"/>
      <c r="J1" s="756"/>
      <c r="K1" s="756"/>
      <c r="L1" s="741"/>
      <c r="M1" s="741"/>
      <c r="N1" s="741"/>
      <c r="O1" s="741"/>
      <c r="P1" s="741"/>
      <c r="Q1" s="3"/>
      <c r="R1" s="3"/>
      <c r="S1" s="3"/>
      <c r="T1" s="3"/>
      <c r="U1" s="3"/>
      <c r="V1" s="3"/>
      <c r="W1" s="3"/>
      <c r="X1" s="3"/>
      <c r="Y1" s="3"/>
      <c r="Z1" s="3"/>
      <c r="AA1" s="3"/>
      <c r="AB1" s="3"/>
      <c r="AC1" s="3"/>
      <c r="AD1" s="3"/>
      <c r="AE1" s="3"/>
      <c r="AF1" s="3"/>
      <c r="AG1" s="3"/>
    </row>
    <row r="2" spans="1:59" s="1" customFormat="1" ht="12">
      <c r="A2" s="3"/>
      <c r="B2" s="3"/>
      <c r="C2" s="3"/>
      <c r="D2" s="3"/>
      <c r="E2" s="3"/>
      <c r="F2" s="3"/>
      <c r="G2" s="7"/>
      <c r="H2" s="7"/>
      <c r="I2" s="3"/>
      <c r="J2" s="756"/>
      <c r="K2" s="756"/>
      <c r="L2" s="741"/>
      <c r="M2" s="741"/>
      <c r="N2" s="741"/>
      <c r="O2" s="741"/>
      <c r="P2" s="741"/>
      <c r="Q2" s="3"/>
      <c r="R2" s="3"/>
      <c r="S2" s="3"/>
      <c r="T2" s="3"/>
      <c r="U2" s="3"/>
      <c r="V2" s="3"/>
      <c r="W2" s="3"/>
      <c r="X2" s="3"/>
      <c r="Y2" s="3"/>
      <c r="Z2" s="3"/>
      <c r="AA2" s="3"/>
      <c r="AB2" s="3"/>
      <c r="AC2" s="3"/>
      <c r="AD2" s="3"/>
      <c r="AE2" s="3"/>
      <c r="AF2" s="3"/>
      <c r="AG2" s="3"/>
    </row>
    <row r="3" spans="1:59" s="1" customFormat="1" ht="12.75" customHeight="1">
      <c r="A3" s="3"/>
      <c r="B3" s="3"/>
      <c r="C3" s="4"/>
      <c r="D3" s="1553" t="s">
        <v>38</v>
      </c>
      <c r="E3" s="1553"/>
      <c r="F3" s="1553"/>
      <c r="G3" s="1553"/>
      <c r="H3" s="1553"/>
      <c r="I3" s="1602" t="s">
        <v>1503</v>
      </c>
      <c r="J3" s="1554"/>
      <c r="K3" s="1554"/>
      <c r="L3" s="1554"/>
      <c r="M3" s="1554"/>
      <c r="N3" s="1554"/>
      <c r="O3" s="1554"/>
      <c r="P3" s="1554"/>
      <c r="Q3" s="3"/>
      <c r="R3" s="3"/>
      <c r="S3" s="3"/>
      <c r="T3" s="3"/>
      <c r="U3" s="3"/>
      <c r="V3" s="3"/>
      <c r="W3" s="3"/>
      <c r="X3" s="3"/>
      <c r="Y3" s="3"/>
      <c r="Z3" s="3"/>
      <c r="AA3" s="3"/>
      <c r="AB3" s="3"/>
      <c r="AC3" s="3"/>
      <c r="AD3" s="3"/>
      <c r="AE3" s="3"/>
      <c r="AF3" s="3"/>
      <c r="AG3" s="3"/>
    </row>
    <row r="4" spans="1:59" s="1" customFormat="1" ht="12.75" customHeight="1">
      <c r="A4" s="3"/>
      <c r="B4" s="3"/>
      <c r="C4" s="4"/>
      <c r="D4" s="1553" t="s">
        <v>40</v>
      </c>
      <c r="E4" s="1553"/>
      <c r="F4" s="1553"/>
      <c r="G4" s="1553"/>
      <c r="H4" s="1553"/>
      <c r="I4" s="1554"/>
      <c r="J4" s="1554"/>
      <c r="K4" s="1554"/>
      <c r="L4" s="1554"/>
      <c r="M4" s="1554"/>
      <c r="N4" s="1554"/>
      <c r="O4" s="1554"/>
      <c r="P4" s="1554"/>
      <c r="Q4" s="3"/>
      <c r="R4" s="3"/>
      <c r="S4" s="3"/>
      <c r="T4" s="3"/>
      <c r="U4" s="3"/>
      <c r="V4" s="3"/>
      <c r="W4" s="3"/>
      <c r="X4" s="3"/>
      <c r="Y4" s="3"/>
      <c r="Z4" s="3"/>
      <c r="AA4" s="3"/>
      <c r="AB4" s="3"/>
      <c r="AC4" s="3"/>
      <c r="AD4" s="3"/>
      <c r="AE4" s="3"/>
      <c r="AF4" s="3"/>
      <c r="AG4" s="3"/>
    </row>
    <row r="5" spans="1:59" s="1" customFormat="1" ht="12.75" customHeight="1">
      <c r="A5" s="3"/>
      <c r="B5" s="3"/>
      <c r="C5" s="4"/>
      <c r="D5" s="1553"/>
      <c r="E5" s="1553"/>
      <c r="F5" s="1028"/>
      <c r="G5" s="1028"/>
      <c r="H5" s="1028"/>
      <c r="J5" s="773"/>
      <c r="K5" s="773"/>
      <c r="L5" s="6"/>
      <c r="M5" s="6"/>
      <c r="N5" s="6"/>
      <c r="O5" s="743"/>
      <c r="P5" s="743"/>
      <c r="Q5" s="3"/>
      <c r="R5" s="3"/>
      <c r="S5" s="3"/>
      <c r="T5" s="3"/>
      <c r="U5" s="3"/>
      <c r="V5" s="3"/>
      <c r="W5" s="3"/>
      <c r="X5" s="3"/>
      <c r="Y5" s="3"/>
      <c r="Z5" s="3"/>
      <c r="AA5" s="3"/>
      <c r="AB5" s="3"/>
      <c r="AC5" s="3"/>
      <c r="AD5" s="3"/>
      <c r="AE5" s="3"/>
      <c r="AF5" s="3"/>
      <c r="AG5" s="3"/>
    </row>
    <row r="6" spans="1:59" s="1" customFormat="1" ht="12.75" customHeight="1">
      <c r="A6" s="3"/>
      <c r="B6" s="3"/>
      <c r="C6" s="3"/>
      <c r="D6" s="1553" t="s">
        <v>41</v>
      </c>
      <c r="E6" s="1553"/>
      <c r="F6" s="1553"/>
      <c r="G6" s="1553"/>
      <c r="H6" s="1553"/>
      <c r="I6" s="1603" t="s">
        <v>1504</v>
      </c>
      <c r="J6" s="1554"/>
      <c r="K6" s="1554"/>
      <c r="L6" s="1554"/>
      <c r="M6" s="1554"/>
      <c r="N6" s="1554"/>
      <c r="O6" s="1554"/>
      <c r="P6" s="1554"/>
      <c r="Q6" s="3"/>
      <c r="R6" s="3"/>
      <c r="S6" s="3"/>
      <c r="T6" s="3"/>
      <c r="U6" s="3"/>
      <c r="V6" s="3"/>
      <c r="W6" s="3"/>
      <c r="X6" s="3"/>
      <c r="Y6" s="3"/>
      <c r="Z6" s="3"/>
      <c r="AA6" s="3"/>
      <c r="AB6" s="3"/>
      <c r="AC6" s="3"/>
      <c r="AD6" s="3"/>
      <c r="AE6" s="3"/>
      <c r="AF6" s="3"/>
      <c r="AG6" s="3"/>
    </row>
    <row r="7" spans="1:59" s="1" customFormat="1" ht="12.75" customHeight="1">
      <c r="A7" s="3"/>
      <c r="B7" s="3"/>
      <c r="C7" s="3"/>
      <c r="D7" s="1553" t="s">
        <v>43</v>
      </c>
      <c r="E7" s="1553"/>
      <c r="F7" s="1553"/>
      <c r="G7" s="1553"/>
      <c r="H7" s="1553"/>
      <c r="I7" s="1554"/>
      <c r="J7" s="1554"/>
      <c r="K7" s="1554"/>
      <c r="L7" s="1554"/>
      <c r="M7" s="1554"/>
      <c r="N7" s="1554"/>
      <c r="O7" s="1554"/>
      <c r="P7" s="1554"/>
      <c r="Q7" s="3"/>
      <c r="R7" s="3"/>
      <c r="S7" s="3"/>
      <c r="T7" s="3"/>
      <c r="U7" s="3"/>
      <c r="V7" s="3"/>
      <c r="W7" s="3"/>
      <c r="X7" s="3"/>
      <c r="Y7" s="3"/>
      <c r="Z7" s="3"/>
      <c r="AA7" s="3"/>
      <c r="AB7" s="3"/>
      <c r="AC7" s="3"/>
      <c r="AD7" s="3"/>
      <c r="AE7" s="3"/>
      <c r="AF7" s="3"/>
      <c r="AG7" s="3"/>
    </row>
    <row r="8" spans="1:59" s="1" customFormat="1" ht="12.75" customHeight="1">
      <c r="A8" s="3"/>
      <c r="B8" s="3"/>
      <c r="C8" s="3"/>
      <c r="D8" s="1553"/>
      <c r="E8" s="1553"/>
      <c r="F8" s="1028"/>
      <c r="G8" s="1028"/>
      <c r="H8" s="1028"/>
      <c r="J8" s="773"/>
      <c r="K8" s="773"/>
      <c r="L8" s="2"/>
      <c r="M8" s="744"/>
      <c r="N8" s="2"/>
      <c r="O8" s="743"/>
      <c r="P8" s="743"/>
      <c r="Q8" s="3"/>
      <c r="R8" s="3"/>
      <c r="S8" s="3"/>
      <c r="T8" s="3"/>
      <c r="U8" s="3"/>
      <c r="V8" s="3"/>
      <c r="W8" s="3"/>
      <c r="X8" s="3"/>
      <c r="Y8" s="3"/>
      <c r="Z8" s="3"/>
      <c r="AA8" s="3"/>
      <c r="AB8" s="3"/>
      <c r="AC8" s="3"/>
      <c r="AD8" s="3"/>
      <c r="AE8" s="3"/>
      <c r="AF8" s="3"/>
      <c r="AG8" s="3"/>
    </row>
    <row r="9" spans="1:59" s="1" customFormat="1" ht="14.25" customHeight="1">
      <c r="A9" s="3"/>
      <c r="B9" s="3"/>
      <c r="C9" s="3"/>
      <c r="D9" s="1553" t="s">
        <v>44</v>
      </c>
      <c r="E9" s="1553"/>
      <c r="F9" s="1553"/>
      <c r="G9" s="1553"/>
      <c r="H9" s="1553"/>
      <c r="I9" s="1599" t="s">
        <v>1505</v>
      </c>
      <c r="J9" s="1600"/>
      <c r="K9" s="1600"/>
      <c r="L9" s="1600"/>
      <c r="M9" s="1600"/>
      <c r="N9" s="1600"/>
      <c r="O9" s="1600"/>
      <c r="P9" s="1600"/>
      <c r="Q9" s="3"/>
      <c r="R9" s="3"/>
      <c r="S9" s="3"/>
      <c r="T9" s="3"/>
      <c r="U9" s="3"/>
      <c r="V9" s="3"/>
      <c r="W9" s="3"/>
      <c r="X9" s="3"/>
      <c r="Y9" s="3"/>
      <c r="Z9" s="3"/>
      <c r="AA9" s="3"/>
      <c r="AB9" s="3"/>
      <c r="AC9" s="3"/>
      <c r="AD9" s="3"/>
      <c r="AE9" s="3"/>
      <c r="AF9" s="3"/>
      <c r="AG9" s="3"/>
    </row>
    <row r="10" spans="1:59" s="1" customFormat="1" ht="12.75" customHeight="1">
      <c r="A10" s="3"/>
      <c r="B10" s="3"/>
      <c r="C10" s="5"/>
      <c r="D10" s="1553" t="s">
        <v>46</v>
      </c>
      <c r="E10" s="1553"/>
      <c r="F10" s="1553"/>
      <c r="G10" s="1553"/>
      <c r="H10" s="1553"/>
      <c r="I10" s="1601" t="s">
        <v>1506</v>
      </c>
      <c r="J10" s="1600"/>
      <c r="K10" s="1600"/>
      <c r="L10" s="1600"/>
      <c r="M10" s="1600"/>
      <c r="N10" s="1600"/>
      <c r="O10" s="1600"/>
      <c r="P10" s="1600"/>
      <c r="Q10" s="3"/>
      <c r="R10" s="3"/>
      <c r="S10" s="3"/>
      <c r="T10" s="3"/>
      <c r="U10" s="3"/>
      <c r="V10" s="3"/>
      <c r="W10" s="3"/>
      <c r="X10" s="3"/>
      <c r="Y10" s="3"/>
      <c r="Z10" s="3"/>
      <c r="AA10" s="3"/>
      <c r="AB10" s="3"/>
      <c r="AC10" s="3"/>
      <c r="AD10" s="3"/>
      <c r="AE10" s="3"/>
      <c r="AF10" s="3"/>
      <c r="AG10" s="3"/>
    </row>
    <row r="11" spans="1:59" s="1" customFormat="1" ht="15">
      <c r="A11" s="3"/>
      <c r="B11" s="3"/>
      <c r="C11" s="3"/>
      <c r="D11" s="3"/>
      <c r="E11" s="878" t="s">
        <v>55</v>
      </c>
      <c r="F11" s="879" t="s">
        <v>428</v>
      </c>
      <c r="G11" s="7"/>
      <c r="H11" s="7"/>
      <c r="I11" s="3"/>
      <c r="J11" s="1024"/>
      <c r="K11" s="756"/>
      <c r="M11" s="741"/>
      <c r="N11" s="741"/>
      <c r="O11" s="741"/>
      <c r="P11" s="741"/>
      <c r="Q11" s="3"/>
      <c r="R11" s="3"/>
      <c r="S11" s="3"/>
      <c r="T11" s="3"/>
      <c r="U11" s="3"/>
      <c r="V11" s="3"/>
      <c r="W11" s="3"/>
      <c r="X11" s="3"/>
      <c r="Y11" s="3"/>
      <c r="Z11" s="3"/>
      <c r="AA11" s="3"/>
      <c r="AB11" s="3"/>
      <c r="AC11" s="3"/>
      <c r="AD11" s="3"/>
      <c r="AE11" s="3"/>
      <c r="AF11" s="3"/>
      <c r="AG11" s="3"/>
    </row>
    <row r="12" spans="1:59" s="1" customFormat="1" ht="15">
      <c r="A12" s="3"/>
      <c r="B12" s="3"/>
      <c r="C12" s="3"/>
      <c r="D12" s="3"/>
      <c r="E12" s="878" t="s">
        <v>58</v>
      </c>
      <c r="F12" s="879" t="s">
        <v>1545</v>
      </c>
      <c r="G12" s="7"/>
      <c r="H12" s="7"/>
      <c r="I12" s="3"/>
      <c r="J12" s="895"/>
      <c r="K12" s="756"/>
      <c r="M12" s="741"/>
      <c r="N12" s="741"/>
      <c r="O12" s="741"/>
      <c r="P12" s="741"/>
      <c r="Q12" s="3"/>
      <c r="R12" s="3"/>
      <c r="S12" s="3"/>
      <c r="T12" s="3"/>
      <c r="U12" s="3"/>
      <c r="V12" s="3"/>
      <c r="W12" s="3"/>
      <c r="X12" s="3"/>
      <c r="Y12" s="3"/>
      <c r="Z12" s="3"/>
      <c r="AA12" s="3"/>
      <c r="AB12" s="3"/>
      <c r="AC12" s="3"/>
      <c r="AD12" s="3"/>
      <c r="AE12" s="3"/>
      <c r="AF12" s="3"/>
      <c r="AG12" s="3"/>
    </row>
    <row r="13" spans="1:59" s="1" customFormat="1" ht="12">
      <c r="A13" s="1025"/>
      <c r="B13" s="1025"/>
      <c r="C13" s="1025"/>
      <c r="D13" s="1025"/>
      <c r="E13" s="1025" t="s">
        <v>1432</v>
      </c>
      <c r="F13" s="1025"/>
      <c r="G13" s="1026" t="s">
        <v>1432</v>
      </c>
      <c r="H13" s="1026"/>
      <c r="I13" s="1025"/>
      <c r="J13" s="756"/>
      <c r="K13" s="756"/>
      <c r="L13" s="756"/>
      <c r="M13" s="756"/>
      <c r="N13" s="741"/>
      <c r="O13" s="741"/>
      <c r="P13" s="741"/>
      <c r="Q13" s="3"/>
      <c r="R13" s="3"/>
      <c r="S13" s="3"/>
      <c r="T13" s="3"/>
      <c r="U13" s="3"/>
      <c r="V13" s="3"/>
      <c r="W13" s="3"/>
      <c r="X13" s="3"/>
      <c r="Y13" s="3"/>
      <c r="Z13" s="3"/>
      <c r="AA13" s="3"/>
      <c r="AB13" s="3"/>
      <c r="AC13" s="3"/>
      <c r="AD13" s="3"/>
      <c r="AE13" s="3"/>
      <c r="AF13" s="3"/>
      <c r="AG13" s="3"/>
    </row>
    <row r="14" spans="1:59">
      <c r="A14" s="698"/>
      <c r="B14" s="570"/>
      <c r="C14" s="884"/>
      <c r="D14" s="334"/>
      <c r="E14" s="1027"/>
      <c r="F14" s="334"/>
      <c r="G14" s="334"/>
      <c r="H14" s="570"/>
      <c r="I14" s="644"/>
      <c r="J14" s="570"/>
      <c r="K14" s="1021"/>
      <c r="L14" s="570"/>
      <c r="M14" s="649"/>
    </row>
    <row r="15" spans="1:59" ht="16.5" thickBot="1">
      <c r="A15" s="334"/>
      <c r="B15" s="334"/>
      <c r="C15" s="334"/>
      <c r="D15" s="334"/>
      <c r="E15" s="1100"/>
      <c r="F15" s="334"/>
      <c r="G15" s="334"/>
      <c r="H15" s="570"/>
      <c r="I15" s="644"/>
      <c r="J15" s="570"/>
      <c r="K15" s="886"/>
      <c r="L15" s="649"/>
    </row>
    <row r="16" spans="1:59" s="769" customFormat="1" ht="60" customHeight="1" thickBot="1">
      <c r="A16" s="1089" t="s">
        <v>48</v>
      </c>
      <c r="B16" s="1090" t="s">
        <v>435</v>
      </c>
      <c r="C16" s="1089" t="s">
        <v>69</v>
      </c>
      <c r="D16" s="1108" t="s">
        <v>55</v>
      </c>
      <c r="E16" s="1091" t="s">
        <v>56</v>
      </c>
      <c r="F16" s="1092" t="s">
        <v>434</v>
      </c>
      <c r="G16" s="1093" t="s">
        <v>58</v>
      </c>
      <c r="H16" s="1093" t="s">
        <v>59</v>
      </c>
      <c r="I16" s="1094" t="s">
        <v>68</v>
      </c>
      <c r="J16" s="1095" t="s">
        <v>439</v>
      </c>
      <c r="K16" s="1095" t="s">
        <v>1455</v>
      </c>
      <c r="L16" s="1093" t="s">
        <v>61</v>
      </c>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AT16" s="768"/>
      <c r="AU16" s="768"/>
      <c r="AV16" s="768"/>
      <c r="AW16" s="768"/>
      <c r="AX16" s="768"/>
      <c r="AY16" s="768"/>
      <c r="AZ16" s="768"/>
      <c r="BA16" s="768"/>
      <c r="BB16" s="768"/>
      <c r="BC16" s="768"/>
      <c r="BD16" s="768"/>
      <c r="BE16" s="768"/>
      <c r="BF16" s="768"/>
      <c r="BG16" s="768"/>
    </row>
    <row r="17" spans="1:59" s="769" customFormat="1" ht="13.5" customHeight="1">
      <c r="A17" s="1618"/>
      <c r="B17" s="1619"/>
      <c r="C17" s="1619"/>
      <c r="D17" s="1619"/>
      <c r="E17" s="1619"/>
      <c r="F17" s="1619"/>
      <c r="G17" s="1619"/>
      <c r="H17" s="1619"/>
      <c r="I17" s="1619"/>
      <c r="J17" s="1619"/>
      <c r="K17" s="1619"/>
      <c r="L17" s="1619"/>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68"/>
      <c r="AS17" s="768"/>
      <c r="AT17" s="768"/>
      <c r="AU17" s="768"/>
      <c r="AV17" s="768"/>
      <c r="AW17" s="768"/>
      <c r="AX17" s="768"/>
      <c r="AY17" s="768"/>
      <c r="AZ17" s="768"/>
      <c r="BA17" s="768"/>
      <c r="BB17" s="768"/>
      <c r="BC17" s="768"/>
      <c r="BD17" s="768"/>
      <c r="BE17" s="768"/>
      <c r="BF17" s="768"/>
      <c r="BG17" s="768"/>
    </row>
    <row r="18" spans="1:59" s="325" customFormat="1" ht="12.75" customHeight="1">
      <c r="A18" s="898">
        <v>1</v>
      </c>
      <c r="B18" s="898" t="s">
        <v>0</v>
      </c>
      <c r="C18" s="549" t="s">
        <v>37</v>
      </c>
      <c r="D18" s="590" t="s">
        <v>428</v>
      </c>
      <c r="E18" s="876" t="s">
        <v>1264</v>
      </c>
      <c r="F18" s="589">
        <v>1985</v>
      </c>
      <c r="G18" s="589" t="s">
        <v>64</v>
      </c>
      <c r="H18" s="589" t="s">
        <v>1056</v>
      </c>
      <c r="I18" s="1101" t="s">
        <v>1217</v>
      </c>
      <c r="J18" s="595">
        <v>64</v>
      </c>
      <c r="K18" s="656">
        <v>1</v>
      </c>
      <c r="L18" s="907" t="s">
        <v>1334</v>
      </c>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row>
    <row r="19" spans="1:59" s="325" customFormat="1" ht="12.75" customHeight="1">
      <c r="A19" s="898">
        <v>2</v>
      </c>
      <c r="B19" s="898" t="s">
        <v>0</v>
      </c>
      <c r="C19" s="654" t="s">
        <v>30</v>
      </c>
      <c r="D19" s="590" t="s">
        <v>428</v>
      </c>
      <c r="E19" s="876" t="s">
        <v>1320</v>
      </c>
      <c r="F19" s="589">
        <v>1993</v>
      </c>
      <c r="G19" s="589" t="s">
        <v>64</v>
      </c>
      <c r="H19" s="589" t="s">
        <v>1056</v>
      </c>
      <c r="I19" s="1101" t="s">
        <v>1217</v>
      </c>
      <c r="J19" s="595">
        <v>63</v>
      </c>
      <c r="K19" s="656">
        <v>2</v>
      </c>
      <c r="L19" s="590" t="s">
        <v>1322</v>
      </c>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row>
    <row r="20" spans="1:59" s="325" customFormat="1" ht="12.75" customHeight="1">
      <c r="A20" s="898">
        <v>3</v>
      </c>
      <c r="B20" s="898" t="s">
        <v>0</v>
      </c>
      <c r="C20" s="654" t="s">
        <v>30</v>
      </c>
      <c r="D20" s="590" t="s">
        <v>428</v>
      </c>
      <c r="E20" s="876" t="s">
        <v>1319</v>
      </c>
      <c r="F20" s="589">
        <v>1991</v>
      </c>
      <c r="G20" s="589" t="s">
        <v>64</v>
      </c>
      <c r="H20" s="589" t="s">
        <v>1056</v>
      </c>
      <c r="I20" s="1101" t="s">
        <v>1217</v>
      </c>
      <c r="J20" s="595">
        <v>52</v>
      </c>
      <c r="K20" s="656">
        <v>3</v>
      </c>
      <c r="L20" s="1102" t="s">
        <v>1053</v>
      </c>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row>
    <row r="21" spans="1:59" s="325" customFormat="1" ht="12.75" customHeight="1">
      <c r="A21" s="898">
        <v>4</v>
      </c>
      <c r="B21" s="898" t="s">
        <v>0</v>
      </c>
      <c r="C21" s="654" t="s">
        <v>18</v>
      </c>
      <c r="D21" s="590" t="s">
        <v>428</v>
      </c>
      <c r="E21" s="876" t="s">
        <v>598</v>
      </c>
      <c r="F21" s="589">
        <v>1985</v>
      </c>
      <c r="G21" s="589" t="s">
        <v>64</v>
      </c>
      <c r="H21" s="589" t="s">
        <v>1056</v>
      </c>
      <c r="I21" s="1101" t="s">
        <v>1217</v>
      </c>
      <c r="J21" s="595">
        <v>39</v>
      </c>
      <c r="K21" s="656">
        <v>4</v>
      </c>
      <c r="L21" s="1103" t="s">
        <v>543</v>
      </c>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row>
    <row r="22" spans="1:59" s="325" customFormat="1" ht="12.75" customHeight="1">
      <c r="A22" s="1616"/>
      <c r="B22" s="1617"/>
      <c r="C22" s="1617"/>
      <c r="D22" s="1617"/>
      <c r="E22" s="1617"/>
      <c r="F22" s="1617"/>
      <c r="G22" s="1617"/>
      <c r="H22" s="1617"/>
      <c r="I22" s="1617"/>
      <c r="J22" s="1617"/>
      <c r="K22" s="1617"/>
      <c r="L22" s="1617"/>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row>
    <row r="23" spans="1:59" s="325" customFormat="1" ht="12.75" customHeight="1">
      <c r="A23" s="898">
        <v>1</v>
      </c>
      <c r="B23" s="898" t="s">
        <v>1</v>
      </c>
      <c r="C23" s="654" t="s">
        <v>1035</v>
      </c>
      <c r="D23" s="1102" t="s">
        <v>428</v>
      </c>
      <c r="E23" s="1104" t="s">
        <v>1047</v>
      </c>
      <c r="F23" s="1105">
        <v>1983</v>
      </c>
      <c r="G23" s="1106" t="s">
        <v>64</v>
      </c>
      <c r="H23" s="1106" t="s">
        <v>1065</v>
      </c>
      <c r="I23" s="1101" t="s">
        <v>1217</v>
      </c>
      <c r="J23" s="595">
        <v>109</v>
      </c>
      <c r="K23" s="656">
        <v>1</v>
      </c>
      <c r="L23" s="590" t="s">
        <v>1320</v>
      </c>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row>
    <row r="24" spans="1:59" s="325" customFormat="1" ht="12.75" customHeight="1">
      <c r="A24" s="898">
        <v>2</v>
      </c>
      <c r="B24" s="898" t="s">
        <v>1</v>
      </c>
      <c r="C24" s="654" t="s">
        <v>33</v>
      </c>
      <c r="D24" s="590" t="s">
        <v>428</v>
      </c>
      <c r="E24" s="876" t="s">
        <v>1239</v>
      </c>
      <c r="F24" s="589">
        <v>1981</v>
      </c>
      <c r="G24" s="589" t="s">
        <v>64</v>
      </c>
      <c r="H24" s="589" t="s">
        <v>1054</v>
      </c>
      <c r="I24" s="1101">
        <v>68.099999999999994</v>
      </c>
      <c r="J24" s="595">
        <v>89</v>
      </c>
      <c r="K24" s="656">
        <v>2</v>
      </c>
      <c r="L24" s="590" t="s">
        <v>347</v>
      </c>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row>
    <row r="25" spans="1:59" s="325" customFormat="1" ht="12.75" customHeight="1">
      <c r="A25" s="898">
        <v>3</v>
      </c>
      <c r="B25" s="898" t="s">
        <v>1</v>
      </c>
      <c r="C25" s="549" t="s">
        <v>37</v>
      </c>
      <c r="D25" s="590" t="s">
        <v>428</v>
      </c>
      <c r="E25" s="876" t="s">
        <v>1265</v>
      </c>
      <c r="F25" s="589">
        <v>1985</v>
      </c>
      <c r="G25" s="589" t="s">
        <v>64</v>
      </c>
      <c r="H25" s="589" t="s">
        <v>1054</v>
      </c>
      <c r="I25" s="1101">
        <v>78.8</v>
      </c>
      <c r="J25" s="595">
        <v>89</v>
      </c>
      <c r="K25" s="656">
        <v>3</v>
      </c>
      <c r="L25" s="590" t="s">
        <v>1208</v>
      </c>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row>
    <row r="26" spans="1:59" s="325" customFormat="1" ht="12.75" customHeight="1">
      <c r="A26" s="898">
        <v>4</v>
      </c>
      <c r="B26" s="898" t="s">
        <v>1</v>
      </c>
      <c r="C26" s="654" t="s">
        <v>30</v>
      </c>
      <c r="D26" s="590" t="s">
        <v>428</v>
      </c>
      <c r="E26" s="876" t="s">
        <v>1317</v>
      </c>
      <c r="F26" s="589">
        <v>1986</v>
      </c>
      <c r="G26" s="589" t="s">
        <v>64</v>
      </c>
      <c r="H26" s="589" t="s">
        <v>1054</v>
      </c>
      <c r="I26" s="1101" t="s">
        <v>1217</v>
      </c>
      <c r="J26" s="595">
        <v>86</v>
      </c>
      <c r="K26" s="656">
        <v>4</v>
      </c>
      <c r="L26" s="590" t="s">
        <v>1321</v>
      </c>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row>
    <row r="27" spans="1:59" s="325" customFormat="1" ht="12.75" customHeight="1">
      <c r="A27" s="898">
        <v>5</v>
      </c>
      <c r="B27" s="898" t="s">
        <v>1</v>
      </c>
      <c r="C27" s="654" t="s">
        <v>24</v>
      </c>
      <c r="D27" s="590" t="s">
        <v>428</v>
      </c>
      <c r="E27" s="1107" t="s">
        <v>1325</v>
      </c>
      <c r="F27" s="589">
        <v>1980</v>
      </c>
      <c r="G27" s="589" t="s">
        <v>64</v>
      </c>
      <c r="H27" s="589" t="s">
        <v>1054</v>
      </c>
      <c r="I27" s="1101" t="s">
        <v>1217</v>
      </c>
      <c r="J27" s="595">
        <v>73</v>
      </c>
      <c r="K27" s="656">
        <v>5</v>
      </c>
      <c r="L27" s="1103" t="s">
        <v>543</v>
      </c>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row>
    <row r="28" spans="1:59" s="325" customFormat="1" ht="12.75" customHeight="1">
      <c r="A28" s="625">
        <v>6</v>
      </c>
      <c r="B28" s="625" t="s">
        <v>1</v>
      </c>
      <c r="C28" s="339" t="s">
        <v>30</v>
      </c>
      <c r="D28" s="361" t="s">
        <v>428</v>
      </c>
      <c r="E28" s="872" t="s">
        <v>1315</v>
      </c>
      <c r="F28" s="340">
        <v>1985</v>
      </c>
      <c r="G28" s="340" t="s">
        <v>64</v>
      </c>
      <c r="H28" s="340" t="s">
        <v>1054</v>
      </c>
      <c r="I28" s="1096">
        <v>68.5</v>
      </c>
      <c r="J28" s="363">
        <v>72</v>
      </c>
      <c r="K28" s="635">
        <v>6</v>
      </c>
      <c r="L28" s="361" t="s">
        <v>1314</v>
      </c>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row>
    <row r="29" spans="1:59" s="325" customFormat="1" ht="12.75" customHeight="1">
      <c r="A29" s="625">
        <v>7</v>
      </c>
      <c r="B29" s="625" t="s">
        <v>1</v>
      </c>
      <c r="C29" s="339" t="s">
        <v>30</v>
      </c>
      <c r="D29" s="361" t="s">
        <v>428</v>
      </c>
      <c r="E29" s="872" t="s">
        <v>1316</v>
      </c>
      <c r="F29" s="340">
        <v>1982</v>
      </c>
      <c r="G29" s="340" t="s">
        <v>64</v>
      </c>
      <c r="H29" s="340" t="s">
        <v>1054</v>
      </c>
      <c r="I29" s="1096">
        <v>77.3</v>
      </c>
      <c r="J29" s="363">
        <v>72</v>
      </c>
      <c r="K29" s="635">
        <v>7</v>
      </c>
      <c r="L29" s="361" t="s">
        <v>1314</v>
      </c>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row>
    <row r="30" spans="1:59" s="325" customFormat="1" ht="12.75" customHeight="1">
      <c r="A30" s="625">
        <v>8</v>
      </c>
      <c r="B30" s="625" t="s">
        <v>1</v>
      </c>
      <c r="C30" s="339" t="s">
        <v>30</v>
      </c>
      <c r="D30" s="361" t="s">
        <v>428</v>
      </c>
      <c r="E30" s="872" t="s">
        <v>1318</v>
      </c>
      <c r="F30" s="340">
        <v>1998</v>
      </c>
      <c r="G30" s="340" t="s">
        <v>64</v>
      </c>
      <c r="H30" s="340" t="s">
        <v>1054</v>
      </c>
      <c r="I30" s="1096">
        <v>85.5</v>
      </c>
      <c r="J30" s="363">
        <v>72</v>
      </c>
      <c r="K30" s="635">
        <v>8</v>
      </c>
      <c r="L30" s="361" t="s">
        <v>1320</v>
      </c>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row>
    <row r="31" spans="1:59" s="325" customFormat="1" ht="12.75" customHeight="1">
      <c r="A31" s="625">
        <v>9</v>
      </c>
      <c r="B31" s="625" t="s">
        <v>1</v>
      </c>
      <c r="C31" s="339" t="s">
        <v>18</v>
      </c>
      <c r="D31" s="361" t="s">
        <v>428</v>
      </c>
      <c r="E31" s="872" t="s">
        <v>596</v>
      </c>
      <c r="F31" s="340">
        <v>1984</v>
      </c>
      <c r="G31" s="340" t="s">
        <v>64</v>
      </c>
      <c r="H31" s="340" t="s">
        <v>1054</v>
      </c>
      <c r="I31" s="1096" t="s">
        <v>1217</v>
      </c>
      <c r="J31" s="363">
        <v>64</v>
      </c>
      <c r="K31" s="635">
        <v>9</v>
      </c>
      <c r="L31" s="473" t="s">
        <v>543</v>
      </c>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row>
    <row r="32" spans="1:59" s="325" customFormat="1" ht="12.75" customHeight="1">
      <c r="A32" s="625">
        <v>10</v>
      </c>
      <c r="B32" s="625" t="s">
        <v>1</v>
      </c>
      <c r="C32" s="339" t="s">
        <v>29</v>
      </c>
      <c r="D32" s="361" t="s">
        <v>428</v>
      </c>
      <c r="E32" s="872" t="s">
        <v>1218</v>
      </c>
      <c r="F32" s="340">
        <v>1980</v>
      </c>
      <c r="G32" s="340" t="s">
        <v>64</v>
      </c>
      <c r="H32" s="340" t="s">
        <v>1054</v>
      </c>
      <c r="I32" s="1096" t="s">
        <v>1217</v>
      </c>
      <c r="J32" s="363">
        <v>63</v>
      </c>
      <c r="K32" s="635">
        <v>10</v>
      </c>
      <c r="L32" s="361" t="s">
        <v>1219</v>
      </c>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row>
    <row r="33" spans="1:59" s="325" customFormat="1" ht="12.75" customHeight="1">
      <c r="A33" s="625">
        <v>11</v>
      </c>
      <c r="B33" s="625" t="s">
        <v>1</v>
      </c>
      <c r="C33" s="339" t="s">
        <v>1035</v>
      </c>
      <c r="D33" s="365" t="s">
        <v>428</v>
      </c>
      <c r="E33" s="1099" t="s">
        <v>1038</v>
      </c>
      <c r="F33" s="367">
        <v>1984</v>
      </c>
      <c r="G33" s="368" t="s">
        <v>64</v>
      </c>
      <c r="H33" s="368" t="s">
        <v>1054</v>
      </c>
      <c r="I33" s="1096" t="s">
        <v>1217</v>
      </c>
      <c r="J33" s="363">
        <v>62</v>
      </c>
      <c r="K33" s="635">
        <v>11</v>
      </c>
      <c r="L33" s="365" t="s">
        <v>1062</v>
      </c>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row>
    <row r="34" spans="1:59" s="325" customFormat="1" ht="12.75" customHeight="1">
      <c r="A34" s="625">
        <v>12</v>
      </c>
      <c r="B34" s="625" t="s">
        <v>1</v>
      </c>
      <c r="C34" s="339" t="s">
        <v>14</v>
      </c>
      <c r="D34" s="361" t="s">
        <v>428</v>
      </c>
      <c r="E34" s="872" t="s">
        <v>1090</v>
      </c>
      <c r="F34" s="340">
        <v>1980</v>
      </c>
      <c r="G34" s="340" t="s">
        <v>64</v>
      </c>
      <c r="H34" s="340" t="s">
        <v>1054</v>
      </c>
      <c r="I34" s="1096" t="s">
        <v>1217</v>
      </c>
      <c r="J34" s="363">
        <v>55</v>
      </c>
      <c r="K34" s="635">
        <v>12</v>
      </c>
      <c r="L34" s="361" t="s">
        <v>470</v>
      </c>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row>
    <row r="35" spans="1:59" s="325" customFormat="1" ht="12.75" customHeight="1">
      <c r="A35" s="625">
        <v>13</v>
      </c>
      <c r="B35" s="625" t="s">
        <v>1</v>
      </c>
      <c r="C35" s="339" t="s">
        <v>24</v>
      </c>
      <c r="D35" s="361" t="s">
        <v>428</v>
      </c>
      <c r="E35" s="877" t="s">
        <v>1324</v>
      </c>
      <c r="F35" s="340">
        <v>1979</v>
      </c>
      <c r="G35" s="340" t="s">
        <v>64</v>
      </c>
      <c r="H35" s="340" t="s">
        <v>1054</v>
      </c>
      <c r="I35" s="1096" t="s">
        <v>1217</v>
      </c>
      <c r="J35" s="363">
        <v>53</v>
      </c>
      <c r="K35" s="635">
        <v>13</v>
      </c>
      <c r="L35" s="425" t="s">
        <v>1208</v>
      </c>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row>
    <row r="36" spans="1:59" s="325" customFormat="1" ht="12.75" customHeight="1">
      <c r="A36" s="625">
        <v>14</v>
      </c>
      <c r="B36" s="625" t="s">
        <v>1</v>
      </c>
      <c r="C36" s="339" t="s">
        <v>18</v>
      </c>
      <c r="D36" s="361" t="s">
        <v>428</v>
      </c>
      <c r="E36" s="872" t="s">
        <v>595</v>
      </c>
      <c r="F36" s="340">
        <v>1972</v>
      </c>
      <c r="G36" s="340" t="s">
        <v>64</v>
      </c>
      <c r="H36" s="340" t="s">
        <v>1054</v>
      </c>
      <c r="I36" s="1096" t="s">
        <v>1217</v>
      </c>
      <c r="J36" s="363">
        <v>20</v>
      </c>
      <c r="K36" s="635">
        <v>14</v>
      </c>
      <c r="L36" s="425" t="s">
        <v>1208</v>
      </c>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row>
    <row r="37" spans="1:59" s="37" customFormat="1" ht="15">
      <c r="A37" s="313"/>
      <c r="B37" s="313"/>
      <c r="C37" s="313"/>
      <c r="D37" s="313"/>
      <c r="E37" s="134"/>
      <c r="F37" s="134"/>
      <c r="G37" s="21"/>
      <c r="H37" s="313"/>
      <c r="I37" s="31"/>
      <c r="J37" s="134"/>
      <c r="K37" s="134"/>
      <c r="L37" s="774"/>
      <c r="M37" s="134"/>
      <c r="N37" s="134"/>
      <c r="O37" s="774"/>
      <c r="P37" s="134"/>
      <c r="Q37" s="313"/>
    </row>
    <row r="38" spans="1:59" s="37" customFormat="1" ht="15">
      <c r="A38" s="313" t="s">
        <v>1508</v>
      </c>
      <c r="B38" s="313"/>
      <c r="C38" s="313"/>
      <c r="D38" s="313"/>
      <c r="E38" s="134"/>
      <c r="F38" s="134"/>
      <c r="G38" s="21"/>
      <c r="H38" s="313"/>
      <c r="I38" s="31"/>
      <c r="J38" s="134"/>
      <c r="K38" s="134"/>
      <c r="L38" s="774"/>
      <c r="M38" s="134"/>
      <c r="N38" s="134"/>
      <c r="O38" s="774"/>
      <c r="P38" s="134"/>
      <c r="Q38" s="313"/>
    </row>
    <row r="39" spans="1:59" s="37" customFormat="1" ht="15">
      <c r="A39" s="313"/>
      <c r="B39" s="313"/>
      <c r="C39" s="313"/>
      <c r="D39" s="313"/>
      <c r="E39" s="134"/>
      <c r="F39" s="134"/>
      <c r="G39" s="21"/>
      <c r="H39" s="313"/>
      <c r="I39" s="31"/>
      <c r="J39" s="134"/>
      <c r="K39" s="134"/>
      <c r="L39" s="774"/>
      <c r="M39" s="134"/>
      <c r="N39" s="134"/>
      <c r="O39" s="774"/>
      <c r="P39" s="134"/>
      <c r="Q39" s="313"/>
    </row>
    <row r="40" spans="1:59" s="37" customFormat="1" ht="15">
      <c r="A40" s="313" t="s">
        <v>1509</v>
      </c>
      <c r="B40" s="313"/>
      <c r="C40" s="313"/>
      <c r="D40" s="313"/>
      <c r="E40" s="134"/>
      <c r="F40" s="134"/>
      <c r="G40" s="21"/>
      <c r="H40" s="313"/>
      <c r="I40" s="31"/>
      <c r="J40" s="134"/>
      <c r="K40" s="134"/>
      <c r="L40" s="774"/>
      <c r="M40" s="134"/>
      <c r="N40" s="134"/>
      <c r="O40" s="774"/>
      <c r="P40" s="134"/>
      <c r="Q40" s="313"/>
    </row>
    <row r="41" spans="1:59">
      <c r="A41" s="439"/>
      <c r="B41" s="439"/>
      <c r="C41" s="439"/>
      <c r="D41" s="439"/>
      <c r="E41" s="1097"/>
      <c r="F41" s="439"/>
      <c r="G41" s="439"/>
      <c r="H41" s="442"/>
      <c r="I41" s="480"/>
      <c r="J41" s="651"/>
      <c r="K41" s="1098"/>
      <c r="L41" s="443"/>
    </row>
  </sheetData>
  <autoFilter ref="C16:J36">
    <sortState ref="C2:L20">
      <sortCondition ref="H1:H20"/>
    </sortState>
  </autoFilter>
  <sortState ref="C9:L22">
    <sortCondition descending="1" ref="J9:J22"/>
  </sortState>
  <mergeCells count="14">
    <mergeCell ref="D10:H10"/>
    <mergeCell ref="I10:P10"/>
    <mergeCell ref="A22:L22"/>
    <mergeCell ref="A17:L17"/>
    <mergeCell ref="D3:H3"/>
    <mergeCell ref="I3:P4"/>
    <mergeCell ref="D4:H4"/>
    <mergeCell ref="D5:E5"/>
    <mergeCell ref="D6:H6"/>
    <mergeCell ref="I6:P7"/>
    <mergeCell ref="D7:H7"/>
    <mergeCell ref="D8:E8"/>
    <mergeCell ref="D9:H9"/>
    <mergeCell ref="I9:P9"/>
  </mergeCells>
  <dataValidations count="3">
    <dataValidation type="list" allowBlank="1" showInputMessage="1" showErrorMessage="1" sqref="F37:F40">
      <formula1>$E$28:$E$28</formula1>
    </dataValidation>
    <dataValidation type="list" allowBlank="1" showInputMessage="1" showErrorMessage="1" sqref="D37:D40">
      <formula1>$C$28:$C$28</formula1>
    </dataValidation>
    <dataValidation type="list" allowBlank="1" showInputMessage="1" showErrorMessage="1" sqref="G37:H40">
      <formula1>#REF!</formula1>
    </dataValidation>
  </dataValidations>
  <pageMargins left="0.70866141732283472" right="0.70866141732283472" top="0.74803149606299213" bottom="0.74803149606299213" header="0.31496062992125984" footer="0.31496062992125984"/>
  <pageSetup paperSize="9" scale="8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[2]Dane!#REF!</xm:f>
          </x14:formula1>
          <xm:sqref>F23:H24 F26:H36 D23:D24 F18:H21 D18:D21 D26:D36</xm:sqref>
        </x14:dataValidation>
        <x14:dataValidation type="list" allowBlank="1" showInputMessage="1" showErrorMessage="1">
          <x14:formula1>
            <xm:f>[11]Dane!#REF!</xm:f>
          </x14:formula1>
          <xm:sqref>F25:H25 D25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22</vt:i4>
      </vt:variant>
    </vt:vector>
  </HeadingPairs>
  <TitlesOfParts>
    <vt:vector size="51" baseType="lpstr">
      <vt:lpstr>Rules &amp; Data</vt:lpstr>
      <vt:lpstr>uSUNIETE</vt:lpstr>
      <vt:lpstr>team</vt:lpstr>
      <vt:lpstr>team U-22</vt:lpstr>
      <vt:lpstr>Relay</vt:lpstr>
      <vt:lpstr>Biath</vt:lpstr>
      <vt:lpstr>LC</vt:lpstr>
      <vt:lpstr>Snatch</vt:lpstr>
      <vt:lpstr>TRIAL</vt:lpstr>
      <vt:lpstr>Vet biath</vt:lpstr>
      <vt:lpstr>Vet Snatch</vt:lpstr>
      <vt:lpstr>WR 2016 i new</vt:lpstr>
      <vt:lpstr>4.Starting list Adults 1 (2)</vt:lpstr>
      <vt:lpstr>Ilosc zawodn</vt:lpstr>
      <vt:lpstr>3.Statistic</vt:lpstr>
      <vt:lpstr>Statistic 10.05.2017</vt:lpstr>
      <vt:lpstr>Statistic 28.04.2017</vt:lpstr>
      <vt:lpstr>4.Starting list Adults 1</vt:lpstr>
      <vt:lpstr>Pomosty</vt:lpstr>
      <vt:lpstr>pomosty do druku 1 dzien</vt:lpstr>
      <vt:lpstr>Veterans</vt:lpstr>
      <vt:lpstr>4.Starting list Veterans</vt:lpstr>
      <vt:lpstr>pomosty do druku 2 dzien</vt:lpstr>
      <vt:lpstr>Vet LC</vt:lpstr>
      <vt:lpstr>team VET</vt:lpstr>
      <vt:lpstr>1-st</vt:lpstr>
      <vt:lpstr>2-nd</vt:lpstr>
      <vt:lpstr>3-th</vt:lpstr>
      <vt:lpstr>4-th</vt:lpstr>
      <vt:lpstr>'Rules &amp; Data'!OLE_LINK2</vt:lpstr>
      <vt:lpstr>'1-st'!Область_печати</vt:lpstr>
      <vt:lpstr>'2-nd'!Область_печати</vt:lpstr>
      <vt:lpstr>'3.Statistic'!Область_печати</vt:lpstr>
      <vt:lpstr>'3-th'!Область_печати</vt:lpstr>
      <vt:lpstr>'4.Starting list Adults 1'!Область_печати</vt:lpstr>
      <vt:lpstr>'4.Starting list Adults 1 (2)'!Область_печати</vt:lpstr>
      <vt:lpstr>'4-th'!Область_печати</vt:lpstr>
      <vt:lpstr>Biath!Область_печати</vt:lpstr>
      <vt:lpstr>LC!Область_печати</vt:lpstr>
      <vt:lpstr>'pomosty do druku 1 dzien'!Область_печати</vt:lpstr>
      <vt:lpstr>'pomosty do druku 2 dzien'!Область_печати</vt:lpstr>
      <vt:lpstr>Relay!Область_печати</vt:lpstr>
      <vt:lpstr>'Rules &amp; Data'!Область_печати</vt:lpstr>
      <vt:lpstr>Snatch!Область_печати</vt:lpstr>
      <vt:lpstr>team!Область_печати</vt:lpstr>
      <vt:lpstr>'team U-22'!Область_печати</vt:lpstr>
      <vt:lpstr>'team VET'!Область_печати</vt:lpstr>
      <vt:lpstr>TRIAL!Область_печати</vt:lpstr>
      <vt:lpstr>'Vet biath'!Область_печати</vt:lpstr>
      <vt:lpstr>'Vet LC'!Область_печати</vt:lpstr>
      <vt:lpstr>'Vet Snatch'!Область_печати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Valentin Egorov</dc:creator>
  <cp:lastModifiedBy>User</cp:lastModifiedBy>
  <cp:lastPrinted>2017-11-19T12:35:22Z</cp:lastPrinted>
  <dcterms:created xsi:type="dcterms:W3CDTF">2017-02-23T09:47:35Z</dcterms:created>
  <dcterms:modified xsi:type="dcterms:W3CDTF">2017-11-25T17:55:05Z</dcterms:modified>
</cp:coreProperties>
</file>