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20115" windowHeight="7515" firstSheet="2" activeTab="9"/>
  </bookViews>
  <sheets>
    <sheet name="U-16-B" sheetId="13" r:id="rId1"/>
    <sheet name="U-18-B " sheetId="7" r:id="rId2"/>
    <sheet name="U-16-18 S-" sheetId="11" r:id="rId3"/>
    <sheet name="MJ-Jerk Relay" sheetId="3" r:id="rId4"/>
    <sheet name="U-16-LC" sheetId="2" r:id="rId5"/>
    <sheet name="U-18-LC " sheetId="8" r:id="rId6"/>
    <sheet name="U-16-18 G-LC" sheetId="4" r:id="rId7"/>
    <sheet name="MJ-LC Relay (2)" sheetId="15" r:id="rId8"/>
    <sheet name="U-16-18-Team" sheetId="6" r:id="rId9"/>
    <sheet name="Лист1" sheetId="14" r:id="rId10"/>
  </sheets>
  <definedNames>
    <definedName name="_xlnm.Print_Area" localSheetId="3">'MJ-Jerk Relay'!$A$1:$K$58</definedName>
    <definedName name="_xlnm.Print_Area" localSheetId="7">'MJ-LC Relay (2)'!$A$1:$K$44</definedName>
  </definedNames>
  <calcPr calcId="145621"/>
</workbook>
</file>

<file path=xl/calcChain.xml><?xml version="1.0" encoding="utf-8"?>
<calcChain xmlns="http://schemas.openxmlformats.org/spreadsheetml/2006/main">
  <c r="H31" i="15" l="1"/>
  <c r="J26" i="15"/>
  <c r="H23" i="15"/>
  <c r="J18" i="15"/>
  <c r="AG23" i="6" l="1"/>
  <c r="AG27" i="6"/>
  <c r="AG25" i="6"/>
  <c r="AG24" i="6"/>
  <c r="AG20" i="6"/>
  <c r="AG26" i="6"/>
  <c r="AG22" i="6"/>
  <c r="AG21" i="6"/>
  <c r="J34" i="3" l="1"/>
  <c r="J26" i="3"/>
  <c r="J44" i="3"/>
  <c r="J18" i="3"/>
  <c r="M46" i="13"/>
  <c r="H49" i="3" l="1"/>
  <c r="M17" i="7"/>
  <c r="H54" i="13"/>
  <c r="H56" i="13"/>
  <c r="H55" i="13"/>
  <c r="H53" i="13"/>
  <c r="M53" i="13" s="1"/>
  <c r="H46" i="13"/>
  <c r="H39" i="13"/>
  <c r="H37" i="13"/>
  <c r="M37" i="13" s="1"/>
  <c r="H38" i="13"/>
  <c r="M38" i="13" s="1"/>
  <c r="H29" i="13"/>
  <c r="M29" i="13" s="1"/>
  <c r="H30" i="13"/>
  <c r="H28" i="13"/>
  <c r="M28" i="13" s="1"/>
  <c r="H21" i="13"/>
  <c r="H20" i="13"/>
  <c r="H19" i="13"/>
  <c r="H18" i="13"/>
  <c r="K21" i="13"/>
  <c r="K20" i="13"/>
  <c r="M20" i="13" s="1"/>
  <c r="K19" i="13"/>
  <c r="M19" i="13" s="1"/>
  <c r="K18" i="13"/>
  <c r="K29" i="13"/>
  <c r="K30" i="13"/>
  <c r="K28" i="13"/>
  <c r="K39" i="13"/>
  <c r="K37" i="13"/>
  <c r="K38" i="13"/>
  <c r="K46" i="13"/>
  <c r="K54" i="13"/>
  <c r="K56" i="13"/>
  <c r="K55" i="13"/>
  <c r="K53" i="13"/>
  <c r="K62" i="7"/>
  <c r="M62" i="7" s="1"/>
  <c r="K63" i="7"/>
  <c r="K61" i="7"/>
  <c r="K54" i="7"/>
  <c r="K53" i="7"/>
  <c r="K46" i="7"/>
  <c r="M46" i="7" s="1"/>
  <c r="K45" i="7"/>
  <c r="M45" i="7" s="1"/>
  <c r="K44" i="7"/>
  <c r="K37" i="7"/>
  <c r="M37" i="7" s="1"/>
  <c r="K35" i="7"/>
  <c r="K36" i="7"/>
  <c r="M36" i="7" s="1"/>
  <c r="K34" i="7"/>
  <c r="K27" i="7"/>
  <c r="M27" i="7" s="1"/>
  <c r="K26" i="7"/>
  <c r="M26" i="7" s="1"/>
  <c r="K25" i="7"/>
  <c r="M25" i="7" s="1"/>
  <c r="K18" i="7"/>
  <c r="M18" i="7" s="1"/>
  <c r="K17" i="7"/>
  <c r="K16" i="7"/>
  <c r="M16" i="7" s="1"/>
  <c r="H27" i="7"/>
  <c r="H26" i="7"/>
  <c r="H25" i="7"/>
  <c r="H18" i="7"/>
  <c r="H17" i="7"/>
  <c r="H16" i="7"/>
  <c r="H46" i="7"/>
  <c r="H45" i="7"/>
  <c r="H44" i="7"/>
  <c r="M44" i="7" s="1"/>
  <c r="H37" i="7"/>
  <c r="H35" i="7"/>
  <c r="M35" i="7" s="1"/>
  <c r="H36" i="7"/>
  <c r="H34" i="7"/>
  <c r="H62" i="7"/>
  <c r="H63" i="7"/>
  <c r="M63" i="7" s="1"/>
  <c r="H61" i="7"/>
  <c r="H54" i="7"/>
  <c r="H53" i="7"/>
  <c r="M61" i="7" l="1"/>
  <c r="M54" i="7"/>
  <c r="M53" i="7"/>
  <c r="M34" i="7"/>
  <c r="M54" i="13"/>
  <c r="M55" i="13"/>
  <c r="M56" i="13"/>
  <c r="M30" i="13"/>
  <c r="M39" i="13"/>
  <c r="M21" i="13"/>
  <c r="M18" i="13"/>
  <c r="H39" i="3"/>
  <c r="AG19" i="6"/>
  <c r="H31" i="3" l="1"/>
  <c r="H23" i="3"/>
</calcChain>
</file>

<file path=xl/sharedStrings.xml><?xml version="1.0" encoding="utf-8"?>
<sst xmlns="http://schemas.openxmlformats.org/spreadsheetml/2006/main" count="1283" uniqueCount="224">
  <si>
    <t>Название соревнований:</t>
  </si>
  <si>
    <t>Name of competition:</t>
  </si>
  <si>
    <t>Период проведения соревнований:</t>
  </si>
  <si>
    <t>Period of carrying out of competitions:</t>
  </si>
  <si>
    <t>Место проведения соревнований:</t>
  </si>
  <si>
    <t>Place of carrying out of competitions:</t>
  </si>
  <si>
    <t>WR</t>
  </si>
  <si>
    <t>Age group</t>
  </si>
  <si>
    <t>Jerk</t>
  </si>
  <si>
    <t>Snatch</t>
  </si>
  <si>
    <t>Biathlon</t>
  </si>
  <si>
    <t>Discipline</t>
  </si>
  <si>
    <t>Weight category</t>
  </si>
  <si>
    <t>Surname Name</t>
  </si>
  <si>
    <t>Year of birth</t>
  </si>
  <si>
    <t>Country</t>
  </si>
  <si>
    <t>Personal weight</t>
  </si>
  <si>
    <t>KB weight</t>
  </si>
  <si>
    <t>Jerk [Reps]</t>
  </si>
  <si>
    <t>Jerk [Points]</t>
  </si>
  <si>
    <t>Snatch [Reps]</t>
  </si>
  <si>
    <t>Snatch [Points]</t>
  </si>
  <si>
    <t>Biathlon [Points]</t>
  </si>
  <si>
    <t>Surname of coach</t>
  </si>
  <si>
    <t>63 kg</t>
  </si>
  <si>
    <t>Russia</t>
  </si>
  <si>
    <t>Ukraine</t>
  </si>
  <si>
    <t>68 kg</t>
  </si>
  <si>
    <t>Latvia</t>
  </si>
  <si>
    <t>Long Cycle</t>
  </si>
  <si>
    <t>Long cycle [Reps]</t>
  </si>
  <si>
    <t>Team points</t>
  </si>
  <si>
    <t>Relay - Classical Jerk</t>
  </si>
  <si>
    <t xml:space="preserve">               </t>
  </si>
  <si>
    <t>Place</t>
  </si>
  <si>
    <t>Stage</t>
  </si>
  <si>
    <t>Team (country)</t>
  </si>
  <si>
    <t>Weight of kettlebell</t>
  </si>
  <si>
    <t>Body weight</t>
  </si>
  <si>
    <t>Result</t>
  </si>
  <si>
    <t>Team result</t>
  </si>
  <si>
    <t>Coach</t>
  </si>
  <si>
    <t>73 kg</t>
  </si>
  <si>
    <t>Team weight, kg :</t>
  </si>
  <si>
    <t>78 kg</t>
  </si>
  <si>
    <t>58 kg</t>
  </si>
  <si>
    <t>24 kg</t>
  </si>
  <si>
    <t>68 + kg</t>
  </si>
  <si>
    <t>Lithuania</t>
  </si>
  <si>
    <t>Team / Country</t>
  </si>
  <si>
    <t>Relay - Jerk</t>
  </si>
  <si>
    <t>TOTAL POINTS</t>
  </si>
  <si>
    <t>Judges</t>
  </si>
  <si>
    <t>U-16 Boys</t>
  </si>
  <si>
    <t xml:space="preserve">Team points </t>
  </si>
  <si>
    <t>53kg</t>
  </si>
  <si>
    <t>58kg</t>
  </si>
  <si>
    <t>63kg</t>
  </si>
  <si>
    <t>68kg</t>
  </si>
  <si>
    <t>16 kg</t>
  </si>
  <si>
    <t>Ireland</t>
  </si>
  <si>
    <t>Birukov S.</t>
  </si>
  <si>
    <t>53 kg</t>
  </si>
  <si>
    <t>Alekseev V.</t>
  </si>
  <si>
    <t>Stepanov V.</t>
  </si>
  <si>
    <t>Malkov E.</t>
  </si>
  <si>
    <t>Girls-16</t>
  </si>
  <si>
    <t>12 kg</t>
  </si>
  <si>
    <t>58 + kg</t>
  </si>
  <si>
    <t xml:space="preserve">PLACE  </t>
  </si>
  <si>
    <t>73kg</t>
  </si>
  <si>
    <t>78kg</t>
  </si>
  <si>
    <t>U-18 Boys</t>
  </si>
  <si>
    <t>78+kg</t>
  </si>
  <si>
    <t>Osypa T.</t>
  </si>
  <si>
    <t>78+ kg</t>
  </si>
  <si>
    <t>Shcekotov I.</t>
  </si>
  <si>
    <t>63 + kg</t>
  </si>
  <si>
    <t>Girls-18</t>
  </si>
  <si>
    <t>Boys</t>
  </si>
  <si>
    <t>Chief secretary: ______________________ / Aleksandr Maksimov (Russia) /</t>
  </si>
  <si>
    <t>TEAM RESULTS - U-16\U-18</t>
  </si>
  <si>
    <t>63+ kg</t>
  </si>
  <si>
    <t>58+ kg</t>
  </si>
  <si>
    <t>Snatch U-16</t>
  </si>
  <si>
    <t>Snatch U-18</t>
  </si>
  <si>
    <t>Biathlon U-16</t>
  </si>
  <si>
    <t>Biathlon U-18</t>
  </si>
  <si>
    <t>68+ kg</t>
  </si>
  <si>
    <t>Long Cycle U-16</t>
  </si>
  <si>
    <t>Long Cycle U-18</t>
  </si>
  <si>
    <t>Relay - LC</t>
  </si>
  <si>
    <t>Team result  = Biathlon(3*U-16 + 5*U-18)+Long cycle(3*U-16 + 5*U-18) + Snatch(1*U-16 + 2*U-18) + Team Relay(Jerk+LC)</t>
  </si>
  <si>
    <t>Jerk [Place ]</t>
  </si>
  <si>
    <t>Snatch [Place  ]</t>
  </si>
  <si>
    <t>R. Kubilius  (Lithuania)</t>
  </si>
  <si>
    <t>A. Korol (Poland)</t>
  </si>
  <si>
    <t>V. Egorov (Russia)</t>
  </si>
  <si>
    <t>N. Secretov (Latvia)</t>
  </si>
  <si>
    <t>V. Rasskazov (Russia)</t>
  </si>
  <si>
    <t>V.Berbenchuk (Ukraine)</t>
  </si>
  <si>
    <t>K.Simutis (Lithuania)</t>
  </si>
  <si>
    <t>A.Simutis (Lithuania)</t>
  </si>
  <si>
    <t>Yu.Tanaev (Russia)</t>
  </si>
  <si>
    <t>N. Poberezhnaya (Russia)</t>
  </si>
  <si>
    <t>Pozhidaev V.</t>
  </si>
  <si>
    <t xml:space="preserve">June, 29-July,02 2018  </t>
  </si>
  <si>
    <t xml:space="preserve">OPEN EUROPEAN CHAMPIONSHIP U-16 / U-18  AMONG YOUNGER (2000 year of birth and younger) 
IN KETTLEBELL LIFTING in 2018
</t>
  </si>
  <si>
    <t>Garliava, Lithuania</t>
  </si>
  <si>
    <t>Chief  judge:__________________________ /Rolandas Kubilius  (Lithuania) /</t>
  </si>
  <si>
    <t>Kazakhstan</t>
  </si>
  <si>
    <t xml:space="preserve">Svyrydenko Oleksandr </t>
  </si>
  <si>
    <t>Tonkin Adam</t>
  </si>
  <si>
    <t>England</t>
  </si>
  <si>
    <t>Kolomietc O.</t>
  </si>
  <si>
    <t>Gordon</t>
  </si>
  <si>
    <t xml:space="preserve">BENIDZE  SPARTAK </t>
  </si>
  <si>
    <t>VALTERS SMAGRIS</t>
  </si>
  <si>
    <t>Ogarev V.</t>
  </si>
  <si>
    <t>Mishura Artyom</t>
  </si>
  <si>
    <t xml:space="preserve">BARKHATOV TIMUR </t>
  </si>
  <si>
    <t>DENISS KLAČKOVS</t>
  </si>
  <si>
    <t>Rudev A</t>
  </si>
  <si>
    <t xml:space="preserve">KOSUKHIN VLADISLAV </t>
  </si>
  <si>
    <t xml:space="preserve">BORODYNKIN OLEG </t>
  </si>
  <si>
    <t>Deush Oleg</t>
  </si>
  <si>
    <t>Dulenko Artem</t>
  </si>
  <si>
    <t>Savich Grigory</t>
  </si>
  <si>
    <t>Belorusija</t>
  </si>
  <si>
    <t>Batyrbayev K</t>
  </si>
  <si>
    <t>Yuzyuk</t>
  </si>
  <si>
    <t xml:space="preserve">ARSENTEV  VITALII </t>
  </si>
  <si>
    <t xml:space="preserve">Yuryk Oleksandr </t>
  </si>
  <si>
    <t>JUSTAS ŠIDLAUSKAS</t>
  </si>
  <si>
    <t>Antonyuk A.</t>
  </si>
  <si>
    <t>BELOV ALEKSEI</t>
  </si>
  <si>
    <t xml:space="preserve">Strygunov Anton </t>
  </si>
  <si>
    <t>MATAS ČEPULIS</t>
  </si>
  <si>
    <t>VINTERGOLLER  MAKSIM</t>
  </si>
  <si>
    <t>Pletnyov Dmitriy</t>
  </si>
  <si>
    <t>ERNESTAS AUGUSTINAS</t>
  </si>
  <si>
    <t>MAKSIMS ŠKABROVS</t>
  </si>
  <si>
    <t>Komarov O</t>
  </si>
  <si>
    <t>ALEKSANIAN DAVID</t>
  </si>
  <si>
    <t>Petrushin Maxim</t>
  </si>
  <si>
    <t>ŽANS LUKJANSKIS</t>
  </si>
  <si>
    <t xml:space="preserve">MIKSHIN SERGEI </t>
  </si>
  <si>
    <t>AURIMAS STULGYS</t>
  </si>
  <si>
    <t>IĻJA VAŅKOVS</t>
  </si>
  <si>
    <t xml:space="preserve">DUNAEV DMITRII </t>
  </si>
  <si>
    <t>TOMAS VYŠNIAUSKAS</t>
  </si>
  <si>
    <t>ANDREJS OBORUNS</t>
  </si>
  <si>
    <t>OPEN EUROPEAN CHAMPIONSHIP U-16 / U-18  AMONG YOUNGER (2000 year of birth and younger) 
IN KETTLEBELL LIFTING in 2018</t>
  </si>
  <si>
    <t xml:space="preserve">Chief  judge:__________________________  /Rolandas Kubilius  (Lithuania) / </t>
  </si>
  <si>
    <t xml:space="preserve">Neskreba Tetiana </t>
  </si>
  <si>
    <t>Kallas Laura</t>
  </si>
  <si>
    <t>Estonia</t>
  </si>
  <si>
    <t>VIOLETA LIEGYTĖ</t>
  </si>
  <si>
    <t>Bezborodov A.</t>
  </si>
  <si>
    <t>Neskreba Ye.</t>
  </si>
  <si>
    <t>Killing</t>
  </si>
  <si>
    <t>Darichev E.</t>
  </si>
  <si>
    <t>Jujoma Anjelika</t>
  </si>
  <si>
    <t>Nevin Kenny, Soairse</t>
  </si>
  <si>
    <t>Zupar Akmaral</t>
  </si>
  <si>
    <t>UGNĖ TAMOŠEVIČIŪTĖ</t>
  </si>
  <si>
    <t>Moroz O., Kolomietc O.</t>
  </si>
  <si>
    <t>Killeen</t>
  </si>
  <si>
    <t>Abdakhin S</t>
  </si>
  <si>
    <t xml:space="preserve">Shults Kristina </t>
  </si>
  <si>
    <t>Maslovska Valeria</t>
  </si>
  <si>
    <t>Bobrov V.</t>
  </si>
  <si>
    <t>Batyrbayev K, Valebniy A</t>
  </si>
  <si>
    <t xml:space="preserve">Kylypko Aliona </t>
  </si>
  <si>
    <t>Pereverzev N.</t>
  </si>
  <si>
    <t>Bojedai V., Zabora A., Borovyk M.</t>
  </si>
  <si>
    <t xml:space="preserve">FEDOROV ANATOLII </t>
  </si>
  <si>
    <t>Malysh Mykhailo</t>
  </si>
  <si>
    <t xml:space="preserve">BAKHAREV ALEKSANDR </t>
  </si>
  <si>
    <t>JUSTAS GRUDULS</t>
  </si>
  <si>
    <t xml:space="preserve">GAVRIK VIACHESLAV </t>
  </si>
  <si>
    <t xml:space="preserve">IAKUSHEV  ROMAN </t>
  </si>
  <si>
    <t>ZVEREV RAFAEL</t>
  </si>
  <si>
    <t xml:space="preserve">ZUBKOV OLEG </t>
  </si>
  <si>
    <t>Konev A.,Vilgan A.</t>
  </si>
  <si>
    <t xml:space="preserve">ZARILOV ILIA </t>
  </si>
  <si>
    <t>Gogolev M.</t>
  </si>
  <si>
    <t xml:space="preserve">ZUEV VLADISLAV </t>
  </si>
  <si>
    <t>SINITSYN SERGEI</t>
  </si>
  <si>
    <t>AURIJUS SABAITIS</t>
  </si>
  <si>
    <t>KIRIUKHIN  SERGEI</t>
  </si>
  <si>
    <t>DEMYSHEV  EGOR</t>
  </si>
  <si>
    <t>Katyukha Denys</t>
  </si>
  <si>
    <t>EVALDAS RIMŠA</t>
  </si>
  <si>
    <t xml:space="preserve">Chief  judge:__________________________ / Rolandas Kubilius  (Lithuania) / </t>
  </si>
  <si>
    <t xml:space="preserve">                    Chief secretary: ______________________ / Aleksandr Maksimov (Russia)  /</t>
  </si>
  <si>
    <t xml:space="preserve">Kandaur Aleksei </t>
  </si>
  <si>
    <t>Erikas Kocyc</t>
  </si>
  <si>
    <t>ц</t>
  </si>
  <si>
    <t>Sizintcev A.</t>
  </si>
  <si>
    <t>Pianko I., Trofimov .M</t>
  </si>
  <si>
    <t xml:space="preserve">Vilgan A. </t>
  </si>
  <si>
    <t>Iskakov V.</t>
  </si>
  <si>
    <t>Baer P.</t>
  </si>
  <si>
    <t>Kuznetcov O.</t>
  </si>
  <si>
    <t>ROLANDAS BYKOVAS</t>
  </si>
  <si>
    <t>85 kg</t>
  </si>
  <si>
    <t>85 + kg</t>
  </si>
  <si>
    <t xml:space="preserve">Novikova Margarita </t>
  </si>
  <si>
    <t>VioletaI Liegyte</t>
  </si>
  <si>
    <t xml:space="preserve">Karpova Anna </t>
  </si>
  <si>
    <t>Gabriele Kursaityte</t>
  </si>
  <si>
    <t>Dita Stivrina</t>
  </si>
  <si>
    <t xml:space="preserve">Benidze Elizaveta </t>
  </si>
  <si>
    <t>Ramune Lukosiute</t>
  </si>
  <si>
    <t xml:space="preserve">Ermolaeva Mariia </t>
  </si>
  <si>
    <t xml:space="preserve">Vikorija Auzule </t>
  </si>
  <si>
    <t>Lapteva  Mariia</t>
  </si>
  <si>
    <t>Darta Stivrina</t>
  </si>
  <si>
    <t>Vrubel  Daria</t>
  </si>
  <si>
    <t>Ugne Tamoseviciute</t>
  </si>
  <si>
    <t>MANTAS RAMONAS</t>
  </si>
  <si>
    <t>NARVYDAS JANUŠAUSKIS</t>
  </si>
  <si>
    <t>Relay-Long Cycle 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</si>
</sst>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yr"/>
      <family val="2"/>
      <charset val="204"/>
    </font>
    <font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38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rgb="FFD9D9D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9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2" fillId="0" borderId="0"/>
    <xf numFmtId="0" fontId="13" fillId="0" borderId="0"/>
    <xf numFmtId="0" fontId="29" fillId="0" borderId="0"/>
    <xf numFmtId="0" fontId="31" fillId="0" borderId="0"/>
  </cellStyleXfs>
  <cellXfs count="50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left" wrapText="1"/>
    </xf>
    <xf numFmtId="0" fontId="9" fillId="2" borderId="0" xfId="0" applyFont="1" applyFill="1"/>
    <xf numFmtId="0" fontId="0" fillId="2" borderId="0" xfId="0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ont="1" applyFill="1" applyAlignment="1" applyProtection="1">
      <alignment horizontal="left" vertical="center"/>
      <protection locked="0"/>
    </xf>
    <xf numFmtId="165" fontId="0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/>
    </xf>
    <xf numFmtId="164" fontId="0" fillId="2" borderId="0" xfId="0" applyNumberFormat="1" applyFont="1" applyFill="1" applyAlignment="1">
      <alignment horizontal="left"/>
    </xf>
    <xf numFmtId="165" fontId="0" fillId="2" borderId="0" xfId="0" applyNumberFormat="1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0" fillId="0" borderId="0" xfId="0" applyAlignment="1">
      <alignment vertical="center"/>
    </xf>
    <xf numFmtId="0" fontId="10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2" fontId="10" fillId="2" borderId="27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2" borderId="0" xfId="3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3" fillId="2" borderId="0" xfId="3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0" fillId="0" borderId="0" xfId="0"/>
    <xf numFmtId="0" fontId="30" fillId="2" borderId="8" xfId="4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0" fillId="2" borderId="10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0" fillId="2" borderId="6" xfId="4" applyFont="1" applyFill="1" applyBorder="1" applyAlignment="1">
      <alignment horizontal="center" vertical="center"/>
    </xf>
    <xf numFmtId="0" fontId="3" fillId="2" borderId="13" xfId="4" applyFont="1" applyFill="1" applyBorder="1" applyAlignment="1">
      <alignment horizontal="center" vertical="center"/>
    </xf>
    <xf numFmtId="0" fontId="30" fillId="2" borderId="13" xfId="4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4" xfId="4" applyFont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/>
    <xf numFmtId="0" fontId="4" fillId="2" borderId="0" xfId="0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left"/>
    </xf>
    <xf numFmtId="0" fontId="28" fillId="0" borderId="15" xfId="0" applyFont="1" applyBorder="1" applyAlignment="1">
      <alignment horizontal="center"/>
    </xf>
    <xf numFmtId="0" fontId="3" fillId="0" borderId="6" xfId="4" applyFont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3" fillId="0" borderId="13" xfId="4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8" fillId="0" borderId="29" xfId="0" applyFont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34" fillId="0" borderId="14" xfId="4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3" fillId="2" borderId="27" xfId="4" applyFont="1" applyFill="1" applyBorder="1" applyAlignment="1">
      <alignment horizontal="center" vertical="center"/>
    </xf>
    <xf numFmtId="0" fontId="0" fillId="0" borderId="0" xfId="0"/>
    <xf numFmtId="0" fontId="3" fillId="0" borderId="16" xfId="4" applyFont="1" applyBorder="1" applyAlignment="1">
      <alignment horizontal="left" vertical="center"/>
    </xf>
    <xf numFmtId="0" fontId="3" fillId="0" borderId="13" xfId="4" applyFont="1" applyBorder="1" applyAlignment="1">
      <alignment vertical="center" wrapText="1"/>
    </xf>
    <xf numFmtId="0" fontId="3" fillId="2" borderId="8" xfId="4" applyFont="1" applyFill="1" applyBorder="1" applyAlignment="1">
      <alignment horizontal="center" vertical="center"/>
    </xf>
    <xf numFmtId="0" fontId="0" fillId="0" borderId="0" xfId="0"/>
    <xf numFmtId="0" fontId="4" fillId="2" borderId="0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1" fillId="2" borderId="0" xfId="0" applyFont="1" applyFill="1"/>
    <xf numFmtId="0" fontId="35" fillId="2" borderId="0" xfId="0" applyFont="1" applyFill="1" applyAlignment="1">
      <alignment horizontal="right"/>
    </xf>
    <xf numFmtId="0" fontId="31" fillId="0" borderId="0" xfId="0" applyFont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2" fontId="0" fillId="2" borderId="0" xfId="0" applyNumberFormat="1" applyFont="1" applyFill="1" applyAlignment="1">
      <alignment horizontal="left" vertic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4" fillId="2" borderId="0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horizontal="center"/>
    </xf>
    <xf numFmtId="2" fontId="3" fillId="4" borderId="8" xfId="0" applyNumberFormat="1" applyFont="1" applyFill="1" applyBorder="1" applyAlignment="1">
      <alignment horizontal="center" vertical="center" wrapText="1"/>
    </xf>
    <xf numFmtId="2" fontId="3" fillId="2" borderId="6" xfId="4" applyNumberFormat="1" applyFont="1" applyFill="1" applyBorder="1" applyAlignment="1">
      <alignment horizontal="center" vertical="center"/>
    </xf>
    <xf numFmtId="2" fontId="3" fillId="2" borderId="13" xfId="4" applyNumberFormat="1" applyFont="1" applyFill="1" applyBorder="1" applyAlignment="1">
      <alignment horizontal="center" vertical="center"/>
    </xf>
    <xf numFmtId="0" fontId="0" fillId="0" borderId="0" xfId="0"/>
    <xf numFmtId="0" fontId="4" fillId="2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2" borderId="6" xfId="0" applyFill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" fillId="2" borderId="10" xfId="4" applyFont="1" applyFill="1" applyBorder="1" applyAlignment="1">
      <alignment horizontal="center" vertical="center"/>
    </xf>
    <xf numFmtId="2" fontId="40" fillId="2" borderId="6" xfId="4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2" fontId="40" fillId="2" borderId="27" xfId="4" applyNumberFormat="1" applyFont="1" applyFill="1" applyBorder="1" applyAlignment="1">
      <alignment horizontal="center" vertical="center"/>
    </xf>
    <xf numFmtId="2" fontId="40" fillId="2" borderId="13" xfId="4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/>
    <xf numFmtId="0" fontId="2" fillId="2" borderId="0" xfId="5" applyFont="1" applyFill="1" applyAlignment="1">
      <alignment vertical="center"/>
    </xf>
    <xf numFmtId="0" fontId="2" fillId="2" borderId="0" xfId="5" applyFont="1" applyFill="1" applyAlignment="1">
      <alignment horizontal="center" vertical="center"/>
    </xf>
    <xf numFmtId="2" fontId="2" fillId="2" borderId="0" xfId="5" applyNumberFormat="1" applyFont="1" applyFill="1" applyAlignment="1">
      <alignment horizontal="center" vertical="center"/>
    </xf>
    <xf numFmtId="164" fontId="2" fillId="2" borderId="0" xfId="5" applyNumberFormat="1" applyFont="1" applyFill="1" applyAlignment="1">
      <alignment horizontal="center" vertical="center"/>
    </xf>
    <xf numFmtId="165" fontId="2" fillId="2" borderId="0" xfId="5" applyNumberFormat="1" applyFont="1" applyFill="1" applyAlignment="1">
      <alignment horizontal="center" vertical="center"/>
    </xf>
    <xf numFmtId="0" fontId="2" fillId="2" borderId="0" xfId="5" applyFont="1" applyFill="1" applyAlignment="1" applyProtection="1">
      <alignment horizontal="center" vertical="center"/>
      <protection locked="0"/>
    </xf>
    <xf numFmtId="165" fontId="2" fillId="2" borderId="0" xfId="5" applyNumberFormat="1" applyFont="1" applyFill="1" applyAlignment="1" applyProtection="1">
      <alignment horizontal="center" vertical="center"/>
      <protection locked="0"/>
    </xf>
    <xf numFmtId="0" fontId="31" fillId="0" borderId="0" xfId="5" applyFont="1"/>
    <xf numFmtId="0" fontId="2" fillId="0" borderId="0" xfId="5" applyFont="1" applyAlignment="1">
      <alignment horizontal="center" vertical="center"/>
    </xf>
    <xf numFmtId="0" fontId="3" fillId="2" borderId="0" xfId="5" applyFont="1" applyFill="1" applyAlignment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2" fontId="6" fillId="2" borderId="0" xfId="5" applyNumberFormat="1" applyFont="1" applyFill="1" applyAlignment="1">
      <alignment horizontal="left" vertical="center"/>
    </xf>
    <xf numFmtId="164" fontId="6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2" fontId="6" fillId="0" borderId="0" xfId="5" applyNumberFormat="1" applyFont="1" applyAlignment="1">
      <alignment horizontal="left" vertical="center"/>
    </xf>
    <xf numFmtId="164" fontId="7" fillId="0" borderId="0" xfId="5" applyNumberFormat="1" applyFont="1" applyBorder="1" applyAlignment="1">
      <alignment horizontal="center" vertical="center" wrapText="1"/>
    </xf>
    <xf numFmtId="164" fontId="6" fillId="0" borderId="0" xfId="5" applyNumberFormat="1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164" fontId="2" fillId="2" borderId="0" xfId="5" applyNumberFormat="1" applyFont="1" applyFill="1" applyAlignment="1" applyProtection="1">
      <alignment horizontal="center" vertical="center"/>
      <protection locked="0"/>
    </xf>
    <xf numFmtId="0" fontId="31" fillId="2" borderId="0" xfId="5" applyFont="1" applyFill="1" applyAlignment="1">
      <alignment horizontal="left" wrapText="1"/>
    </xf>
    <xf numFmtId="0" fontId="9" fillId="2" borderId="0" xfId="5" applyFont="1" applyFill="1"/>
    <xf numFmtId="0" fontId="31" fillId="2" borderId="0" xfId="5" applyFont="1" applyFill="1" applyAlignment="1">
      <alignment horizontal="left" vertical="center"/>
    </xf>
    <xf numFmtId="2" fontId="31" fillId="2" borderId="0" xfId="5" applyNumberFormat="1" applyFont="1" applyFill="1" applyAlignment="1">
      <alignment horizontal="left" vertical="center"/>
    </xf>
    <xf numFmtId="164" fontId="31" fillId="2" borderId="0" xfId="5" applyNumberFormat="1" applyFont="1" applyFill="1" applyAlignment="1">
      <alignment horizontal="left" vertical="center"/>
    </xf>
    <xf numFmtId="164" fontId="31" fillId="2" borderId="0" xfId="5" applyNumberFormat="1" applyFont="1" applyFill="1" applyAlignment="1" applyProtection="1">
      <alignment horizontal="left" vertical="center"/>
      <protection locked="0"/>
    </xf>
    <xf numFmtId="0" fontId="31" fillId="2" borderId="0" xfId="5" applyFont="1" applyFill="1" applyAlignment="1" applyProtection="1">
      <alignment horizontal="left" vertical="center"/>
      <protection locked="0"/>
    </xf>
    <xf numFmtId="165" fontId="31" fillId="2" borderId="0" xfId="5" applyNumberFormat="1" applyFont="1" applyFill="1" applyAlignment="1">
      <alignment horizontal="left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31" fillId="2" borderId="0" xfId="5" applyFont="1" applyFill="1" applyAlignment="1">
      <alignment horizontal="left" vertical="center" wrapText="1"/>
    </xf>
    <xf numFmtId="0" fontId="31" fillId="2" borderId="0" xfId="5" applyFont="1" applyFill="1" applyAlignment="1">
      <alignment horizontal="left"/>
    </xf>
    <xf numFmtId="2" fontId="31" fillId="2" borderId="0" xfId="5" applyNumberFormat="1" applyFont="1" applyFill="1" applyAlignment="1">
      <alignment horizontal="left"/>
    </xf>
    <xf numFmtId="164" fontId="31" fillId="2" borderId="0" xfId="5" applyNumberFormat="1" applyFont="1" applyFill="1" applyAlignment="1">
      <alignment horizontal="left"/>
    </xf>
    <xf numFmtId="165" fontId="31" fillId="2" borderId="0" xfId="5" applyNumberFormat="1" applyFont="1" applyFill="1" applyAlignment="1">
      <alignment horizontal="left"/>
    </xf>
    <xf numFmtId="0" fontId="31" fillId="0" borderId="6" xfId="5" applyFont="1" applyBorder="1" applyAlignment="1">
      <alignment horizontal="center"/>
    </xf>
    <xf numFmtId="0" fontId="31" fillId="0" borderId="0" xfId="5" applyAlignment="1">
      <alignment vertical="center"/>
    </xf>
    <xf numFmtId="2" fontId="31" fillId="0" borderId="0" xfId="5" applyNumberFormat="1" applyAlignment="1">
      <alignment vertical="center"/>
    </xf>
    <xf numFmtId="0" fontId="31" fillId="0" borderId="0" xfId="5"/>
    <xf numFmtId="0" fontId="3" fillId="5" borderId="7" xfId="5" applyFont="1" applyFill="1" applyBorder="1" applyAlignment="1">
      <alignment horizontal="center" vertical="center" wrapText="1"/>
    </xf>
    <xf numFmtId="0" fontId="3" fillId="5" borderId="8" xfId="5" applyFont="1" applyFill="1" applyBorder="1" applyAlignment="1">
      <alignment horizontal="center" vertical="center" wrapText="1"/>
    </xf>
    <xf numFmtId="0" fontId="10" fillId="5" borderId="8" xfId="5" applyFont="1" applyFill="1" applyBorder="1" applyAlignment="1">
      <alignment horizontal="center" vertical="center" wrapText="1"/>
    </xf>
    <xf numFmtId="2" fontId="3" fillId="5" borderId="8" xfId="5" applyNumberFormat="1" applyFont="1" applyFill="1" applyBorder="1" applyAlignment="1">
      <alignment horizontal="center" vertical="center" wrapText="1"/>
    </xf>
    <xf numFmtId="165" fontId="3" fillId="5" borderId="8" xfId="5" applyNumberFormat="1" applyFont="1" applyFill="1" applyBorder="1" applyAlignment="1">
      <alignment horizontal="center" vertical="center" wrapText="1"/>
    </xf>
    <xf numFmtId="0" fontId="3" fillId="5" borderId="9" xfId="5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2" fontId="31" fillId="0" borderId="0" xfId="5" applyNumberFormat="1"/>
    <xf numFmtId="0" fontId="12" fillId="0" borderId="6" xfId="5" applyFont="1" applyBorder="1" applyAlignment="1">
      <alignment horizontal="center"/>
    </xf>
    <xf numFmtId="0" fontId="31" fillId="0" borderId="27" xfId="5" applyBorder="1" applyAlignment="1">
      <alignment horizontal="center"/>
    </xf>
    <xf numFmtId="1" fontId="12" fillId="0" borderId="27" xfId="5" applyNumberFormat="1" applyFont="1" applyBorder="1" applyAlignment="1">
      <alignment horizontal="center"/>
    </xf>
    <xf numFmtId="0" fontId="31" fillId="0" borderId="6" xfId="5" applyBorder="1" applyAlignment="1">
      <alignment horizontal="center"/>
    </xf>
    <xf numFmtId="1" fontId="31" fillId="0" borderId="6" xfId="5" applyNumberFormat="1" applyBorder="1" applyAlignment="1">
      <alignment horizontal="center"/>
    </xf>
    <xf numFmtId="0" fontId="31" fillId="0" borderId="13" xfId="5" applyBorder="1" applyAlignment="1">
      <alignment horizontal="center"/>
    </xf>
    <xf numFmtId="1" fontId="12" fillId="0" borderId="13" xfId="5" applyNumberFormat="1" applyFont="1" applyBorder="1" applyAlignment="1">
      <alignment horizontal="center"/>
    </xf>
    <xf numFmtId="1" fontId="12" fillId="0" borderId="6" xfId="5" applyNumberFormat="1" applyFont="1" applyBorder="1" applyAlignment="1">
      <alignment horizontal="center"/>
    </xf>
    <xf numFmtId="1" fontId="31" fillId="0" borderId="13" xfId="5" applyNumberFormat="1" applyBorder="1" applyAlignment="1">
      <alignment horizontal="center"/>
    </xf>
    <xf numFmtId="0" fontId="28" fillId="0" borderId="29" xfId="5" applyFont="1" applyBorder="1" applyAlignment="1">
      <alignment horizontal="center"/>
    </xf>
    <xf numFmtId="0" fontId="28" fillId="0" borderId="15" xfId="5" applyFont="1" applyBorder="1" applyAlignment="1">
      <alignment horizontal="center"/>
    </xf>
    <xf numFmtId="0" fontId="28" fillId="0" borderId="12" xfId="5" applyFont="1" applyBorder="1" applyAlignment="1">
      <alignment horizontal="center"/>
    </xf>
    <xf numFmtId="0" fontId="31" fillId="2" borderId="0" xfId="5" applyFont="1" applyFill="1"/>
    <xf numFmtId="0" fontId="31" fillId="2" borderId="0" xfId="5" applyFill="1"/>
    <xf numFmtId="2" fontId="31" fillId="2" borderId="0" xfId="5" applyNumberFormat="1" applyFill="1" applyAlignment="1">
      <alignment horizontal="center"/>
    </xf>
    <xf numFmtId="0" fontId="31" fillId="2" borderId="0" xfId="5" applyFill="1" applyAlignment="1">
      <alignment horizontal="center"/>
    </xf>
    <xf numFmtId="164" fontId="31" fillId="2" borderId="0" xfId="5" applyNumberFormat="1" applyFill="1"/>
    <xf numFmtId="164" fontId="31" fillId="2" borderId="0" xfId="5" applyNumberFormat="1" applyFill="1" applyAlignment="1">
      <alignment horizontal="center"/>
    </xf>
    <xf numFmtId="0" fontId="31" fillId="0" borderId="0" xfId="5" applyAlignment="1">
      <alignment horizontal="center"/>
    </xf>
    <xf numFmtId="2" fontId="31" fillId="0" borderId="0" xfId="5" applyNumberFormat="1" applyAlignment="1">
      <alignment horizontal="center"/>
    </xf>
    <xf numFmtId="164" fontId="31" fillId="0" borderId="0" xfId="5" applyNumberFormat="1"/>
    <xf numFmtId="164" fontId="31" fillId="0" borderId="0" xfId="5" applyNumberFormat="1" applyAlignment="1">
      <alignment horizontal="center"/>
    </xf>
    <xf numFmtId="165" fontId="31" fillId="0" borderId="0" xfId="5" applyNumberFormat="1" applyAlignment="1">
      <alignment horizontal="center"/>
    </xf>
    <xf numFmtId="0" fontId="31" fillId="0" borderId="0" xfId="5"/>
    <xf numFmtId="0" fontId="0" fillId="0" borderId="0" xfId="0"/>
    <xf numFmtId="0" fontId="4" fillId="2" borderId="0" xfId="0" applyFont="1" applyFill="1" applyBorder="1" applyAlignment="1">
      <alignment horizontal="right" vertical="center" wrapText="1"/>
    </xf>
    <xf numFmtId="0" fontId="3" fillId="2" borderId="10" xfId="4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center"/>
    </xf>
    <xf numFmtId="0" fontId="3" fillId="2" borderId="6" xfId="4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4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6" xfId="4" applyFont="1" applyFill="1" applyBorder="1" applyAlignment="1">
      <alignment horizontal="left" vertical="center"/>
    </xf>
    <xf numFmtId="0" fontId="3" fillId="2" borderId="14" xfId="4" applyFont="1" applyFill="1" applyBorder="1" applyAlignment="1">
      <alignment horizontal="left" vertical="center"/>
    </xf>
    <xf numFmtId="2" fontId="3" fillId="2" borderId="6" xfId="5" applyNumberFormat="1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165" fontId="3" fillId="2" borderId="6" xfId="5" applyNumberFormat="1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 wrapText="1"/>
    </xf>
    <xf numFmtId="2" fontId="31" fillId="2" borderId="6" xfId="5" applyNumberFormat="1" applyFill="1" applyBorder="1" applyAlignment="1">
      <alignment horizontal="center"/>
    </xf>
    <xf numFmtId="0" fontId="42" fillId="2" borderId="13" xfId="4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3" fillId="2" borderId="8" xfId="4" applyFont="1" applyFill="1" applyBorder="1" applyAlignment="1">
      <alignment horizontal="left" vertical="center"/>
    </xf>
    <xf numFmtId="0" fontId="3" fillId="2" borderId="9" xfId="4" applyFont="1" applyFill="1" applyBorder="1" applyAlignment="1">
      <alignment horizontal="left" vertical="center"/>
    </xf>
    <xf numFmtId="0" fontId="28" fillId="2" borderId="6" xfId="0" applyFont="1" applyFill="1" applyBorder="1" applyAlignment="1">
      <alignment horizontal="left"/>
    </xf>
    <xf numFmtId="0" fontId="3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65" fontId="3" fillId="2" borderId="21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1" fontId="12" fillId="2" borderId="6" xfId="0" applyNumberFormat="1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3" fillId="2" borderId="6" xfId="4" applyFont="1" applyFill="1" applyBorder="1" applyAlignment="1">
      <alignment vertical="center"/>
    </xf>
    <xf numFmtId="165" fontId="0" fillId="2" borderId="0" xfId="0" applyNumberFormat="1" applyFill="1" applyAlignment="1">
      <alignment horizontal="center"/>
    </xf>
    <xf numFmtId="2" fontId="0" fillId="2" borderId="6" xfId="0" applyNumberFormat="1" applyFill="1" applyBorder="1" applyAlignment="1">
      <alignment horizontal="center"/>
    </xf>
    <xf numFmtId="164" fontId="7" fillId="2" borderId="0" xfId="5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34" fillId="2" borderId="6" xfId="4" applyFont="1" applyFill="1" applyBorder="1" applyAlignment="1">
      <alignment horizontal="left" vertical="center"/>
    </xf>
    <xf numFmtId="0" fontId="3" fillId="2" borderId="10" xfId="4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28" fillId="2" borderId="6" xfId="0" applyFont="1" applyFill="1" applyBorder="1" applyAlignment="1"/>
    <xf numFmtId="0" fontId="42" fillId="2" borderId="13" xfId="4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left" vertical="center"/>
    </xf>
    <xf numFmtId="0" fontId="35" fillId="0" borderId="6" xfId="0" applyFont="1" applyBorder="1" applyAlignment="1">
      <alignment horizontal="left"/>
    </xf>
    <xf numFmtId="0" fontId="39" fillId="2" borderId="6" xfId="4" applyFont="1" applyFill="1" applyBorder="1" applyAlignment="1">
      <alignment horizontal="left" vertical="center"/>
    </xf>
    <xf numFmtId="0" fontId="45" fillId="0" borderId="6" xfId="0" applyFont="1" applyBorder="1" applyAlignment="1">
      <alignment horizontal="left"/>
    </xf>
    <xf numFmtId="0" fontId="31" fillId="0" borderId="0" xfId="5"/>
    <xf numFmtId="0" fontId="3" fillId="5" borderId="20" xfId="5" applyFont="1" applyFill="1" applyBorder="1" applyAlignment="1">
      <alignment horizontal="center" vertical="center" wrapText="1"/>
    </xf>
    <xf numFmtId="0" fontId="3" fillId="5" borderId="21" xfId="5" applyFont="1" applyFill="1" applyBorder="1" applyAlignment="1">
      <alignment horizontal="center" vertical="center" wrapText="1"/>
    </xf>
    <xf numFmtId="0" fontId="10" fillId="5" borderId="21" xfId="5" applyFont="1" applyFill="1" applyBorder="1" applyAlignment="1">
      <alignment horizontal="center" vertical="center" wrapText="1"/>
    </xf>
    <xf numFmtId="2" fontId="3" fillId="5" borderId="21" xfId="5" applyNumberFormat="1" applyFont="1" applyFill="1" applyBorder="1" applyAlignment="1">
      <alignment horizontal="center" vertical="center" wrapText="1"/>
    </xf>
    <xf numFmtId="165" fontId="3" fillId="5" borderId="21" xfId="5" applyNumberFormat="1" applyFont="1" applyFill="1" applyBorder="1" applyAlignment="1">
      <alignment horizontal="center" vertical="center" wrapText="1"/>
    </xf>
    <xf numFmtId="0" fontId="3" fillId="5" borderId="28" xfId="5" applyFont="1" applyFill="1" applyBorder="1" applyAlignment="1">
      <alignment horizontal="center" vertical="center" wrapText="1"/>
    </xf>
    <xf numFmtId="0" fontId="42" fillId="2" borderId="6" xfId="4" applyFont="1" applyFill="1" applyBorder="1" applyAlignment="1">
      <alignment horizontal="left" vertical="center"/>
    </xf>
    <xf numFmtId="2" fontId="31" fillId="0" borderId="6" xfId="5" applyNumberFormat="1" applyBorder="1"/>
    <xf numFmtId="2" fontId="31" fillId="2" borderId="13" xfId="5" applyNumberFormat="1" applyFill="1" applyBorder="1" applyAlignment="1">
      <alignment horizontal="center"/>
    </xf>
    <xf numFmtId="0" fontId="31" fillId="2" borderId="13" xfId="5" applyFill="1" applyBorder="1" applyAlignment="1">
      <alignment horizontal="center"/>
    </xf>
    <xf numFmtId="1" fontId="12" fillId="2" borderId="13" xfId="5" applyNumberFormat="1" applyFont="1" applyFill="1" applyBorder="1" applyAlignment="1">
      <alignment horizontal="center"/>
    </xf>
    <xf numFmtId="2" fontId="31" fillId="0" borderId="13" xfId="5" applyNumberFormat="1" applyBorder="1"/>
    <xf numFmtId="0" fontId="31" fillId="0" borderId="25" xfId="5" applyBorder="1" applyAlignment="1">
      <alignment horizontal="center"/>
    </xf>
    <xf numFmtId="1" fontId="12" fillId="0" borderId="25" xfId="5" applyNumberFormat="1" applyFont="1" applyBorder="1" applyAlignment="1">
      <alignment horizontal="center"/>
    </xf>
    <xf numFmtId="2" fontId="3" fillId="2" borderId="6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1" fillId="0" borderId="0" xfId="0" applyFont="1"/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2" fontId="30" fillId="2" borderId="6" xfId="4" applyNumberFormat="1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0" fillId="2" borderId="10" xfId="4" applyNumberFormat="1" applyFont="1" applyFill="1" applyBorder="1" applyAlignment="1">
      <alignment horizontal="center" vertical="center"/>
    </xf>
    <xf numFmtId="2" fontId="40" fillId="0" borderId="13" xfId="0" applyNumberFormat="1" applyFont="1" applyBorder="1" applyAlignment="1">
      <alignment horizontal="center" vertical="center"/>
    </xf>
    <xf numFmtId="2" fontId="38" fillId="2" borderId="27" xfId="0" applyNumberFormat="1" applyFont="1" applyFill="1" applyBorder="1" applyAlignment="1">
      <alignment horizontal="center" vertical="center" wrapText="1"/>
    </xf>
    <xf numFmtId="2" fontId="30" fillId="2" borderId="13" xfId="4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2" borderId="27" xfId="4" applyFont="1" applyFill="1" applyBorder="1" applyAlignment="1">
      <alignment horizontal="left" vertical="center"/>
    </xf>
    <xf numFmtId="0" fontId="30" fillId="2" borderId="27" xfId="4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 wrapText="1"/>
    </xf>
    <xf numFmtId="0" fontId="3" fillId="2" borderId="22" xfId="4" applyFont="1" applyFill="1" applyBorder="1" applyAlignment="1">
      <alignment horizontal="left" vertical="center"/>
    </xf>
    <xf numFmtId="2" fontId="37" fillId="2" borderId="13" xfId="4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27" xfId="4" applyFont="1" applyBorder="1" applyAlignment="1">
      <alignment horizontal="center" vertical="center"/>
    </xf>
    <xf numFmtId="0" fontId="27" fillId="0" borderId="24" xfId="5" applyFont="1" applyBorder="1" applyAlignment="1">
      <alignment horizontal="center"/>
    </xf>
    <xf numFmtId="0" fontId="27" fillId="0" borderId="29" xfId="5" applyFont="1" applyBorder="1" applyAlignment="1">
      <alignment horizontal="center"/>
    </xf>
    <xf numFmtId="0" fontId="27" fillId="0" borderId="15" xfId="5" applyFont="1" applyBorder="1" applyAlignment="1">
      <alignment horizontal="center"/>
    </xf>
    <xf numFmtId="0" fontId="27" fillId="0" borderId="12" xfId="5" applyFont="1" applyBorder="1" applyAlignment="1">
      <alignment horizontal="center"/>
    </xf>
    <xf numFmtId="0" fontId="27" fillId="0" borderId="6" xfId="5" applyFont="1" applyBorder="1" applyAlignment="1">
      <alignment horizontal="center"/>
    </xf>
    <xf numFmtId="0" fontId="27" fillId="2" borderId="15" xfId="5" applyFont="1" applyFill="1" applyBorder="1" applyAlignment="1">
      <alignment horizontal="center"/>
    </xf>
    <xf numFmtId="0" fontId="27" fillId="2" borderId="12" xfId="5" applyFont="1" applyFill="1" applyBorder="1" applyAlignment="1">
      <alignment horizontal="center"/>
    </xf>
    <xf numFmtId="0" fontId="42" fillId="2" borderId="6" xfId="4" applyFont="1" applyFill="1" applyBorder="1" applyAlignment="1">
      <alignment vertical="center"/>
    </xf>
    <xf numFmtId="0" fontId="3" fillId="0" borderId="6" xfId="4" applyFont="1" applyBorder="1" applyAlignment="1">
      <alignment horizontal="left" vertical="center"/>
    </xf>
    <xf numFmtId="0" fontId="41" fillId="2" borderId="27" xfId="4" applyFont="1" applyFill="1" applyBorder="1" applyAlignment="1">
      <alignment horizontal="left" vertical="center"/>
    </xf>
    <xf numFmtId="0" fontId="41" fillId="2" borderId="6" xfId="4" applyFont="1" applyFill="1" applyBorder="1" applyAlignment="1">
      <alignment horizontal="left" vertical="center" wrapText="1"/>
    </xf>
    <xf numFmtId="0" fontId="41" fillId="2" borderId="6" xfId="4" applyFont="1" applyFill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41" fillId="2" borderId="13" xfId="0" applyFont="1" applyFill="1" applyBorder="1" applyAlignment="1">
      <alignment horizontal="left"/>
    </xf>
    <xf numFmtId="0" fontId="41" fillId="2" borderId="10" xfId="4" applyFont="1" applyFill="1" applyBorder="1" applyAlignment="1">
      <alignment vertical="center"/>
    </xf>
    <xf numFmtId="0" fontId="41" fillId="2" borderId="6" xfId="4" applyFont="1" applyFill="1" applyBorder="1" applyAlignment="1">
      <alignment vertical="center" wrapText="1"/>
    </xf>
    <xf numFmtId="0" fontId="41" fillId="2" borderId="6" xfId="0" applyFont="1" applyFill="1" applyBorder="1" applyAlignment="1"/>
    <xf numFmtId="0" fontId="3" fillId="4" borderId="6" xfId="4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vertical="center"/>
    </xf>
    <xf numFmtId="0" fontId="41" fillId="2" borderId="6" xfId="0" applyFont="1" applyFill="1" applyBorder="1" applyAlignment="1">
      <alignment horizontal="left"/>
    </xf>
    <xf numFmtId="0" fontId="3" fillId="2" borderId="7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2" fontId="3" fillId="2" borderId="8" xfId="5" applyNumberFormat="1" applyFont="1" applyFill="1" applyBorder="1" applyAlignment="1">
      <alignment horizontal="center" vertical="center" wrapText="1"/>
    </xf>
    <xf numFmtId="165" fontId="3" fillId="2" borderId="8" xfId="5" applyNumberFormat="1" applyFont="1" applyFill="1" applyBorder="1" applyAlignment="1">
      <alignment horizontal="center" vertical="center" wrapText="1"/>
    </xf>
    <xf numFmtId="0" fontId="3" fillId="2" borderId="9" xfId="5" applyFont="1" applyFill="1" applyBorder="1" applyAlignment="1">
      <alignment horizontal="center" vertical="center" wrapText="1"/>
    </xf>
    <xf numFmtId="0" fontId="27" fillId="2" borderId="30" xfId="5" applyFont="1" applyFill="1" applyBorder="1" applyAlignment="1">
      <alignment horizontal="center"/>
    </xf>
    <xf numFmtId="2" fontId="3" fillId="2" borderId="10" xfId="5" applyNumberFormat="1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0" fontId="10" fillId="2" borderId="10" xfId="5" applyFont="1" applyFill="1" applyBorder="1" applyAlignment="1">
      <alignment horizontal="center" vertical="center" wrapText="1"/>
    </xf>
    <xf numFmtId="165" fontId="3" fillId="2" borderId="10" xfId="5" applyNumberFormat="1" applyFont="1" applyFill="1" applyBorder="1" applyAlignment="1">
      <alignment horizontal="center" vertical="center" wrapText="1"/>
    </xf>
    <xf numFmtId="0" fontId="3" fillId="2" borderId="13" xfId="5" applyFont="1" applyFill="1" applyBorder="1" applyAlignment="1">
      <alignment horizontal="center" vertical="center" wrapText="1"/>
    </xf>
    <xf numFmtId="165" fontId="3" fillId="2" borderId="13" xfId="0" applyNumberFormat="1" applyFont="1" applyFill="1" applyBorder="1" applyAlignment="1">
      <alignment horizontal="center" vertical="center" wrapText="1"/>
    </xf>
    <xf numFmtId="165" fontId="3" fillId="2" borderId="13" xfId="5" applyNumberFormat="1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left"/>
    </xf>
    <xf numFmtId="0" fontId="3" fillId="2" borderId="13" xfId="4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center"/>
    </xf>
    <xf numFmtId="0" fontId="27" fillId="2" borderId="30" xfId="0" applyFont="1" applyFill="1" applyBorder="1" applyAlignment="1">
      <alignment horizontal="center"/>
    </xf>
    <xf numFmtId="1" fontId="12" fillId="2" borderId="10" xfId="0" applyNumberFormat="1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28" fillId="0" borderId="10" xfId="0" applyFont="1" applyBorder="1" applyAlignment="1">
      <alignment horizont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2" fontId="3" fillId="2" borderId="10" xfId="4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28" fillId="0" borderId="13" xfId="0" applyFont="1" applyBorder="1" applyAlignment="1">
      <alignment horizontal="center"/>
    </xf>
    <xf numFmtId="0" fontId="3" fillId="2" borderId="13" xfId="4" applyFont="1" applyFill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2" fontId="31" fillId="0" borderId="5" xfId="5" applyNumberFormat="1" applyBorder="1" applyAlignment="1">
      <alignment horizontal="center"/>
    </xf>
    <xf numFmtId="2" fontId="3" fillId="2" borderId="13" xfId="5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3" fillId="0" borderId="40" xfId="0" applyFont="1" applyBorder="1" applyAlignment="1">
      <alignment horizontal="left" vertical="center"/>
    </xf>
    <xf numFmtId="2" fontId="3" fillId="2" borderId="41" xfId="4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2" fontId="3" fillId="2" borderId="43" xfId="4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2" fontId="3" fillId="2" borderId="5" xfId="5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3" fillId="2" borderId="27" xfId="0" applyFont="1" applyFill="1" applyBorder="1" applyAlignment="1">
      <alignment horizontal="left" vertical="center"/>
    </xf>
    <xf numFmtId="0" fontId="3" fillId="0" borderId="10" xfId="4" applyFont="1" applyBorder="1" applyAlignment="1">
      <alignment horizontal="center" vertical="center"/>
    </xf>
    <xf numFmtId="0" fontId="3" fillId="4" borderId="10" xfId="4" applyFont="1" applyFill="1" applyBorder="1" applyAlignment="1">
      <alignment horizontal="center" vertical="center"/>
    </xf>
    <xf numFmtId="0" fontId="3" fillId="4" borderId="13" xfId="4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4" fillId="0" borderId="13" xfId="4" applyFont="1" applyBorder="1" applyAlignment="1">
      <alignment horizontal="center" vertical="center" wrapText="1"/>
    </xf>
    <xf numFmtId="0" fontId="40" fillId="2" borderId="10" xfId="4" applyFont="1" applyFill="1" applyBorder="1" applyAlignment="1">
      <alignment horizontal="center" vertical="center"/>
    </xf>
    <xf numFmtId="0" fontId="8" fillId="4" borderId="2" xfId="5" applyFont="1" applyFill="1" applyBorder="1" applyAlignment="1">
      <alignment horizontal="center"/>
    </xf>
    <xf numFmtId="0" fontId="8" fillId="4" borderId="3" xfId="5" applyFont="1" applyFill="1" applyBorder="1" applyAlignment="1">
      <alignment horizontal="center"/>
    </xf>
    <xf numFmtId="0" fontId="8" fillId="4" borderId="4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right" vertical="center" wrapText="1"/>
    </xf>
    <xf numFmtId="0" fontId="31" fillId="0" borderId="0" xfId="5"/>
    <xf numFmtId="0" fontId="26" fillId="10" borderId="0" xfId="5" applyFont="1" applyFill="1" applyBorder="1" applyAlignment="1">
      <alignment horizontal="center" vertical="center" wrapText="1"/>
    </xf>
    <xf numFmtId="0" fontId="31" fillId="3" borderId="0" xfId="5" applyFill="1" applyBorder="1" applyAlignment="1">
      <alignment horizontal="center" vertical="center"/>
    </xf>
    <xf numFmtId="0" fontId="6" fillId="10" borderId="0" xfId="5" applyFont="1" applyFill="1" applyBorder="1" applyAlignment="1">
      <alignment horizontal="center" vertical="top" wrapText="1"/>
    </xf>
    <xf numFmtId="0" fontId="7" fillId="10" borderId="0" xfId="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1" fillId="2" borderId="0" xfId="5" applyFill="1"/>
    <xf numFmtId="0" fontId="26" fillId="2" borderId="0" xfId="5" applyFont="1" applyFill="1" applyBorder="1" applyAlignment="1">
      <alignment horizontal="center" vertical="center" wrapText="1"/>
    </xf>
    <xf numFmtId="0" fontId="31" fillId="2" borderId="0" xfId="5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top" wrapText="1"/>
    </xf>
    <xf numFmtId="0" fontId="7" fillId="2" borderId="0" xfId="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2" fillId="10" borderId="0" xfId="0" applyFont="1" applyFill="1" applyBorder="1" applyAlignment="1">
      <alignment horizontal="left" vertical="center" wrapText="1"/>
    </xf>
    <xf numFmtId="0" fontId="7" fillId="10" borderId="0" xfId="0" applyFont="1" applyFill="1" applyBorder="1" applyAlignment="1">
      <alignment horizontal="left" vertical="center" wrapText="1"/>
    </xf>
    <xf numFmtId="0" fontId="31" fillId="10" borderId="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26" xfId="0" applyFont="1" applyFill="1" applyBorder="1" applyAlignment="1">
      <alignment horizontal="right" vertical="center"/>
    </xf>
    <xf numFmtId="0" fontId="15" fillId="2" borderId="32" xfId="0" applyFont="1" applyFill="1" applyBorder="1" applyAlignment="1">
      <alignment horizontal="right" vertical="center"/>
    </xf>
    <xf numFmtId="0" fontId="6" fillId="10" borderId="0" xfId="0" applyFont="1" applyFill="1" applyBorder="1" applyAlignment="1">
      <alignment horizontal="left" vertical="center" wrapText="1"/>
    </xf>
    <xf numFmtId="0" fontId="0" fillId="1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0" fontId="5" fillId="6" borderId="17" xfId="0" applyFont="1" applyFill="1" applyBorder="1" applyAlignment="1">
      <alignment horizontal="right" vertical="center"/>
    </xf>
    <xf numFmtId="0" fontId="5" fillId="6" borderId="18" xfId="0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2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31" xfId="0" applyFont="1" applyBorder="1" applyAlignment="1">
      <alignment horizontal="left" vertical="center"/>
    </xf>
    <xf numFmtId="0" fontId="31" fillId="9" borderId="6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31" fillId="9" borderId="27" xfId="0" applyFont="1" applyFill="1" applyBorder="1" applyAlignment="1">
      <alignment horizontal="center" vertical="center" wrapText="1"/>
    </xf>
  </cellXfs>
  <cellStyles count="6">
    <cellStyle name="Normal 2" xfId="1"/>
    <cellStyle name="Normalny 3" xfId="2"/>
    <cellStyle name="Обычный" xfId="0" builtinId="0"/>
    <cellStyle name="Обычный 2" xfId="4"/>
    <cellStyle name="Обычный 3" xfId="5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</xdr:col>
      <xdr:colOff>754609</xdr:colOff>
      <xdr:row>9</xdr:row>
      <xdr:rowOff>83171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468984" cy="1492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754609</xdr:colOff>
      <xdr:row>9</xdr:row>
      <xdr:rowOff>121271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468984" cy="1492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11</xdr:row>
      <xdr:rowOff>38100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9</xdr:row>
      <xdr:rowOff>95250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8</xdr:row>
      <xdr:rowOff>142875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9</xdr:row>
      <xdr:rowOff>142875</xdr:rowOff>
    </xdr:to>
    <xdr:pic>
      <xdr:nvPicPr>
        <xdr:cNvPr id="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9</xdr:row>
      <xdr:rowOff>142875</xdr:rowOff>
    </xdr:to>
    <xdr:pic>
      <xdr:nvPicPr>
        <xdr:cNvPr id="5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10</xdr:row>
      <xdr:rowOff>19050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11</xdr:row>
      <xdr:rowOff>19050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895350</xdr:colOff>
      <xdr:row>10</xdr:row>
      <xdr:rowOff>19050</xdr:rowOff>
    </xdr:to>
    <xdr:pic>
      <xdr:nvPicPr>
        <xdr:cNvPr id="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9</xdr:row>
      <xdr:rowOff>95250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220436</xdr:colOff>
      <xdr:row>11</xdr:row>
      <xdr:rowOff>19050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23850"/>
          <a:ext cx="170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W60"/>
  <sheetViews>
    <sheetView topLeftCell="A38" zoomScaleNormal="100" zoomScaleSheetLayoutView="100" workbookViewId="0">
      <selection activeCell="F53" sqref="F53"/>
    </sheetView>
  </sheetViews>
  <sheetFormatPr defaultRowHeight="12.75" x14ac:dyDescent="0.2"/>
  <cols>
    <col min="1" max="1" width="10.7109375" style="217" customWidth="1"/>
    <col min="2" max="2" width="23.28515625" style="217" customWidth="1"/>
    <col min="3" max="3" width="6.5703125" style="217" customWidth="1"/>
    <col min="4" max="4" width="11.42578125" style="244" customWidth="1"/>
    <col min="5" max="5" width="8.42578125" style="245" customWidth="1"/>
    <col min="6" max="6" width="8.28515625" style="246" customWidth="1"/>
    <col min="7" max="7" width="6" style="217" customWidth="1"/>
    <col min="8" max="8" width="8.85546875" style="247" customWidth="1"/>
    <col min="9" max="9" width="11" style="244" customWidth="1"/>
    <col min="10" max="10" width="7.28515625" style="244" customWidth="1"/>
    <col min="11" max="11" width="7.140625" style="248" customWidth="1"/>
    <col min="12" max="12" width="10.42578125" style="244" customWidth="1"/>
    <col min="13" max="13" width="8.85546875" style="244" customWidth="1"/>
    <col min="14" max="14" width="9.28515625" style="248" customWidth="1"/>
    <col min="15" max="15" width="7.7109375" style="244" customWidth="1"/>
    <col min="16" max="16" width="20.140625" style="186" customWidth="1"/>
    <col min="17" max="16384" width="9.140625" style="186"/>
  </cols>
  <sheetData>
    <row r="1" spans="1:23" x14ac:dyDescent="0.2">
      <c r="A1" s="179"/>
      <c r="B1" s="180"/>
      <c r="C1" s="180"/>
      <c r="D1" s="179"/>
      <c r="E1" s="181"/>
      <c r="F1" s="182"/>
      <c r="G1" s="180"/>
      <c r="H1" s="180"/>
      <c r="I1" s="183"/>
      <c r="J1" s="180"/>
      <c r="K1" s="184"/>
      <c r="L1" s="185"/>
      <c r="M1" s="180"/>
      <c r="N1" s="179"/>
      <c r="O1" s="179"/>
    </row>
    <row r="2" spans="1:23" x14ac:dyDescent="0.2">
      <c r="A2" s="179"/>
      <c r="B2" s="180"/>
      <c r="C2" s="180"/>
      <c r="D2" s="180"/>
      <c r="E2" s="181"/>
      <c r="F2" s="182"/>
      <c r="G2" s="182"/>
      <c r="H2" s="180"/>
      <c r="I2" s="185"/>
      <c r="J2" s="184"/>
      <c r="K2" s="187"/>
      <c r="L2" s="183"/>
      <c r="M2" s="180"/>
      <c r="N2" s="179"/>
      <c r="O2" s="179"/>
    </row>
    <row r="3" spans="1:23" ht="12.75" customHeight="1" x14ac:dyDescent="0.2">
      <c r="A3" s="188"/>
      <c r="B3" s="446" t="s">
        <v>0</v>
      </c>
      <c r="C3" s="447"/>
      <c r="D3" s="447"/>
      <c r="E3" s="450" t="s">
        <v>107</v>
      </c>
      <c r="F3" s="450"/>
      <c r="G3" s="450"/>
      <c r="H3" s="450"/>
      <c r="I3" s="450"/>
      <c r="J3" s="450"/>
      <c r="K3" s="450"/>
      <c r="L3" s="450"/>
      <c r="M3" s="450"/>
      <c r="N3" s="450"/>
      <c r="O3" s="450"/>
    </row>
    <row r="4" spans="1:23" ht="17.25" customHeight="1" x14ac:dyDescent="0.2">
      <c r="A4" s="188"/>
      <c r="B4" s="446" t="s">
        <v>1</v>
      </c>
      <c r="C4" s="447"/>
      <c r="D4" s="447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</row>
    <row r="5" spans="1:23" x14ac:dyDescent="0.2">
      <c r="A5" s="188"/>
      <c r="B5" s="189"/>
      <c r="C5" s="190"/>
      <c r="D5" s="187"/>
      <c r="E5" s="191"/>
      <c r="F5" s="192"/>
      <c r="G5" s="192"/>
      <c r="H5" s="193"/>
      <c r="I5" s="183"/>
      <c r="J5" s="184"/>
      <c r="K5" s="184"/>
      <c r="L5" s="183"/>
      <c r="M5" s="180"/>
      <c r="N5" s="179"/>
      <c r="O5" s="179"/>
    </row>
    <row r="6" spans="1:23" ht="12.75" customHeight="1" x14ac:dyDescent="0.2">
      <c r="A6" s="179"/>
      <c r="B6" s="446" t="s">
        <v>2</v>
      </c>
      <c r="C6" s="447"/>
      <c r="D6" s="447"/>
      <c r="E6" s="451" t="s">
        <v>106</v>
      </c>
      <c r="F6" s="451"/>
      <c r="G6" s="451"/>
      <c r="H6" s="451"/>
      <c r="I6" s="451"/>
      <c r="J6" s="451"/>
      <c r="K6" s="451"/>
      <c r="L6" s="451"/>
      <c r="M6" s="451"/>
      <c r="N6" s="451"/>
      <c r="O6" s="451"/>
    </row>
    <row r="7" spans="1:23" ht="12.75" customHeight="1" x14ac:dyDescent="0.2">
      <c r="A7" s="179"/>
      <c r="B7" s="446" t="s">
        <v>3</v>
      </c>
      <c r="C7" s="447"/>
      <c r="D7" s="447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</row>
    <row r="8" spans="1:23" ht="15" x14ac:dyDescent="0.2">
      <c r="A8" s="179"/>
      <c r="B8" s="189"/>
      <c r="C8" s="190"/>
      <c r="D8" s="187"/>
      <c r="E8" s="194"/>
      <c r="F8" s="195"/>
      <c r="G8" s="196"/>
      <c r="H8" s="197"/>
      <c r="I8" s="183"/>
      <c r="J8" s="184"/>
      <c r="K8" s="184"/>
      <c r="L8" s="183"/>
      <c r="M8" s="180"/>
      <c r="N8" s="179"/>
      <c r="O8" s="179"/>
    </row>
    <row r="9" spans="1:23" ht="12.75" customHeight="1" x14ac:dyDescent="0.2">
      <c r="A9" s="179"/>
      <c r="B9" s="446" t="s">
        <v>4</v>
      </c>
      <c r="C9" s="447"/>
      <c r="D9" s="447"/>
      <c r="E9" s="448" t="s">
        <v>108</v>
      </c>
      <c r="F9" s="448"/>
      <c r="G9" s="448"/>
      <c r="H9" s="448"/>
      <c r="I9" s="448"/>
      <c r="J9" s="448"/>
      <c r="K9" s="448"/>
      <c r="L9" s="448"/>
      <c r="M9" s="448"/>
      <c r="N9" s="448"/>
      <c r="O9" s="448"/>
    </row>
    <row r="10" spans="1:23" x14ac:dyDescent="0.2">
      <c r="A10" s="193"/>
      <c r="B10" s="446" t="s">
        <v>5</v>
      </c>
      <c r="C10" s="447"/>
      <c r="D10" s="447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</row>
    <row r="11" spans="1:23" x14ac:dyDescent="0.2">
      <c r="A11" s="179"/>
      <c r="B11" s="180"/>
      <c r="C11" s="180"/>
      <c r="D11" s="180"/>
      <c r="E11" s="181"/>
      <c r="F11" s="182"/>
      <c r="G11" s="182"/>
      <c r="H11" s="180"/>
      <c r="I11" s="185"/>
      <c r="J11" s="184"/>
      <c r="K11" s="180"/>
      <c r="L11" s="183"/>
      <c r="M11" s="180"/>
      <c r="N11" s="179"/>
      <c r="O11" s="179"/>
    </row>
    <row r="12" spans="1:23" x14ac:dyDescent="0.2">
      <c r="A12" s="179"/>
      <c r="B12" s="179"/>
      <c r="C12" s="180"/>
      <c r="D12" s="180"/>
      <c r="E12" s="181"/>
      <c r="F12" s="182"/>
      <c r="G12" s="180"/>
      <c r="H12" s="198"/>
      <c r="I12" s="184"/>
      <c r="J12" s="180"/>
      <c r="K12" s="183"/>
      <c r="L12" s="179"/>
      <c r="M12" s="179"/>
      <c r="N12" s="179"/>
      <c r="O12" s="179"/>
    </row>
    <row r="13" spans="1:23" ht="15" x14ac:dyDescent="0.25">
      <c r="A13" s="179"/>
      <c r="B13" s="179"/>
      <c r="C13" s="180"/>
      <c r="D13" s="180"/>
      <c r="E13" s="181"/>
      <c r="F13" s="182"/>
      <c r="G13" s="180"/>
      <c r="H13" s="198"/>
      <c r="I13" s="184"/>
      <c r="J13" s="180"/>
      <c r="K13" s="183"/>
      <c r="L13" s="179"/>
      <c r="M13" s="443" t="s">
        <v>6</v>
      </c>
      <c r="N13" s="444"/>
      <c r="O13" s="445"/>
    </row>
    <row r="14" spans="1:23" ht="15" x14ac:dyDescent="0.2">
      <c r="A14" s="199" t="s">
        <v>7</v>
      </c>
      <c r="B14" s="200" t="s">
        <v>53</v>
      </c>
      <c r="C14" s="201"/>
      <c r="D14" s="201"/>
      <c r="E14" s="202"/>
      <c r="F14" s="203"/>
      <c r="G14" s="201"/>
      <c r="H14" s="204"/>
      <c r="I14" s="205"/>
      <c r="J14" s="201"/>
      <c r="K14" s="206"/>
      <c r="L14" s="201"/>
      <c r="M14" s="207" t="s">
        <v>8</v>
      </c>
      <c r="N14" s="208" t="s">
        <v>9</v>
      </c>
      <c r="O14" s="208" t="s">
        <v>10</v>
      </c>
    </row>
    <row r="15" spans="1:23" x14ac:dyDescent="0.2">
      <c r="A15" s="209" t="s">
        <v>11</v>
      </c>
      <c r="B15" s="200" t="s">
        <v>10</v>
      </c>
      <c r="C15" s="210"/>
      <c r="D15" s="210"/>
      <c r="E15" s="211"/>
      <c r="F15" s="210"/>
      <c r="G15" s="210"/>
      <c r="H15" s="212"/>
      <c r="I15" s="210"/>
      <c r="J15" s="210"/>
      <c r="K15" s="213"/>
      <c r="L15" s="210"/>
      <c r="M15" s="214">
        <v>191</v>
      </c>
      <c r="N15" s="226">
        <v>232</v>
      </c>
      <c r="O15" s="214">
        <v>307</v>
      </c>
    </row>
    <row r="16" spans="1:23" s="215" customFormat="1" ht="13.5" thickBot="1" x14ac:dyDescent="0.25">
      <c r="E16" s="216"/>
      <c r="V16" s="217"/>
      <c r="W16" s="217"/>
    </row>
    <row r="17" spans="1:23" s="224" customFormat="1" ht="42" customHeight="1" thickBot="1" x14ac:dyDescent="0.25">
      <c r="A17" s="374" t="s">
        <v>12</v>
      </c>
      <c r="B17" s="375" t="s">
        <v>13</v>
      </c>
      <c r="C17" s="376" t="s">
        <v>14</v>
      </c>
      <c r="D17" s="375" t="s">
        <v>15</v>
      </c>
      <c r="E17" s="377" t="s">
        <v>16</v>
      </c>
      <c r="F17" s="375" t="s">
        <v>17</v>
      </c>
      <c r="G17" s="375" t="s">
        <v>18</v>
      </c>
      <c r="H17" s="375" t="s">
        <v>19</v>
      </c>
      <c r="I17" s="375" t="s">
        <v>93</v>
      </c>
      <c r="J17" s="375" t="s">
        <v>20</v>
      </c>
      <c r="K17" s="378" t="s">
        <v>21</v>
      </c>
      <c r="L17" s="376" t="s">
        <v>94</v>
      </c>
      <c r="M17" s="375" t="s">
        <v>22</v>
      </c>
      <c r="N17" s="375" t="s">
        <v>69</v>
      </c>
      <c r="O17" s="376" t="s">
        <v>54</v>
      </c>
      <c r="P17" s="379" t="s">
        <v>23</v>
      </c>
      <c r="Q17" s="217"/>
      <c r="R17" s="217"/>
      <c r="S17" s="217"/>
      <c r="T17" s="217"/>
      <c r="U17" s="217"/>
      <c r="V17" s="217"/>
      <c r="W17" s="217"/>
    </row>
    <row r="18" spans="1:23" s="224" customFormat="1" ht="16.5" customHeight="1" x14ac:dyDescent="0.25">
      <c r="A18" s="380" t="s">
        <v>55</v>
      </c>
      <c r="B18" s="252" t="s">
        <v>196</v>
      </c>
      <c r="C18" s="161">
        <v>2003</v>
      </c>
      <c r="D18" s="89" t="s">
        <v>25</v>
      </c>
      <c r="E18" s="381">
        <v>52.3</v>
      </c>
      <c r="F18" s="88" t="s">
        <v>59</v>
      </c>
      <c r="G18" s="382">
        <v>172</v>
      </c>
      <c r="H18" s="382">
        <f>G18</f>
        <v>172</v>
      </c>
      <c r="I18" s="382">
        <v>1</v>
      </c>
      <c r="J18" s="382">
        <v>215</v>
      </c>
      <c r="K18" s="383">
        <f>J18/2</f>
        <v>107.5</v>
      </c>
      <c r="L18" s="384">
        <v>1</v>
      </c>
      <c r="M18" s="385">
        <f>H18+K18</f>
        <v>279.5</v>
      </c>
      <c r="N18" s="382">
        <v>1</v>
      </c>
      <c r="O18" s="161">
        <v>20</v>
      </c>
      <c r="P18" s="257" t="s">
        <v>202</v>
      </c>
      <c r="Q18" s="249"/>
      <c r="R18" s="249"/>
      <c r="S18" s="249"/>
      <c r="T18" s="249"/>
      <c r="U18" s="249"/>
      <c r="V18" s="249"/>
      <c r="W18" s="249"/>
    </row>
    <row r="19" spans="1:23" s="224" customFormat="1" ht="16.5" customHeight="1" x14ac:dyDescent="0.25">
      <c r="A19" s="359" t="s">
        <v>55</v>
      </c>
      <c r="B19" s="254" t="s">
        <v>111</v>
      </c>
      <c r="C19" s="90">
        <v>2004</v>
      </c>
      <c r="D19" s="91" t="s">
        <v>26</v>
      </c>
      <c r="E19" s="261">
        <v>50.2</v>
      </c>
      <c r="F19" s="98" t="s">
        <v>59</v>
      </c>
      <c r="G19" s="262">
        <v>124</v>
      </c>
      <c r="H19" s="262">
        <f t="shared" ref="H19:H21" si="0">G19</f>
        <v>124</v>
      </c>
      <c r="I19" s="262">
        <v>2</v>
      </c>
      <c r="J19" s="262">
        <v>200</v>
      </c>
      <c r="K19" s="296">
        <f>J19/2</f>
        <v>100</v>
      </c>
      <c r="L19" s="264">
        <v>2</v>
      </c>
      <c r="M19" s="263">
        <f t="shared" ref="M19:M21" si="1">H19+K19</f>
        <v>224</v>
      </c>
      <c r="N19" s="262">
        <v>2</v>
      </c>
      <c r="O19" s="90">
        <v>18</v>
      </c>
      <c r="P19" s="259" t="s">
        <v>114</v>
      </c>
      <c r="Q19" s="249"/>
      <c r="R19" s="249"/>
      <c r="S19" s="249"/>
      <c r="T19" s="249"/>
      <c r="U19" s="249"/>
      <c r="V19" s="249"/>
      <c r="W19" s="249"/>
    </row>
    <row r="20" spans="1:23" s="224" customFormat="1" ht="16.5" customHeight="1" x14ac:dyDescent="0.25">
      <c r="A20" s="359" t="s">
        <v>55</v>
      </c>
      <c r="B20" s="255" t="s">
        <v>112</v>
      </c>
      <c r="C20" s="98">
        <v>2004</v>
      </c>
      <c r="D20" s="91" t="s">
        <v>113</v>
      </c>
      <c r="E20" s="261">
        <v>52</v>
      </c>
      <c r="F20" s="98" t="s">
        <v>59</v>
      </c>
      <c r="G20" s="262">
        <v>105</v>
      </c>
      <c r="H20" s="262">
        <f t="shared" si="0"/>
        <v>105</v>
      </c>
      <c r="I20" s="262">
        <v>3</v>
      </c>
      <c r="J20" s="262">
        <v>147</v>
      </c>
      <c r="K20" s="296">
        <f>J20/2</f>
        <v>73.5</v>
      </c>
      <c r="L20" s="264">
        <v>3</v>
      </c>
      <c r="M20" s="263">
        <f t="shared" si="1"/>
        <v>178.5</v>
      </c>
      <c r="N20" s="262">
        <v>3</v>
      </c>
      <c r="O20" s="98">
        <v>16</v>
      </c>
      <c r="P20" s="258" t="s">
        <v>115</v>
      </c>
      <c r="Q20" s="249"/>
      <c r="R20" s="249"/>
      <c r="S20" s="249"/>
      <c r="T20" s="249"/>
      <c r="U20" s="249"/>
      <c r="V20" s="249"/>
      <c r="W20" s="249"/>
    </row>
    <row r="21" spans="1:23" s="217" customFormat="1" ht="16.5" customHeight="1" thickBot="1" x14ac:dyDescent="0.3">
      <c r="A21" s="360" t="s">
        <v>55</v>
      </c>
      <c r="B21" s="256" t="s">
        <v>197</v>
      </c>
      <c r="C21" s="122">
        <v>2004</v>
      </c>
      <c r="D21" s="93" t="s">
        <v>48</v>
      </c>
      <c r="E21" s="318">
        <v>42</v>
      </c>
      <c r="F21" s="122" t="s">
        <v>59</v>
      </c>
      <c r="G21" s="319">
        <v>60</v>
      </c>
      <c r="H21" s="386">
        <f t="shared" si="0"/>
        <v>60</v>
      </c>
      <c r="I21" s="319">
        <v>4</v>
      </c>
      <c r="J21" s="320">
        <v>100</v>
      </c>
      <c r="K21" s="387">
        <f>J21/2</f>
        <v>50</v>
      </c>
      <c r="L21" s="319">
        <v>4</v>
      </c>
      <c r="M21" s="388">
        <f t="shared" si="1"/>
        <v>110</v>
      </c>
      <c r="N21" s="319">
        <v>4</v>
      </c>
      <c r="O21" s="92">
        <v>15</v>
      </c>
      <c r="P21" s="260"/>
    </row>
    <row r="22" spans="1:23" x14ac:dyDescent="0.2">
      <c r="D22" s="217"/>
      <c r="E22" s="225"/>
      <c r="F22" s="217"/>
      <c r="H22" s="217"/>
      <c r="I22" s="217"/>
      <c r="J22" s="217"/>
      <c r="K22" s="217"/>
      <c r="L22" s="217"/>
      <c r="M22" s="217"/>
      <c r="N22" s="217"/>
      <c r="O22" s="217"/>
    </row>
    <row r="23" spans="1:23" ht="15" x14ac:dyDescent="0.25">
      <c r="A23" s="179"/>
      <c r="B23" s="179"/>
      <c r="C23" s="180"/>
      <c r="D23" s="180"/>
      <c r="E23" s="181"/>
      <c r="F23" s="182"/>
      <c r="G23" s="180"/>
      <c r="H23" s="198"/>
      <c r="I23" s="184"/>
      <c r="J23" s="180"/>
      <c r="K23" s="183"/>
      <c r="L23" s="179"/>
      <c r="M23" s="443" t="s">
        <v>6</v>
      </c>
      <c r="N23" s="444"/>
      <c r="O23" s="445"/>
    </row>
    <row r="24" spans="1:23" ht="15" x14ac:dyDescent="0.2">
      <c r="A24" s="199" t="s">
        <v>7</v>
      </c>
      <c r="B24" s="200" t="s">
        <v>53</v>
      </c>
      <c r="C24" s="201"/>
      <c r="D24" s="201"/>
      <c r="E24" s="202"/>
      <c r="F24" s="203"/>
      <c r="G24" s="201"/>
      <c r="H24" s="204"/>
      <c r="I24" s="205"/>
      <c r="J24" s="201"/>
      <c r="K24" s="206"/>
      <c r="L24" s="201"/>
      <c r="M24" s="207" t="s">
        <v>8</v>
      </c>
      <c r="N24" s="208" t="s">
        <v>9</v>
      </c>
      <c r="O24" s="208" t="s">
        <v>10</v>
      </c>
    </row>
    <row r="25" spans="1:23" x14ac:dyDescent="0.2">
      <c r="A25" s="209" t="s">
        <v>11</v>
      </c>
      <c r="B25" s="200" t="s">
        <v>10</v>
      </c>
      <c r="C25" s="210"/>
      <c r="D25" s="210"/>
      <c r="E25" s="211"/>
      <c r="F25" s="210"/>
      <c r="G25" s="210"/>
      <c r="H25" s="212"/>
      <c r="I25" s="210"/>
      <c r="J25" s="210"/>
      <c r="K25" s="213"/>
      <c r="L25" s="210"/>
      <c r="M25" s="214">
        <v>193</v>
      </c>
      <c r="N25" s="226">
        <v>240</v>
      </c>
      <c r="O25" s="214">
        <v>313</v>
      </c>
    </row>
    <row r="26" spans="1:23" ht="13.5" thickBot="1" x14ac:dyDescent="0.25">
      <c r="A26" s="215"/>
      <c r="B26" s="215"/>
      <c r="C26" s="215"/>
      <c r="D26" s="215"/>
      <c r="E26" s="216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</row>
    <row r="27" spans="1:23" s="217" customFormat="1" ht="25.5" x14ac:dyDescent="0.2">
      <c r="A27" s="310" t="s">
        <v>12</v>
      </c>
      <c r="B27" s="311" t="s">
        <v>13</v>
      </c>
      <c r="C27" s="312" t="s">
        <v>14</v>
      </c>
      <c r="D27" s="311" t="s">
        <v>15</v>
      </c>
      <c r="E27" s="313" t="s">
        <v>16</v>
      </c>
      <c r="F27" s="311" t="s">
        <v>17</v>
      </c>
      <c r="G27" s="311" t="s">
        <v>18</v>
      </c>
      <c r="H27" s="311" t="s">
        <v>19</v>
      </c>
      <c r="I27" s="311" t="s">
        <v>93</v>
      </c>
      <c r="J27" s="311" t="s">
        <v>20</v>
      </c>
      <c r="K27" s="314" t="s">
        <v>21</v>
      </c>
      <c r="L27" s="312" t="s">
        <v>94</v>
      </c>
      <c r="M27" s="311" t="s">
        <v>22</v>
      </c>
      <c r="N27" s="311" t="s">
        <v>69</v>
      </c>
      <c r="O27" s="312" t="s">
        <v>54</v>
      </c>
      <c r="P27" s="315" t="s">
        <v>23</v>
      </c>
      <c r="Q27" s="186"/>
      <c r="R27" s="186"/>
      <c r="S27" s="186"/>
      <c r="T27" s="186"/>
      <c r="U27" s="186"/>
      <c r="V27" s="186"/>
      <c r="W27" s="186"/>
    </row>
    <row r="28" spans="1:23" s="217" customFormat="1" ht="15.75" x14ac:dyDescent="0.25">
      <c r="A28" s="358" t="s">
        <v>56</v>
      </c>
      <c r="B28" s="254" t="s">
        <v>116</v>
      </c>
      <c r="C28" s="90">
        <v>2002</v>
      </c>
      <c r="D28" s="91" t="s">
        <v>25</v>
      </c>
      <c r="E28" s="265">
        <v>57.9</v>
      </c>
      <c r="F28" s="98" t="s">
        <v>59</v>
      </c>
      <c r="G28" s="229">
        <v>194</v>
      </c>
      <c r="H28" s="262">
        <f>G28</f>
        <v>194</v>
      </c>
      <c r="I28" s="229">
        <v>1</v>
      </c>
      <c r="J28" s="233">
        <v>247</v>
      </c>
      <c r="K28" s="296">
        <f>J28/2</f>
        <v>123.5</v>
      </c>
      <c r="L28" s="229">
        <v>1</v>
      </c>
      <c r="M28" s="263">
        <f>H28+K28</f>
        <v>317.5</v>
      </c>
      <c r="N28" s="229">
        <v>1</v>
      </c>
      <c r="O28" s="90">
        <v>20</v>
      </c>
      <c r="P28" s="254" t="s">
        <v>118</v>
      </c>
      <c r="Q28" s="186"/>
      <c r="R28" s="186"/>
      <c r="S28" s="186"/>
      <c r="T28" s="186"/>
      <c r="U28" s="186"/>
      <c r="V28" s="186"/>
      <c r="W28" s="186"/>
    </row>
    <row r="29" spans="1:23" s="217" customFormat="1" ht="15.75" x14ac:dyDescent="0.25">
      <c r="A29" s="358" t="s">
        <v>45</v>
      </c>
      <c r="B29" s="316" t="s">
        <v>179</v>
      </c>
      <c r="C29" s="90">
        <v>2003</v>
      </c>
      <c r="D29" s="91" t="s">
        <v>48</v>
      </c>
      <c r="E29" s="265">
        <v>56.4</v>
      </c>
      <c r="F29" s="98" t="s">
        <v>59</v>
      </c>
      <c r="G29" s="229">
        <v>110</v>
      </c>
      <c r="H29" s="262">
        <f>G29</f>
        <v>110</v>
      </c>
      <c r="I29" s="229">
        <v>2</v>
      </c>
      <c r="J29" s="230">
        <v>120</v>
      </c>
      <c r="K29" s="296">
        <f>J29/2</f>
        <v>60</v>
      </c>
      <c r="L29" s="229">
        <v>2</v>
      </c>
      <c r="M29" s="263">
        <f>H29+K29</f>
        <v>170</v>
      </c>
      <c r="N29" s="229">
        <v>2</v>
      </c>
      <c r="O29" s="90">
        <v>18</v>
      </c>
      <c r="P29" s="254"/>
      <c r="Q29" s="186"/>
      <c r="R29" s="186"/>
      <c r="S29" s="186"/>
      <c r="T29" s="186"/>
      <c r="U29" s="186"/>
      <c r="V29" s="186"/>
      <c r="W29" s="186"/>
    </row>
    <row r="30" spans="1:23" s="309" customFormat="1" ht="15.75" x14ac:dyDescent="0.25">
      <c r="A30" s="358" t="s">
        <v>56</v>
      </c>
      <c r="B30" s="316" t="s">
        <v>117</v>
      </c>
      <c r="C30" s="90">
        <v>2002</v>
      </c>
      <c r="D30" s="91" t="s">
        <v>28</v>
      </c>
      <c r="E30" s="265">
        <v>56.7</v>
      </c>
      <c r="F30" s="98" t="s">
        <v>59</v>
      </c>
      <c r="G30" s="229">
        <v>64</v>
      </c>
      <c r="H30" s="262">
        <f>G30</f>
        <v>64</v>
      </c>
      <c r="I30" s="229">
        <v>3</v>
      </c>
      <c r="J30" s="230">
        <v>95</v>
      </c>
      <c r="K30" s="296">
        <f>J30/2</f>
        <v>47.5</v>
      </c>
      <c r="L30" s="229">
        <v>3</v>
      </c>
      <c r="M30" s="263">
        <f>H30+K30</f>
        <v>111.5</v>
      </c>
      <c r="N30" s="229">
        <v>3</v>
      </c>
      <c r="O30" s="90">
        <v>16</v>
      </c>
      <c r="P30" s="254"/>
      <c r="Q30" s="186"/>
      <c r="R30" s="186"/>
      <c r="S30" s="186"/>
      <c r="T30" s="186"/>
      <c r="U30" s="186"/>
      <c r="V30" s="186"/>
      <c r="W30" s="186"/>
    </row>
    <row r="31" spans="1:23" s="217" customFormat="1" x14ac:dyDescent="0.2">
      <c r="E31" s="225"/>
      <c r="P31" s="186"/>
      <c r="Q31" s="186"/>
      <c r="R31" s="186"/>
      <c r="S31" s="186"/>
      <c r="T31" s="186"/>
      <c r="U31" s="186"/>
      <c r="V31" s="186"/>
      <c r="W31" s="186"/>
    </row>
    <row r="32" spans="1:23" s="217" customFormat="1" ht="15" x14ac:dyDescent="0.25">
      <c r="A32" s="179"/>
      <c r="B32" s="179"/>
      <c r="C32" s="180"/>
      <c r="D32" s="180"/>
      <c r="E32" s="181"/>
      <c r="F32" s="182"/>
      <c r="G32" s="180"/>
      <c r="H32" s="198"/>
      <c r="I32" s="184"/>
      <c r="J32" s="180"/>
      <c r="K32" s="183"/>
      <c r="L32" s="179"/>
      <c r="M32" s="443" t="s">
        <v>6</v>
      </c>
      <c r="N32" s="444"/>
      <c r="O32" s="445"/>
      <c r="P32" s="186"/>
      <c r="Q32" s="186"/>
      <c r="R32" s="186"/>
      <c r="S32" s="186"/>
      <c r="T32" s="186"/>
      <c r="U32" s="186"/>
      <c r="V32" s="186"/>
      <c r="W32" s="186"/>
    </row>
    <row r="33" spans="1:23" s="217" customFormat="1" ht="15" x14ac:dyDescent="0.2">
      <c r="A33" s="199" t="s">
        <v>7</v>
      </c>
      <c r="B33" s="200" t="s">
        <v>53</v>
      </c>
      <c r="C33" s="201"/>
      <c r="D33" s="201"/>
      <c r="E33" s="202"/>
      <c r="F33" s="203"/>
      <c r="G33" s="201"/>
      <c r="H33" s="204"/>
      <c r="I33" s="205"/>
      <c r="J33" s="201"/>
      <c r="K33" s="206"/>
      <c r="L33" s="201"/>
      <c r="M33" s="207" t="s">
        <v>8</v>
      </c>
      <c r="N33" s="208" t="s">
        <v>9</v>
      </c>
      <c r="O33" s="208" t="s">
        <v>10</v>
      </c>
      <c r="P33" s="186"/>
      <c r="Q33" s="186"/>
      <c r="R33" s="186"/>
      <c r="S33" s="186"/>
      <c r="T33" s="186"/>
      <c r="U33" s="186"/>
      <c r="V33" s="186"/>
      <c r="W33" s="186"/>
    </row>
    <row r="34" spans="1:23" s="217" customFormat="1" x14ac:dyDescent="0.2">
      <c r="A34" s="209" t="s">
        <v>11</v>
      </c>
      <c r="B34" s="200" t="s">
        <v>10</v>
      </c>
      <c r="C34" s="210"/>
      <c r="D34" s="210"/>
      <c r="E34" s="211"/>
      <c r="F34" s="210"/>
      <c r="G34" s="210"/>
      <c r="H34" s="212"/>
      <c r="I34" s="210"/>
      <c r="J34" s="210"/>
      <c r="K34" s="213"/>
      <c r="L34" s="210"/>
      <c r="M34" s="214">
        <v>220</v>
      </c>
      <c r="N34" s="226">
        <v>201</v>
      </c>
      <c r="O34" s="214">
        <v>320.5</v>
      </c>
      <c r="P34" s="186"/>
      <c r="Q34" s="186"/>
      <c r="R34" s="186"/>
      <c r="S34" s="186"/>
      <c r="T34" s="186"/>
      <c r="U34" s="186"/>
      <c r="V34" s="186"/>
      <c r="W34" s="186"/>
    </row>
    <row r="35" spans="1:23" ht="13.5" thickBot="1" x14ac:dyDescent="0.25">
      <c r="A35" s="215"/>
      <c r="B35" s="215"/>
      <c r="C35" s="215"/>
      <c r="D35" s="215"/>
      <c r="E35" s="216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</row>
    <row r="36" spans="1:23" ht="26.25" thickBot="1" x14ac:dyDescent="0.25">
      <c r="A36" s="218" t="s">
        <v>12</v>
      </c>
      <c r="B36" s="219" t="s">
        <v>13</v>
      </c>
      <c r="C36" s="220" t="s">
        <v>14</v>
      </c>
      <c r="D36" s="219" t="s">
        <v>15</v>
      </c>
      <c r="E36" s="313" t="s">
        <v>16</v>
      </c>
      <c r="F36" s="219" t="s">
        <v>17</v>
      </c>
      <c r="G36" s="219" t="s">
        <v>18</v>
      </c>
      <c r="H36" s="219" t="s">
        <v>19</v>
      </c>
      <c r="I36" s="219" t="s">
        <v>93</v>
      </c>
      <c r="J36" s="219" t="s">
        <v>20</v>
      </c>
      <c r="K36" s="222" t="s">
        <v>21</v>
      </c>
      <c r="L36" s="220" t="s">
        <v>94</v>
      </c>
      <c r="M36" s="219" t="s">
        <v>22</v>
      </c>
      <c r="N36" s="219" t="s">
        <v>69</v>
      </c>
      <c r="O36" s="220" t="s">
        <v>54</v>
      </c>
      <c r="P36" s="223" t="s">
        <v>23</v>
      </c>
    </row>
    <row r="37" spans="1:23" ht="15.75" x14ac:dyDescent="0.25">
      <c r="A37" s="355" t="s">
        <v>57</v>
      </c>
      <c r="B37" s="252" t="s">
        <v>120</v>
      </c>
      <c r="C37" s="161">
        <v>2002</v>
      </c>
      <c r="D37" s="89" t="s">
        <v>25</v>
      </c>
      <c r="E37" s="317">
        <v>62</v>
      </c>
      <c r="F37" s="88" t="s">
        <v>59</v>
      </c>
      <c r="G37" s="227">
        <v>211</v>
      </c>
      <c r="H37" s="262">
        <f>G37</f>
        <v>211</v>
      </c>
      <c r="I37" s="227">
        <v>1</v>
      </c>
      <c r="J37" s="228">
        <v>253</v>
      </c>
      <c r="K37" s="296">
        <f>J37/2</f>
        <v>126.5</v>
      </c>
      <c r="L37" s="227">
        <v>1</v>
      </c>
      <c r="M37" s="263">
        <f>H37+K37</f>
        <v>337.5</v>
      </c>
      <c r="N37" s="227">
        <v>1</v>
      </c>
      <c r="O37" s="161">
        <v>20</v>
      </c>
      <c r="P37" s="257" t="s">
        <v>105</v>
      </c>
    </row>
    <row r="38" spans="1:23" ht="15.75" x14ac:dyDescent="0.25">
      <c r="A38" s="356" t="s">
        <v>57</v>
      </c>
      <c r="B38" s="389" t="s">
        <v>119</v>
      </c>
      <c r="C38" s="98">
        <v>2002</v>
      </c>
      <c r="D38" s="253" t="s">
        <v>110</v>
      </c>
      <c r="E38" s="317">
        <v>61.1</v>
      </c>
      <c r="F38" s="98" t="s">
        <v>59</v>
      </c>
      <c r="G38" s="229">
        <v>192</v>
      </c>
      <c r="H38" s="262">
        <f>G38</f>
        <v>192</v>
      </c>
      <c r="I38" s="229">
        <v>2</v>
      </c>
      <c r="J38" s="233">
        <v>206</v>
      </c>
      <c r="K38" s="296">
        <f>J38/2</f>
        <v>103</v>
      </c>
      <c r="L38" s="229">
        <v>2</v>
      </c>
      <c r="M38" s="263">
        <f>H38+K38</f>
        <v>295</v>
      </c>
      <c r="N38" s="229">
        <v>2</v>
      </c>
      <c r="O38" s="98">
        <v>18</v>
      </c>
      <c r="P38" s="258" t="s">
        <v>122</v>
      </c>
    </row>
    <row r="39" spans="1:23" ht="16.5" thickBot="1" x14ac:dyDescent="0.3">
      <c r="A39" s="357" t="s">
        <v>57</v>
      </c>
      <c r="B39" s="266" t="s">
        <v>121</v>
      </c>
      <c r="C39" s="92">
        <v>2002</v>
      </c>
      <c r="D39" s="93" t="s">
        <v>28</v>
      </c>
      <c r="E39" s="321">
        <v>61</v>
      </c>
      <c r="F39" s="122" t="s">
        <v>59</v>
      </c>
      <c r="G39" s="231">
        <v>60</v>
      </c>
      <c r="H39" s="386">
        <f>G39</f>
        <v>60</v>
      </c>
      <c r="I39" s="231">
        <v>3</v>
      </c>
      <c r="J39" s="234">
        <v>130</v>
      </c>
      <c r="K39" s="387">
        <f>J39/2</f>
        <v>65</v>
      </c>
      <c r="L39" s="231">
        <v>3</v>
      </c>
      <c r="M39" s="388">
        <f>H39+K39</f>
        <v>125</v>
      </c>
      <c r="N39" s="231">
        <v>3</v>
      </c>
      <c r="O39" s="92">
        <v>16</v>
      </c>
      <c r="P39" s="267"/>
    </row>
    <row r="41" spans="1:23" ht="15" x14ac:dyDescent="0.25">
      <c r="A41" s="179"/>
      <c r="B41" s="179"/>
      <c r="C41" s="180"/>
      <c r="D41" s="180"/>
      <c r="E41" s="181"/>
      <c r="F41" s="182"/>
      <c r="G41" s="180"/>
      <c r="H41" s="198"/>
      <c r="I41" s="184"/>
      <c r="J41" s="180"/>
      <c r="K41" s="183"/>
      <c r="L41" s="179"/>
      <c r="M41" s="443" t="s">
        <v>6</v>
      </c>
      <c r="N41" s="444"/>
      <c r="O41" s="445"/>
    </row>
    <row r="42" spans="1:23" ht="15" x14ac:dyDescent="0.2">
      <c r="A42" s="199" t="s">
        <v>7</v>
      </c>
      <c r="B42" s="200" t="s">
        <v>53</v>
      </c>
      <c r="C42" s="201"/>
      <c r="D42" s="201"/>
      <c r="E42" s="202"/>
      <c r="F42" s="203"/>
      <c r="G42" s="201"/>
      <c r="H42" s="204"/>
      <c r="I42" s="205"/>
      <c r="J42" s="201"/>
      <c r="K42" s="206"/>
      <c r="L42" s="201"/>
      <c r="M42" s="207" t="s">
        <v>8</v>
      </c>
      <c r="N42" s="208" t="s">
        <v>9</v>
      </c>
      <c r="O42" s="208" t="s">
        <v>10</v>
      </c>
    </row>
    <row r="43" spans="1:23" x14ac:dyDescent="0.2">
      <c r="A43" s="209" t="s">
        <v>11</v>
      </c>
      <c r="B43" s="200" t="s">
        <v>10</v>
      </c>
      <c r="C43" s="210"/>
      <c r="D43" s="210"/>
      <c r="E43" s="211"/>
      <c r="F43" s="210"/>
      <c r="G43" s="210"/>
      <c r="H43" s="212"/>
      <c r="I43" s="210"/>
      <c r="J43" s="210"/>
      <c r="K43" s="213"/>
      <c r="L43" s="210"/>
      <c r="M43" s="214">
        <v>209</v>
      </c>
      <c r="N43" s="226">
        <v>248</v>
      </c>
      <c r="O43" s="214">
        <v>324</v>
      </c>
    </row>
    <row r="44" spans="1:23" ht="13.5" thickBot="1" x14ac:dyDescent="0.25">
      <c r="A44" s="215"/>
      <c r="B44" s="215"/>
      <c r="C44" s="215"/>
      <c r="D44" s="215"/>
      <c r="E44" s="216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</row>
    <row r="45" spans="1:23" ht="26.25" thickBot="1" x14ac:dyDescent="0.25">
      <c r="A45" s="218" t="s">
        <v>12</v>
      </c>
      <c r="B45" s="219" t="s">
        <v>13</v>
      </c>
      <c r="C45" s="220" t="s">
        <v>14</v>
      </c>
      <c r="D45" s="219" t="s">
        <v>15</v>
      </c>
      <c r="E45" s="221" t="s">
        <v>16</v>
      </c>
      <c r="F45" s="219" t="s">
        <v>17</v>
      </c>
      <c r="G45" s="219" t="s">
        <v>18</v>
      </c>
      <c r="H45" s="219" t="s">
        <v>19</v>
      </c>
      <c r="I45" s="219" t="s">
        <v>93</v>
      </c>
      <c r="J45" s="219" t="s">
        <v>20</v>
      </c>
      <c r="K45" s="222" t="s">
        <v>21</v>
      </c>
      <c r="L45" s="220" t="s">
        <v>94</v>
      </c>
      <c r="M45" s="219" t="s">
        <v>22</v>
      </c>
      <c r="N45" s="219" t="s">
        <v>69</v>
      </c>
      <c r="O45" s="220" t="s">
        <v>54</v>
      </c>
      <c r="P45" s="223" t="s">
        <v>23</v>
      </c>
    </row>
    <row r="46" spans="1:23" ht="16.5" thickBot="1" x14ac:dyDescent="0.3">
      <c r="A46" s="354" t="s">
        <v>58</v>
      </c>
      <c r="B46" s="268" t="s">
        <v>123</v>
      </c>
      <c r="C46" s="119">
        <v>2004</v>
      </c>
      <c r="D46" s="87" t="s">
        <v>25</v>
      </c>
      <c r="E46" s="321">
        <v>66.2</v>
      </c>
      <c r="F46" s="169" t="s">
        <v>59</v>
      </c>
      <c r="G46" s="322">
        <v>175</v>
      </c>
      <c r="H46" s="386">
        <f>G46</f>
        <v>175</v>
      </c>
      <c r="I46" s="322">
        <v>1</v>
      </c>
      <c r="J46" s="323">
        <v>203</v>
      </c>
      <c r="K46" s="387">
        <f>J46/2</f>
        <v>101.5</v>
      </c>
      <c r="L46" s="322">
        <v>1</v>
      </c>
      <c r="M46" s="388">
        <f t="shared" ref="M46" si="2">H46+K46</f>
        <v>276.5</v>
      </c>
      <c r="N46" s="322">
        <v>1</v>
      </c>
      <c r="O46" s="119">
        <v>119</v>
      </c>
      <c r="P46" s="269" t="s">
        <v>61</v>
      </c>
    </row>
    <row r="48" spans="1:23" ht="15" x14ac:dyDescent="0.25">
      <c r="A48" s="179"/>
      <c r="B48" s="179"/>
      <c r="C48" s="180"/>
      <c r="D48" s="180"/>
      <c r="E48" s="181"/>
      <c r="F48" s="182"/>
      <c r="G48" s="180"/>
      <c r="H48" s="198"/>
      <c r="I48" s="184"/>
      <c r="J48" s="180"/>
      <c r="K48" s="183"/>
      <c r="L48" s="179"/>
      <c r="M48" s="443" t="s">
        <v>6</v>
      </c>
      <c r="N48" s="444"/>
      <c r="O48" s="445"/>
    </row>
    <row r="49" spans="1:16" ht="15" x14ac:dyDescent="0.2">
      <c r="A49" s="199" t="s">
        <v>7</v>
      </c>
      <c r="B49" s="200" t="s">
        <v>53</v>
      </c>
      <c r="C49" s="201"/>
      <c r="D49" s="201"/>
      <c r="E49" s="202"/>
      <c r="F49" s="203"/>
      <c r="G49" s="201"/>
      <c r="H49" s="204"/>
      <c r="I49" s="205"/>
      <c r="J49" s="201"/>
      <c r="K49" s="206"/>
      <c r="L49" s="201"/>
      <c r="M49" s="207" t="s">
        <v>8</v>
      </c>
      <c r="N49" s="208" t="s">
        <v>9</v>
      </c>
      <c r="O49" s="208" t="s">
        <v>10</v>
      </c>
    </row>
    <row r="50" spans="1:16" x14ac:dyDescent="0.2">
      <c r="A50" s="209" t="s">
        <v>11</v>
      </c>
      <c r="B50" s="200" t="s">
        <v>10</v>
      </c>
      <c r="C50" s="210"/>
      <c r="D50" s="210"/>
      <c r="E50" s="211"/>
      <c r="F50" s="210"/>
      <c r="G50" s="210"/>
      <c r="H50" s="212"/>
      <c r="I50" s="210"/>
      <c r="J50" s="210"/>
      <c r="K50" s="213"/>
      <c r="L50" s="210"/>
      <c r="M50" s="214">
        <v>224</v>
      </c>
      <c r="N50" s="226">
        <v>204</v>
      </c>
      <c r="O50" s="214">
        <v>321</v>
      </c>
    </row>
    <row r="51" spans="1:16" ht="13.5" thickBot="1" x14ac:dyDescent="0.25">
      <c r="A51" s="215"/>
      <c r="B51" s="215"/>
      <c r="C51" s="215"/>
      <c r="D51" s="215"/>
      <c r="E51" s="216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</row>
    <row r="52" spans="1:16" ht="26.25" thickBot="1" x14ac:dyDescent="0.25">
      <c r="A52" s="218" t="s">
        <v>12</v>
      </c>
      <c r="B52" s="219" t="s">
        <v>13</v>
      </c>
      <c r="C52" s="220" t="s">
        <v>14</v>
      </c>
      <c r="D52" s="219" t="s">
        <v>15</v>
      </c>
      <c r="E52" s="221" t="s">
        <v>16</v>
      </c>
      <c r="F52" s="219" t="s">
        <v>17</v>
      </c>
      <c r="G52" s="219" t="s">
        <v>18</v>
      </c>
      <c r="H52" s="219" t="s">
        <v>19</v>
      </c>
      <c r="I52" s="219" t="s">
        <v>93</v>
      </c>
      <c r="J52" s="219" t="s">
        <v>20</v>
      </c>
      <c r="K52" s="222" t="s">
        <v>21</v>
      </c>
      <c r="L52" s="220" t="s">
        <v>94</v>
      </c>
      <c r="M52" s="219" t="s">
        <v>22</v>
      </c>
      <c r="N52" s="219" t="s">
        <v>69</v>
      </c>
      <c r="O52" s="220" t="s">
        <v>54</v>
      </c>
      <c r="P52" s="223" t="s">
        <v>23</v>
      </c>
    </row>
    <row r="53" spans="1:16" ht="15.75" x14ac:dyDescent="0.25">
      <c r="A53" s="235" t="s">
        <v>47</v>
      </c>
      <c r="B53" s="252" t="s">
        <v>124</v>
      </c>
      <c r="C53" s="161">
        <v>2002</v>
      </c>
      <c r="D53" s="89" t="s">
        <v>25</v>
      </c>
      <c r="E53" s="261">
        <v>84</v>
      </c>
      <c r="F53" s="88" t="s">
        <v>59</v>
      </c>
      <c r="G53" s="227">
        <v>206</v>
      </c>
      <c r="H53" s="262">
        <f>G53</f>
        <v>206</v>
      </c>
      <c r="I53" s="227">
        <v>1</v>
      </c>
      <c r="J53" s="228">
        <v>221</v>
      </c>
      <c r="K53" s="296">
        <f>J53/2</f>
        <v>110.5</v>
      </c>
      <c r="L53" s="227">
        <v>3</v>
      </c>
      <c r="M53" s="263">
        <f>H53+K53</f>
        <v>316.5</v>
      </c>
      <c r="N53" s="227">
        <v>1</v>
      </c>
      <c r="O53" s="161">
        <v>20</v>
      </c>
      <c r="P53" s="257" t="s">
        <v>203</v>
      </c>
    </row>
    <row r="54" spans="1:16" ht="15" x14ac:dyDescent="0.25">
      <c r="A54" s="236" t="s">
        <v>47</v>
      </c>
      <c r="B54" s="255" t="s">
        <v>127</v>
      </c>
      <c r="C54" s="98">
        <v>2002</v>
      </c>
      <c r="D54" s="253" t="s">
        <v>128</v>
      </c>
      <c r="E54" s="261">
        <v>76.900000000000006</v>
      </c>
      <c r="F54" s="98" t="s">
        <v>59</v>
      </c>
      <c r="G54" s="227">
        <v>189</v>
      </c>
      <c r="H54" s="262">
        <f>G54</f>
        <v>189</v>
      </c>
      <c r="I54" s="227">
        <v>2</v>
      </c>
      <c r="J54" s="228">
        <v>228</v>
      </c>
      <c r="K54" s="296">
        <f>J54/2</f>
        <v>114</v>
      </c>
      <c r="L54" s="227">
        <v>1</v>
      </c>
      <c r="M54" s="263">
        <f>H54+K54</f>
        <v>303</v>
      </c>
      <c r="N54" s="227">
        <v>2</v>
      </c>
      <c r="O54" s="98">
        <v>18</v>
      </c>
      <c r="P54" s="258" t="s">
        <v>130</v>
      </c>
    </row>
    <row r="55" spans="1:16" ht="15" x14ac:dyDescent="0.25">
      <c r="A55" s="236" t="s">
        <v>47</v>
      </c>
      <c r="B55" s="270" t="s">
        <v>125</v>
      </c>
      <c r="C55" s="98">
        <v>2002</v>
      </c>
      <c r="D55" s="253" t="s">
        <v>110</v>
      </c>
      <c r="E55" s="261">
        <v>69.7</v>
      </c>
      <c r="F55" s="98" t="s">
        <v>59</v>
      </c>
      <c r="G55" s="229">
        <v>180</v>
      </c>
      <c r="H55" s="262">
        <f>G55</f>
        <v>180</v>
      </c>
      <c r="I55" s="229">
        <v>3</v>
      </c>
      <c r="J55" s="233">
        <v>214</v>
      </c>
      <c r="K55" s="296">
        <f>J55/2</f>
        <v>107</v>
      </c>
      <c r="L55" s="229">
        <v>4</v>
      </c>
      <c r="M55" s="263">
        <f>H55+K55</f>
        <v>287</v>
      </c>
      <c r="N55" s="229">
        <v>3</v>
      </c>
      <c r="O55" s="98">
        <v>16</v>
      </c>
      <c r="P55" s="258" t="s">
        <v>129</v>
      </c>
    </row>
    <row r="56" spans="1:16" ht="16.5" thickBot="1" x14ac:dyDescent="0.3">
      <c r="A56" s="237" t="s">
        <v>47</v>
      </c>
      <c r="B56" s="390" t="s">
        <v>126</v>
      </c>
      <c r="C56" s="92">
        <v>2002</v>
      </c>
      <c r="D56" s="93" t="s">
        <v>26</v>
      </c>
      <c r="E56" s="422">
        <v>71.900000000000006</v>
      </c>
      <c r="F56" s="122" t="s">
        <v>59</v>
      </c>
      <c r="G56" s="231">
        <v>132</v>
      </c>
      <c r="H56" s="386">
        <f>G56</f>
        <v>132</v>
      </c>
      <c r="I56" s="231">
        <v>4</v>
      </c>
      <c r="J56" s="232">
        <v>223</v>
      </c>
      <c r="K56" s="387">
        <f>J56/2</f>
        <v>111.5</v>
      </c>
      <c r="L56" s="231">
        <v>2</v>
      </c>
      <c r="M56" s="388">
        <f>H56+K56</f>
        <v>243.5</v>
      </c>
      <c r="N56" s="231">
        <v>4</v>
      </c>
      <c r="O56" s="92">
        <v>15</v>
      </c>
      <c r="P56" s="260" t="s">
        <v>114</v>
      </c>
    </row>
    <row r="58" spans="1:16" s="217" customFormat="1" x14ac:dyDescent="0.2">
      <c r="A58" s="238" t="s">
        <v>109</v>
      </c>
      <c r="B58" s="239"/>
      <c r="C58" s="239"/>
      <c r="D58" s="239"/>
      <c r="E58" s="240"/>
      <c r="F58" s="241"/>
      <c r="G58" s="242"/>
      <c r="H58" s="239"/>
      <c r="I58" s="243"/>
      <c r="J58" s="241"/>
      <c r="K58" s="241"/>
      <c r="L58" s="241"/>
    </row>
    <row r="59" spans="1:16" s="217" customFormat="1" x14ac:dyDescent="0.2">
      <c r="A59" s="239"/>
      <c r="B59" s="239"/>
      <c r="C59" s="239"/>
      <c r="D59" s="239"/>
      <c r="E59" s="240"/>
      <c r="F59" s="241"/>
      <c r="G59" s="242"/>
      <c r="H59" s="239"/>
      <c r="I59" s="243"/>
      <c r="J59" s="241"/>
      <c r="K59" s="241"/>
      <c r="L59" s="241"/>
    </row>
    <row r="60" spans="1:16" s="217" customFormat="1" x14ac:dyDescent="0.2">
      <c r="A60" s="238" t="s">
        <v>80</v>
      </c>
      <c r="B60" s="239"/>
      <c r="C60" s="239"/>
      <c r="D60" s="239"/>
      <c r="E60" s="240"/>
      <c r="F60" s="241"/>
      <c r="G60" s="242"/>
      <c r="H60" s="239"/>
      <c r="I60" s="243"/>
      <c r="J60" s="241"/>
      <c r="K60" s="241"/>
      <c r="L60" s="241"/>
    </row>
  </sheetData>
  <sortState ref="A53:P56">
    <sortCondition descending="1" ref="M53:M56"/>
  </sortState>
  <mergeCells count="15">
    <mergeCell ref="B3:D3"/>
    <mergeCell ref="E3:O4"/>
    <mergeCell ref="B4:D4"/>
    <mergeCell ref="B6:D6"/>
    <mergeCell ref="E6:O7"/>
    <mergeCell ref="B7:D7"/>
    <mergeCell ref="M32:O32"/>
    <mergeCell ref="M41:O41"/>
    <mergeCell ref="M48:O48"/>
    <mergeCell ref="B9:D9"/>
    <mergeCell ref="E9:O9"/>
    <mergeCell ref="B10:D10"/>
    <mergeCell ref="E10:O10"/>
    <mergeCell ref="M13:O13"/>
    <mergeCell ref="M23:O23"/>
  </mergeCells>
  <dataValidations count="3">
    <dataValidation type="list" allowBlank="1" showInputMessage="1" showErrorMessage="1" sqref="C19:C21 C39 C55:C56">
      <formula1>$E$1:$E$76</formula1>
    </dataValidation>
    <dataValidation type="list" allowBlank="1" showInputMessage="1" showErrorMessage="1" sqref="C53 C28 C37 C46 C18">
      <formula1>$E$3:$E$88</formula1>
    </dataValidation>
    <dataValidation type="list" allowBlank="1" showInputMessage="1" showErrorMessage="1" sqref="F46 F53:F56 F37:F39 F28:F30 F18:F21">
      <formula1>$H$3:$H$16</formula1>
    </dataValidation>
  </dataValidations>
  <pageMargins left="0.19685039370078741" right="0.19685039370078741" top="0.74803149606299213" bottom="0.74803149606299213" header="0.31496062992125984" footer="0.31496062992125984"/>
  <pageSetup paperSize="9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67"/>
  <sheetViews>
    <sheetView topLeftCell="A44" zoomScaleNormal="100" zoomScaleSheetLayoutView="100" workbookViewId="0">
      <selection activeCell="N63" sqref="N63"/>
    </sheetView>
  </sheetViews>
  <sheetFormatPr defaultRowHeight="12.75" x14ac:dyDescent="0.2"/>
  <cols>
    <col min="1" max="1" width="10.7109375" style="99" customWidth="1"/>
    <col min="2" max="2" width="23.28515625" style="99" customWidth="1"/>
    <col min="3" max="3" width="6.5703125" style="99" customWidth="1"/>
    <col min="4" max="4" width="11.42578125" style="40" customWidth="1"/>
    <col min="5" max="5" width="8.42578125" style="40" customWidth="1"/>
    <col min="6" max="6" width="8.28515625" style="44" customWidth="1"/>
    <col min="7" max="7" width="6" style="99" customWidth="1"/>
    <col min="8" max="8" width="8.85546875" style="45" customWidth="1"/>
    <col min="9" max="9" width="10.7109375" style="40" customWidth="1"/>
    <col min="10" max="10" width="7.28515625" style="40" customWidth="1"/>
    <col min="11" max="11" width="7.140625" style="46" customWidth="1"/>
    <col min="12" max="12" width="10.42578125" style="40" customWidth="1"/>
    <col min="13" max="13" width="10.5703125" style="40" customWidth="1"/>
    <col min="14" max="14" width="9.28515625" style="46" customWidth="1"/>
    <col min="15" max="15" width="7.7109375" style="40" customWidth="1"/>
    <col min="16" max="16" width="20.140625" style="6" customWidth="1"/>
    <col min="17" max="16384" width="9.140625" style="6"/>
  </cols>
  <sheetData>
    <row r="1" spans="1:24" s="186" customFormat="1" x14ac:dyDescent="0.2">
      <c r="A1" s="179"/>
      <c r="B1" s="180"/>
      <c r="C1" s="180"/>
      <c r="D1" s="179"/>
      <c r="E1" s="181"/>
      <c r="F1" s="182"/>
      <c r="G1" s="180"/>
      <c r="H1" s="180"/>
      <c r="I1" s="183"/>
      <c r="J1" s="180"/>
      <c r="K1" s="184"/>
      <c r="L1" s="185"/>
      <c r="M1" s="180"/>
      <c r="N1" s="179"/>
      <c r="O1" s="179"/>
      <c r="P1" s="238"/>
    </row>
    <row r="2" spans="1:24" s="186" customFormat="1" x14ac:dyDescent="0.2">
      <c r="A2" s="179"/>
      <c r="B2" s="180"/>
      <c r="C2" s="180"/>
      <c r="D2" s="180"/>
      <c r="E2" s="181"/>
      <c r="F2" s="182"/>
      <c r="G2" s="182"/>
      <c r="H2" s="180"/>
      <c r="I2" s="185"/>
      <c r="J2" s="184"/>
      <c r="K2" s="180"/>
      <c r="L2" s="183"/>
      <c r="M2" s="180"/>
      <c r="N2" s="179"/>
      <c r="O2" s="179"/>
      <c r="P2" s="238"/>
    </row>
    <row r="3" spans="1:24" s="186" customFormat="1" ht="12.75" customHeight="1" x14ac:dyDescent="0.2">
      <c r="A3" s="188"/>
      <c r="B3" s="446" t="s">
        <v>0</v>
      </c>
      <c r="C3" s="455"/>
      <c r="D3" s="455"/>
      <c r="E3" s="458" t="s">
        <v>107</v>
      </c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238"/>
    </row>
    <row r="4" spans="1:24" s="186" customFormat="1" ht="17.25" customHeight="1" x14ac:dyDescent="0.2">
      <c r="A4" s="188"/>
      <c r="B4" s="446" t="s">
        <v>1</v>
      </c>
      <c r="C4" s="455"/>
      <c r="D4" s="455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238"/>
    </row>
    <row r="5" spans="1:24" s="186" customFormat="1" x14ac:dyDescent="0.2">
      <c r="A5" s="188"/>
      <c r="B5" s="189"/>
      <c r="C5" s="190"/>
      <c r="D5" s="180"/>
      <c r="E5" s="191"/>
      <c r="F5" s="192"/>
      <c r="G5" s="192"/>
      <c r="H5" s="193"/>
      <c r="I5" s="183"/>
      <c r="J5" s="184"/>
      <c r="K5" s="184"/>
      <c r="L5" s="183"/>
      <c r="M5" s="180"/>
      <c r="N5" s="179"/>
      <c r="O5" s="179"/>
      <c r="P5" s="238"/>
    </row>
    <row r="6" spans="1:24" s="186" customFormat="1" ht="12.75" customHeight="1" x14ac:dyDescent="0.2">
      <c r="A6" s="179"/>
      <c r="B6" s="446" t="s">
        <v>2</v>
      </c>
      <c r="C6" s="455"/>
      <c r="D6" s="455"/>
      <c r="E6" s="459" t="s">
        <v>106</v>
      </c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238"/>
    </row>
    <row r="7" spans="1:24" s="186" customFormat="1" ht="12.75" customHeight="1" x14ac:dyDescent="0.2">
      <c r="A7" s="179"/>
      <c r="B7" s="446" t="s">
        <v>3</v>
      </c>
      <c r="C7" s="455"/>
      <c r="D7" s="455"/>
      <c r="E7" s="459"/>
      <c r="F7" s="459"/>
      <c r="G7" s="459"/>
      <c r="H7" s="459"/>
      <c r="I7" s="459"/>
      <c r="J7" s="459"/>
      <c r="K7" s="459"/>
      <c r="L7" s="459"/>
      <c r="M7" s="459"/>
      <c r="N7" s="459"/>
      <c r="O7" s="459"/>
      <c r="P7" s="238"/>
    </row>
    <row r="8" spans="1:24" s="186" customFormat="1" ht="15" x14ac:dyDescent="0.2">
      <c r="A8" s="179"/>
      <c r="B8" s="189"/>
      <c r="C8" s="190"/>
      <c r="D8" s="180"/>
      <c r="E8" s="191"/>
      <c r="F8" s="291"/>
      <c r="G8" s="192"/>
      <c r="H8" s="193"/>
      <c r="I8" s="183"/>
      <c r="J8" s="184"/>
      <c r="K8" s="184"/>
      <c r="L8" s="183"/>
      <c r="M8" s="180"/>
      <c r="N8" s="179"/>
      <c r="O8" s="179"/>
      <c r="P8" s="238"/>
    </row>
    <row r="9" spans="1:24" s="186" customFormat="1" ht="12.75" customHeight="1" x14ac:dyDescent="0.2">
      <c r="A9" s="179"/>
      <c r="B9" s="446" t="s">
        <v>4</v>
      </c>
      <c r="C9" s="455"/>
      <c r="D9" s="455"/>
      <c r="E9" s="456" t="s">
        <v>108</v>
      </c>
      <c r="F9" s="456"/>
      <c r="G9" s="456"/>
      <c r="H9" s="456"/>
      <c r="I9" s="456"/>
      <c r="J9" s="456"/>
      <c r="K9" s="456"/>
      <c r="L9" s="456"/>
      <c r="M9" s="456"/>
      <c r="N9" s="456"/>
      <c r="O9" s="456"/>
      <c r="P9" s="238"/>
    </row>
    <row r="10" spans="1:24" s="186" customFormat="1" x14ac:dyDescent="0.2">
      <c r="A10" s="193"/>
      <c r="B10" s="446" t="s">
        <v>5</v>
      </c>
      <c r="C10" s="455"/>
      <c r="D10" s="455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238"/>
    </row>
    <row r="11" spans="1:24" ht="15" x14ac:dyDescent="0.25">
      <c r="A11" s="1"/>
      <c r="B11" s="1"/>
      <c r="C11" s="2"/>
      <c r="D11" s="2"/>
      <c r="E11" s="2"/>
      <c r="F11" s="3"/>
      <c r="G11" s="2"/>
      <c r="H11" s="18"/>
      <c r="I11" s="5"/>
      <c r="J11" s="2"/>
      <c r="K11" s="4"/>
      <c r="L11" s="1"/>
      <c r="M11" s="452" t="s">
        <v>6</v>
      </c>
      <c r="N11" s="453"/>
      <c r="O11" s="454"/>
      <c r="P11" s="58"/>
    </row>
    <row r="12" spans="1:24" ht="15" x14ac:dyDescent="0.2">
      <c r="A12" s="154" t="s">
        <v>7</v>
      </c>
      <c r="B12" s="20" t="s">
        <v>72</v>
      </c>
      <c r="C12" s="21"/>
      <c r="D12" s="21"/>
      <c r="E12" s="21"/>
      <c r="F12" s="22"/>
      <c r="G12" s="21"/>
      <c r="H12" s="23"/>
      <c r="I12" s="24"/>
      <c r="J12" s="21"/>
      <c r="K12" s="25"/>
      <c r="L12" s="21"/>
      <c r="M12" s="275" t="s">
        <v>8</v>
      </c>
      <c r="N12" s="276" t="s">
        <v>9</v>
      </c>
      <c r="O12" s="276" t="s">
        <v>10</v>
      </c>
      <c r="P12" s="58"/>
    </row>
    <row r="13" spans="1:24" x14ac:dyDescent="0.2">
      <c r="A13" s="155" t="s">
        <v>11</v>
      </c>
      <c r="B13" s="20" t="s">
        <v>10</v>
      </c>
      <c r="C13" s="27"/>
      <c r="D13" s="27"/>
      <c r="E13" s="27"/>
      <c r="F13" s="27"/>
      <c r="G13" s="27"/>
      <c r="H13" s="28"/>
      <c r="I13" s="27"/>
      <c r="J13" s="27"/>
      <c r="K13" s="29"/>
      <c r="L13" s="27"/>
      <c r="M13" s="53">
        <v>141</v>
      </c>
      <c r="N13" s="277">
        <v>200</v>
      </c>
      <c r="O13" s="53">
        <v>233.5</v>
      </c>
      <c r="P13" s="58"/>
    </row>
    <row r="14" spans="1:24" s="34" customFormat="1" ht="13.5" thickBot="1" x14ac:dyDescent="0.25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W14" s="99"/>
      <c r="X14" s="99"/>
    </row>
    <row r="15" spans="1:24" s="36" customFormat="1" ht="42" customHeight="1" thickBot="1" x14ac:dyDescent="0.25">
      <c r="A15" s="274" t="s">
        <v>12</v>
      </c>
      <c r="B15" s="391" t="s">
        <v>13</v>
      </c>
      <c r="C15" s="392" t="s">
        <v>14</v>
      </c>
      <c r="D15" s="391" t="s">
        <v>15</v>
      </c>
      <c r="E15" s="391" t="s">
        <v>16</v>
      </c>
      <c r="F15" s="391" t="s">
        <v>17</v>
      </c>
      <c r="G15" s="391" t="s">
        <v>18</v>
      </c>
      <c r="H15" s="391" t="s">
        <v>19</v>
      </c>
      <c r="I15" s="391" t="s">
        <v>93</v>
      </c>
      <c r="J15" s="391" t="s">
        <v>20</v>
      </c>
      <c r="K15" s="393" t="s">
        <v>21</v>
      </c>
      <c r="L15" s="392" t="s">
        <v>94</v>
      </c>
      <c r="M15" s="391" t="s">
        <v>22</v>
      </c>
      <c r="N15" s="391" t="s">
        <v>69</v>
      </c>
      <c r="O15" s="392" t="s">
        <v>54</v>
      </c>
      <c r="P15" s="394" t="s">
        <v>23</v>
      </c>
      <c r="Q15" s="99"/>
      <c r="R15" s="99"/>
      <c r="S15" s="99"/>
      <c r="T15" s="99"/>
      <c r="U15" s="99"/>
      <c r="V15" s="99"/>
      <c r="W15" s="99"/>
      <c r="X15" s="99"/>
    </row>
    <row r="16" spans="1:24" s="36" customFormat="1" ht="16.5" customHeight="1" thickBot="1" x14ac:dyDescent="0.3">
      <c r="A16" s="395" t="s">
        <v>45</v>
      </c>
      <c r="B16" s="300" t="s">
        <v>131</v>
      </c>
      <c r="C16" s="161">
        <v>2001</v>
      </c>
      <c r="D16" s="89" t="s">
        <v>25</v>
      </c>
      <c r="E16" s="396">
        <v>57.1</v>
      </c>
      <c r="F16" s="119" t="s">
        <v>46</v>
      </c>
      <c r="G16" s="396">
        <v>148</v>
      </c>
      <c r="H16" s="397">
        <f t="shared" ref="H16:H18" si="0">G16</f>
        <v>148</v>
      </c>
      <c r="I16" s="396">
        <v>1</v>
      </c>
      <c r="J16" s="396">
        <v>207</v>
      </c>
      <c r="K16" s="383">
        <f>J16/2</f>
        <v>103.5</v>
      </c>
      <c r="L16" s="398">
        <v>1</v>
      </c>
      <c r="M16" s="383">
        <f>H16+K16</f>
        <v>251.5</v>
      </c>
      <c r="N16" s="396">
        <v>1</v>
      </c>
      <c r="O16" s="161">
        <v>20</v>
      </c>
      <c r="P16" s="257" t="s">
        <v>204</v>
      </c>
      <c r="Q16" s="250"/>
      <c r="R16" s="250"/>
      <c r="S16" s="250"/>
      <c r="T16" s="250"/>
      <c r="U16" s="250"/>
      <c r="V16" s="250"/>
      <c r="W16" s="250"/>
      <c r="X16" s="250"/>
    </row>
    <row r="17" spans="1:24" s="36" customFormat="1" ht="16.5" customHeight="1" thickBot="1" x14ac:dyDescent="0.3">
      <c r="A17" s="399" t="s">
        <v>45</v>
      </c>
      <c r="B17" s="288" t="s">
        <v>132</v>
      </c>
      <c r="C17" s="90">
        <v>2000</v>
      </c>
      <c r="D17" s="91" t="s">
        <v>26</v>
      </c>
      <c r="E17" s="125">
        <v>57.1</v>
      </c>
      <c r="F17" s="92" t="s">
        <v>46</v>
      </c>
      <c r="G17" s="125">
        <v>85</v>
      </c>
      <c r="H17" s="150">
        <f t="shared" si="0"/>
        <v>85</v>
      </c>
      <c r="I17" s="125">
        <v>2</v>
      </c>
      <c r="J17" s="125">
        <v>108</v>
      </c>
      <c r="K17" s="296">
        <f t="shared" ref="K17:K18" si="1">J17/2</f>
        <v>54</v>
      </c>
      <c r="L17" s="295">
        <v>2</v>
      </c>
      <c r="M17" s="296">
        <f t="shared" ref="M17:M18" si="2">H17+K17</f>
        <v>139</v>
      </c>
      <c r="N17" s="125">
        <v>2</v>
      </c>
      <c r="O17" s="90">
        <v>18</v>
      </c>
      <c r="P17" s="259" t="s">
        <v>134</v>
      </c>
      <c r="Q17" s="250"/>
      <c r="R17" s="250"/>
      <c r="S17" s="250"/>
      <c r="T17" s="250"/>
      <c r="U17" s="250"/>
      <c r="V17" s="250"/>
      <c r="W17" s="250"/>
      <c r="X17" s="250"/>
    </row>
    <row r="18" spans="1:24" s="99" customFormat="1" ht="16.5" customHeight="1" thickBot="1" x14ac:dyDescent="0.3">
      <c r="A18" s="400" t="s">
        <v>45</v>
      </c>
      <c r="B18" s="301" t="s">
        <v>133</v>
      </c>
      <c r="C18" s="122">
        <v>2001</v>
      </c>
      <c r="D18" s="93" t="s">
        <v>48</v>
      </c>
      <c r="E18" s="401">
        <v>57.5</v>
      </c>
      <c r="F18" s="92" t="s">
        <v>46</v>
      </c>
      <c r="G18" s="401">
        <v>18</v>
      </c>
      <c r="H18" s="401">
        <f t="shared" si="0"/>
        <v>18</v>
      </c>
      <c r="I18" s="401">
        <v>3</v>
      </c>
      <c r="J18" s="402">
        <v>62</v>
      </c>
      <c r="K18" s="387">
        <f t="shared" si="1"/>
        <v>31</v>
      </c>
      <c r="L18" s="401">
        <v>3</v>
      </c>
      <c r="M18" s="387">
        <f t="shared" si="2"/>
        <v>49</v>
      </c>
      <c r="N18" s="401">
        <v>3</v>
      </c>
      <c r="O18" s="401">
        <v>16</v>
      </c>
      <c r="P18" s="272"/>
    </row>
    <row r="19" spans="1:24" x14ac:dyDescent="0.2">
      <c r="A19" s="31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58"/>
    </row>
    <row r="20" spans="1:24" ht="15" x14ac:dyDescent="0.25">
      <c r="A20" s="2"/>
      <c r="B20" s="1"/>
      <c r="C20" s="2"/>
      <c r="D20" s="2"/>
      <c r="E20" s="2"/>
      <c r="F20" s="3"/>
      <c r="G20" s="2"/>
      <c r="H20" s="18"/>
      <c r="I20" s="5"/>
      <c r="J20" s="2"/>
      <c r="K20" s="4"/>
      <c r="L20" s="1"/>
      <c r="M20" s="452" t="s">
        <v>6</v>
      </c>
      <c r="N20" s="453"/>
      <c r="O20" s="454"/>
      <c r="P20" s="58"/>
    </row>
    <row r="21" spans="1:24" ht="15" x14ac:dyDescent="0.2">
      <c r="A21" s="154" t="s">
        <v>7</v>
      </c>
      <c r="B21" s="20" t="s">
        <v>72</v>
      </c>
      <c r="C21" s="21"/>
      <c r="D21" s="21"/>
      <c r="E21" s="21"/>
      <c r="F21" s="22"/>
      <c r="G21" s="21"/>
      <c r="H21" s="23"/>
      <c r="I21" s="24"/>
      <c r="J21" s="21"/>
      <c r="K21" s="25"/>
      <c r="L21" s="21"/>
      <c r="M21" s="275" t="s">
        <v>8</v>
      </c>
      <c r="N21" s="276" t="s">
        <v>9</v>
      </c>
      <c r="O21" s="276" t="s">
        <v>10</v>
      </c>
      <c r="P21" s="58"/>
    </row>
    <row r="22" spans="1:24" x14ac:dyDescent="0.2">
      <c r="A22" s="155" t="s">
        <v>11</v>
      </c>
      <c r="B22" s="20" t="s">
        <v>10</v>
      </c>
      <c r="C22" s="101"/>
      <c r="D22" s="27"/>
      <c r="E22" s="27"/>
      <c r="F22" s="27"/>
      <c r="G22" s="27"/>
      <c r="H22" s="28"/>
      <c r="I22" s="27"/>
      <c r="J22" s="27"/>
      <c r="K22" s="29"/>
      <c r="L22" s="27"/>
      <c r="M22" s="53">
        <v>158</v>
      </c>
      <c r="N22" s="277">
        <v>208</v>
      </c>
      <c r="O22" s="53">
        <v>250</v>
      </c>
      <c r="P22" s="58"/>
    </row>
    <row r="23" spans="1:24" ht="13.5" thickBot="1" x14ac:dyDescent="0.25">
      <c r="A23" s="278"/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</row>
    <row r="24" spans="1:24" s="99" customFormat="1" ht="26.25" thickBot="1" x14ac:dyDescent="0.25">
      <c r="A24" s="274" t="s">
        <v>12</v>
      </c>
      <c r="B24" s="391" t="s">
        <v>13</v>
      </c>
      <c r="C24" s="392" t="s">
        <v>14</v>
      </c>
      <c r="D24" s="391" t="s">
        <v>15</v>
      </c>
      <c r="E24" s="391" t="s">
        <v>16</v>
      </c>
      <c r="F24" s="391" t="s">
        <v>17</v>
      </c>
      <c r="G24" s="391" t="s">
        <v>18</v>
      </c>
      <c r="H24" s="391" t="s">
        <v>19</v>
      </c>
      <c r="I24" s="391" t="s">
        <v>93</v>
      </c>
      <c r="J24" s="391" t="s">
        <v>20</v>
      </c>
      <c r="K24" s="393" t="s">
        <v>21</v>
      </c>
      <c r="L24" s="392" t="s">
        <v>94</v>
      </c>
      <c r="M24" s="391" t="s">
        <v>22</v>
      </c>
      <c r="N24" s="391" t="s">
        <v>69</v>
      </c>
      <c r="O24" s="392" t="s">
        <v>54</v>
      </c>
      <c r="P24" s="394" t="s">
        <v>23</v>
      </c>
      <c r="Q24" s="6"/>
      <c r="R24" s="6"/>
      <c r="S24" s="6"/>
      <c r="T24" s="6"/>
      <c r="U24" s="6"/>
      <c r="V24" s="6"/>
      <c r="W24" s="6"/>
      <c r="X24" s="6"/>
    </row>
    <row r="25" spans="1:24" s="99" customFormat="1" ht="16.5" thickBot="1" x14ac:dyDescent="0.3">
      <c r="A25" s="403" t="s">
        <v>57</v>
      </c>
      <c r="B25" s="300" t="s">
        <v>135</v>
      </c>
      <c r="C25" s="161">
        <v>2001</v>
      </c>
      <c r="D25" s="89" t="s">
        <v>25</v>
      </c>
      <c r="E25" s="397">
        <v>61.9</v>
      </c>
      <c r="F25" s="119" t="s">
        <v>46</v>
      </c>
      <c r="G25" s="397">
        <v>154</v>
      </c>
      <c r="H25" s="397">
        <f t="shared" ref="H25:H27" si="3">G25</f>
        <v>154</v>
      </c>
      <c r="I25" s="397">
        <v>1</v>
      </c>
      <c r="J25" s="404">
        <v>192</v>
      </c>
      <c r="K25" s="383">
        <f t="shared" ref="K25:K27" si="4">J25/2</f>
        <v>96</v>
      </c>
      <c r="L25" s="397">
        <v>1</v>
      </c>
      <c r="M25" s="383">
        <f t="shared" ref="M25:M27" si="5">H25+K25</f>
        <v>250</v>
      </c>
      <c r="N25" s="397">
        <v>1</v>
      </c>
      <c r="O25" s="161">
        <v>20</v>
      </c>
      <c r="P25" s="257" t="s">
        <v>61</v>
      </c>
      <c r="Q25" s="6"/>
      <c r="R25" s="6"/>
      <c r="S25" s="6"/>
      <c r="T25" s="6"/>
      <c r="U25" s="6"/>
      <c r="V25" s="6"/>
      <c r="W25" s="6"/>
      <c r="X25" s="6"/>
    </row>
    <row r="26" spans="1:24" s="250" customFormat="1" ht="16.5" thickBot="1" x14ac:dyDescent="0.3">
      <c r="A26" s="284" t="s">
        <v>57</v>
      </c>
      <c r="B26" s="288" t="s">
        <v>136</v>
      </c>
      <c r="C26" s="90">
        <v>2001</v>
      </c>
      <c r="D26" s="91" t="s">
        <v>26</v>
      </c>
      <c r="E26" s="150">
        <v>62.3</v>
      </c>
      <c r="F26" s="92" t="s">
        <v>46</v>
      </c>
      <c r="G26" s="150">
        <v>112</v>
      </c>
      <c r="H26" s="150">
        <f t="shared" si="3"/>
        <v>112</v>
      </c>
      <c r="I26" s="150">
        <v>2</v>
      </c>
      <c r="J26" s="286">
        <v>140</v>
      </c>
      <c r="K26" s="296">
        <f t="shared" si="4"/>
        <v>70</v>
      </c>
      <c r="L26" s="150">
        <v>2</v>
      </c>
      <c r="M26" s="296">
        <f t="shared" si="5"/>
        <v>182</v>
      </c>
      <c r="N26" s="150">
        <v>2</v>
      </c>
      <c r="O26" s="90">
        <v>18</v>
      </c>
      <c r="P26" s="259" t="s">
        <v>74</v>
      </c>
      <c r="Q26" s="6"/>
      <c r="R26" s="6"/>
      <c r="S26" s="6"/>
      <c r="T26" s="6"/>
      <c r="U26" s="6"/>
      <c r="V26" s="6"/>
      <c r="W26" s="6"/>
      <c r="X26" s="6"/>
    </row>
    <row r="27" spans="1:24" s="99" customFormat="1" ht="16.5" thickBot="1" x14ac:dyDescent="0.3">
      <c r="A27" s="287" t="s">
        <v>57</v>
      </c>
      <c r="B27" s="301" t="s">
        <v>137</v>
      </c>
      <c r="C27" s="122">
        <v>2000</v>
      </c>
      <c r="D27" s="93" t="s">
        <v>48</v>
      </c>
      <c r="E27" s="401">
        <v>62.7</v>
      </c>
      <c r="F27" s="92" t="s">
        <v>46</v>
      </c>
      <c r="G27" s="401">
        <v>60</v>
      </c>
      <c r="H27" s="401">
        <f t="shared" si="3"/>
        <v>60</v>
      </c>
      <c r="I27" s="401">
        <v>3</v>
      </c>
      <c r="J27" s="402">
        <v>140</v>
      </c>
      <c r="K27" s="387">
        <f t="shared" si="4"/>
        <v>70</v>
      </c>
      <c r="L27" s="401">
        <v>3</v>
      </c>
      <c r="M27" s="387">
        <f t="shared" si="5"/>
        <v>130</v>
      </c>
      <c r="N27" s="401">
        <v>3</v>
      </c>
      <c r="O27" s="401">
        <v>16</v>
      </c>
      <c r="P27" s="260"/>
      <c r="Q27" s="6"/>
      <c r="R27" s="6"/>
      <c r="S27" s="6"/>
      <c r="T27" s="6"/>
      <c r="U27" s="6"/>
      <c r="V27" s="6"/>
      <c r="W27" s="6"/>
      <c r="X27" s="6"/>
    </row>
    <row r="28" spans="1:24" s="99" customFormat="1" x14ac:dyDescent="0.2">
      <c r="A28" s="31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58"/>
      <c r="Q28" s="6"/>
      <c r="R28" s="6"/>
      <c r="S28" s="6"/>
      <c r="T28" s="6"/>
      <c r="U28" s="6"/>
      <c r="V28" s="6"/>
      <c r="W28" s="6"/>
      <c r="X28" s="6"/>
    </row>
    <row r="29" spans="1:24" s="99" customFormat="1" ht="15" x14ac:dyDescent="0.25">
      <c r="A29" s="2"/>
      <c r="B29" s="1"/>
      <c r="C29" s="2"/>
      <c r="D29" s="2"/>
      <c r="E29" s="2"/>
      <c r="F29" s="3"/>
      <c r="G29" s="2"/>
      <c r="H29" s="18"/>
      <c r="I29" s="5"/>
      <c r="J29" s="2"/>
      <c r="K29" s="4"/>
      <c r="L29" s="1"/>
      <c r="M29" s="452" t="s">
        <v>6</v>
      </c>
      <c r="N29" s="453"/>
      <c r="O29" s="454"/>
      <c r="P29" s="58"/>
      <c r="Q29" s="6"/>
      <c r="R29" s="6"/>
      <c r="S29" s="6"/>
      <c r="T29" s="6"/>
      <c r="U29" s="6"/>
      <c r="V29" s="6"/>
      <c r="W29" s="6"/>
      <c r="X29" s="6"/>
    </row>
    <row r="30" spans="1:24" s="99" customFormat="1" ht="15" x14ac:dyDescent="0.2">
      <c r="A30" s="154" t="s">
        <v>7</v>
      </c>
      <c r="B30" s="20" t="s">
        <v>72</v>
      </c>
      <c r="C30" s="21"/>
      <c r="D30" s="21"/>
      <c r="E30" s="21"/>
      <c r="F30" s="22"/>
      <c r="G30" s="21"/>
      <c r="H30" s="23"/>
      <c r="I30" s="24"/>
      <c r="J30" s="21"/>
      <c r="K30" s="25"/>
      <c r="L30" s="21"/>
      <c r="M30" s="275" t="s">
        <v>8</v>
      </c>
      <c r="N30" s="276" t="s">
        <v>9</v>
      </c>
      <c r="O30" s="276" t="s">
        <v>10</v>
      </c>
      <c r="P30" s="58"/>
      <c r="Q30" s="6"/>
      <c r="R30" s="6"/>
      <c r="S30" s="6"/>
      <c r="T30" s="6"/>
      <c r="U30" s="6"/>
      <c r="V30" s="6"/>
      <c r="W30" s="6"/>
      <c r="X30" s="6"/>
    </row>
    <row r="31" spans="1:24" s="99" customFormat="1" x14ac:dyDescent="0.2">
      <c r="A31" s="155" t="s">
        <v>11</v>
      </c>
      <c r="B31" s="20" t="s">
        <v>10</v>
      </c>
      <c r="C31" s="27"/>
      <c r="D31" s="27"/>
      <c r="E31" s="27"/>
      <c r="F31" s="27"/>
      <c r="G31" s="27"/>
      <c r="H31" s="28"/>
      <c r="I31" s="27"/>
      <c r="J31" s="27"/>
      <c r="K31" s="29"/>
      <c r="L31" s="27"/>
      <c r="M31" s="53">
        <v>175</v>
      </c>
      <c r="N31" s="277">
        <v>215</v>
      </c>
      <c r="O31" s="53">
        <v>276.5</v>
      </c>
      <c r="P31" s="58"/>
      <c r="Q31" s="6"/>
      <c r="R31" s="6"/>
      <c r="S31" s="6"/>
      <c r="T31" s="6"/>
      <c r="U31" s="6"/>
      <c r="V31" s="6"/>
      <c r="W31" s="6"/>
      <c r="X31" s="6"/>
    </row>
    <row r="32" spans="1:24" ht="13.5" thickBot="1" x14ac:dyDescent="0.25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</row>
    <row r="33" spans="1:16" ht="26.25" thickBot="1" x14ac:dyDescent="0.25">
      <c r="A33" s="274" t="s">
        <v>12</v>
      </c>
      <c r="B33" s="391" t="s">
        <v>13</v>
      </c>
      <c r="C33" s="392" t="s">
        <v>14</v>
      </c>
      <c r="D33" s="391" t="s">
        <v>15</v>
      </c>
      <c r="E33" s="391" t="s">
        <v>16</v>
      </c>
      <c r="F33" s="391" t="s">
        <v>17</v>
      </c>
      <c r="G33" s="391" t="s">
        <v>18</v>
      </c>
      <c r="H33" s="391" t="s">
        <v>19</v>
      </c>
      <c r="I33" s="391" t="s">
        <v>93</v>
      </c>
      <c r="J33" s="391" t="s">
        <v>20</v>
      </c>
      <c r="K33" s="393" t="s">
        <v>21</v>
      </c>
      <c r="L33" s="392" t="s">
        <v>94</v>
      </c>
      <c r="M33" s="391" t="s">
        <v>22</v>
      </c>
      <c r="N33" s="391" t="s">
        <v>69</v>
      </c>
      <c r="O33" s="392" t="s">
        <v>54</v>
      </c>
      <c r="P33" s="394" t="s">
        <v>23</v>
      </c>
    </row>
    <row r="34" spans="1:16" ht="16.5" thickBot="1" x14ac:dyDescent="0.3">
      <c r="A34" s="403" t="s">
        <v>58</v>
      </c>
      <c r="B34" s="300" t="s">
        <v>138</v>
      </c>
      <c r="C34" s="161">
        <v>2000</v>
      </c>
      <c r="D34" s="89" t="s">
        <v>25</v>
      </c>
      <c r="E34" s="397">
        <v>66.400000000000006</v>
      </c>
      <c r="F34" s="119" t="s">
        <v>46</v>
      </c>
      <c r="G34" s="405">
        <v>122</v>
      </c>
      <c r="H34" s="397">
        <f>G34</f>
        <v>122</v>
      </c>
      <c r="I34" s="397">
        <v>1</v>
      </c>
      <c r="J34" s="397">
        <v>188</v>
      </c>
      <c r="K34" s="383">
        <f>J34/2</f>
        <v>94</v>
      </c>
      <c r="L34" s="397">
        <v>1</v>
      </c>
      <c r="M34" s="383">
        <f>H34+K34</f>
        <v>216</v>
      </c>
      <c r="N34" s="397">
        <v>1</v>
      </c>
      <c r="O34" s="161">
        <v>20</v>
      </c>
      <c r="P34" s="257" t="s">
        <v>76</v>
      </c>
    </row>
    <row r="35" spans="1:16" ht="16.5" thickBot="1" x14ac:dyDescent="0.3">
      <c r="A35" s="406" t="s">
        <v>58</v>
      </c>
      <c r="B35" s="285" t="s">
        <v>140</v>
      </c>
      <c r="C35" s="98">
        <v>2001</v>
      </c>
      <c r="D35" s="91" t="s">
        <v>48</v>
      </c>
      <c r="E35" s="150">
        <v>66.8</v>
      </c>
      <c r="F35" s="92" t="s">
        <v>46</v>
      </c>
      <c r="G35" s="345">
        <v>90</v>
      </c>
      <c r="H35" s="150">
        <f>G35</f>
        <v>90</v>
      </c>
      <c r="I35" s="150">
        <v>3</v>
      </c>
      <c r="J35" s="150">
        <v>115</v>
      </c>
      <c r="K35" s="296">
        <f>J35/2</f>
        <v>57.5</v>
      </c>
      <c r="L35" s="150">
        <v>3</v>
      </c>
      <c r="M35" s="296">
        <f>H35+K35</f>
        <v>147.5</v>
      </c>
      <c r="N35" s="150">
        <v>2</v>
      </c>
      <c r="O35" s="150">
        <v>16</v>
      </c>
      <c r="P35" s="258"/>
    </row>
    <row r="36" spans="1:16" ht="16.5" thickBot="1" x14ac:dyDescent="0.3">
      <c r="A36" s="406" t="s">
        <v>58</v>
      </c>
      <c r="B36" s="302" t="s">
        <v>139</v>
      </c>
      <c r="C36" s="98">
        <v>2000</v>
      </c>
      <c r="D36" s="253" t="s">
        <v>110</v>
      </c>
      <c r="E36" s="150">
        <v>66.5</v>
      </c>
      <c r="F36" s="92" t="s">
        <v>46</v>
      </c>
      <c r="G36" s="345">
        <v>60</v>
      </c>
      <c r="H36" s="150">
        <f>G36</f>
        <v>60</v>
      </c>
      <c r="I36" s="150">
        <v>4</v>
      </c>
      <c r="J36" s="150">
        <v>160</v>
      </c>
      <c r="K36" s="296">
        <f>J36/2</f>
        <v>80</v>
      </c>
      <c r="L36" s="150">
        <v>2</v>
      </c>
      <c r="M36" s="296">
        <f>H36+K36</f>
        <v>140</v>
      </c>
      <c r="N36" s="150">
        <v>3</v>
      </c>
      <c r="O36" s="98">
        <v>18</v>
      </c>
      <c r="P36" s="258" t="s">
        <v>142</v>
      </c>
    </row>
    <row r="37" spans="1:16" ht="16.5" thickBot="1" x14ac:dyDescent="0.3">
      <c r="A37" s="287" t="s">
        <v>58</v>
      </c>
      <c r="B37" s="303" t="s">
        <v>141</v>
      </c>
      <c r="C37" s="92">
        <v>2001</v>
      </c>
      <c r="D37" s="93" t="s">
        <v>28</v>
      </c>
      <c r="E37" s="407">
        <v>63.2</v>
      </c>
      <c r="F37" s="92" t="s">
        <v>46</v>
      </c>
      <c r="G37" s="401">
        <v>91</v>
      </c>
      <c r="H37" s="401">
        <f>G37</f>
        <v>91</v>
      </c>
      <c r="I37" s="401">
        <v>2</v>
      </c>
      <c r="J37" s="401">
        <v>89</v>
      </c>
      <c r="K37" s="387">
        <f>J37/2</f>
        <v>44.5</v>
      </c>
      <c r="L37" s="401">
        <v>4</v>
      </c>
      <c r="M37" s="387">
        <f>H37+K37</f>
        <v>135.5</v>
      </c>
      <c r="N37" s="401">
        <v>4</v>
      </c>
      <c r="O37" s="401">
        <v>15</v>
      </c>
      <c r="P37" s="260"/>
    </row>
    <row r="38" spans="1:16" x14ac:dyDescent="0.2">
      <c r="A38" s="31"/>
      <c r="B38" s="30"/>
      <c r="C38" s="30"/>
      <c r="D38" s="31"/>
      <c r="E38" s="31"/>
      <c r="F38" s="32"/>
      <c r="G38" s="30"/>
      <c r="H38" s="33"/>
      <c r="I38" s="31"/>
      <c r="J38" s="31"/>
      <c r="K38" s="289"/>
      <c r="L38" s="31"/>
      <c r="M38" s="31"/>
      <c r="N38" s="289"/>
      <c r="O38" s="31"/>
      <c r="P38" s="58"/>
    </row>
    <row r="39" spans="1:16" ht="15" x14ac:dyDescent="0.25">
      <c r="A39" s="2"/>
      <c r="B39" s="1"/>
      <c r="C39" s="2"/>
      <c r="D39" s="2"/>
      <c r="E39" s="2"/>
      <c r="F39" s="3"/>
      <c r="G39" s="2"/>
      <c r="H39" s="18"/>
      <c r="I39" s="5"/>
      <c r="J39" s="2"/>
      <c r="K39" s="4"/>
      <c r="L39" s="1"/>
      <c r="M39" s="452" t="s">
        <v>6</v>
      </c>
      <c r="N39" s="453"/>
      <c r="O39" s="454"/>
      <c r="P39" s="58"/>
    </row>
    <row r="40" spans="1:16" ht="15" x14ac:dyDescent="0.2">
      <c r="A40" s="154" t="s">
        <v>7</v>
      </c>
      <c r="B40" s="20" t="s">
        <v>72</v>
      </c>
      <c r="C40" s="21"/>
      <c r="D40" s="21"/>
      <c r="E40" s="21"/>
      <c r="F40" s="22"/>
      <c r="G40" s="21"/>
      <c r="H40" s="23"/>
      <c r="I40" s="24"/>
      <c r="J40" s="21"/>
      <c r="K40" s="25"/>
      <c r="L40" s="21"/>
      <c r="M40" s="275" t="s">
        <v>8</v>
      </c>
      <c r="N40" s="276" t="s">
        <v>9</v>
      </c>
      <c r="O40" s="276" t="s">
        <v>10</v>
      </c>
      <c r="P40" s="58"/>
    </row>
    <row r="41" spans="1:16" x14ac:dyDescent="0.2">
      <c r="A41" s="155" t="s">
        <v>11</v>
      </c>
      <c r="B41" s="20" t="s">
        <v>10</v>
      </c>
      <c r="C41" s="27"/>
      <c r="D41" s="27"/>
      <c r="E41" s="27"/>
      <c r="F41" s="27"/>
      <c r="G41" s="27"/>
      <c r="H41" s="28"/>
      <c r="I41" s="27"/>
      <c r="J41" s="27"/>
      <c r="K41" s="29"/>
      <c r="L41" s="27"/>
      <c r="M41" s="53">
        <v>172</v>
      </c>
      <c r="N41" s="277">
        <v>221</v>
      </c>
      <c r="O41" s="53">
        <v>277</v>
      </c>
      <c r="P41" s="58"/>
    </row>
    <row r="42" spans="1:16" ht="13.5" thickBot="1" x14ac:dyDescent="0.25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</row>
    <row r="43" spans="1:16" ht="26.25" thickBot="1" x14ac:dyDescent="0.25">
      <c r="A43" s="293" t="s">
        <v>12</v>
      </c>
      <c r="B43" s="280" t="s">
        <v>13</v>
      </c>
      <c r="C43" s="281" t="s">
        <v>14</v>
      </c>
      <c r="D43" s="280" t="s">
        <v>15</v>
      </c>
      <c r="E43" s="280" t="s">
        <v>16</v>
      </c>
      <c r="F43" s="280" t="s">
        <v>17</v>
      </c>
      <c r="G43" s="280" t="s">
        <v>18</v>
      </c>
      <c r="H43" s="280" t="s">
        <v>19</v>
      </c>
      <c r="I43" s="280" t="s">
        <v>93</v>
      </c>
      <c r="J43" s="280" t="s">
        <v>20</v>
      </c>
      <c r="K43" s="282" t="s">
        <v>21</v>
      </c>
      <c r="L43" s="281" t="s">
        <v>94</v>
      </c>
      <c r="M43" s="280" t="s">
        <v>22</v>
      </c>
      <c r="N43" s="280" t="s">
        <v>69</v>
      </c>
      <c r="O43" s="281" t="s">
        <v>54</v>
      </c>
      <c r="P43" s="283" t="s">
        <v>23</v>
      </c>
    </row>
    <row r="44" spans="1:16" ht="16.5" thickBot="1" x14ac:dyDescent="0.3">
      <c r="A44" s="297" t="s">
        <v>70</v>
      </c>
      <c r="B44" s="300" t="s">
        <v>143</v>
      </c>
      <c r="C44" s="161">
        <v>2001</v>
      </c>
      <c r="D44" s="89" t="s">
        <v>25</v>
      </c>
      <c r="E44" s="150">
        <v>72.7</v>
      </c>
      <c r="F44" s="92" t="s">
        <v>46</v>
      </c>
      <c r="G44" s="345">
        <v>171</v>
      </c>
      <c r="H44" s="150">
        <f t="shared" ref="H44:H46" si="6">G44</f>
        <v>171</v>
      </c>
      <c r="I44" s="150">
        <v>1</v>
      </c>
      <c r="J44" s="150">
        <v>202</v>
      </c>
      <c r="K44" s="296">
        <f t="shared" ref="K44:K46" si="7">J44/2</f>
        <v>101</v>
      </c>
      <c r="L44" s="150"/>
      <c r="M44" s="296">
        <f t="shared" ref="M44:M46" si="8">H44+K44</f>
        <v>272</v>
      </c>
      <c r="N44" s="150"/>
      <c r="O44" s="161"/>
      <c r="P44" s="257" t="s">
        <v>200</v>
      </c>
    </row>
    <row r="45" spans="1:16" ht="16.5" thickBot="1" x14ac:dyDescent="0.3">
      <c r="A45" s="297" t="s">
        <v>70</v>
      </c>
      <c r="B45" s="302" t="s">
        <v>144</v>
      </c>
      <c r="C45" s="98">
        <v>2001</v>
      </c>
      <c r="D45" s="253" t="s">
        <v>110</v>
      </c>
      <c r="E45" s="150">
        <v>72.2</v>
      </c>
      <c r="F45" s="92" t="s">
        <v>46</v>
      </c>
      <c r="G45" s="345">
        <v>120</v>
      </c>
      <c r="H45" s="150">
        <f t="shared" si="6"/>
        <v>120</v>
      </c>
      <c r="I45" s="150">
        <v>2</v>
      </c>
      <c r="J45" s="150">
        <v>110</v>
      </c>
      <c r="K45" s="296">
        <f t="shared" si="7"/>
        <v>55</v>
      </c>
      <c r="L45" s="150"/>
      <c r="M45" s="296">
        <f t="shared" si="8"/>
        <v>175</v>
      </c>
      <c r="N45" s="150"/>
      <c r="O45" s="98"/>
      <c r="P45" s="258" t="s">
        <v>142</v>
      </c>
    </row>
    <row r="46" spans="1:16" ht="16.5" thickBot="1" x14ac:dyDescent="0.3">
      <c r="A46" s="297" t="s">
        <v>70</v>
      </c>
      <c r="B46" s="303" t="s">
        <v>145</v>
      </c>
      <c r="C46" s="92">
        <v>2001</v>
      </c>
      <c r="D46" s="93" t="s">
        <v>28</v>
      </c>
      <c r="E46" s="150">
        <v>68.2</v>
      </c>
      <c r="F46" s="92" t="s">
        <v>46</v>
      </c>
      <c r="G46" s="150">
        <v>50</v>
      </c>
      <c r="H46" s="150">
        <f t="shared" si="6"/>
        <v>50</v>
      </c>
      <c r="I46" s="150">
        <v>3</v>
      </c>
      <c r="J46" s="150">
        <v>60</v>
      </c>
      <c r="K46" s="296">
        <f t="shared" si="7"/>
        <v>30</v>
      </c>
      <c r="L46" s="150"/>
      <c r="M46" s="296">
        <f t="shared" si="8"/>
        <v>80</v>
      </c>
      <c r="N46" s="150"/>
      <c r="O46" s="150"/>
      <c r="P46" s="298"/>
    </row>
    <row r="47" spans="1:16" x14ac:dyDescent="0.2">
      <c r="A47" s="31"/>
      <c r="B47" s="30"/>
      <c r="C47" s="30"/>
      <c r="D47" s="31"/>
      <c r="E47" s="31"/>
      <c r="F47" s="32"/>
      <c r="G47" s="30"/>
      <c r="H47" s="33"/>
      <c r="I47" s="31"/>
      <c r="J47" s="31"/>
      <c r="K47" s="289"/>
      <c r="L47" s="31"/>
      <c r="M47" s="31"/>
      <c r="N47" s="289"/>
      <c r="O47" s="31"/>
      <c r="P47" s="58"/>
    </row>
    <row r="48" spans="1:16" ht="15" x14ac:dyDescent="0.25">
      <c r="A48" s="2"/>
      <c r="B48" s="1"/>
      <c r="C48" s="2"/>
      <c r="D48" s="2"/>
      <c r="E48" s="2"/>
      <c r="F48" s="3"/>
      <c r="G48" s="2"/>
      <c r="H48" s="18"/>
      <c r="I48" s="5"/>
      <c r="J48" s="2"/>
      <c r="K48" s="4"/>
      <c r="L48" s="1"/>
      <c r="M48" s="452" t="s">
        <v>6</v>
      </c>
      <c r="N48" s="453"/>
      <c r="O48" s="454"/>
      <c r="P48" s="58"/>
    </row>
    <row r="49" spans="1:16" ht="15" x14ac:dyDescent="0.2">
      <c r="A49" s="154" t="s">
        <v>7</v>
      </c>
      <c r="B49" s="20" t="s">
        <v>72</v>
      </c>
      <c r="C49" s="21"/>
      <c r="D49" s="21"/>
      <c r="E49" s="21"/>
      <c r="F49" s="22"/>
      <c r="G49" s="21"/>
      <c r="H49" s="23"/>
      <c r="I49" s="24"/>
      <c r="J49" s="21"/>
      <c r="K49" s="25"/>
      <c r="L49" s="21"/>
      <c r="M49" s="275" t="s">
        <v>8</v>
      </c>
      <c r="N49" s="276" t="s">
        <v>9</v>
      </c>
      <c r="O49" s="276" t="s">
        <v>10</v>
      </c>
      <c r="P49" s="58"/>
    </row>
    <row r="50" spans="1:16" x14ac:dyDescent="0.2">
      <c r="A50" s="155" t="s">
        <v>11</v>
      </c>
      <c r="B50" s="20" t="s">
        <v>10</v>
      </c>
      <c r="C50" s="27"/>
      <c r="D50" s="27"/>
      <c r="E50" s="27"/>
      <c r="F50" s="27"/>
      <c r="G50" s="27"/>
      <c r="H50" s="28"/>
      <c r="I50" s="27"/>
      <c r="J50" s="27"/>
      <c r="K50" s="29"/>
      <c r="L50" s="27"/>
      <c r="M50" s="53">
        <v>169</v>
      </c>
      <c r="N50" s="277">
        <v>224</v>
      </c>
      <c r="O50" s="53">
        <v>281</v>
      </c>
      <c r="P50" s="58"/>
    </row>
    <row r="51" spans="1:16" ht="13.5" thickBot="1" x14ac:dyDescent="0.25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</row>
    <row r="52" spans="1:16" ht="26.25" thickBot="1" x14ac:dyDescent="0.25">
      <c r="A52" s="293" t="s">
        <v>12</v>
      </c>
      <c r="B52" s="280" t="s">
        <v>13</v>
      </c>
      <c r="C52" s="281" t="s">
        <v>14</v>
      </c>
      <c r="D52" s="280" t="s">
        <v>15</v>
      </c>
      <c r="E52" s="280" t="s">
        <v>16</v>
      </c>
      <c r="F52" s="280" t="s">
        <v>17</v>
      </c>
      <c r="G52" s="280" t="s">
        <v>18</v>
      </c>
      <c r="H52" s="280" t="s">
        <v>19</v>
      </c>
      <c r="I52" s="280" t="s">
        <v>93</v>
      </c>
      <c r="J52" s="280" t="s">
        <v>20</v>
      </c>
      <c r="K52" s="282" t="s">
        <v>21</v>
      </c>
      <c r="L52" s="281" t="s">
        <v>94</v>
      </c>
      <c r="M52" s="280" t="s">
        <v>22</v>
      </c>
      <c r="N52" s="280" t="s">
        <v>69</v>
      </c>
      <c r="O52" s="281" t="s">
        <v>54</v>
      </c>
      <c r="P52" s="283" t="s">
        <v>23</v>
      </c>
    </row>
    <row r="53" spans="1:16" ht="16.5" thickBot="1" x14ac:dyDescent="0.3">
      <c r="A53" s="297" t="s">
        <v>71</v>
      </c>
      <c r="B53" s="300" t="s">
        <v>146</v>
      </c>
      <c r="C53" s="161">
        <v>2000</v>
      </c>
      <c r="D53" s="89" t="s">
        <v>25</v>
      </c>
      <c r="E53" s="290">
        <v>75.8</v>
      </c>
      <c r="F53" s="92" t="s">
        <v>46</v>
      </c>
      <c r="G53" s="150">
        <v>164</v>
      </c>
      <c r="H53" s="150">
        <f>G53</f>
        <v>164</v>
      </c>
      <c r="I53" s="150">
        <v>1</v>
      </c>
      <c r="J53" s="286">
        <v>211</v>
      </c>
      <c r="K53" s="296">
        <f t="shared" ref="K53:K54" si="9">J53/2</f>
        <v>105.5</v>
      </c>
      <c r="L53" s="150">
        <v>1</v>
      </c>
      <c r="M53" s="296">
        <f t="shared" ref="M53:M54" si="10">H53+K53</f>
        <v>269.5</v>
      </c>
      <c r="N53" s="150">
        <v>1</v>
      </c>
      <c r="O53" s="161">
        <v>262.5</v>
      </c>
      <c r="P53" s="257" t="s">
        <v>199</v>
      </c>
    </row>
    <row r="54" spans="1:16" ht="16.5" thickBot="1" x14ac:dyDescent="0.3">
      <c r="A54" s="297" t="s">
        <v>71</v>
      </c>
      <c r="B54" s="285" t="s">
        <v>147</v>
      </c>
      <c r="C54" s="98">
        <v>2000</v>
      </c>
      <c r="D54" s="91" t="s">
        <v>48</v>
      </c>
      <c r="E54" s="290">
        <v>77.099999999999994</v>
      </c>
      <c r="F54" s="92" t="s">
        <v>46</v>
      </c>
      <c r="G54" s="150">
        <v>116</v>
      </c>
      <c r="H54" s="150">
        <f>G54</f>
        <v>116</v>
      </c>
      <c r="I54" s="150">
        <v>2</v>
      </c>
      <c r="J54" s="286">
        <v>121</v>
      </c>
      <c r="K54" s="296">
        <f t="shared" si="9"/>
        <v>60.5</v>
      </c>
      <c r="L54" s="150">
        <v>2</v>
      </c>
      <c r="M54" s="296">
        <f t="shared" si="10"/>
        <v>176.5</v>
      </c>
      <c r="N54" s="150">
        <v>2</v>
      </c>
      <c r="O54" s="150"/>
      <c r="P54" s="255"/>
    </row>
    <row r="55" spans="1:16" x14ac:dyDescent="0.2">
      <c r="A55" s="31"/>
      <c r="B55" s="30"/>
      <c r="C55" s="30"/>
      <c r="D55" s="31"/>
      <c r="E55" s="31"/>
      <c r="F55" s="32"/>
      <c r="G55" s="30"/>
      <c r="H55" s="33"/>
      <c r="I55" s="31"/>
      <c r="J55" s="31"/>
      <c r="K55" s="289"/>
      <c r="L55" s="31"/>
      <c r="M55" s="31"/>
      <c r="N55" s="289"/>
      <c r="O55" s="31"/>
      <c r="P55" s="58"/>
    </row>
    <row r="56" spans="1:16" ht="15" x14ac:dyDescent="0.25">
      <c r="A56" s="2"/>
      <c r="B56" s="1"/>
      <c r="C56" s="2"/>
      <c r="D56" s="2"/>
      <c r="E56" s="2"/>
      <c r="F56" s="3"/>
      <c r="G56" s="2"/>
      <c r="H56" s="18"/>
      <c r="I56" s="5"/>
      <c r="J56" s="2"/>
      <c r="K56" s="4"/>
      <c r="L56" s="1"/>
      <c r="M56" s="452" t="s">
        <v>6</v>
      </c>
      <c r="N56" s="453"/>
      <c r="O56" s="454"/>
      <c r="P56" s="58"/>
    </row>
    <row r="57" spans="1:16" ht="15" x14ac:dyDescent="0.2">
      <c r="A57" s="154" t="s">
        <v>7</v>
      </c>
      <c r="B57" s="20" t="s">
        <v>72</v>
      </c>
      <c r="C57" s="21"/>
      <c r="D57" s="21"/>
      <c r="E57" s="21"/>
      <c r="F57" s="22"/>
      <c r="G57" s="21"/>
      <c r="H57" s="23"/>
      <c r="I57" s="24"/>
      <c r="J57" s="21"/>
      <c r="K57" s="25"/>
      <c r="L57" s="21"/>
      <c r="M57" s="275" t="s">
        <v>8</v>
      </c>
      <c r="N57" s="276" t="s">
        <v>9</v>
      </c>
      <c r="O57" s="276" t="s">
        <v>10</v>
      </c>
      <c r="P57" s="58"/>
    </row>
    <row r="58" spans="1:16" x14ac:dyDescent="0.2">
      <c r="A58" s="155" t="s">
        <v>11</v>
      </c>
      <c r="B58" s="20" t="s">
        <v>10</v>
      </c>
      <c r="C58" s="27"/>
      <c r="D58" s="27"/>
      <c r="E58" s="27"/>
      <c r="F58" s="27"/>
      <c r="G58" s="27"/>
      <c r="H58" s="28"/>
      <c r="I58" s="27"/>
      <c r="J58" s="27"/>
      <c r="K58" s="29"/>
      <c r="L58" s="27"/>
      <c r="M58" s="53">
        <v>170</v>
      </c>
      <c r="N58" s="277">
        <v>201</v>
      </c>
      <c r="O58" s="53">
        <v>270.5</v>
      </c>
      <c r="P58" s="58"/>
    </row>
    <row r="59" spans="1:16" ht="13.5" thickBot="1" x14ac:dyDescent="0.25">
      <c r="A59" s="278"/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</row>
    <row r="60" spans="1:16" ht="26.25" thickBot="1" x14ac:dyDescent="0.25">
      <c r="A60" s="293" t="s">
        <v>12</v>
      </c>
      <c r="B60" s="280" t="s">
        <v>13</v>
      </c>
      <c r="C60" s="281" t="s">
        <v>14</v>
      </c>
      <c r="D60" s="280" t="s">
        <v>15</v>
      </c>
      <c r="E60" s="280" t="s">
        <v>16</v>
      </c>
      <c r="F60" s="280" t="s">
        <v>17</v>
      </c>
      <c r="G60" s="280" t="s">
        <v>18</v>
      </c>
      <c r="H60" s="280" t="s">
        <v>19</v>
      </c>
      <c r="I60" s="280" t="s">
        <v>93</v>
      </c>
      <c r="J60" s="280" t="s">
        <v>20</v>
      </c>
      <c r="K60" s="282" t="s">
        <v>21</v>
      </c>
      <c r="L60" s="281" t="s">
        <v>94</v>
      </c>
      <c r="M60" s="280" t="s">
        <v>22</v>
      </c>
      <c r="N60" s="280" t="s">
        <v>69</v>
      </c>
      <c r="O60" s="281" t="s">
        <v>54</v>
      </c>
      <c r="P60" s="283" t="s">
        <v>23</v>
      </c>
    </row>
    <row r="61" spans="1:16" ht="16.5" thickBot="1" x14ac:dyDescent="0.3">
      <c r="A61" s="297" t="s">
        <v>73</v>
      </c>
      <c r="B61" s="300" t="s">
        <v>149</v>
      </c>
      <c r="C61" s="161">
        <v>2000</v>
      </c>
      <c r="D61" s="89" t="s">
        <v>25</v>
      </c>
      <c r="E61" s="290">
        <v>93.3</v>
      </c>
      <c r="F61" s="92" t="s">
        <v>46</v>
      </c>
      <c r="G61" s="345">
        <v>130</v>
      </c>
      <c r="H61" s="150">
        <f>G61</f>
        <v>130</v>
      </c>
      <c r="I61" s="150">
        <v>1</v>
      </c>
      <c r="J61" s="286">
        <v>211</v>
      </c>
      <c r="K61" s="296">
        <f>J61/2</f>
        <v>105.5</v>
      </c>
      <c r="L61" s="150">
        <v>1</v>
      </c>
      <c r="M61" s="296">
        <f>H61+K61</f>
        <v>235.5</v>
      </c>
      <c r="N61" s="150">
        <v>1</v>
      </c>
      <c r="O61" s="161">
        <v>253.5</v>
      </c>
      <c r="P61" s="257" t="s">
        <v>65</v>
      </c>
    </row>
    <row r="62" spans="1:16" ht="16.5" thickBot="1" x14ac:dyDescent="0.3">
      <c r="A62" s="297" t="s">
        <v>73</v>
      </c>
      <c r="B62" s="361" t="s">
        <v>148</v>
      </c>
      <c r="C62" s="90">
        <v>2001</v>
      </c>
      <c r="D62" s="91" t="s">
        <v>28</v>
      </c>
      <c r="E62" s="290">
        <v>80.3</v>
      </c>
      <c r="F62" s="92" t="s">
        <v>46</v>
      </c>
      <c r="G62" s="150">
        <v>70</v>
      </c>
      <c r="H62" s="150">
        <f>G62</f>
        <v>70</v>
      </c>
      <c r="I62" s="150">
        <v>2</v>
      </c>
      <c r="J62" s="286">
        <v>118</v>
      </c>
      <c r="K62" s="296">
        <f>J62/2</f>
        <v>59</v>
      </c>
      <c r="L62" s="150">
        <v>3</v>
      </c>
      <c r="M62" s="296">
        <f>H62+K62</f>
        <v>129</v>
      </c>
      <c r="N62" s="150">
        <v>2</v>
      </c>
      <c r="O62" s="150"/>
      <c r="P62" s="254"/>
    </row>
    <row r="63" spans="1:16" ht="16.5" thickBot="1" x14ac:dyDescent="0.3">
      <c r="A63" s="297" t="s">
        <v>73</v>
      </c>
      <c r="B63" s="301" t="s">
        <v>150</v>
      </c>
      <c r="C63" s="122">
        <v>2001</v>
      </c>
      <c r="D63" s="93" t="s">
        <v>48</v>
      </c>
      <c r="E63" s="290">
        <v>93</v>
      </c>
      <c r="F63" s="92" t="s">
        <v>46</v>
      </c>
      <c r="G63" s="150">
        <v>60</v>
      </c>
      <c r="H63" s="150">
        <f>G63</f>
        <v>60</v>
      </c>
      <c r="I63" s="150">
        <v>3</v>
      </c>
      <c r="J63" s="286">
        <v>130</v>
      </c>
      <c r="K63" s="296">
        <f>J63/2</f>
        <v>65</v>
      </c>
      <c r="L63" s="150">
        <v>2</v>
      </c>
      <c r="M63" s="296">
        <f>H63+K63</f>
        <v>125</v>
      </c>
      <c r="N63" s="150">
        <v>3</v>
      </c>
      <c r="O63" s="150"/>
      <c r="P63" s="299"/>
    </row>
    <row r="65" spans="1:12" s="249" customFormat="1" x14ac:dyDescent="0.2">
      <c r="A65" s="238" t="s">
        <v>109</v>
      </c>
      <c r="B65" s="239"/>
      <c r="C65" s="239"/>
      <c r="D65" s="239"/>
      <c r="E65" s="240"/>
      <c r="F65" s="241"/>
      <c r="G65" s="242"/>
      <c r="H65" s="239"/>
      <c r="I65" s="243"/>
      <c r="J65" s="241"/>
      <c r="K65" s="241"/>
      <c r="L65" s="241"/>
    </row>
    <row r="66" spans="1:12" s="116" customFormat="1" x14ac:dyDescent="0.2">
      <c r="A66" s="30"/>
      <c r="B66" s="30"/>
      <c r="C66" s="30"/>
      <c r="D66" s="30"/>
      <c r="E66" s="31"/>
      <c r="F66" s="31"/>
      <c r="G66" s="32"/>
      <c r="H66" s="30"/>
      <c r="I66" s="33"/>
      <c r="J66" s="31"/>
      <c r="K66" s="31"/>
      <c r="L66" s="31"/>
    </row>
    <row r="67" spans="1:12" s="116" customFormat="1" x14ac:dyDescent="0.2">
      <c r="A67" s="127" t="s">
        <v>80</v>
      </c>
      <c r="B67" s="30"/>
      <c r="C67" s="30"/>
      <c r="D67" s="30"/>
      <c r="E67" s="31"/>
      <c r="F67" s="31"/>
      <c r="G67" s="32"/>
      <c r="H67" s="30"/>
      <c r="I67" s="33"/>
      <c r="J67" s="31"/>
      <c r="K67" s="31"/>
      <c r="L67" s="31"/>
    </row>
  </sheetData>
  <sortState ref="A61:P63">
    <sortCondition descending="1" ref="M61:M63"/>
  </sortState>
  <mergeCells count="16">
    <mergeCell ref="B3:D3"/>
    <mergeCell ref="B6:D6"/>
    <mergeCell ref="E3:O4"/>
    <mergeCell ref="B4:D4"/>
    <mergeCell ref="E6:O7"/>
    <mergeCell ref="B7:D7"/>
    <mergeCell ref="M29:O29"/>
    <mergeCell ref="M39:O39"/>
    <mergeCell ref="M48:O48"/>
    <mergeCell ref="M56:O56"/>
    <mergeCell ref="B9:D9"/>
    <mergeCell ref="E9:O9"/>
    <mergeCell ref="M11:O11"/>
    <mergeCell ref="M20:O20"/>
    <mergeCell ref="B10:D10"/>
    <mergeCell ref="E10:O10"/>
  </mergeCells>
  <dataValidations count="2">
    <dataValidation type="list" allowBlank="1" showInputMessage="1" showErrorMessage="1" sqref="C62 C35 C54 C46 C37 C27 C18">
      <formula1>$E$1:$E$73</formula1>
    </dataValidation>
    <dataValidation type="list" allowBlank="1" showInputMessage="1" showErrorMessage="1" sqref="C34 C44:C45 C25 C16:C17">
      <formula1>$E$3:$E$81</formula1>
    </dataValidation>
  </dataValidations>
  <pageMargins left="0.19685039370078741" right="0.19685039370078741" top="0.74803149606299213" bottom="0.74803149606299213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N69"/>
  <sheetViews>
    <sheetView topLeftCell="A44" zoomScaleNormal="100" zoomScaleSheetLayoutView="100" workbookViewId="0">
      <selection activeCell="I68" sqref="I68"/>
    </sheetView>
  </sheetViews>
  <sheetFormatPr defaultRowHeight="12.75" x14ac:dyDescent="0.2"/>
  <cols>
    <col min="1" max="1" width="12.140625" style="120" customWidth="1"/>
    <col min="2" max="2" width="22.28515625" style="120" bestFit="1" customWidth="1"/>
    <col min="3" max="3" width="9" style="120" customWidth="1"/>
    <col min="4" max="4" width="11.7109375" style="120" customWidth="1"/>
    <col min="5" max="5" width="11" style="141" bestFit="1" customWidth="1"/>
    <col min="6" max="6" width="9.7109375" style="40" customWidth="1"/>
    <col min="7" max="7" width="9.140625" style="44" customWidth="1"/>
    <col min="8" max="8" width="9.140625" style="45" bestFit="1" customWidth="1"/>
    <col min="9" max="9" width="9.5703125" style="40" customWidth="1"/>
    <col min="10" max="10" width="23.7109375" style="40" customWidth="1"/>
    <col min="11" max="16384" width="9.140625" style="6"/>
  </cols>
  <sheetData>
    <row r="1" spans="1:10" ht="12.75" hidden="1" customHeight="1" x14ac:dyDescent="0.2">
      <c r="A1" s="1"/>
      <c r="B1" s="1"/>
      <c r="C1" s="1"/>
      <c r="D1" s="1"/>
      <c r="E1" s="134"/>
      <c r="F1" s="2"/>
      <c r="G1" s="2"/>
      <c r="H1" s="3"/>
      <c r="I1" s="2"/>
      <c r="J1" s="5"/>
    </row>
    <row r="2" spans="1:10" x14ac:dyDescent="0.2">
      <c r="A2" s="1"/>
      <c r="B2" s="1"/>
      <c r="C2" s="1"/>
      <c r="D2" s="2"/>
      <c r="E2" s="134"/>
      <c r="F2" s="2"/>
      <c r="G2" s="2"/>
      <c r="H2" s="2"/>
      <c r="I2" s="5"/>
      <c r="J2" s="5"/>
    </row>
    <row r="3" spans="1:10" ht="24" customHeight="1" x14ac:dyDescent="0.2">
      <c r="A3" s="8"/>
      <c r="B3" s="460" t="s">
        <v>0</v>
      </c>
      <c r="C3" s="461"/>
      <c r="D3" s="461"/>
      <c r="E3" s="461"/>
      <c r="F3" s="462" t="s">
        <v>152</v>
      </c>
      <c r="G3" s="462"/>
      <c r="H3" s="462"/>
      <c r="I3" s="462"/>
      <c r="J3" s="462"/>
    </row>
    <row r="4" spans="1:10" ht="23.25" customHeight="1" x14ac:dyDescent="0.2">
      <c r="A4" s="8"/>
      <c r="B4" s="460" t="s">
        <v>1</v>
      </c>
      <c r="C4" s="461"/>
      <c r="D4" s="461"/>
      <c r="E4" s="461"/>
      <c r="F4" s="462"/>
      <c r="G4" s="462"/>
      <c r="H4" s="462"/>
      <c r="I4" s="462"/>
      <c r="J4" s="462"/>
    </row>
    <row r="5" spans="1:10" x14ac:dyDescent="0.2">
      <c r="A5" s="8"/>
      <c r="B5" s="47"/>
      <c r="C5" s="111"/>
      <c r="D5" s="10"/>
      <c r="E5" s="340"/>
      <c r="F5" s="11"/>
      <c r="G5" s="13"/>
      <c r="H5" s="13"/>
      <c r="I5" s="2"/>
      <c r="J5" s="5"/>
    </row>
    <row r="6" spans="1:10" ht="12.75" customHeight="1" x14ac:dyDescent="0.2">
      <c r="A6" s="1"/>
      <c r="B6" s="460" t="s">
        <v>2</v>
      </c>
      <c r="C6" s="461"/>
      <c r="D6" s="461"/>
      <c r="E6" s="461"/>
      <c r="F6" s="463" t="s">
        <v>106</v>
      </c>
      <c r="G6" s="463"/>
      <c r="H6" s="463"/>
      <c r="I6" s="463"/>
      <c r="J6" s="463"/>
    </row>
    <row r="7" spans="1:10" ht="12.75" customHeight="1" x14ac:dyDescent="0.2">
      <c r="A7" s="1"/>
      <c r="B7" s="460" t="s">
        <v>3</v>
      </c>
      <c r="C7" s="461"/>
      <c r="D7" s="461"/>
      <c r="E7" s="461"/>
      <c r="F7" s="463"/>
      <c r="G7" s="463"/>
      <c r="H7" s="463"/>
      <c r="I7" s="463"/>
      <c r="J7" s="463"/>
    </row>
    <row r="8" spans="1:10" ht="15" x14ac:dyDescent="0.2">
      <c r="A8" s="1"/>
      <c r="B8" s="47"/>
      <c r="C8" s="111"/>
      <c r="D8" s="10"/>
      <c r="E8" s="340"/>
      <c r="F8" s="14"/>
      <c r="G8" s="48"/>
      <c r="H8" s="17"/>
      <c r="I8" s="2"/>
      <c r="J8" s="5"/>
    </row>
    <row r="9" spans="1:10" ht="12.75" customHeight="1" x14ac:dyDescent="0.2">
      <c r="A9" s="1"/>
      <c r="B9" s="460" t="s">
        <v>4</v>
      </c>
      <c r="C9" s="461"/>
      <c r="D9" s="461"/>
      <c r="E9" s="461"/>
      <c r="F9" s="464" t="s">
        <v>108</v>
      </c>
      <c r="G9" s="464"/>
      <c r="H9" s="464"/>
      <c r="I9" s="464"/>
      <c r="J9" s="464"/>
    </row>
    <row r="10" spans="1:10" ht="12.75" customHeight="1" x14ac:dyDescent="0.2">
      <c r="A10" s="13"/>
      <c r="B10" s="460" t="s">
        <v>5</v>
      </c>
      <c r="C10" s="461"/>
      <c r="D10" s="461"/>
      <c r="E10" s="461"/>
      <c r="F10" s="464"/>
      <c r="G10" s="464"/>
      <c r="H10" s="464"/>
      <c r="I10" s="464"/>
      <c r="J10" s="464"/>
    </row>
    <row r="11" spans="1:10" x14ac:dyDescent="0.2">
      <c r="A11" s="13"/>
      <c r="B11" s="251"/>
      <c r="C11" s="251"/>
      <c r="D11" s="251"/>
      <c r="E11" s="142"/>
      <c r="F11" s="251"/>
      <c r="G11" s="251"/>
      <c r="H11" s="251"/>
      <c r="I11" s="251"/>
      <c r="J11" s="251"/>
    </row>
    <row r="12" spans="1:10" x14ac:dyDescent="0.2">
      <c r="A12" s="13"/>
      <c r="B12" s="121"/>
      <c r="C12" s="121"/>
      <c r="D12" s="121"/>
      <c r="E12" s="142"/>
      <c r="F12" s="121"/>
      <c r="G12" s="121"/>
      <c r="H12" s="121"/>
      <c r="I12" s="121"/>
      <c r="J12" s="121"/>
    </row>
    <row r="13" spans="1:10" x14ac:dyDescent="0.2">
      <c r="A13" s="1"/>
      <c r="B13" s="1"/>
      <c r="C13" s="1"/>
      <c r="D13" s="1"/>
      <c r="E13" s="134"/>
      <c r="F13" s="2"/>
      <c r="G13" s="2"/>
      <c r="H13" s="3"/>
      <c r="I13" s="2"/>
      <c r="J13" s="5"/>
    </row>
    <row r="14" spans="1:10" x14ac:dyDescent="0.2">
      <c r="A14" s="19" t="s">
        <v>7</v>
      </c>
      <c r="B14" s="20" t="s">
        <v>66</v>
      </c>
      <c r="C14" s="20"/>
      <c r="D14" s="21"/>
      <c r="E14" s="135"/>
      <c r="F14" s="21"/>
      <c r="G14" s="21"/>
      <c r="H14" s="22"/>
      <c r="I14" s="21"/>
      <c r="J14" s="50" t="s">
        <v>6</v>
      </c>
    </row>
    <row r="15" spans="1:10" x14ac:dyDescent="0.2">
      <c r="A15" s="26" t="s">
        <v>11</v>
      </c>
      <c r="B15" s="39" t="s">
        <v>9</v>
      </c>
      <c r="C15" s="39"/>
      <c r="D15" s="51"/>
      <c r="E15" s="143"/>
      <c r="F15" s="51"/>
      <c r="G15" s="51"/>
      <c r="H15" s="52"/>
      <c r="I15" s="51"/>
      <c r="J15" s="53">
        <v>245</v>
      </c>
    </row>
    <row r="16" spans="1:10" ht="13.5" thickBot="1" x14ac:dyDescent="0.25">
      <c r="A16" s="30"/>
      <c r="B16" s="30"/>
      <c r="C16" s="30"/>
      <c r="D16" s="30"/>
      <c r="E16" s="140"/>
      <c r="F16" s="31"/>
      <c r="G16" s="32"/>
      <c r="H16" s="33"/>
      <c r="I16" s="31"/>
      <c r="J16" s="31"/>
    </row>
    <row r="17" spans="1:10" ht="26.25" thickBot="1" x14ac:dyDescent="0.25">
      <c r="A17" s="110" t="s">
        <v>12</v>
      </c>
      <c r="B17" s="54" t="s">
        <v>13</v>
      </c>
      <c r="C17" s="35" t="s">
        <v>14</v>
      </c>
      <c r="D17" s="54" t="s">
        <v>15</v>
      </c>
      <c r="E17" s="144" t="s">
        <v>16</v>
      </c>
      <c r="F17" s="54" t="s">
        <v>17</v>
      </c>
      <c r="G17" s="54" t="s">
        <v>20</v>
      </c>
      <c r="H17" s="54" t="s">
        <v>69</v>
      </c>
      <c r="I17" s="54" t="s">
        <v>31</v>
      </c>
      <c r="J17" s="55" t="s">
        <v>23</v>
      </c>
    </row>
    <row r="18" spans="1:10" ht="15.75" x14ac:dyDescent="0.25">
      <c r="A18" s="107" t="s">
        <v>62</v>
      </c>
      <c r="B18" s="347" t="s">
        <v>208</v>
      </c>
      <c r="C18" s="115">
        <v>2003</v>
      </c>
      <c r="D18" s="348" t="s">
        <v>25</v>
      </c>
      <c r="E18" s="349">
        <v>52</v>
      </c>
      <c r="F18" s="108" t="s">
        <v>67</v>
      </c>
      <c r="G18" s="126">
        <v>245</v>
      </c>
      <c r="H18" s="126">
        <v>1</v>
      </c>
      <c r="I18" s="115">
        <v>20</v>
      </c>
      <c r="J18" s="350" t="s">
        <v>158</v>
      </c>
    </row>
    <row r="19" spans="1:10" ht="15.75" x14ac:dyDescent="0.25">
      <c r="A19" s="102" t="s">
        <v>62</v>
      </c>
      <c r="B19" s="254" t="s">
        <v>154</v>
      </c>
      <c r="C19" s="90">
        <v>2003</v>
      </c>
      <c r="D19" s="91" t="s">
        <v>26</v>
      </c>
      <c r="E19" s="324">
        <v>52.5</v>
      </c>
      <c r="F19" s="98" t="s">
        <v>67</v>
      </c>
      <c r="G19" s="125">
        <v>217</v>
      </c>
      <c r="H19" s="125">
        <v>2</v>
      </c>
      <c r="I19" s="90">
        <v>18</v>
      </c>
      <c r="J19" s="259" t="s">
        <v>159</v>
      </c>
    </row>
    <row r="20" spans="1:10" ht="15" x14ac:dyDescent="0.25">
      <c r="A20" s="102" t="s">
        <v>62</v>
      </c>
      <c r="B20" s="255" t="s">
        <v>155</v>
      </c>
      <c r="C20" s="98">
        <v>2004</v>
      </c>
      <c r="D20" s="253" t="s">
        <v>156</v>
      </c>
      <c r="E20" s="324">
        <v>47.5</v>
      </c>
      <c r="F20" s="98" t="s">
        <v>67</v>
      </c>
      <c r="G20" s="125">
        <v>224</v>
      </c>
      <c r="H20" s="125">
        <v>3</v>
      </c>
      <c r="I20" s="98">
        <v>16</v>
      </c>
      <c r="J20" s="258" t="s">
        <v>160</v>
      </c>
    </row>
    <row r="21" spans="1:10" ht="16.5" thickBot="1" x14ac:dyDescent="0.3">
      <c r="A21" s="104" t="s">
        <v>62</v>
      </c>
      <c r="B21" s="256" t="s">
        <v>209</v>
      </c>
      <c r="C21" s="122">
        <v>2003</v>
      </c>
      <c r="D21" s="93" t="s">
        <v>48</v>
      </c>
      <c r="E21" s="351">
        <v>49.9</v>
      </c>
      <c r="F21" s="122" t="s">
        <v>67</v>
      </c>
      <c r="G21" s="72">
        <v>170</v>
      </c>
      <c r="H21" s="43">
        <v>4</v>
      </c>
      <c r="I21" s="42">
        <v>15</v>
      </c>
      <c r="J21" s="151"/>
    </row>
    <row r="22" spans="1:10" x14ac:dyDescent="0.2">
      <c r="A22" s="1"/>
      <c r="B22" s="1"/>
      <c r="C22" s="1"/>
      <c r="D22" s="1"/>
      <c r="E22" s="134"/>
      <c r="F22" s="2"/>
      <c r="G22" s="2"/>
      <c r="H22" s="3"/>
      <c r="I22" s="2"/>
      <c r="J22" s="5"/>
    </row>
    <row r="23" spans="1:10" x14ac:dyDescent="0.2">
      <c r="A23" s="19" t="s">
        <v>7</v>
      </c>
      <c r="B23" s="20" t="s">
        <v>66</v>
      </c>
      <c r="C23" s="20"/>
      <c r="D23" s="21"/>
      <c r="E23" s="135"/>
      <c r="F23" s="21"/>
      <c r="G23" s="21"/>
      <c r="H23" s="22"/>
      <c r="I23" s="21"/>
      <c r="J23" s="50" t="s">
        <v>6</v>
      </c>
    </row>
    <row r="24" spans="1:10" x14ac:dyDescent="0.2">
      <c r="A24" s="26" t="s">
        <v>11</v>
      </c>
      <c r="B24" s="39" t="s">
        <v>9</v>
      </c>
      <c r="C24" s="39"/>
      <c r="D24" s="51"/>
      <c r="E24" s="143"/>
      <c r="F24" s="51"/>
      <c r="G24" s="51"/>
      <c r="H24" s="52"/>
      <c r="I24" s="51"/>
      <c r="J24" s="53">
        <v>234</v>
      </c>
    </row>
    <row r="25" spans="1:10" ht="13.5" thickBot="1" x14ac:dyDescent="0.25">
      <c r="A25" s="30"/>
      <c r="B25" s="30"/>
      <c r="C25" s="30"/>
      <c r="D25" s="30"/>
      <c r="E25" s="140"/>
      <c r="F25" s="31"/>
      <c r="G25" s="32"/>
      <c r="H25" s="33"/>
      <c r="I25" s="31"/>
      <c r="J25" s="31"/>
    </row>
    <row r="26" spans="1:10" ht="26.25" thickBot="1" x14ac:dyDescent="0.25">
      <c r="A26" s="110" t="s">
        <v>12</v>
      </c>
      <c r="B26" s="54" t="s">
        <v>13</v>
      </c>
      <c r="C26" s="35" t="s">
        <v>14</v>
      </c>
      <c r="D26" s="54" t="s">
        <v>15</v>
      </c>
      <c r="E26" s="144" t="s">
        <v>16</v>
      </c>
      <c r="F26" s="54" t="s">
        <v>17</v>
      </c>
      <c r="G26" s="54" t="s">
        <v>20</v>
      </c>
      <c r="H26" s="54" t="s">
        <v>69</v>
      </c>
      <c r="I26" s="54" t="s">
        <v>31</v>
      </c>
      <c r="J26" s="55" t="s">
        <v>23</v>
      </c>
    </row>
    <row r="27" spans="1:10" ht="15.75" x14ac:dyDescent="0.25">
      <c r="A27" s="107" t="s">
        <v>45</v>
      </c>
      <c r="B27" s="347" t="s">
        <v>210</v>
      </c>
      <c r="C27" s="115">
        <v>2003</v>
      </c>
      <c r="D27" s="348" t="s">
        <v>25</v>
      </c>
      <c r="E27" s="175">
        <v>53.6</v>
      </c>
      <c r="F27" s="108" t="s">
        <v>67</v>
      </c>
      <c r="G27" s="171">
        <v>248</v>
      </c>
      <c r="H27" s="114">
        <v>1</v>
      </c>
      <c r="I27" s="115">
        <v>20</v>
      </c>
      <c r="J27" s="350" t="s">
        <v>161</v>
      </c>
    </row>
    <row r="28" spans="1:10" ht="15.75" x14ac:dyDescent="0.25">
      <c r="A28" s="102" t="s">
        <v>45</v>
      </c>
      <c r="B28" s="255" t="s">
        <v>211</v>
      </c>
      <c r="C28" s="98">
        <v>2003</v>
      </c>
      <c r="D28" s="91" t="s">
        <v>48</v>
      </c>
      <c r="E28" s="162">
        <v>57.2</v>
      </c>
      <c r="F28" s="98" t="s">
        <v>67</v>
      </c>
      <c r="G28" s="123">
        <v>153</v>
      </c>
      <c r="H28" s="41">
        <v>2</v>
      </c>
      <c r="I28" s="346">
        <v>18</v>
      </c>
      <c r="J28" s="106"/>
    </row>
    <row r="29" spans="1:10" s="149" customFormat="1" ht="17.25" customHeight="1" thickBot="1" x14ac:dyDescent="0.25">
      <c r="A29" s="172" t="s">
        <v>45</v>
      </c>
      <c r="B29" s="266" t="s">
        <v>212</v>
      </c>
      <c r="C29" s="92">
        <v>2003</v>
      </c>
      <c r="D29" s="93" t="s">
        <v>28</v>
      </c>
      <c r="E29" s="342">
        <v>55.8</v>
      </c>
      <c r="F29" s="122" t="s">
        <v>67</v>
      </c>
      <c r="G29" s="105">
        <v>122</v>
      </c>
      <c r="H29" s="173">
        <v>3</v>
      </c>
      <c r="I29" s="174">
        <v>16</v>
      </c>
      <c r="J29" s="112"/>
    </row>
    <row r="30" spans="1:10" x14ac:dyDescent="0.2">
      <c r="E30" s="137"/>
      <c r="F30" s="120"/>
      <c r="G30" s="120"/>
      <c r="H30" s="120"/>
      <c r="I30" s="120"/>
      <c r="J30" s="120"/>
    </row>
    <row r="31" spans="1:10" x14ac:dyDescent="0.2">
      <c r="A31" s="19" t="s">
        <v>7</v>
      </c>
      <c r="B31" s="20" t="s">
        <v>66</v>
      </c>
      <c r="C31" s="20"/>
      <c r="D31" s="21"/>
      <c r="E31" s="135"/>
      <c r="F31" s="21"/>
      <c r="G31" s="21"/>
      <c r="H31" s="22"/>
      <c r="I31" s="21"/>
      <c r="J31" s="50" t="s">
        <v>6</v>
      </c>
    </row>
    <row r="32" spans="1:10" x14ac:dyDescent="0.2">
      <c r="A32" s="26" t="s">
        <v>11</v>
      </c>
      <c r="B32" s="39" t="s">
        <v>9</v>
      </c>
      <c r="C32" s="39"/>
      <c r="D32" s="51"/>
      <c r="E32" s="143"/>
      <c r="F32" s="51"/>
      <c r="G32" s="51"/>
      <c r="H32" s="52"/>
      <c r="I32" s="51"/>
      <c r="J32" s="53">
        <v>251</v>
      </c>
    </row>
    <row r="33" spans="1:10" ht="13.5" thickBot="1" x14ac:dyDescent="0.25">
      <c r="A33" s="30"/>
      <c r="B33" s="30"/>
      <c r="C33" s="30"/>
      <c r="D33" s="30"/>
      <c r="E33" s="140"/>
      <c r="F33" s="31"/>
      <c r="G33" s="32"/>
      <c r="H33" s="33"/>
      <c r="I33" s="31"/>
      <c r="J33" s="31"/>
    </row>
    <row r="34" spans="1:10" ht="26.25" thickBot="1" x14ac:dyDescent="0.25">
      <c r="A34" s="110" t="s">
        <v>12</v>
      </c>
      <c r="B34" s="54" t="s">
        <v>13</v>
      </c>
      <c r="C34" s="35" t="s">
        <v>14</v>
      </c>
      <c r="D34" s="54" t="s">
        <v>15</v>
      </c>
      <c r="E34" s="144" t="s">
        <v>16</v>
      </c>
      <c r="F34" s="54" t="s">
        <v>17</v>
      </c>
      <c r="G34" s="54" t="s">
        <v>20</v>
      </c>
      <c r="H34" s="54" t="s">
        <v>69</v>
      </c>
      <c r="I34" s="54" t="s">
        <v>31</v>
      </c>
      <c r="J34" s="55" t="s">
        <v>23</v>
      </c>
    </row>
    <row r="35" spans="1:10" ht="15.75" x14ac:dyDescent="0.25">
      <c r="A35" s="107" t="s">
        <v>68</v>
      </c>
      <c r="B35" s="363" t="s">
        <v>213</v>
      </c>
      <c r="C35" s="115">
        <v>2002</v>
      </c>
      <c r="D35" s="348" t="s">
        <v>25</v>
      </c>
      <c r="E35" s="175">
        <v>62</v>
      </c>
      <c r="F35" s="108" t="s">
        <v>67</v>
      </c>
      <c r="G35" s="353">
        <v>267</v>
      </c>
      <c r="H35" s="114">
        <v>1</v>
      </c>
      <c r="I35" s="115">
        <v>20</v>
      </c>
      <c r="J35" s="350" t="s">
        <v>118</v>
      </c>
    </row>
    <row r="36" spans="1:10" ht="15.75" x14ac:dyDescent="0.25">
      <c r="A36" s="102" t="s">
        <v>68</v>
      </c>
      <c r="B36" s="364" t="s">
        <v>162</v>
      </c>
      <c r="C36" s="90">
        <v>2002</v>
      </c>
      <c r="D36" s="91" t="s">
        <v>26</v>
      </c>
      <c r="E36" s="162">
        <v>61.8</v>
      </c>
      <c r="F36" s="98" t="s">
        <v>67</v>
      </c>
      <c r="G36" s="123">
        <v>227</v>
      </c>
      <c r="H36" s="41">
        <v>2</v>
      </c>
      <c r="I36" s="90">
        <v>18</v>
      </c>
      <c r="J36" s="259" t="s">
        <v>166</v>
      </c>
    </row>
    <row r="37" spans="1:10" ht="15.75" x14ac:dyDescent="0.25">
      <c r="A37" s="102" t="s">
        <v>68</v>
      </c>
      <c r="B37" s="365" t="s">
        <v>163</v>
      </c>
      <c r="C37" s="90">
        <v>2002</v>
      </c>
      <c r="D37" s="91" t="s">
        <v>60</v>
      </c>
      <c r="E37" s="162">
        <v>73.599999999999994</v>
      </c>
      <c r="F37" s="98" t="s">
        <v>67</v>
      </c>
      <c r="G37" s="123">
        <v>213</v>
      </c>
      <c r="H37" s="41">
        <v>3</v>
      </c>
      <c r="I37" s="90">
        <v>16</v>
      </c>
      <c r="J37" s="259" t="s">
        <v>167</v>
      </c>
    </row>
    <row r="38" spans="1:10" ht="15.75" x14ac:dyDescent="0.25">
      <c r="A38" s="102" t="s">
        <v>68</v>
      </c>
      <c r="B38" s="366" t="s">
        <v>214</v>
      </c>
      <c r="C38" s="352">
        <v>2002</v>
      </c>
      <c r="D38" s="91" t="s">
        <v>48</v>
      </c>
      <c r="E38" s="162">
        <v>70.099999999999994</v>
      </c>
      <c r="F38" s="98" t="s">
        <v>67</v>
      </c>
      <c r="G38" s="103">
        <v>142</v>
      </c>
      <c r="H38" s="41">
        <v>4</v>
      </c>
      <c r="I38" s="346">
        <v>15</v>
      </c>
      <c r="J38" s="106"/>
    </row>
    <row r="39" spans="1:10" ht="15.75" thickBot="1" x14ac:dyDescent="0.3">
      <c r="A39" s="104" t="s">
        <v>68</v>
      </c>
      <c r="B39" s="367" t="s">
        <v>164</v>
      </c>
      <c r="C39" s="122">
        <v>2003</v>
      </c>
      <c r="D39" s="271" t="s">
        <v>110</v>
      </c>
      <c r="E39" s="176">
        <v>74.5</v>
      </c>
      <c r="F39" s="122" t="s">
        <v>67</v>
      </c>
      <c r="G39" s="124">
        <v>40</v>
      </c>
      <c r="H39" s="43">
        <v>5</v>
      </c>
      <c r="I39" s="122">
        <v>14</v>
      </c>
      <c r="J39" s="272" t="s">
        <v>168</v>
      </c>
    </row>
    <row r="41" spans="1:10" x14ac:dyDescent="0.2">
      <c r="A41" s="19" t="s">
        <v>7</v>
      </c>
      <c r="B41" s="20" t="s">
        <v>78</v>
      </c>
      <c r="C41" s="20"/>
      <c r="D41" s="21"/>
      <c r="E41" s="135"/>
      <c r="F41" s="21"/>
      <c r="G41" s="21"/>
      <c r="H41" s="22"/>
      <c r="I41" s="21"/>
      <c r="J41" s="50" t="s">
        <v>6</v>
      </c>
    </row>
    <row r="42" spans="1:10" x14ac:dyDescent="0.2">
      <c r="A42" s="26" t="s">
        <v>11</v>
      </c>
      <c r="B42" s="39" t="s">
        <v>9</v>
      </c>
      <c r="C42" s="39"/>
      <c r="D42" s="51"/>
      <c r="E42" s="143"/>
      <c r="F42" s="51"/>
      <c r="G42" s="51"/>
      <c r="H42" s="52"/>
      <c r="I42" s="51"/>
      <c r="J42" s="53">
        <v>222</v>
      </c>
    </row>
    <row r="43" spans="1:10" ht="13.5" thickBot="1" x14ac:dyDescent="0.25">
      <c r="A43" s="30"/>
      <c r="B43" s="30"/>
      <c r="C43" s="30"/>
      <c r="D43" s="30"/>
      <c r="E43" s="140"/>
      <c r="F43" s="31"/>
      <c r="G43" s="32"/>
      <c r="H43" s="33"/>
      <c r="I43" s="31"/>
      <c r="J43" s="31"/>
    </row>
    <row r="44" spans="1:10" ht="26.25" thickBot="1" x14ac:dyDescent="0.25">
      <c r="A44" s="110" t="s">
        <v>12</v>
      </c>
      <c r="B44" s="54" t="s">
        <v>13</v>
      </c>
      <c r="C44" s="35" t="s">
        <v>14</v>
      </c>
      <c r="D44" s="54" t="s">
        <v>15</v>
      </c>
      <c r="E44" s="144" t="s">
        <v>16</v>
      </c>
      <c r="F44" s="54" t="s">
        <v>17</v>
      </c>
      <c r="G44" s="54" t="s">
        <v>20</v>
      </c>
      <c r="H44" s="54" t="s">
        <v>69</v>
      </c>
      <c r="I44" s="54" t="s">
        <v>31</v>
      </c>
      <c r="J44" s="55" t="s">
        <v>23</v>
      </c>
    </row>
    <row r="45" spans="1:10" ht="15.75" x14ac:dyDescent="0.25">
      <c r="A45" s="167" t="s">
        <v>45</v>
      </c>
      <c r="B45" s="368" t="s">
        <v>215</v>
      </c>
      <c r="C45" s="161">
        <v>2000</v>
      </c>
      <c r="D45" s="89" t="s">
        <v>25</v>
      </c>
      <c r="E45" s="341">
        <v>54.8</v>
      </c>
      <c r="F45" s="161" t="s">
        <v>59</v>
      </c>
      <c r="G45" s="170">
        <v>199</v>
      </c>
      <c r="H45" s="168">
        <v>1</v>
      </c>
      <c r="I45" s="168">
        <v>20</v>
      </c>
      <c r="J45" s="257" t="s">
        <v>171</v>
      </c>
    </row>
    <row r="46" spans="1:10" ht="15" x14ac:dyDescent="0.25">
      <c r="A46" s="102" t="s">
        <v>45</v>
      </c>
      <c r="B46" s="370" t="s">
        <v>169</v>
      </c>
      <c r="C46" s="98">
        <v>2000</v>
      </c>
      <c r="D46" s="253" t="s">
        <v>110</v>
      </c>
      <c r="E46" s="162">
        <v>57.3</v>
      </c>
      <c r="F46" s="90" t="s">
        <v>59</v>
      </c>
      <c r="G46" s="123">
        <v>160</v>
      </c>
      <c r="H46" s="41">
        <v>2</v>
      </c>
      <c r="I46" s="41">
        <v>18</v>
      </c>
      <c r="J46" s="258" t="s">
        <v>172</v>
      </c>
    </row>
    <row r="47" spans="1:10" ht="15.75" x14ac:dyDescent="0.25">
      <c r="A47" s="102" t="s">
        <v>45</v>
      </c>
      <c r="B47" s="369" t="s">
        <v>170</v>
      </c>
      <c r="C47" s="90">
        <v>2003</v>
      </c>
      <c r="D47" s="91" t="s">
        <v>26</v>
      </c>
      <c r="E47" s="162">
        <v>53</v>
      </c>
      <c r="F47" s="90" t="s">
        <v>59</v>
      </c>
      <c r="G47" s="103">
        <v>123</v>
      </c>
      <c r="H47" s="41">
        <v>3</v>
      </c>
      <c r="I47" s="41">
        <v>16</v>
      </c>
      <c r="J47" s="259" t="s">
        <v>74</v>
      </c>
    </row>
    <row r="48" spans="1:10" ht="16.5" thickBot="1" x14ac:dyDescent="0.3">
      <c r="A48" s="104" t="s">
        <v>45</v>
      </c>
      <c r="B48" s="303" t="s">
        <v>216</v>
      </c>
      <c r="C48" s="92">
        <v>2001</v>
      </c>
      <c r="D48" s="93" t="s">
        <v>28</v>
      </c>
      <c r="E48" s="176">
        <v>55</v>
      </c>
      <c r="F48" s="92" t="s">
        <v>59</v>
      </c>
      <c r="G48" s="124">
        <v>85</v>
      </c>
      <c r="H48" s="43">
        <v>4</v>
      </c>
      <c r="I48" s="43">
        <v>15</v>
      </c>
      <c r="J48" s="95"/>
    </row>
    <row r="49" spans="1:14" x14ac:dyDescent="0.2">
      <c r="A49" s="1"/>
      <c r="B49" s="1"/>
      <c r="C49" s="1"/>
      <c r="D49" s="1"/>
      <c r="E49" s="134"/>
      <c r="F49" s="2"/>
      <c r="G49" s="2"/>
      <c r="H49" s="3"/>
      <c r="I49" s="2"/>
      <c r="J49" s="5"/>
    </row>
    <row r="50" spans="1:14" x14ac:dyDescent="0.2">
      <c r="A50" s="19" t="s">
        <v>7</v>
      </c>
      <c r="B50" s="20" t="s">
        <v>78</v>
      </c>
      <c r="C50" s="20"/>
      <c r="D50" s="21"/>
      <c r="E50" s="135"/>
      <c r="F50" s="21"/>
      <c r="G50" s="21"/>
      <c r="H50" s="22"/>
      <c r="I50" s="21"/>
      <c r="J50" s="50" t="s">
        <v>6</v>
      </c>
    </row>
    <row r="51" spans="1:14" x14ac:dyDescent="0.2">
      <c r="A51" s="26" t="s">
        <v>11</v>
      </c>
      <c r="B51" s="39" t="s">
        <v>9</v>
      </c>
      <c r="C51" s="39"/>
      <c r="D51" s="51"/>
      <c r="E51" s="143"/>
      <c r="F51" s="51"/>
      <c r="G51" s="51"/>
      <c r="H51" s="52"/>
      <c r="I51" s="51"/>
      <c r="J51" s="53">
        <v>230</v>
      </c>
    </row>
    <row r="52" spans="1:14" ht="13.5" thickBot="1" x14ac:dyDescent="0.25">
      <c r="A52" s="30"/>
      <c r="B52" s="30"/>
      <c r="C52" s="30"/>
      <c r="D52" s="30"/>
      <c r="E52" s="140"/>
      <c r="F52" s="31"/>
      <c r="G52" s="32"/>
      <c r="H52" s="33"/>
      <c r="I52" s="31"/>
      <c r="J52" s="31"/>
    </row>
    <row r="53" spans="1:14" ht="26.25" thickBot="1" x14ac:dyDescent="0.25">
      <c r="A53" s="110" t="s">
        <v>12</v>
      </c>
      <c r="B53" s="54" t="s">
        <v>13</v>
      </c>
      <c r="C53" s="35" t="s">
        <v>14</v>
      </c>
      <c r="D53" s="54" t="s">
        <v>15</v>
      </c>
      <c r="E53" s="144" t="s">
        <v>16</v>
      </c>
      <c r="F53" s="54" t="s">
        <v>17</v>
      </c>
      <c r="G53" s="54" t="s">
        <v>20</v>
      </c>
      <c r="H53" s="54" t="s">
        <v>69</v>
      </c>
      <c r="I53" s="54" t="s">
        <v>31</v>
      </c>
      <c r="J53" s="55" t="s">
        <v>23</v>
      </c>
    </row>
    <row r="54" spans="1:14" ht="16.5" thickBot="1" x14ac:dyDescent="0.3">
      <c r="A54" s="107" t="s">
        <v>24</v>
      </c>
      <c r="B54" s="300" t="s">
        <v>217</v>
      </c>
      <c r="C54" s="161">
        <v>2000</v>
      </c>
      <c r="D54" s="89" t="s">
        <v>25</v>
      </c>
      <c r="E54" s="343">
        <v>62.2</v>
      </c>
      <c r="F54" s="92" t="s">
        <v>59</v>
      </c>
      <c r="G54" s="152">
        <v>207</v>
      </c>
      <c r="H54" s="126">
        <v>1</v>
      </c>
      <c r="I54" s="161">
        <v>20</v>
      </c>
      <c r="J54" s="257" t="s">
        <v>65</v>
      </c>
    </row>
    <row r="55" spans="1:14" ht="16.5" thickBot="1" x14ac:dyDescent="0.3">
      <c r="A55" s="104" t="s">
        <v>24</v>
      </c>
      <c r="B55" s="303" t="s">
        <v>218</v>
      </c>
      <c r="C55" s="92">
        <v>2001</v>
      </c>
      <c r="D55" s="93" t="s">
        <v>28</v>
      </c>
      <c r="E55" s="344">
        <v>62.3</v>
      </c>
      <c r="F55" s="92" t="s">
        <v>59</v>
      </c>
      <c r="G55" s="153">
        <v>180</v>
      </c>
      <c r="H55" s="43">
        <v>2</v>
      </c>
      <c r="I55" s="42">
        <v>18</v>
      </c>
      <c r="J55" s="95"/>
    </row>
    <row r="56" spans="1:14" x14ac:dyDescent="0.2">
      <c r="A56" s="147"/>
      <c r="B56" s="147"/>
      <c r="C56" s="147"/>
      <c r="D56" s="147"/>
      <c r="E56" s="137"/>
      <c r="F56" s="147"/>
      <c r="G56" s="147"/>
      <c r="H56" s="147"/>
      <c r="I56" s="147"/>
      <c r="J56" s="147"/>
    </row>
    <row r="57" spans="1:14" x14ac:dyDescent="0.2">
      <c r="A57" s="19" t="s">
        <v>7</v>
      </c>
      <c r="B57" s="20" t="s">
        <v>78</v>
      </c>
      <c r="C57" s="20"/>
      <c r="D57" s="21"/>
      <c r="E57" s="135"/>
      <c r="F57" s="21"/>
      <c r="G57" s="21"/>
      <c r="H57" s="22"/>
      <c r="I57" s="21"/>
      <c r="J57" s="50" t="s">
        <v>6</v>
      </c>
    </row>
    <row r="58" spans="1:14" x14ac:dyDescent="0.2">
      <c r="A58" s="26" t="s">
        <v>11</v>
      </c>
      <c r="B58" s="39" t="s">
        <v>9</v>
      </c>
      <c r="C58" s="39"/>
      <c r="D58" s="51"/>
      <c r="E58" s="143"/>
      <c r="F58" s="51"/>
      <c r="G58" s="51"/>
      <c r="H58" s="52"/>
      <c r="I58" s="51"/>
      <c r="J58" s="53">
        <v>223</v>
      </c>
    </row>
    <row r="59" spans="1:14" ht="13.5" thickBot="1" x14ac:dyDescent="0.25">
      <c r="A59" s="30"/>
      <c r="B59" s="30"/>
      <c r="C59" s="30"/>
      <c r="D59" s="30"/>
      <c r="E59" s="140"/>
      <c r="F59" s="31"/>
      <c r="G59" s="32"/>
      <c r="H59" s="33"/>
      <c r="I59" s="31"/>
      <c r="J59" s="31"/>
      <c r="N59" s="328" t="s">
        <v>198</v>
      </c>
    </row>
    <row r="60" spans="1:14" ht="25.5" x14ac:dyDescent="0.2">
      <c r="A60" s="163" t="s">
        <v>12</v>
      </c>
      <c r="B60" s="164" t="s">
        <v>13</v>
      </c>
      <c r="C60" s="165" t="s">
        <v>14</v>
      </c>
      <c r="D60" s="164" t="s">
        <v>15</v>
      </c>
      <c r="E60" s="304" t="s">
        <v>16</v>
      </c>
      <c r="F60" s="164" t="s">
        <v>17</v>
      </c>
      <c r="G60" s="164" t="s">
        <v>20</v>
      </c>
      <c r="H60" s="164" t="s">
        <v>69</v>
      </c>
      <c r="I60" s="164" t="s">
        <v>31</v>
      </c>
      <c r="J60" s="166" t="s">
        <v>23</v>
      </c>
    </row>
    <row r="61" spans="1:14" ht="15.75" x14ac:dyDescent="0.25">
      <c r="A61" s="133" t="s">
        <v>77</v>
      </c>
      <c r="B61" s="288" t="s">
        <v>219</v>
      </c>
      <c r="C61" s="90">
        <v>2000</v>
      </c>
      <c r="D61" s="91" t="s">
        <v>25</v>
      </c>
      <c r="E61" s="332">
        <v>85</v>
      </c>
      <c r="F61" s="90" t="s">
        <v>59</v>
      </c>
      <c r="G61" s="98">
        <v>213</v>
      </c>
      <c r="H61" s="41">
        <v>1</v>
      </c>
      <c r="I61" s="90">
        <v>20</v>
      </c>
      <c r="J61" s="254" t="s">
        <v>174</v>
      </c>
    </row>
    <row r="62" spans="1:14" ht="15.75" x14ac:dyDescent="0.25">
      <c r="A62" s="133" t="s">
        <v>77</v>
      </c>
      <c r="B62" s="372" t="s">
        <v>173</v>
      </c>
      <c r="C62" s="90">
        <v>2000</v>
      </c>
      <c r="D62" s="91" t="s">
        <v>26</v>
      </c>
      <c r="E62" s="332">
        <v>79.900000000000006</v>
      </c>
      <c r="F62" s="90" t="s">
        <v>59</v>
      </c>
      <c r="G62" s="98">
        <v>172</v>
      </c>
      <c r="H62" s="41">
        <v>3</v>
      </c>
      <c r="I62" s="90">
        <v>18</v>
      </c>
      <c r="J62" s="299" t="s">
        <v>175</v>
      </c>
    </row>
    <row r="63" spans="1:14" ht="15" x14ac:dyDescent="0.25">
      <c r="A63" s="133" t="s">
        <v>77</v>
      </c>
      <c r="B63" s="373" t="s">
        <v>164</v>
      </c>
      <c r="C63" s="98">
        <v>2003</v>
      </c>
      <c r="D63" s="253" t="s">
        <v>110</v>
      </c>
      <c r="E63" s="162">
        <v>74.5</v>
      </c>
      <c r="F63" s="90" t="s">
        <v>59</v>
      </c>
      <c r="G63" s="123">
        <v>187</v>
      </c>
      <c r="H63" s="41">
        <v>2</v>
      </c>
      <c r="I63" s="98">
        <v>16</v>
      </c>
      <c r="J63" s="255" t="s">
        <v>168</v>
      </c>
    </row>
    <row r="64" spans="1:14" ht="15.75" x14ac:dyDescent="0.25">
      <c r="A64" s="133" t="s">
        <v>77</v>
      </c>
      <c r="B64" s="362" t="s">
        <v>220</v>
      </c>
      <c r="C64" s="371">
        <v>2002</v>
      </c>
      <c r="D64" s="91" t="s">
        <v>48</v>
      </c>
      <c r="E64" s="145">
        <v>66.2</v>
      </c>
      <c r="F64" s="90" t="s">
        <v>59</v>
      </c>
      <c r="G64" s="123">
        <v>80</v>
      </c>
      <c r="H64" s="41">
        <v>4</v>
      </c>
      <c r="I64" s="97">
        <v>15</v>
      </c>
      <c r="J64" s="97"/>
    </row>
    <row r="65" spans="1:12" x14ac:dyDescent="0.2">
      <c r="A65" s="178"/>
      <c r="B65" s="178"/>
      <c r="C65" s="178"/>
      <c r="D65" s="178"/>
    </row>
    <row r="66" spans="1:12" s="178" customFormat="1" x14ac:dyDescent="0.2">
      <c r="A66" s="127" t="s">
        <v>153</v>
      </c>
      <c r="B66" s="30"/>
      <c r="C66" s="30"/>
      <c r="D66" s="30"/>
      <c r="E66" s="140"/>
      <c r="F66" s="31"/>
      <c r="G66" s="32"/>
      <c r="H66" s="30"/>
      <c r="I66" s="33"/>
      <c r="J66" s="31"/>
      <c r="K66" s="31"/>
      <c r="L66" s="31"/>
    </row>
    <row r="67" spans="1:12" s="178" customFormat="1" x14ac:dyDescent="0.2">
      <c r="A67" s="30"/>
      <c r="B67" s="30"/>
      <c r="C67" s="30"/>
      <c r="D67" s="30"/>
      <c r="E67" s="140"/>
      <c r="F67" s="31"/>
      <c r="G67" s="32"/>
      <c r="H67" s="30"/>
      <c r="I67" s="33"/>
      <c r="J67" s="31"/>
      <c r="K67" s="31"/>
      <c r="L67" s="31"/>
    </row>
    <row r="68" spans="1:12" s="178" customFormat="1" x14ac:dyDescent="0.2">
      <c r="A68" s="127" t="s">
        <v>80</v>
      </c>
      <c r="B68" s="30"/>
      <c r="C68" s="30"/>
      <c r="D68" s="30"/>
      <c r="E68" s="140"/>
      <c r="F68" s="31"/>
      <c r="G68" s="32"/>
      <c r="H68" s="30"/>
      <c r="I68" s="33"/>
      <c r="J68" s="31"/>
      <c r="K68" s="31"/>
      <c r="L68" s="31"/>
    </row>
    <row r="69" spans="1:12" x14ac:dyDescent="0.2">
      <c r="A69" s="147"/>
      <c r="B69" s="147"/>
      <c r="C69" s="147"/>
      <c r="D69" s="147"/>
    </row>
  </sheetData>
  <sortState ref="B35:J39">
    <sortCondition descending="1" ref="G35:G39"/>
  </sortState>
  <mergeCells count="9">
    <mergeCell ref="B9:E9"/>
    <mergeCell ref="B10:E10"/>
    <mergeCell ref="B3:E3"/>
    <mergeCell ref="F3:J4"/>
    <mergeCell ref="B4:E4"/>
    <mergeCell ref="B6:E6"/>
    <mergeCell ref="F6:J7"/>
    <mergeCell ref="B7:E7"/>
    <mergeCell ref="F9:J10"/>
  </mergeCells>
  <dataValidations count="7">
    <dataValidation type="list" allowBlank="1" showInputMessage="1" showErrorMessage="1" sqref="F18:F21 F27:F29 F35:F39">
      <formula1>$H$3:$H$16</formula1>
    </dataValidation>
    <dataValidation type="list" allowBlank="1" showInputMessage="1" showErrorMessage="1" sqref="C20:C21 C28 C38">
      <formula1>$E$1:$E$72</formula1>
    </dataValidation>
    <dataValidation type="list" allowBlank="1" showInputMessage="1" showErrorMessage="1" sqref="C18 C29 C35:C37 C63">
      <formula1>$E$3:$E$84</formula1>
    </dataValidation>
    <dataValidation type="list" allowBlank="1" showInputMessage="1" showErrorMessage="1" sqref="C48 C62">
      <formula1>$E$1:$E$74</formula1>
    </dataValidation>
    <dataValidation type="list" allowBlank="1" showInputMessage="1" showErrorMessage="1" sqref="C46:C47 C54:C55 C61">
      <formula1>$E$3:$E$95</formula1>
    </dataValidation>
    <dataValidation type="list" allowBlank="1" showInputMessage="1" showErrorMessage="1" sqref="C45">
      <formula1>$E$3:$E$82</formula1>
    </dataValidation>
    <dataValidation type="list" allowBlank="1" showInputMessage="1" showErrorMessage="1" sqref="C39 C64">
      <formula1>$E$1:$E$76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opLeftCell="A9" zoomScaleNormal="100" workbookViewId="0">
      <selection activeCell="B15" sqref="B15:D15"/>
    </sheetView>
  </sheetViews>
  <sheetFormatPr defaultRowHeight="12.75" x14ac:dyDescent="0.2"/>
  <cols>
    <col min="4" max="4" width="21.85546875" customWidth="1"/>
    <col min="6" max="6" width="11.140625" customWidth="1"/>
    <col min="7" max="7" width="13.28515625" customWidth="1"/>
    <col min="8" max="8" width="11.42578125" customWidth="1"/>
    <col min="11" max="11" width="31.28515625" customWidth="1"/>
  </cols>
  <sheetData>
    <row r="1" spans="1:11" x14ac:dyDescent="0.2">
      <c r="A1" s="1"/>
      <c r="B1" s="1"/>
      <c r="C1" s="1"/>
      <c r="D1" s="1"/>
      <c r="E1" s="1"/>
      <c r="F1" s="1"/>
      <c r="G1" s="2"/>
      <c r="H1" s="2"/>
      <c r="I1" s="1"/>
      <c r="J1" s="1"/>
      <c r="K1" s="56"/>
    </row>
    <row r="2" spans="1:11" x14ac:dyDescent="0.2">
      <c r="A2" s="1"/>
      <c r="B2" s="1"/>
      <c r="C2" s="1"/>
      <c r="D2" s="1"/>
      <c r="E2" s="1"/>
      <c r="F2" s="1"/>
      <c r="G2" s="2"/>
      <c r="H2" s="2"/>
      <c r="I2" s="1"/>
      <c r="J2" s="1"/>
      <c r="K2" s="56"/>
    </row>
    <row r="3" spans="1:11" ht="19.5" customHeight="1" x14ac:dyDescent="0.2">
      <c r="A3" s="1"/>
      <c r="B3" s="1"/>
      <c r="C3" s="8"/>
      <c r="D3" s="460" t="s">
        <v>0</v>
      </c>
      <c r="E3" s="461"/>
      <c r="F3" s="477" t="s">
        <v>152</v>
      </c>
      <c r="G3" s="477"/>
      <c r="H3" s="477"/>
      <c r="I3" s="477"/>
      <c r="J3" s="477"/>
      <c r="K3" s="477"/>
    </row>
    <row r="4" spans="1:11" ht="18.75" customHeight="1" x14ac:dyDescent="0.2">
      <c r="A4" s="1"/>
      <c r="B4" s="1"/>
      <c r="C4" s="8"/>
      <c r="D4" s="460" t="s">
        <v>1</v>
      </c>
      <c r="E4" s="461"/>
      <c r="F4" s="477"/>
      <c r="G4" s="477"/>
      <c r="H4" s="477"/>
      <c r="I4" s="477"/>
      <c r="J4" s="477"/>
      <c r="K4" s="477"/>
    </row>
    <row r="5" spans="1:11" x14ac:dyDescent="0.2">
      <c r="A5" s="1"/>
      <c r="B5" s="1"/>
      <c r="C5" s="8"/>
      <c r="D5" s="460"/>
      <c r="E5" s="461"/>
      <c r="F5" s="11"/>
      <c r="G5" s="13"/>
      <c r="H5" s="13"/>
      <c r="I5" s="11"/>
      <c r="J5" s="1"/>
      <c r="K5" s="56"/>
    </row>
    <row r="6" spans="1:11" x14ac:dyDescent="0.2">
      <c r="A6" s="1"/>
      <c r="B6" s="1"/>
      <c r="C6" s="1"/>
      <c r="D6" s="460" t="s">
        <v>2</v>
      </c>
      <c r="E6" s="461"/>
      <c r="F6" s="463" t="s">
        <v>106</v>
      </c>
      <c r="G6" s="463"/>
      <c r="H6" s="463"/>
      <c r="I6" s="463"/>
      <c r="J6" s="463"/>
      <c r="K6" s="463"/>
    </row>
    <row r="7" spans="1:11" x14ac:dyDescent="0.2">
      <c r="A7" s="1"/>
      <c r="B7" s="1"/>
      <c r="C7" s="1"/>
      <c r="D7" s="460" t="s">
        <v>3</v>
      </c>
      <c r="E7" s="461"/>
      <c r="F7" s="463"/>
      <c r="G7" s="463"/>
      <c r="H7" s="463"/>
      <c r="I7" s="463"/>
      <c r="J7" s="463"/>
      <c r="K7" s="463"/>
    </row>
    <row r="8" spans="1:11" ht="15" x14ac:dyDescent="0.2">
      <c r="A8" s="1"/>
      <c r="B8" s="1"/>
      <c r="C8" s="1"/>
      <c r="D8" s="460"/>
      <c r="E8" s="461"/>
      <c r="F8" s="11"/>
      <c r="G8" s="57"/>
      <c r="H8" s="13"/>
      <c r="I8" s="11"/>
      <c r="J8" s="1"/>
      <c r="K8" s="56"/>
    </row>
    <row r="9" spans="1:11" x14ac:dyDescent="0.2">
      <c r="A9" s="1"/>
      <c r="B9" s="1"/>
      <c r="C9" s="1"/>
      <c r="D9" s="460" t="s">
        <v>4</v>
      </c>
      <c r="E9" s="461"/>
      <c r="F9" s="464" t="s">
        <v>108</v>
      </c>
      <c r="G9" s="478"/>
      <c r="H9" s="478"/>
      <c r="I9" s="478"/>
      <c r="J9" s="478"/>
      <c r="K9" s="478"/>
    </row>
    <row r="10" spans="1:11" x14ac:dyDescent="0.2">
      <c r="A10" s="1"/>
      <c r="B10" s="1"/>
      <c r="C10" s="13"/>
      <c r="D10" s="460" t="s">
        <v>5</v>
      </c>
      <c r="E10" s="461"/>
      <c r="F10" s="479"/>
      <c r="G10" s="479"/>
      <c r="H10" s="479"/>
      <c r="I10" s="479"/>
      <c r="J10" s="479"/>
      <c r="K10" s="479"/>
    </row>
    <row r="11" spans="1:11" x14ac:dyDescent="0.2">
      <c r="A11" s="1"/>
      <c r="B11" s="1"/>
      <c r="C11" s="1"/>
      <c r="D11" s="1"/>
      <c r="E11" s="1"/>
      <c r="F11" s="1"/>
      <c r="G11" s="2"/>
      <c r="H11" s="2"/>
      <c r="I11" s="1"/>
      <c r="J11" s="1"/>
      <c r="K11" s="56"/>
    </row>
    <row r="12" spans="1:11" x14ac:dyDescent="0.2">
      <c r="A12" s="1"/>
      <c r="B12" s="1"/>
      <c r="C12" s="1"/>
      <c r="D12" s="1"/>
      <c r="E12" s="1"/>
      <c r="F12" s="1"/>
      <c r="G12" s="2"/>
      <c r="H12" s="2"/>
      <c r="I12" s="1"/>
      <c r="J12" s="1"/>
      <c r="K12" s="56"/>
    </row>
    <row r="13" spans="1:11" x14ac:dyDescent="0.2">
      <c r="A13" s="1"/>
      <c r="B13" s="1"/>
      <c r="C13" s="1"/>
      <c r="D13" s="1"/>
      <c r="E13" s="1"/>
      <c r="F13" s="1"/>
      <c r="G13" s="2"/>
      <c r="H13" s="2"/>
      <c r="I13" s="1"/>
      <c r="J13" s="1"/>
      <c r="K13" s="56"/>
    </row>
    <row r="14" spans="1:11" ht="13.5" thickBo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s="116" customFormat="1" ht="16.5" thickBot="1" x14ac:dyDescent="0.3">
      <c r="A15" s="30"/>
      <c r="B15" s="480" t="s">
        <v>32</v>
      </c>
      <c r="C15" s="481"/>
      <c r="D15" s="481"/>
      <c r="E15" s="128" t="s">
        <v>79</v>
      </c>
      <c r="F15" s="30"/>
      <c r="G15" s="30"/>
      <c r="H15" s="30"/>
      <c r="I15" s="30"/>
      <c r="J15" s="30"/>
      <c r="K15" s="30"/>
    </row>
    <row r="16" spans="1:11" ht="16.5" thickBot="1" x14ac:dyDescent="0.25">
      <c r="A16" s="482"/>
      <c r="B16" s="482"/>
      <c r="C16" s="482"/>
      <c r="D16" s="59" t="s">
        <v>33</v>
      </c>
      <c r="E16" s="59"/>
      <c r="F16" s="59"/>
      <c r="G16" s="60"/>
      <c r="H16" s="59"/>
      <c r="I16" s="59"/>
      <c r="J16" s="61"/>
      <c r="K16" s="62"/>
    </row>
    <row r="17" spans="1:12" ht="26.25" thickBot="1" x14ac:dyDescent="0.25">
      <c r="A17" s="159" t="s">
        <v>34</v>
      </c>
      <c r="B17" s="131" t="s">
        <v>35</v>
      </c>
      <c r="C17" s="132" t="s">
        <v>12</v>
      </c>
      <c r="D17" s="131" t="s">
        <v>13</v>
      </c>
      <c r="E17" s="132" t="s">
        <v>14</v>
      </c>
      <c r="F17" s="132" t="s">
        <v>36</v>
      </c>
      <c r="G17" s="132" t="s">
        <v>37</v>
      </c>
      <c r="H17" s="156" t="s">
        <v>38</v>
      </c>
      <c r="I17" s="156" t="s">
        <v>39</v>
      </c>
      <c r="J17" s="156" t="s">
        <v>40</v>
      </c>
      <c r="K17" s="157" t="s">
        <v>41</v>
      </c>
    </row>
    <row r="18" spans="1:12" ht="15.75" thickBot="1" x14ac:dyDescent="0.3">
      <c r="A18" s="483">
        <v>1</v>
      </c>
      <c r="B18" s="68">
        <v>1</v>
      </c>
      <c r="C18" s="294" t="s">
        <v>45</v>
      </c>
      <c r="D18" s="300" t="s">
        <v>131</v>
      </c>
      <c r="E18" s="161">
        <v>2001</v>
      </c>
      <c r="F18" s="468" t="s">
        <v>25</v>
      </c>
      <c r="G18" s="471" t="s">
        <v>46</v>
      </c>
      <c r="H18" s="125">
        <v>57.1</v>
      </c>
      <c r="I18" s="69">
        <v>56</v>
      </c>
      <c r="J18" s="468">
        <f>I18+I19+I20+I21+I22</f>
        <v>317</v>
      </c>
      <c r="K18" s="257" t="s">
        <v>204</v>
      </c>
    </row>
    <row r="19" spans="1:12" ht="16.5" thickBot="1" x14ac:dyDescent="0.3">
      <c r="A19" s="484"/>
      <c r="B19" s="70">
        <v>2</v>
      </c>
      <c r="C19" s="284" t="s">
        <v>57</v>
      </c>
      <c r="D19" s="300" t="s">
        <v>135</v>
      </c>
      <c r="E19" s="161">
        <v>2001</v>
      </c>
      <c r="F19" s="469"/>
      <c r="G19" s="472"/>
      <c r="H19" s="150">
        <v>61.9</v>
      </c>
      <c r="I19" s="71">
        <v>59</v>
      </c>
      <c r="J19" s="469"/>
      <c r="K19" s="257" t="s">
        <v>61</v>
      </c>
    </row>
    <row r="20" spans="1:12" ht="15.75" thickBot="1" x14ac:dyDescent="0.3">
      <c r="A20" s="484"/>
      <c r="B20" s="70">
        <v>3</v>
      </c>
      <c r="C20" s="107" t="s">
        <v>27</v>
      </c>
      <c r="D20" s="300" t="s">
        <v>187</v>
      </c>
      <c r="E20" s="161">
        <v>2000</v>
      </c>
      <c r="F20" s="469"/>
      <c r="G20" s="472"/>
      <c r="H20" s="150">
        <v>72.7</v>
      </c>
      <c r="I20" s="71">
        <v>69</v>
      </c>
      <c r="J20" s="469"/>
      <c r="K20" s="257" t="s">
        <v>64</v>
      </c>
    </row>
    <row r="21" spans="1:12" ht="16.5" thickBot="1" x14ac:dyDescent="0.3">
      <c r="A21" s="484"/>
      <c r="B21" s="70">
        <v>4</v>
      </c>
      <c r="C21" s="297" t="s">
        <v>71</v>
      </c>
      <c r="D21" s="300" t="s">
        <v>146</v>
      </c>
      <c r="E21" s="161">
        <v>2000</v>
      </c>
      <c r="F21" s="469"/>
      <c r="G21" s="472"/>
      <c r="H21" s="290">
        <v>75.8</v>
      </c>
      <c r="I21" s="71">
        <v>69</v>
      </c>
      <c r="J21" s="469"/>
      <c r="K21" s="257" t="s">
        <v>199</v>
      </c>
    </row>
    <row r="22" spans="1:12" ht="16.5" thickBot="1" x14ac:dyDescent="0.3">
      <c r="A22" s="485"/>
      <c r="B22" s="72">
        <v>5</v>
      </c>
      <c r="C22" s="297" t="s">
        <v>70</v>
      </c>
      <c r="D22" s="300" t="s">
        <v>143</v>
      </c>
      <c r="E22" s="161">
        <v>2001</v>
      </c>
      <c r="F22" s="470"/>
      <c r="G22" s="473"/>
      <c r="H22" s="290">
        <v>93.3</v>
      </c>
      <c r="I22" s="73">
        <v>64</v>
      </c>
      <c r="J22" s="470"/>
      <c r="K22" s="257" t="s">
        <v>200</v>
      </c>
    </row>
    <row r="23" spans="1:12" ht="13.5" thickBot="1" x14ac:dyDescent="0.25">
      <c r="A23" s="474" t="s">
        <v>43</v>
      </c>
      <c r="B23" s="474"/>
      <c r="C23" s="474"/>
      <c r="D23" s="474"/>
      <c r="E23" s="474"/>
      <c r="F23" s="474"/>
      <c r="G23" s="475"/>
      <c r="H23" s="74">
        <f>SUM(H18:H22)</f>
        <v>360.8</v>
      </c>
      <c r="I23" s="476" t="s">
        <v>31</v>
      </c>
      <c r="J23" s="474"/>
      <c r="K23" s="158">
        <v>20</v>
      </c>
      <c r="L23" s="75"/>
    </row>
    <row r="24" spans="1:12" ht="16.5" thickBot="1" x14ac:dyDescent="0.25">
      <c r="A24" s="482"/>
      <c r="B24" s="482"/>
      <c r="C24" s="482"/>
      <c r="D24" s="59" t="s">
        <v>33</v>
      </c>
      <c r="E24" s="59"/>
      <c r="F24" s="59"/>
      <c r="G24" s="60"/>
      <c r="H24" s="59"/>
      <c r="I24" s="59"/>
      <c r="J24" s="61"/>
      <c r="K24" s="62"/>
    </row>
    <row r="25" spans="1:12" ht="26.25" thickBot="1" x14ac:dyDescent="0.25">
      <c r="A25" s="63" t="s">
        <v>34</v>
      </c>
      <c r="B25" s="64" t="s">
        <v>35</v>
      </c>
      <c r="C25" s="65" t="s">
        <v>12</v>
      </c>
      <c r="D25" s="64" t="s">
        <v>13</v>
      </c>
      <c r="E25" s="65" t="s">
        <v>14</v>
      </c>
      <c r="F25" s="65" t="s">
        <v>36</v>
      </c>
      <c r="G25" s="65" t="s">
        <v>37</v>
      </c>
      <c r="H25" s="66" t="s">
        <v>38</v>
      </c>
      <c r="I25" s="66" t="s">
        <v>39</v>
      </c>
      <c r="J25" s="66" t="s">
        <v>40</v>
      </c>
      <c r="K25" s="67" t="s">
        <v>41</v>
      </c>
    </row>
    <row r="26" spans="1:12" ht="16.5" thickBot="1" x14ac:dyDescent="0.3">
      <c r="A26" s="465">
        <v>2</v>
      </c>
      <c r="B26" s="68">
        <v>1</v>
      </c>
      <c r="C26" s="287" t="s">
        <v>57</v>
      </c>
      <c r="D26" s="301" t="s">
        <v>137</v>
      </c>
      <c r="E26" s="122">
        <v>2000</v>
      </c>
      <c r="F26" s="468" t="s">
        <v>48</v>
      </c>
      <c r="G26" s="471" t="s">
        <v>46</v>
      </c>
      <c r="H26" s="139">
        <v>62.7</v>
      </c>
      <c r="I26" s="329">
        <v>42</v>
      </c>
      <c r="J26" s="468">
        <f>I26+I27+I28+I29+I30</f>
        <v>219</v>
      </c>
      <c r="K26" s="94"/>
    </row>
    <row r="27" spans="1:12" ht="15.75" x14ac:dyDescent="0.25">
      <c r="A27" s="466"/>
      <c r="B27" s="70">
        <v>2</v>
      </c>
      <c r="C27" s="297" t="s">
        <v>58</v>
      </c>
      <c r="D27" s="285" t="s">
        <v>140</v>
      </c>
      <c r="E27" s="98">
        <v>2001</v>
      </c>
      <c r="F27" s="469"/>
      <c r="G27" s="472"/>
      <c r="H27" s="138">
        <v>66.8</v>
      </c>
      <c r="I27" s="330">
        <v>33</v>
      </c>
      <c r="J27" s="469"/>
      <c r="K27" s="106"/>
    </row>
    <row r="28" spans="1:12" ht="15" x14ac:dyDescent="0.25">
      <c r="A28" s="466"/>
      <c r="B28" s="70">
        <v>3</v>
      </c>
      <c r="C28" s="107" t="s">
        <v>42</v>
      </c>
      <c r="D28" s="285" t="s">
        <v>189</v>
      </c>
      <c r="E28" s="98">
        <v>2001</v>
      </c>
      <c r="F28" s="469"/>
      <c r="G28" s="472"/>
      <c r="H28" s="138">
        <v>72.400000000000006</v>
      </c>
      <c r="I28" s="330">
        <v>45</v>
      </c>
      <c r="J28" s="469"/>
      <c r="K28" s="106"/>
    </row>
    <row r="29" spans="1:12" ht="16.5" thickBot="1" x14ac:dyDescent="0.3">
      <c r="A29" s="466"/>
      <c r="B29" s="70">
        <v>4</v>
      </c>
      <c r="C29" s="297" t="s">
        <v>71</v>
      </c>
      <c r="D29" s="285" t="s">
        <v>147</v>
      </c>
      <c r="E29" s="98">
        <v>2000</v>
      </c>
      <c r="F29" s="469"/>
      <c r="G29" s="472"/>
      <c r="H29" s="97">
        <v>77.099999999999994</v>
      </c>
      <c r="I29" s="330">
        <v>53</v>
      </c>
      <c r="J29" s="469"/>
      <c r="K29" s="106"/>
    </row>
    <row r="30" spans="1:12" ht="15.75" thickBot="1" x14ac:dyDescent="0.3">
      <c r="A30" s="467"/>
      <c r="B30" s="72">
        <v>5</v>
      </c>
      <c r="C30" s="167" t="s">
        <v>75</v>
      </c>
      <c r="D30" s="118" t="s">
        <v>205</v>
      </c>
      <c r="E30" s="92">
        <v>2000</v>
      </c>
      <c r="F30" s="470"/>
      <c r="G30" s="473"/>
      <c r="H30" s="136">
        <v>102.1</v>
      </c>
      <c r="I30" s="331">
        <v>46</v>
      </c>
      <c r="J30" s="470"/>
      <c r="K30" s="160"/>
    </row>
    <row r="31" spans="1:12" ht="13.5" thickBot="1" x14ac:dyDescent="0.25">
      <c r="A31" s="474" t="s">
        <v>43</v>
      </c>
      <c r="B31" s="474"/>
      <c r="C31" s="474"/>
      <c r="D31" s="474"/>
      <c r="E31" s="474"/>
      <c r="F31" s="474"/>
      <c r="G31" s="475"/>
      <c r="H31" s="74">
        <f>SUM(H26:H30)</f>
        <v>381.1</v>
      </c>
      <c r="I31" s="476" t="s">
        <v>31</v>
      </c>
      <c r="J31" s="474"/>
      <c r="K31" s="158">
        <v>18</v>
      </c>
    </row>
    <row r="32" spans="1:12" ht="13.5" thickBot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26.25" thickBot="1" x14ac:dyDescent="0.25">
      <c r="A33" s="63" t="s">
        <v>34</v>
      </c>
      <c r="B33" s="64" t="s">
        <v>35</v>
      </c>
      <c r="C33" s="65" t="s">
        <v>12</v>
      </c>
      <c r="D33" s="64" t="s">
        <v>13</v>
      </c>
      <c r="E33" s="65" t="s">
        <v>14</v>
      </c>
      <c r="F33" s="65" t="s">
        <v>36</v>
      </c>
      <c r="G33" s="65" t="s">
        <v>37</v>
      </c>
      <c r="H33" s="66" t="s">
        <v>38</v>
      </c>
      <c r="I33" s="66" t="s">
        <v>39</v>
      </c>
      <c r="J33" s="66" t="s">
        <v>40</v>
      </c>
      <c r="K33" s="67" t="s">
        <v>41</v>
      </c>
    </row>
    <row r="34" spans="1:11" s="147" customFormat="1" ht="15" x14ac:dyDescent="0.25">
      <c r="A34" s="465">
        <v>3</v>
      </c>
      <c r="B34" s="68">
        <v>1</v>
      </c>
      <c r="C34" s="133" t="s">
        <v>62</v>
      </c>
      <c r="D34" s="254" t="s">
        <v>177</v>
      </c>
      <c r="E34" s="90">
        <v>2004</v>
      </c>
      <c r="F34" s="468" t="s">
        <v>26</v>
      </c>
      <c r="G34" s="471" t="s">
        <v>46</v>
      </c>
      <c r="H34" s="329">
        <v>52.6</v>
      </c>
      <c r="I34" s="329">
        <v>15</v>
      </c>
      <c r="J34" s="468">
        <f>I34+I35+I36+I37+I38</f>
        <v>170</v>
      </c>
      <c r="K34" s="259" t="s">
        <v>74</v>
      </c>
    </row>
    <row r="35" spans="1:11" s="147" customFormat="1" ht="15" x14ac:dyDescent="0.25">
      <c r="A35" s="466"/>
      <c r="B35" s="70">
        <v>2</v>
      </c>
      <c r="C35" s="236" t="s">
        <v>47</v>
      </c>
      <c r="D35" s="254" t="s">
        <v>126</v>
      </c>
      <c r="E35" s="90">
        <v>2002</v>
      </c>
      <c r="F35" s="469"/>
      <c r="G35" s="472"/>
      <c r="H35" s="330">
        <v>71.900000000000006</v>
      </c>
      <c r="I35" s="330">
        <v>27</v>
      </c>
      <c r="J35" s="469"/>
      <c r="K35" s="259" t="s">
        <v>114</v>
      </c>
    </row>
    <row r="36" spans="1:11" s="147" customFormat="1" ht="15" x14ac:dyDescent="0.25">
      <c r="A36" s="466"/>
      <c r="B36" s="70">
        <v>3</v>
      </c>
      <c r="C36" s="294" t="s">
        <v>45</v>
      </c>
      <c r="D36" s="288" t="s">
        <v>132</v>
      </c>
      <c r="E36" s="90">
        <v>2000</v>
      </c>
      <c r="F36" s="469"/>
      <c r="G36" s="472"/>
      <c r="H36" s="330">
        <v>57.1</v>
      </c>
      <c r="I36" s="330">
        <v>37</v>
      </c>
      <c r="J36" s="469"/>
      <c r="K36" s="259" t="s">
        <v>134</v>
      </c>
    </row>
    <row r="37" spans="1:11" s="147" customFormat="1" ht="16.5" thickBot="1" x14ac:dyDescent="0.3">
      <c r="A37" s="466"/>
      <c r="B37" s="70">
        <v>4</v>
      </c>
      <c r="C37" s="284" t="s">
        <v>57</v>
      </c>
      <c r="D37" s="288" t="s">
        <v>136</v>
      </c>
      <c r="E37" s="90">
        <v>2001</v>
      </c>
      <c r="F37" s="469"/>
      <c r="G37" s="472"/>
      <c r="H37" s="150">
        <v>62.3</v>
      </c>
      <c r="I37" s="330">
        <v>46</v>
      </c>
      <c r="J37" s="469"/>
      <c r="K37" s="259" t="s">
        <v>74</v>
      </c>
    </row>
    <row r="38" spans="1:11" s="147" customFormat="1" ht="15.75" thickBot="1" x14ac:dyDescent="0.3">
      <c r="A38" s="467"/>
      <c r="B38" s="72">
        <v>5</v>
      </c>
      <c r="C38" s="167" t="s">
        <v>75</v>
      </c>
      <c r="D38" s="288" t="s">
        <v>192</v>
      </c>
      <c r="E38" s="90">
        <v>2001</v>
      </c>
      <c r="F38" s="470"/>
      <c r="G38" s="473"/>
      <c r="H38" s="331">
        <v>84.8</v>
      </c>
      <c r="I38" s="331">
        <v>45</v>
      </c>
      <c r="J38" s="470"/>
      <c r="K38" s="259" t="s">
        <v>74</v>
      </c>
    </row>
    <row r="39" spans="1:11" s="147" customFormat="1" ht="13.5" thickBot="1" x14ac:dyDescent="0.25">
      <c r="A39" s="474" t="s">
        <v>43</v>
      </c>
      <c r="B39" s="474"/>
      <c r="C39" s="474"/>
      <c r="D39" s="474"/>
      <c r="E39" s="474"/>
      <c r="F39" s="474"/>
      <c r="G39" s="475"/>
      <c r="H39" s="74">
        <f>SUM(H34:H38)</f>
        <v>328.7</v>
      </c>
      <c r="I39" s="476" t="s">
        <v>31</v>
      </c>
      <c r="J39" s="474"/>
      <c r="K39" s="158">
        <v>16</v>
      </c>
    </row>
    <row r="40" spans="1:11" s="147" customFormat="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1:11" s="147" customFormat="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</row>
    <row r="42" spans="1:11" s="147" customFormat="1" ht="13.5" thickBot="1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s="250" customFormat="1" ht="26.25" thickBot="1" x14ac:dyDescent="0.25">
      <c r="A43" s="63" t="s">
        <v>34</v>
      </c>
      <c r="B43" s="64" t="s">
        <v>35</v>
      </c>
      <c r="C43" s="65" t="s">
        <v>12</v>
      </c>
      <c r="D43" s="64" t="s">
        <v>13</v>
      </c>
      <c r="E43" s="65" t="s">
        <v>14</v>
      </c>
      <c r="F43" s="65" t="s">
        <v>36</v>
      </c>
      <c r="G43" s="65" t="s">
        <v>37</v>
      </c>
      <c r="H43" s="66" t="s">
        <v>38</v>
      </c>
      <c r="I43" s="66" t="s">
        <v>39</v>
      </c>
      <c r="J43" s="66" t="s">
        <v>40</v>
      </c>
      <c r="K43" s="67" t="s">
        <v>41</v>
      </c>
    </row>
    <row r="44" spans="1:11" s="250" customFormat="1" x14ac:dyDescent="0.2">
      <c r="A44" s="465">
        <v>4</v>
      </c>
      <c r="B44" s="68">
        <v>1</v>
      </c>
      <c r="C44" s="333" t="s">
        <v>24</v>
      </c>
      <c r="D44" s="334" t="s">
        <v>121</v>
      </c>
      <c r="E44" s="335">
        <v>2002</v>
      </c>
      <c r="F44" s="468" t="s">
        <v>28</v>
      </c>
      <c r="G44" s="471"/>
      <c r="H44" s="139">
        <v>61</v>
      </c>
      <c r="I44" s="325">
        <v>31</v>
      </c>
      <c r="J44" s="468">
        <f>I44+I45+I46+I47+I48</f>
        <v>155</v>
      </c>
      <c r="K44" s="94"/>
    </row>
    <row r="45" spans="1:11" s="250" customFormat="1" x14ac:dyDescent="0.2">
      <c r="A45" s="466"/>
      <c r="B45" s="70">
        <v>2</v>
      </c>
      <c r="C45" s="333" t="s">
        <v>27</v>
      </c>
      <c r="D45" s="334" t="s">
        <v>141</v>
      </c>
      <c r="E45" s="336">
        <v>2001</v>
      </c>
      <c r="F45" s="469"/>
      <c r="G45" s="472"/>
      <c r="H45" s="138">
        <v>63.2</v>
      </c>
      <c r="I45" s="326">
        <v>27</v>
      </c>
      <c r="J45" s="469"/>
      <c r="K45" s="106"/>
    </row>
    <row r="46" spans="1:11" s="250" customFormat="1" x14ac:dyDescent="0.2">
      <c r="A46" s="466"/>
      <c r="B46" s="70">
        <v>3</v>
      </c>
      <c r="C46" s="333" t="s">
        <v>42</v>
      </c>
      <c r="D46" s="334" t="s">
        <v>145</v>
      </c>
      <c r="E46" s="336">
        <v>2001</v>
      </c>
      <c r="F46" s="469"/>
      <c r="G46" s="472"/>
      <c r="H46" s="138">
        <v>68.2</v>
      </c>
      <c r="I46" s="326">
        <v>36</v>
      </c>
      <c r="J46" s="469"/>
      <c r="K46" s="106"/>
    </row>
    <row r="47" spans="1:11" s="250" customFormat="1" x14ac:dyDescent="0.2">
      <c r="A47" s="466"/>
      <c r="B47" s="70">
        <v>4</v>
      </c>
      <c r="C47" s="333" t="s">
        <v>206</v>
      </c>
      <c r="D47" s="334" t="s">
        <v>148</v>
      </c>
      <c r="E47" s="336">
        <v>2001</v>
      </c>
      <c r="F47" s="469"/>
      <c r="G47" s="472"/>
      <c r="H47" s="97">
        <v>80.3</v>
      </c>
      <c r="I47" s="326">
        <v>44</v>
      </c>
      <c r="J47" s="469"/>
      <c r="K47" s="106"/>
    </row>
    <row r="48" spans="1:11" s="250" customFormat="1" ht="13.5" thickBot="1" x14ac:dyDescent="0.25">
      <c r="A48" s="467"/>
      <c r="B48" s="72">
        <v>5</v>
      </c>
      <c r="C48" s="337" t="s">
        <v>207</v>
      </c>
      <c r="D48" s="338" t="s">
        <v>151</v>
      </c>
      <c r="E48" s="339">
        <v>2001</v>
      </c>
      <c r="F48" s="470"/>
      <c r="G48" s="473"/>
      <c r="H48" s="136">
        <v>77.599999999999994</v>
      </c>
      <c r="I48" s="327">
        <v>17</v>
      </c>
      <c r="J48" s="470"/>
      <c r="K48" s="160"/>
    </row>
    <row r="49" spans="1:12" s="250" customFormat="1" ht="13.5" thickBot="1" x14ac:dyDescent="0.25">
      <c r="A49" s="474" t="s">
        <v>43</v>
      </c>
      <c r="B49" s="474"/>
      <c r="C49" s="474"/>
      <c r="D49" s="474"/>
      <c r="E49" s="474"/>
      <c r="F49" s="474"/>
      <c r="G49" s="475"/>
      <c r="H49" s="74">
        <f>SUM(H44:H48)</f>
        <v>350.29999999999995</v>
      </c>
      <c r="I49" s="476" t="s">
        <v>31</v>
      </c>
      <c r="J49" s="474"/>
      <c r="K49" s="158">
        <v>15</v>
      </c>
    </row>
    <row r="50" spans="1:12" s="250" customFormat="1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</row>
    <row r="51" spans="1:12" s="147" customFormat="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</row>
    <row r="52" spans="1:12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</row>
    <row r="53" spans="1:12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</row>
    <row r="54" spans="1:12" s="250" customFormat="1" x14ac:dyDescent="0.2">
      <c r="A54" s="127" t="s">
        <v>153</v>
      </c>
      <c r="B54" s="30"/>
      <c r="C54" s="30"/>
      <c r="D54" s="30"/>
      <c r="E54" s="140"/>
      <c r="F54" s="31"/>
      <c r="G54" s="32"/>
      <c r="H54" s="30"/>
      <c r="I54" s="33"/>
      <c r="J54" s="31"/>
      <c r="K54" s="31"/>
      <c r="L54" s="31"/>
    </row>
    <row r="55" spans="1:12" x14ac:dyDescent="0.2">
      <c r="A55" s="30"/>
      <c r="B55" s="30"/>
      <c r="C55" s="30"/>
      <c r="D55" s="30"/>
      <c r="E55" s="31"/>
      <c r="F55" s="31"/>
      <c r="G55" s="32"/>
      <c r="H55" s="30"/>
      <c r="I55" s="33"/>
      <c r="J55" s="31"/>
      <c r="K55" s="31"/>
    </row>
    <row r="56" spans="1:12" x14ac:dyDescent="0.2">
      <c r="A56" s="127" t="s">
        <v>80</v>
      </c>
      <c r="B56" s="30"/>
      <c r="C56" s="30"/>
      <c r="D56" s="30"/>
      <c r="E56" s="31"/>
      <c r="F56" s="31"/>
      <c r="G56" s="32"/>
      <c r="H56" s="30"/>
      <c r="I56" s="33"/>
      <c r="J56" s="31"/>
      <c r="K56" s="31"/>
    </row>
    <row r="57" spans="1:12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  <row r="58" spans="1:12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</row>
  </sheetData>
  <mergeCells count="39">
    <mergeCell ref="A31:G31"/>
    <mergeCell ref="I31:J31"/>
    <mergeCell ref="A23:G23"/>
    <mergeCell ref="I23:J23"/>
    <mergeCell ref="A24:C24"/>
    <mergeCell ref="A26:A30"/>
    <mergeCell ref="F26:F30"/>
    <mergeCell ref="G26:G30"/>
    <mergeCell ref="J26:J30"/>
    <mergeCell ref="A39:G39"/>
    <mergeCell ref="I39:J39"/>
    <mergeCell ref="A34:A38"/>
    <mergeCell ref="F34:F38"/>
    <mergeCell ref="G34:G38"/>
    <mergeCell ref="J34:J38"/>
    <mergeCell ref="G18:G22"/>
    <mergeCell ref="D8:E8"/>
    <mergeCell ref="D9:E9"/>
    <mergeCell ref="F9:K9"/>
    <mergeCell ref="D10:E10"/>
    <mergeCell ref="F10:K10"/>
    <mergeCell ref="J18:J22"/>
    <mergeCell ref="B15:D15"/>
    <mergeCell ref="A16:C16"/>
    <mergeCell ref="A18:A22"/>
    <mergeCell ref="F18:F22"/>
    <mergeCell ref="D3:E3"/>
    <mergeCell ref="F3:K4"/>
    <mergeCell ref="D4:E4"/>
    <mergeCell ref="D5:E5"/>
    <mergeCell ref="D6:E6"/>
    <mergeCell ref="F6:K7"/>
    <mergeCell ref="D7:E7"/>
    <mergeCell ref="A44:A48"/>
    <mergeCell ref="F44:F48"/>
    <mergeCell ref="G44:G48"/>
    <mergeCell ref="J44:J48"/>
    <mergeCell ref="A49:G49"/>
    <mergeCell ref="I49:J49"/>
  </mergeCells>
  <dataValidations count="9">
    <dataValidation type="list" allowBlank="1" showInputMessage="1" showErrorMessage="1" sqref="B15">
      <formula1>$G$4:$G$5</formula1>
    </dataValidation>
    <dataValidation type="list" allowBlank="1" showInputMessage="1" showErrorMessage="1" sqref="E18:E19 E22 E36">
      <formula1>$E$3:$E$89</formula1>
    </dataValidation>
    <dataValidation type="list" allowBlank="1" showInputMessage="1" showErrorMessage="1" sqref="E34">
      <formula1>$E$3:$E$95</formula1>
    </dataValidation>
    <dataValidation type="list" allowBlank="1" showInputMessage="1" showErrorMessage="1" sqref="E35">
      <formula1>$E$1:$E$84</formula1>
    </dataValidation>
    <dataValidation type="list" allowBlank="1" showInputMessage="1" showErrorMessage="1" sqref="E26 E29">
      <formula1>$E$1:$E$73</formula1>
    </dataValidation>
    <dataValidation type="list" allowBlank="1" showInputMessage="1" showErrorMessage="1" sqref="E28">
      <formula1>$E$1:$E$74</formula1>
    </dataValidation>
    <dataValidation type="list" allowBlank="1" showInputMessage="1" showErrorMessage="1" sqref="C44:C48">
      <formula1>$F$1:$F$13</formula1>
    </dataValidation>
    <dataValidation type="list" allowBlank="1" showInputMessage="1" showErrorMessage="1" sqref="E44:E48">
      <formula1>$E$1:$E$76</formula1>
    </dataValidation>
    <dataValidation type="list" allowBlank="1" showInputMessage="1" showErrorMessage="1" sqref="E20">
      <formula1>$E$3:$E$81</formula1>
    </dataValidation>
  </dataValidations>
  <pageMargins left="0.11811023622047245" right="0.11811023622047245" top="0.39370078740157483" bottom="0.39370078740157483" header="0.19685039370078741" footer="0.15748031496062992"/>
  <pageSetup paperSize="9" scale="73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56"/>
  <sheetViews>
    <sheetView topLeftCell="A15" zoomScaleNormal="100" zoomScaleSheetLayoutView="100" workbookViewId="0">
      <selection activeCell="H52" sqref="H52"/>
    </sheetView>
  </sheetViews>
  <sheetFormatPr defaultRowHeight="12.75" x14ac:dyDescent="0.2"/>
  <cols>
    <col min="1" max="1" width="12.140625" customWidth="1"/>
    <col min="2" max="2" width="26.5703125" customWidth="1"/>
    <col min="3" max="3" width="9.85546875" customWidth="1"/>
    <col min="4" max="4" width="15.140625" style="40" customWidth="1"/>
    <col min="5" max="5" width="9.85546875" style="141" customWidth="1"/>
    <col min="6" max="6" width="9.5703125" style="44" customWidth="1"/>
    <col min="7" max="7" width="11.85546875" customWidth="1"/>
    <col min="8" max="8" width="9.85546875" style="40" customWidth="1"/>
    <col min="9" max="9" width="12.85546875" style="40" customWidth="1"/>
    <col min="10" max="10" width="18.5703125" style="6" customWidth="1"/>
    <col min="11" max="16384" width="9.140625" style="6"/>
  </cols>
  <sheetData>
    <row r="1" spans="1:10" x14ac:dyDescent="0.2">
      <c r="A1" s="1"/>
      <c r="B1" s="1"/>
      <c r="C1" s="1"/>
      <c r="D1" s="2"/>
      <c r="E1" s="2"/>
      <c r="F1" s="2"/>
      <c r="G1" s="2"/>
      <c r="H1" s="2"/>
      <c r="I1" s="5"/>
      <c r="J1" s="5"/>
    </row>
    <row r="2" spans="1:10" ht="24" customHeight="1" x14ac:dyDescent="0.2">
      <c r="A2" s="8"/>
      <c r="B2" s="460" t="s">
        <v>0</v>
      </c>
      <c r="C2" s="461"/>
      <c r="D2" s="461"/>
      <c r="E2" s="461"/>
      <c r="F2" s="462" t="s">
        <v>152</v>
      </c>
      <c r="G2" s="462"/>
      <c r="H2" s="462"/>
      <c r="I2" s="462"/>
      <c r="J2" s="462"/>
    </row>
    <row r="3" spans="1:10" ht="23.25" customHeight="1" x14ac:dyDescent="0.2">
      <c r="A3" s="8"/>
      <c r="B3" s="460" t="s">
        <v>1</v>
      </c>
      <c r="C3" s="461"/>
      <c r="D3" s="461"/>
      <c r="E3" s="461"/>
      <c r="F3" s="462"/>
      <c r="G3" s="462"/>
      <c r="H3" s="462"/>
      <c r="I3" s="462"/>
      <c r="J3" s="462"/>
    </row>
    <row r="4" spans="1:10" x14ac:dyDescent="0.2">
      <c r="A4" s="8"/>
      <c r="B4" s="47"/>
      <c r="C4" s="111"/>
      <c r="D4" s="10"/>
      <c r="E4" s="7"/>
      <c r="F4" s="11"/>
      <c r="G4" s="13"/>
      <c r="H4" s="13"/>
      <c r="I4" s="2"/>
      <c r="J4" s="5"/>
    </row>
    <row r="5" spans="1:10" ht="12.75" customHeight="1" x14ac:dyDescent="0.2">
      <c r="A5" s="1"/>
      <c r="B5" s="460" t="s">
        <v>2</v>
      </c>
      <c r="C5" s="461"/>
      <c r="D5" s="461"/>
      <c r="E5" s="461"/>
      <c r="F5" s="463" t="s">
        <v>106</v>
      </c>
      <c r="G5" s="463"/>
      <c r="H5" s="463"/>
      <c r="I5" s="463"/>
      <c r="J5" s="463"/>
    </row>
    <row r="6" spans="1:10" ht="12.75" customHeight="1" x14ac:dyDescent="0.2">
      <c r="A6" s="1"/>
      <c r="B6" s="460" t="s">
        <v>3</v>
      </c>
      <c r="C6" s="461"/>
      <c r="D6" s="461"/>
      <c r="E6" s="461"/>
      <c r="F6" s="463"/>
      <c r="G6" s="463"/>
      <c r="H6" s="463"/>
      <c r="I6" s="463"/>
      <c r="J6" s="463"/>
    </row>
    <row r="7" spans="1:10" ht="15" x14ac:dyDescent="0.2">
      <c r="A7" s="1"/>
      <c r="B7" s="47"/>
      <c r="C7" s="111"/>
      <c r="D7" s="10"/>
      <c r="E7" s="7"/>
      <c r="F7" s="14"/>
      <c r="G7" s="48"/>
      <c r="H7" s="17"/>
      <c r="I7" s="2"/>
      <c r="J7" s="5"/>
    </row>
    <row r="8" spans="1:10" ht="12.75" customHeight="1" x14ac:dyDescent="0.2">
      <c r="A8" s="1"/>
      <c r="B8" s="460" t="s">
        <v>4</v>
      </c>
      <c r="C8" s="461"/>
      <c r="D8" s="461"/>
      <c r="E8" s="461"/>
      <c r="F8" s="464" t="s">
        <v>108</v>
      </c>
      <c r="G8" s="464"/>
      <c r="H8" s="464"/>
      <c r="I8" s="464"/>
      <c r="J8" s="464"/>
    </row>
    <row r="9" spans="1:10" x14ac:dyDescent="0.2">
      <c r="A9" s="13"/>
      <c r="B9" s="460" t="s">
        <v>5</v>
      </c>
      <c r="C9" s="461"/>
      <c r="D9" s="461"/>
      <c r="E9" s="461"/>
      <c r="F9" s="464"/>
      <c r="G9" s="464"/>
      <c r="H9" s="464"/>
      <c r="I9" s="464"/>
      <c r="J9" s="464"/>
    </row>
    <row r="10" spans="1:10" x14ac:dyDescent="0.2">
      <c r="A10" s="13"/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x14ac:dyDescent="0.2">
      <c r="A11" s="13"/>
      <c r="B11" s="49"/>
      <c r="C11" s="49"/>
      <c r="D11" s="49"/>
      <c r="E11" s="142"/>
      <c r="F11" s="49"/>
      <c r="G11" s="49"/>
      <c r="H11" s="49"/>
      <c r="I11" s="49"/>
    </row>
    <row r="12" spans="1:10" x14ac:dyDescent="0.2">
      <c r="A12" s="13"/>
      <c r="B12" s="49"/>
      <c r="C12" s="49"/>
      <c r="D12" s="49"/>
      <c r="E12" s="142"/>
      <c r="F12" s="49"/>
      <c r="G12" s="49"/>
      <c r="H12" s="49"/>
      <c r="I12" s="49"/>
    </row>
    <row r="13" spans="1:10" x14ac:dyDescent="0.2">
      <c r="A13" s="1"/>
      <c r="B13" s="1"/>
      <c r="C13" s="2"/>
      <c r="D13" s="2"/>
      <c r="E13" s="134"/>
      <c r="F13" s="2"/>
      <c r="G13" s="3"/>
      <c r="H13" s="5"/>
      <c r="I13" s="5"/>
    </row>
    <row r="14" spans="1:10" x14ac:dyDescent="0.2">
      <c r="A14" s="1"/>
      <c r="B14" s="1"/>
      <c r="C14" s="2"/>
      <c r="D14" s="2"/>
      <c r="E14" s="134"/>
      <c r="F14" s="2"/>
      <c r="G14" s="3"/>
      <c r="H14" s="5"/>
      <c r="I14" s="5"/>
    </row>
    <row r="15" spans="1:10" x14ac:dyDescent="0.2">
      <c r="A15" s="1"/>
      <c r="B15" s="1"/>
      <c r="C15" s="1"/>
      <c r="D15" s="2"/>
      <c r="E15" s="134"/>
      <c r="F15" s="2"/>
      <c r="G15" s="2"/>
      <c r="H15" s="2"/>
      <c r="I15" s="5"/>
    </row>
    <row r="16" spans="1:10" x14ac:dyDescent="0.2">
      <c r="A16" s="19" t="s">
        <v>7</v>
      </c>
      <c r="B16" s="20" t="s">
        <v>53</v>
      </c>
      <c r="C16" s="21"/>
      <c r="D16" s="21"/>
      <c r="E16" s="135"/>
      <c r="F16" s="21"/>
      <c r="G16" s="21"/>
      <c r="H16" s="21"/>
      <c r="I16" s="50" t="s">
        <v>6</v>
      </c>
    </row>
    <row r="17" spans="1:11" x14ac:dyDescent="0.2">
      <c r="A17" s="26" t="s">
        <v>11</v>
      </c>
      <c r="B17" s="39" t="s">
        <v>29</v>
      </c>
      <c r="C17" s="51"/>
      <c r="D17" s="51"/>
      <c r="E17" s="143"/>
      <c r="F17" s="51"/>
      <c r="G17" s="51"/>
      <c r="H17" s="51"/>
      <c r="I17" s="53">
        <v>122</v>
      </c>
    </row>
    <row r="18" spans="1:11" ht="13.5" thickBot="1" x14ac:dyDescent="0.25">
      <c r="A18" s="30"/>
      <c r="B18" s="30"/>
      <c r="C18" s="30"/>
      <c r="D18" s="31"/>
      <c r="E18" s="140"/>
      <c r="F18" s="32"/>
      <c r="G18" s="30"/>
      <c r="H18" s="31"/>
      <c r="I18" s="31"/>
    </row>
    <row r="19" spans="1:11" ht="26.25" thickBot="1" x14ac:dyDescent="0.25">
      <c r="A19" s="163" t="s">
        <v>12</v>
      </c>
      <c r="B19" s="164" t="s">
        <v>13</v>
      </c>
      <c r="C19" s="165" t="s">
        <v>14</v>
      </c>
      <c r="D19" s="164" t="s">
        <v>15</v>
      </c>
      <c r="E19" s="304" t="s">
        <v>16</v>
      </c>
      <c r="F19" s="164" t="s">
        <v>17</v>
      </c>
      <c r="G19" s="164" t="s">
        <v>30</v>
      </c>
      <c r="H19" s="164" t="s">
        <v>69</v>
      </c>
      <c r="I19" s="164" t="s">
        <v>31</v>
      </c>
      <c r="J19" s="166" t="s">
        <v>23</v>
      </c>
    </row>
    <row r="20" spans="1:11" ht="16.5" thickBot="1" x14ac:dyDescent="0.3">
      <c r="A20" s="133" t="s">
        <v>62</v>
      </c>
      <c r="B20" s="252" t="s">
        <v>176</v>
      </c>
      <c r="C20" s="161">
        <v>2002</v>
      </c>
      <c r="D20" s="89" t="s">
        <v>25</v>
      </c>
      <c r="E20" s="145">
        <v>52.5</v>
      </c>
      <c r="F20" s="88" t="s">
        <v>59</v>
      </c>
      <c r="G20" s="70">
        <v>103</v>
      </c>
      <c r="H20" s="97">
        <v>1</v>
      </c>
      <c r="I20" s="97">
        <v>20</v>
      </c>
      <c r="J20" s="257" t="s">
        <v>105</v>
      </c>
    </row>
    <row r="21" spans="1:11" ht="16.5" thickBot="1" x14ac:dyDescent="0.3">
      <c r="A21" s="133" t="s">
        <v>62</v>
      </c>
      <c r="B21" s="255" t="s">
        <v>112</v>
      </c>
      <c r="C21" s="98">
        <v>2004</v>
      </c>
      <c r="D21" s="91" t="s">
        <v>113</v>
      </c>
      <c r="E21" s="261">
        <v>52</v>
      </c>
      <c r="F21" s="88" t="s">
        <v>59</v>
      </c>
      <c r="G21" s="70">
        <v>84</v>
      </c>
      <c r="H21" s="97">
        <v>2</v>
      </c>
      <c r="I21" s="97">
        <v>18</v>
      </c>
      <c r="J21" s="258" t="s">
        <v>115</v>
      </c>
    </row>
    <row r="22" spans="1:11" ht="16.5" thickBot="1" x14ac:dyDescent="0.3">
      <c r="A22" s="133" t="s">
        <v>62</v>
      </c>
      <c r="B22" s="390" t="s">
        <v>177</v>
      </c>
      <c r="C22" s="92">
        <v>2004</v>
      </c>
      <c r="D22" s="93" t="s">
        <v>26</v>
      </c>
      <c r="E22" s="145">
        <v>52.6</v>
      </c>
      <c r="F22" s="88" t="s">
        <v>59</v>
      </c>
      <c r="G22" s="70">
        <v>68</v>
      </c>
      <c r="H22" s="97">
        <v>3</v>
      </c>
      <c r="I22" s="97">
        <v>16</v>
      </c>
      <c r="J22" s="260" t="s">
        <v>74</v>
      </c>
    </row>
    <row r="23" spans="1:11" x14ac:dyDescent="0.2">
      <c r="D23"/>
      <c r="E23" s="137"/>
      <c r="F23"/>
      <c r="H23"/>
      <c r="I23"/>
      <c r="J23"/>
      <c r="K23"/>
    </row>
    <row r="24" spans="1:11" x14ac:dyDescent="0.2">
      <c r="A24" s="1"/>
      <c r="B24" s="1"/>
      <c r="C24" s="1"/>
      <c r="D24" s="2"/>
      <c r="E24" s="134"/>
      <c r="F24" s="2"/>
      <c r="G24" s="2"/>
      <c r="H24" s="2"/>
      <c r="I24" s="5"/>
    </row>
    <row r="25" spans="1:11" x14ac:dyDescent="0.2">
      <c r="A25" s="19" t="s">
        <v>7</v>
      </c>
      <c r="B25" s="20" t="s">
        <v>53</v>
      </c>
      <c r="C25" s="21"/>
      <c r="D25" s="21"/>
      <c r="E25" s="135"/>
      <c r="F25" s="21"/>
      <c r="G25" s="21"/>
      <c r="H25" s="21"/>
      <c r="I25" s="50" t="s">
        <v>6</v>
      </c>
    </row>
    <row r="26" spans="1:11" x14ac:dyDescent="0.2">
      <c r="A26" s="26" t="s">
        <v>11</v>
      </c>
      <c r="B26" s="39" t="s">
        <v>29</v>
      </c>
      <c r="C26" s="51"/>
      <c r="D26" s="51"/>
      <c r="E26" s="143"/>
      <c r="F26" s="51"/>
      <c r="G26" s="51"/>
      <c r="H26" s="51"/>
      <c r="I26" s="53">
        <v>135</v>
      </c>
    </row>
    <row r="27" spans="1:11" ht="13.5" thickBot="1" x14ac:dyDescent="0.25">
      <c r="A27" s="30"/>
      <c r="B27" s="30"/>
      <c r="C27" s="30"/>
      <c r="D27" s="31"/>
      <c r="E27" s="140"/>
      <c r="F27" s="32"/>
      <c r="G27" s="30"/>
      <c r="H27" s="31"/>
      <c r="I27" s="31"/>
    </row>
    <row r="28" spans="1:11" ht="26.25" thickBot="1" x14ac:dyDescent="0.25">
      <c r="A28" s="110" t="s">
        <v>12</v>
      </c>
      <c r="B28" s="54" t="s">
        <v>13</v>
      </c>
      <c r="C28" s="35" t="s">
        <v>14</v>
      </c>
      <c r="D28" s="54" t="s">
        <v>15</v>
      </c>
      <c r="E28" s="144" t="s">
        <v>16</v>
      </c>
      <c r="F28" s="54" t="s">
        <v>17</v>
      </c>
      <c r="G28" s="54" t="s">
        <v>30</v>
      </c>
      <c r="H28" s="54" t="s">
        <v>69</v>
      </c>
      <c r="I28" s="54" t="s">
        <v>31</v>
      </c>
      <c r="J28" s="55" t="s">
        <v>23</v>
      </c>
    </row>
    <row r="29" spans="1:11" ht="16.5" thickBot="1" x14ac:dyDescent="0.3">
      <c r="A29" s="107" t="s">
        <v>45</v>
      </c>
      <c r="B29" s="252" t="s">
        <v>178</v>
      </c>
      <c r="C29" s="161">
        <v>2002</v>
      </c>
      <c r="D29" s="89" t="s">
        <v>25</v>
      </c>
      <c r="E29" s="145">
        <v>56.7</v>
      </c>
      <c r="F29" s="88" t="s">
        <v>59</v>
      </c>
      <c r="G29" s="113">
        <v>141</v>
      </c>
      <c r="H29" s="109">
        <v>1</v>
      </c>
      <c r="I29" s="161">
        <v>20</v>
      </c>
      <c r="J29" s="257" t="s">
        <v>161</v>
      </c>
    </row>
    <row r="30" spans="1:11" ht="15.75" x14ac:dyDescent="0.25">
      <c r="A30" s="102" t="s">
        <v>45</v>
      </c>
      <c r="B30" s="255" t="s">
        <v>179</v>
      </c>
      <c r="C30" s="98">
        <v>2003</v>
      </c>
      <c r="D30" s="91" t="s">
        <v>48</v>
      </c>
      <c r="E30" s="145">
        <v>56.4</v>
      </c>
      <c r="F30" s="88" t="s">
        <v>59</v>
      </c>
      <c r="G30" s="103">
        <v>75</v>
      </c>
      <c r="H30" s="97">
        <v>2</v>
      </c>
      <c r="I30" s="97">
        <v>18</v>
      </c>
      <c r="J30" s="117"/>
    </row>
    <row r="31" spans="1:11" x14ac:dyDescent="0.2">
      <c r="F31"/>
    </row>
    <row r="32" spans="1:11" x14ac:dyDescent="0.2">
      <c r="A32" s="19" t="s">
        <v>7</v>
      </c>
      <c r="B32" s="20" t="s">
        <v>53</v>
      </c>
      <c r="C32" s="21"/>
      <c r="D32" s="21"/>
      <c r="E32" s="135"/>
      <c r="F32" s="21"/>
      <c r="G32" s="21"/>
      <c r="H32" s="21"/>
      <c r="I32" s="50" t="s">
        <v>6</v>
      </c>
    </row>
    <row r="33" spans="1:10" x14ac:dyDescent="0.2">
      <c r="A33" s="26" t="s">
        <v>11</v>
      </c>
      <c r="B33" s="39" t="s">
        <v>29</v>
      </c>
      <c r="C33" s="51"/>
      <c r="D33" s="51"/>
      <c r="E33" s="143"/>
      <c r="F33" s="51"/>
      <c r="G33" s="51"/>
      <c r="H33" s="51"/>
      <c r="I33" s="53">
        <v>130</v>
      </c>
    </row>
    <row r="34" spans="1:10" ht="13.5" thickBot="1" x14ac:dyDescent="0.25">
      <c r="A34" s="86"/>
      <c r="B34" s="86"/>
      <c r="C34" s="86"/>
      <c r="D34" s="86"/>
      <c r="E34" s="137"/>
      <c r="F34" s="86"/>
      <c r="G34" s="86"/>
      <c r="H34" s="86"/>
      <c r="I34" s="86"/>
    </row>
    <row r="35" spans="1:10" ht="26.25" thickBot="1" x14ac:dyDescent="0.25">
      <c r="A35" s="110" t="s">
        <v>12</v>
      </c>
      <c r="B35" s="54" t="s">
        <v>13</v>
      </c>
      <c r="C35" s="35" t="s">
        <v>14</v>
      </c>
      <c r="D35" s="54" t="s">
        <v>15</v>
      </c>
      <c r="E35" s="144" t="s">
        <v>16</v>
      </c>
      <c r="F35" s="54" t="s">
        <v>17</v>
      </c>
      <c r="G35" s="54" t="s">
        <v>30</v>
      </c>
      <c r="H35" s="54" t="s">
        <v>69</v>
      </c>
      <c r="I35" s="54" t="s">
        <v>31</v>
      </c>
      <c r="J35" s="55" t="s">
        <v>23</v>
      </c>
    </row>
    <row r="36" spans="1:10" ht="16.5" thickBot="1" x14ac:dyDescent="0.3">
      <c r="A36" s="107" t="s">
        <v>24</v>
      </c>
      <c r="B36" s="252" t="s">
        <v>180</v>
      </c>
      <c r="C36" s="161">
        <v>2002</v>
      </c>
      <c r="D36" s="89" t="s">
        <v>25</v>
      </c>
      <c r="E36" s="145">
        <v>60.1</v>
      </c>
      <c r="F36" s="88" t="s">
        <v>59</v>
      </c>
      <c r="G36" s="419">
        <v>131</v>
      </c>
      <c r="H36" s="109">
        <v>1</v>
      </c>
      <c r="I36" s="161">
        <v>20</v>
      </c>
      <c r="J36" s="257" t="s">
        <v>61</v>
      </c>
    </row>
    <row r="37" spans="1:10" ht="15.75" thickBot="1" x14ac:dyDescent="0.3">
      <c r="A37" s="107" t="s">
        <v>24</v>
      </c>
      <c r="B37" s="389" t="s">
        <v>119</v>
      </c>
      <c r="C37" s="98">
        <v>2002</v>
      </c>
      <c r="D37" s="253" t="s">
        <v>110</v>
      </c>
      <c r="E37" s="421">
        <v>61.1</v>
      </c>
      <c r="F37" s="88" t="s">
        <v>59</v>
      </c>
      <c r="G37" s="420">
        <v>108</v>
      </c>
      <c r="H37" s="273">
        <v>2</v>
      </c>
      <c r="I37" s="98">
        <v>18</v>
      </c>
      <c r="J37" s="258" t="s">
        <v>122</v>
      </c>
    </row>
    <row r="38" spans="1:10" ht="16.5" thickBot="1" x14ac:dyDescent="0.3">
      <c r="A38" s="104" t="s">
        <v>24</v>
      </c>
      <c r="B38" s="266" t="s">
        <v>121</v>
      </c>
      <c r="C38" s="92">
        <v>2002</v>
      </c>
      <c r="D38" s="93" t="s">
        <v>28</v>
      </c>
      <c r="E38" s="146">
        <v>61</v>
      </c>
      <c r="F38" s="88" t="s">
        <v>59</v>
      </c>
      <c r="G38" s="38">
        <v>70</v>
      </c>
      <c r="H38" s="38">
        <v>3</v>
      </c>
      <c r="I38" s="38">
        <v>16</v>
      </c>
      <c r="J38" s="96"/>
    </row>
    <row r="39" spans="1:10" ht="48.75" customHeight="1" x14ac:dyDescent="0.2"/>
    <row r="40" spans="1:10" x14ac:dyDescent="0.2">
      <c r="A40" s="19" t="s">
        <v>7</v>
      </c>
      <c r="B40" s="20" t="s">
        <v>53</v>
      </c>
      <c r="C40" s="21"/>
      <c r="D40" s="21"/>
      <c r="E40" s="135"/>
      <c r="F40" s="21"/>
      <c r="G40" s="21"/>
      <c r="H40" s="21"/>
      <c r="I40" s="50" t="s">
        <v>6</v>
      </c>
    </row>
    <row r="41" spans="1:10" x14ac:dyDescent="0.2">
      <c r="A41" s="26" t="s">
        <v>11</v>
      </c>
      <c r="B41" s="39" t="s">
        <v>29</v>
      </c>
      <c r="C41" s="51"/>
      <c r="D41" s="51"/>
      <c r="E41" s="143"/>
      <c r="F41" s="51"/>
      <c r="G41" s="51"/>
      <c r="H41" s="51"/>
      <c r="I41" s="53">
        <v>140</v>
      </c>
    </row>
    <row r="42" spans="1:10" ht="13.5" thickBot="1" x14ac:dyDescent="0.25">
      <c r="A42" s="30"/>
      <c r="B42" s="30"/>
      <c r="C42" s="30"/>
      <c r="D42" s="31"/>
      <c r="E42" s="140"/>
      <c r="F42" s="32"/>
      <c r="G42" s="30"/>
      <c r="H42" s="31"/>
      <c r="I42" s="31"/>
    </row>
    <row r="43" spans="1:10" ht="26.25" thickBot="1" x14ac:dyDescent="0.25">
      <c r="A43" s="110" t="s">
        <v>12</v>
      </c>
      <c r="B43" s="54" t="s">
        <v>13</v>
      </c>
      <c r="C43" s="35" t="s">
        <v>14</v>
      </c>
      <c r="D43" s="54" t="s">
        <v>15</v>
      </c>
      <c r="E43" s="144" t="s">
        <v>16</v>
      </c>
      <c r="F43" s="54" t="s">
        <v>17</v>
      </c>
      <c r="G43" s="54" t="s">
        <v>30</v>
      </c>
      <c r="H43" s="54" t="s">
        <v>69</v>
      </c>
      <c r="I43" s="54" t="s">
        <v>31</v>
      </c>
      <c r="J43" s="55" t="s">
        <v>23</v>
      </c>
    </row>
    <row r="44" spans="1:10" ht="16.5" thickBot="1" x14ac:dyDescent="0.3">
      <c r="A44" s="107" t="s">
        <v>27</v>
      </c>
      <c r="B44" s="268" t="s">
        <v>181</v>
      </c>
      <c r="C44" s="119">
        <v>2002</v>
      </c>
      <c r="D44" s="87" t="s">
        <v>25</v>
      </c>
      <c r="E44" s="145">
        <v>63.9</v>
      </c>
      <c r="F44" s="88" t="s">
        <v>59</v>
      </c>
      <c r="G44" s="113">
        <v>133</v>
      </c>
      <c r="H44" s="109">
        <v>1</v>
      </c>
      <c r="I44" s="119">
        <v>20</v>
      </c>
      <c r="J44" s="269" t="s">
        <v>63</v>
      </c>
    </row>
    <row r="46" spans="1:10" x14ac:dyDescent="0.2">
      <c r="A46" s="19" t="s">
        <v>7</v>
      </c>
      <c r="B46" s="20" t="s">
        <v>53</v>
      </c>
      <c r="C46" s="21"/>
      <c r="D46" s="21"/>
      <c r="E46" s="135"/>
      <c r="F46" s="21"/>
      <c r="G46" s="21"/>
      <c r="H46" s="21"/>
      <c r="I46" s="50" t="s">
        <v>6</v>
      </c>
    </row>
    <row r="47" spans="1:10" x14ac:dyDescent="0.2">
      <c r="A47" s="26" t="s">
        <v>11</v>
      </c>
      <c r="B47" s="39" t="s">
        <v>29</v>
      </c>
      <c r="C47" s="51"/>
      <c r="D47" s="51"/>
      <c r="E47" s="143"/>
      <c r="F47" s="51"/>
      <c r="G47" s="51"/>
      <c r="H47" s="51"/>
      <c r="I47" s="53">
        <v>137</v>
      </c>
    </row>
    <row r="48" spans="1:10" ht="13.5" thickBot="1" x14ac:dyDescent="0.25">
      <c r="A48" s="30"/>
      <c r="B48" s="30"/>
      <c r="C48" s="30"/>
      <c r="D48" s="31"/>
      <c r="E48" s="140"/>
      <c r="F48" s="32"/>
      <c r="G48" s="30"/>
      <c r="H48" s="31"/>
      <c r="I48" s="31"/>
    </row>
    <row r="49" spans="1:12" ht="26.25" thickBot="1" x14ac:dyDescent="0.25">
      <c r="A49" s="110" t="s">
        <v>12</v>
      </c>
      <c r="B49" s="54" t="s">
        <v>13</v>
      </c>
      <c r="C49" s="35" t="s">
        <v>14</v>
      </c>
      <c r="D49" s="54" t="s">
        <v>15</v>
      </c>
      <c r="E49" s="144" t="s">
        <v>16</v>
      </c>
      <c r="F49" s="54" t="s">
        <v>17</v>
      </c>
      <c r="G49" s="54" t="s">
        <v>30</v>
      </c>
      <c r="H49" s="54" t="s">
        <v>69</v>
      </c>
      <c r="I49" s="54" t="s">
        <v>31</v>
      </c>
      <c r="J49" s="55" t="s">
        <v>23</v>
      </c>
    </row>
    <row r="50" spans="1:12" ht="16.5" thickBot="1" x14ac:dyDescent="0.3">
      <c r="A50" s="107" t="s">
        <v>47</v>
      </c>
      <c r="B50" s="429" t="s">
        <v>182</v>
      </c>
      <c r="C50" s="430">
        <v>2002</v>
      </c>
      <c r="D50" s="89" t="s">
        <v>25</v>
      </c>
      <c r="E50" s="145">
        <v>75.400000000000006</v>
      </c>
      <c r="F50" s="88" t="s">
        <v>59</v>
      </c>
      <c r="G50" s="419">
        <v>126</v>
      </c>
      <c r="H50" s="109">
        <v>1</v>
      </c>
      <c r="I50" s="98">
        <v>20</v>
      </c>
      <c r="J50" s="433" t="s">
        <v>61</v>
      </c>
    </row>
    <row r="51" spans="1:12" ht="16.5" thickBot="1" x14ac:dyDescent="0.3">
      <c r="A51" s="107" t="s">
        <v>47</v>
      </c>
      <c r="B51" s="305" t="s">
        <v>125</v>
      </c>
      <c r="C51" s="98">
        <v>2002</v>
      </c>
      <c r="D51" s="253" t="s">
        <v>110</v>
      </c>
      <c r="E51" s="431">
        <v>69.7</v>
      </c>
      <c r="F51" s="88" t="s">
        <v>59</v>
      </c>
      <c r="G51" s="420">
        <v>115</v>
      </c>
      <c r="H51" s="273">
        <v>2</v>
      </c>
      <c r="I51" s="98">
        <v>18</v>
      </c>
      <c r="J51" s="258" t="s">
        <v>129</v>
      </c>
    </row>
    <row r="52" spans="1:12" ht="16.5" thickBot="1" x14ac:dyDescent="0.3">
      <c r="A52" s="104" t="s">
        <v>47</v>
      </c>
      <c r="B52" s="390" t="s">
        <v>126</v>
      </c>
      <c r="C52" s="92">
        <v>2002</v>
      </c>
      <c r="D52" s="93" t="s">
        <v>26</v>
      </c>
      <c r="E52" s="146">
        <v>71.900000000000006</v>
      </c>
      <c r="F52" s="88" t="s">
        <v>59</v>
      </c>
      <c r="G52" s="432">
        <v>112</v>
      </c>
      <c r="H52" s="38">
        <v>3</v>
      </c>
      <c r="I52" s="92">
        <v>16</v>
      </c>
      <c r="J52" s="260" t="s">
        <v>114</v>
      </c>
    </row>
    <row r="54" spans="1:12" s="250" customFormat="1" x14ac:dyDescent="0.2">
      <c r="A54" s="127" t="s">
        <v>153</v>
      </c>
      <c r="B54" s="30"/>
      <c r="C54" s="30"/>
      <c r="D54" s="30"/>
      <c r="E54" s="140"/>
      <c r="F54" s="31"/>
      <c r="G54" s="32"/>
      <c r="H54" s="30"/>
      <c r="I54" s="33"/>
      <c r="J54" s="31"/>
      <c r="K54" s="31"/>
      <c r="L54" s="31"/>
    </row>
    <row r="55" spans="1:12" s="116" customFormat="1" x14ac:dyDescent="0.2">
      <c r="A55" s="30"/>
      <c r="B55" s="30"/>
      <c r="C55" s="30"/>
      <c r="D55" s="30"/>
      <c r="E55" s="140"/>
      <c r="F55" s="31"/>
      <c r="G55" s="32"/>
      <c r="H55" s="30"/>
      <c r="I55" s="33"/>
      <c r="J55" s="31"/>
      <c r="K55" s="31"/>
      <c r="L55" s="31"/>
    </row>
    <row r="56" spans="1:12" s="116" customFormat="1" x14ac:dyDescent="0.2">
      <c r="A56" s="127" t="s">
        <v>80</v>
      </c>
      <c r="B56" s="30"/>
      <c r="C56" s="30"/>
      <c r="D56" s="30"/>
      <c r="E56" s="140"/>
      <c r="F56" s="31"/>
      <c r="G56" s="32"/>
      <c r="H56" s="30"/>
      <c r="I56" s="33"/>
      <c r="J56" s="31"/>
      <c r="K56" s="31"/>
      <c r="L56" s="31"/>
    </row>
  </sheetData>
  <sortState ref="A50:J52">
    <sortCondition descending="1" ref="G50:G52"/>
  </sortState>
  <mergeCells count="9">
    <mergeCell ref="B8:E8"/>
    <mergeCell ref="F8:J9"/>
    <mergeCell ref="B9:E9"/>
    <mergeCell ref="B2:E2"/>
    <mergeCell ref="F2:J3"/>
    <mergeCell ref="B3:E3"/>
    <mergeCell ref="B5:E5"/>
    <mergeCell ref="F5:J6"/>
    <mergeCell ref="B6:E6"/>
  </mergeCells>
  <dataValidations count="3">
    <dataValidation type="list" allowBlank="1" showInputMessage="1" showErrorMessage="1" sqref="C38 C50 C52 C30 C22">
      <formula1>$E$1:$E$75</formula1>
    </dataValidation>
    <dataValidation type="list" allowBlank="1" showInputMessage="1" showErrorMessage="1" sqref="C36 C51 C44 C29 C20:C21">
      <formula1>$E$3:$E$87</formula1>
    </dataValidation>
    <dataValidation type="list" allowBlank="1" showInputMessage="1" showErrorMessage="1" sqref="F20:F22 F29:F30 F36:F38 F44 F50:F52">
      <formula1>$H$3:$H$16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64"/>
  <sheetViews>
    <sheetView topLeftCell="A39" zoomScaleNormal="100" zoomScaleSheetLayoutView="100" workbookViewId="0">
      <selection activeCell="I65" sqref="I65"/>
    </sheetView>
  </sheetViews>
  <sheetFormatPr defaultRowHeight="12.75" x14ac:dyDescent="0.2"/>
  <cols>
    <col min="1" max="1" width="12.140625" style="99" customWidth="1"/>
    <col min="2" max="2" width="23.42578125" style="99" customWidth="1"/>
    <col min="3" max="3" width="8.7109375" style="99" customWidth="1"/>
    <col min="4" max="4" width="11" style="40" bestFit="1" customWidth="1"/>
    <col min="5" max="5" width="9.7109375" style="40" customWidth="1"/>
    <col min="6" max="6" width="9.140625" style="44" customWidth="1"/>
    <col min="7" max="7" width="11.28515625" style="99" customWidth="1"/>
    <col min="8" max="8" width="9.5703125" style="40" customWidth="1"/>
    <col min="9" max="9" width="9.85546875" style="40" customWidth="1"/>
    <col min="10" max="10" width="24" style="6" customWidth="1"/>
    <col min="11" max="16384" width="9.140625" style="6"/>
  </cols>
  <sheetData>
    <row r="1" spans="1:9" x14ac:dyDescent="0.2">
      <c r="A1" s="1"/>
      <c r="B1" s="1"/>
      <c r="C1" s="1"/>
      <c r="D1" s="2"/>
      <c r="E1" s="2"/>
      <c r="F1" s="2"/>
      <c r="G1" s="2"/>
      <c r="H1" s="2"/>
      <c r="I1" s="5"/>
    </row>
    <row r="2" spans="1:9" x14ac:dyDescent="0.2">
      <c r="A2" s="1"/>
      <c r="B2" s="1"/>
      <c r="C2" s="2"/>
      <c r="D2" s="2"/>
      <c r="E2" s="2"/>
      <c r="F2" s="2"/>
      <c r="G2" s="3"/>
      <c r="H2" s="5"/>
      <c r="I2" s="5"/>
    </row>
    <row r="3" spans="1:9" ht="12.75" customHeight="1" x14ac:dyDescent="0.2">
      <c r="A3" s="8"/>
      <c r="B3" s="460" t="s">
        <v>0</v>
      </c>
      <c r="C3" s="461"/>
      <c r="D3" s="461"/>
      <c r="E3" s="462" t="s">
        <v>152</v>
      </c>
      <c r="F3" s="462"/>
      <c r="G3" s="462"/>
      <c r="H3" s="462"/>
      <c r="I3" s="462"/>
    </row>
    <row r="4" spans="1:9" ht="18.75" customHeight="1" x14ac:dyDescent="0.2">
      <c r="A4" s="8"/>
      <c r="B4" s="460" t="s">
        <v>1</v>
      </c>
      <c r="C4" s="461"/>
      <c r="D4" s="461"/>
      <c r="E4" s="462"/>
      <c r="F4" s="462"/>
      <c r="G4" s="462"/>
      <c r="H4" s="462"/>
      <c r="I4" s="462"/>
    </row>
    <row r="5" spans="1:9" x14ac:dyDescent="0.2">
      <c r="A5" s="8"/>
      <c r="B5" s="47"/>
      <c r="C5" s="10"/>
      <c r="D5" s="7"/>
      <c r="E5" s="11"/>
      <c r="F5" s="13"/>
      <c r="G5" s="13"/>
      <c r="H5" s="2"/>
      <c r="I5" s="5"/>
    </row>
    <row r="6" spans="1:9" ht="12.75" customHeight="1" x14ac:dyDescent="0.2">
      <c r="A6" s="1"/>
      <c r="B6" s="460" t="s">
        <v>2</v>
      </c>
      <c r="C6" s="461"/>
      <c r="D6" s="461"/>
      <c r="E6" s="463" t="s">
        <v>106</v>
      </c>
      <c r="F6" s="463"/>
      <c r="G6" s="463"/>
      <c r="H6" s="463"/>
      <c r="I6" s="463"/>
    </row>
    <row r="7" spans="1:9" ht="12.75" customHeight="1" x14ac:dyDescent="0.2">
      <c r="A7" s="1"/>
      <c r="B7" s="460" t="s">
        <v>3</v>
      </c>
      <c r="C7" s="461"/>
      <c r="D7" s="461"/>
      <c r="E7" s="463"/>
      <c r="F7" s="463"/>
      <c r="G7" s="463"/>
      <c r="H7" s="463"/>
      <c r="I7" s="463"/>
    </row>
    <row r="8" spans="1:9" ht="15" x14ac:dyDescent="0.2">
      <c r="A8" s="1"/>
      <c r="B8" s="47"/>
      <c r="C8" s="10"/>
      <c r="D8" s="7"/>
      <c r="E8" s="14"/>
      <c r="F8" s="48"/>
      <c r="G8" s="17"/>
      <c r="H8" s="2"/>
      <c r="I8" s="5"/>
    </row>
    <row r="9" spans="1:9" ht="12.75" customHeight="1" x14ac:dyDescent="0.2">
      <c r="A9" s="1"/>
      <c r="B9" s="460" t="s">
        <v>4</v>
      </c>
      <c r="C9" s="461"/>
      <c r="D9" s="461"/>
      <c r="E9" s="464" t="s">
        <v>108</v>
      </c>
      <c r="F9" s="464"/>
      <c r="G9" s="464"/>
      <c r="H9" s="464"/>
      <c r="I9" s="464"/>
    </row>
    <row r="10" spans="1:9" x14ac:dyDescent="0.2">
      <c r="A10" s="13"/>
      <c r="B10" s="460" t="s">
        <v>5</v>
      </c>
      <c r="C10" s="461"/>
      <c r="D10" s="461"/>
      <c r="E10" s="464"/>
      <c r="F10" s="464"/>
      <c r="G10" s="464"/>
      <c r="H10" s="464"/>
      <c r="I10" s="464"/>
    </row>
    <row r="11" spans="1:9" x14ac:dyDescent="0.2">
      <c r="A11" s="13"/>
      <c r="B11" s="100"/>
      <c r="C11" s="100"/>
      <c r="D11" s="100"/>
      <c r="E11" s="100"/>
      <c r="F11" s="100"/>
      <c r="G11" s="100"/>
      <c r="H11" s="100"/>
      <c r="I11" s="100"/>
    </row>
    <row r="12" spans="1:9" x14ac:dyDescent="0.2">
      <c r="A12" s="1"/>
      <c r="B12" s="1"/>
      <c r="C12" s="2"/>
      <c r="D12" s="2"/>
      <c r="E12" s="2"/>
      <c r="F12" s="2"/>
      <c r="G12" s="3"/>
      <c r="H12" s="5"/>
      <c r="I12" s="5"/>
    </row>
    <row r="13" spans="1:9" x14ac:dyDescent="0.2">
      <c r="A13" s="1"/>
      <c r="B13" s="1"/>
      <c r="C13" s="2"/>
      <c r="D13" s="2"/>
      <c r="E13" s="2"/>
      <c r="F13" s="2"/>
      <c r="G13" s="3"/>
      <c r="H13" s="5"/>
      <c r="I13" s="5"/>
    </row>
    <row r="14" spans="1:9" x14ac:dyDescent="0.2">
      <c r="A14" s="1"/>
      <c r="B14" s="1"/>
      <c r="C14" s="1"/>
      <c r="D14" s="2"/>
      <c r="E14" s="2"/>
      <c r="F14" s="2"/>
      <c r="G14" s="2"/>
      <c r="H14" s="2"/>
      <c r="I14" s="5"/>
    </row>
    <row r="15" spans="1:9" x14ac:dyDescent="0.2">
      <c r="A15" s="19" t="s">
        <v>7</v>
      </c>
      <c r="B15" s="20" t="s">
        <v>72</v>
      </c>
      <c r="C15" s="21"/>
      <c r="D15" s="21"/>
      <c r="E15" s="21"/>
      <c r="F15" s="21"/>
      <c r="G15" s="21"/>
      <c r="H15" s="21"/>
      <c r="I15" s="50" t="s">
        <v>6</v>
      </c>
    </row>
    <row r="16" spans="1:9" x14ac:dyDescent="0.2">
      <c r="A16" s="26" t="s">
        <v>11</v>
      </c>
      <c r="B16" s="39" t="s">
        <v>29</v>
      </c>
      <c r="C16" s="51"/>
      <c r="D16" s="51"/>
      <c r="E16" s="51"/>
      <c r="F16" s="51"/>
      <c r="G16" s="51"/>
      <c r="H16" s="51"/>
      <c r="I16" s="53">
        <v>87</v>
      </c>
    </row>
    <row r="17" spans="1:10" ht="13.5" thickBot="1" x14ac:dyDescent="0.25">
      <c r="A17" s="30"/>
      <c r="B17" s="30"/>
      <c r="C17" s="30"/>
      <c r="D17" s="31"/>
      <c r="E17" s="31"/>
      <c r="F17" s="32"/>
      <c r="G17" s="30"/>
      <c r="H17" s="31"/>
      <c r="I17" s="31"/>
    </row>
    <row r="18" spans="1:10" ht="26.25" thickBot="1" x14ac:dyDescent="0.25">
      <c r="A18" s="110" t="s">
        <v>12</v>
      </c>
      <c r="B18" s="54" t="s">
        <v>13</v>
      </c>
      <c r="C18" s="35" t="s">
        <v>14</v>
      </c>
      <c r="D18" s="54" t="s">
        <v>15</v>
      </c>
      <c r="E18" s="54" t="s">
        <v>16</v>
      </c>
      <c r="F18" s="54" t="s">
        <v>17</v>
      </c>
      <c r="G18" s="54" t="s">
        <v>30</v>
      </c>
      <c r="H18" s="54" t="s">
        <v>69</v>
      </c>
      <c r="I18" s="54" t="s">
        <v>31</v>
      </c>
      <c r="J18" s="55" t="s">
        <v>23</v>
      </c>
    </row>
    <row r="19" spans="1:10" ht="15.75" x14ac:dyDescent="0.25">
      <c r="A19" s="167" t="s">
        <v>45</v>
      </c>
      <c r="B19" s="300" t="s">
        <v>183</v>
      </c>
      <c r="C19" s="161">
        <v>2001</v>
      </c>
      <c r="D19" s="89" t="s">
        <v>25</v>
      </c>
      <c r="E19" s="161">
        <v>57.1</v>
      </c>
      <c r="F19" s="88" t="s">
        <v>46</v>
      </c>
      <c r="G19" s="170">
        <v>70</v>
      </c>
      <c r="H19" s="37">
        <v>1</v>
      </c>
      <c r="I19" s="161">
        <v>20</v>
      </c>
      <c r="J19" s="257" t="s">
        <v>184</v>
      </c>
    </row>
    <row r="20" spans="1:10" ht="15.75" x14ac:dyDescent="0.25">
      <c r="A20" s="102" t="s">
        <v>45</v>
      </c>
      <c r="B20" s="288" t="s">
        <v>132</v>
      </c>
      <c r="C20" s="90">
        <v>2000</v>
      </c>
      <c r="D20" s="91" t="s">
        <v>26</v>
      </c>
      <c r="E20" s="90">
        <v>57.1</v>
      </c>
      <c r="F20" s="98" t="s">
        <v>46</v>
      </c>
      <c r="G20" s="123">
        <v>54</v>
      </c>
      <c r="H20" s="97">
        <v>2</v>
      </c>
      <c r="I20" s="90">
        <v>18</v>
      </c>
      <c r="J20" s="259" t="s">
        <v>134</v>
      </c>
    </row>
    <row r="21" spans="1:10" ht="16.5" thickBot="1" x14ac:dyDescent="0.3">
      <c r="A21" s="104" t="s">
        <v>45</v>
      </c>
      <c r="B21" s="301" t="s">
        <v>133</v>
      </c>
      <c r="C21" s="122">
        <v>2001</v>
      </c>
      <c r="D21" s="93" t="s">
        <v>48</v>
      </c>
      <c r="E21" s="92">
        <v>57.5</v>
      </c>
      <c r="F21" s="122" t="s">
        <v>46</v>
      </c>
      <c r="G21" s="124">
        <v>20</v>
      </c>
      <c r="H21" s="38">
        <v>3</v>
      </c>
      <c r="I21" s="38">
        <v>16</v>
      </c>
      <c r="J21" s="151"/>
    </row>
    <row r="22" spans="1:10" x14ac:dyDescent="0.2">
      <c r="A22" s="1"/>
      <c r="B22" s="1"/>
      <c r="C22" s="1"/>
      <c r="D22" s="2"/>
      <c r="E22" s="2"/>
      <c r="F22" s="2"/>
      <c r="G22" s="2"/>
      <c r="H22" s="2"/>
      <c r="I22" s="5"/>
    </row>
    <row r="23" spans="1:10" x14ac:dyDescent="0.2">
      <c r="A23" s="19" t="s">
        <v>7</v>
      </c>
      <c r="B23" s="20" t="s">
        <v>72</v>
      </c>
      <c r="C23" s="21"/>
      <c r="D23" s="21"/>
      <c r="E23" s="21"/>
      <c r="F23" s="21"/>
      <c r="G23" s="21"/>
      <c r="H23" s="21"/>
      <c r="I23" s="50" t="s">
        <v>6</v>
      </c>
    </row>
    <row r="24" spans="1:10" x14ac:dyDescent="0.2">
      <c r="A24" s="26" t="s">
        <v>11</v>
      </c>
      <c r="B24" s="39" t="s">
        <v>29</v>
      </c>
      <c r="C24" s="51"/>
      <c r="D24" s="51"/>
      <c r="E24" s="51"/>
      <c r="F24" s="51"/>
      <c r="G24" s="51"/>
      <c r="H24" s="51"/>
      <c r="I24" s="53">
        <v>109</v>
      </c>
    </row>
    <row r="25" spans="1:10" ht="13.5" thickBot="1" x14ac:dyDescent="0.25">
      <c r="A25" s="30"/>
      <c r="B25" s="30"/>
      <c r="C25" s="30"/>
      <c r="D25" s="31"/>
      <c r="E25" s="31"/>
      <c r="F25" s="32"/>
      <c r="G25" s="30"/>
      <c r="H25" s="31"/>
      <c r="I25" s="31"/>
    </row>
    <row r="26" spans="1:10" ht="26.25" thickBot="1" x14ac:dyDescent="0.25">
      <c r="A26" s="110" t="s">
        <v>12</v>
      </c>
      <c r="B26" s="54" t="s">
        <v>13</v>
      </c>
      <c r="C26" s="35" t="s">
        <v>14</v>
      </c>
      <c r="D26" s="54" t="s">
        <v>15</v>
      </c>
      <c r="E26" s="54" t="s">
        <v>16</v>
      </c>
      <c r="F26" s="54" t="s">
        <v>17</v>
      </c>
      <c r="G26" s="54" t="s">
        <v>30</v>
      </c>
      <c r="H26" s="54" t="s">
        <v>69</v>
      </c>
      <c r="I26" s="54" t="s">
        <v>31</v>
      </c>
      <c r="J26" s="55" t="s">
        <v>23</v>
      </c>
    </row>
    <row r="27" spans="1:10" ht="15.75" x14ac:dyDescent="0.25">
      <c r="A27" s="167" t="s">
        <v>24</v>
      </c>
      <c r="B27" s="300" t="s">
        <v>185</v>
      </c>
      <c r="C27" s="161">
        <v>2001</v>
      </c>
      <c r="D27" s="89" t="s">
        <v>25</v>
      </c>
      <c r="E27" s="161">
        <v>62.7</v>
      </c>
      <c r="F27" s="88" t="s">
        <v>46</v>
      </c>
      <c r="G27" s="170">
        <v>88</v>
      </c>
      <c r="H27" s="37">
        <v>1</v>
      </c>
      <c r="I27" s="161">
        <v>20</v>
      </c>
      <c r="J27" s="257" t="s">
        <v>186</v>
      </c>
    </row>
    <row r="28" spans="1:10" ht="16.5" thickBot="1" x14ac:dyDescent="0.3">
      <c r="A28" s="104" t="s">
        <v>24</v>
      </c>
      <c r="B28" s="301" t="s">
        <v>137</v>
      </c>
      <c r="C28" s="122">
        <v>2000</v>
      </c>
      <c r="D28" s="93" t="s">
        <v>48</v>
      </c>
      <c r="E28" s="92">
        <v>62.7</v>
      </c>
      <c r="F28" s="122" t="s">
        <v>46</v>
      </c>
      <c r="G28" s="124">
        <v>50</v>
      </c>
      <c r="H28" s="38">
        <v>2</v>
      </c>
      <c r="I28" s="38">
        <v>18</v>
      </c>
      <c r="J28" s="151"/>
    </row>
    <row r="29" spans="1:10" x14ac:dyDescent="0.2">
      <c r="F29" s="99"/>
    </row>
    <row r="30" spans="1:10" x14ac:dyDescent="0.2">
      <c r="A30" s="19" t="s">
        <v>7</v>
      </c>
      <c r="B30" s="20" t="s">
        <v>72</v>
      </c>
      <c r="C30" s="21"/>
      <c r="D30" s="21"/>
      <c r="E30" s="21"/>
      <c r="F30" s="21"/>
      <c r="G30" s="21"/>
      <c r="H30" s="21"/>
      <c r="I30" s="50" t="s">
        <v>6</v>
      </c>
    </row>
    <row r="31" spans="1:10" x14ac:dyDescent="0.2">
      <c r="A31" s="26" t="s">
        <v>11</v>
      </c>
      <c r="B31" s="39" t="s">
        <v>29</v>
      </c>
      <c r="C31" s="51"/>
      <c r="D31" s="51"/>
      <c r="E31" s="51"/>
      <c r="F31" s="51"/>
      <c r="G31" s="51"/>
      <c r="H31" s="51"/>
      <c r="I31" s="53">
        <v>111</v>
      </c>
    </row>
    <row r="32" spans="1:10" ht="13.5" thickBot="1" x14ac:dyDescent="0.25">
      <c r="D32" s="99"/>
      <c r="E32" s="99"/>
      <c r="F32" s="99"/>
      <c r="H32" s="99"/>
      <c r="I32" s="99"/>
    </row>
    <row r="33" spans="1:10" ht="26.25" thickBot="1" x14ac:dyDescent="0.25">
      <c r="A33" s="110" t="s">
        <v>12</v>
      </c>
      <c r="B33" s="54" t="s">
        <v>13</v>
      </c>
      <c r="C33" s="35" t="s">
        <v>14</v>
      </c>
      <c r="D33" s="54" t="s">
        <v>15</v>
      </c>
      <c r="E33" s="54" t="s">
        <v>16</v>
      </c>
      <c r="F33" s="54" t="s">
        <v>17</v>
      </c>
      <c r="G33" s="54" t="s">
        <v>30</v>
      </c>
      <c r="H33" s="54" t="s">
        <v>69</v>
      </c>
      <c r="I33" s="54" t="s">
        <v>31</v>
      </c>
      <c r="J33" s="55" t="s">
        <v>23</v>
      </c>
    </row>
    <row r="34" spans="1:10" ht="15.75" x14ac:dyDescent="0.25">
      <c r="A34" s="167" t="s">
        <v>27</v>
      </c>
      <c r="B34" s="300" t="s">
        <v>187</v>
      </c>
      <c r="C34" s="161">
        <v>2000</v>
      </c>
      <c r="D34" s="89" t="s">
        <v>25</v>
      </c>
      <c r="E34" s="427">
        <v>67.599999999999994</v>
      </c>
      <c r="F34" s="88" t="s">
        <v>46</v>
      </c>
      <c r="G34" s="428">
        <v>113</v>
      </c>
      <c r="H34" s="37">
        <v>1</v>
      </c>
      <c r="I34" s="161">
        <v>20</v>
      </c>
      <c r="J34" s="257" t="s">
        <v>64</v>
      </c>
    </row>
    <row r="35" spans="1:10" ht="16.5" thickBot="1" x14ac:dyDescent="0.3">
      <c r="A35" s="104" t="s">
        <v>27</v>
      </c>
      <c r="B35" s="303" t="s">
        <v>141</v>
      </c>
      <c r="C35" s="92">
        <v>2001</v>
      </c>
      <c r="D35" s="93" t="s">
        <v>28</v>
      </c>
      <c r="E35" s="425">
        <v>63.2</v>
      </c>
      <c r="F35" s="122" t="s">
        <v>46</v>
      </c>
      <c r="G35" s="426">
        <v>40</v>
      </c>
      <c r="H35" s="423">
        <v>2</v>
      </c>
      <c r="I35" s="423">
        <v>18</v>
      </c>
      <c r="J35" s="424"/>
    </row>
    <row r="37" spans="1:10" x14ac:dyDescent="0.2">
      <c r="A37" s="19" t="s">
        <v>7</v>
      </c>
      <c r="B37" s="20" t="s">
        <v>72</v>
      </c>
      <c r="C37" s="21"/>
      <c r="D37" s="21"/>
      <c r="E37" s="21"/>
      <c r="F37" s="21"/>
      <c r="G37" s="21"/>
      <c r="H37" s="21"/>
      <c r="I37" s="50" t="s">
        <v>6</v>
      </c>
    </row>
    <row r="38" spans="1:10" x14ac:dyDescent="0.2">
      <c r="A38" s="26" t="s">
        <v>11</v>
      </c>
      <c r="B38" s="39" t="s">
        <v>29</v>
      </c>
      <c r="C38" s="51"/>
      <c r="D38" s="51"/>
      <c r="E38" s="51"/>
      <c r="F38" s="51"/>
      <c r="G38" s="51"/>
      <c r="H38" s="51"/>
      <c r="I38" s="53">
        <v>125</v>
      </c>
    </row>
    <row r="39" spans="1:10" ht="13.5" thickBot="1" x14ac:dyDescent="0.25">
      <c r="A39" s="30"/>
      <c r="B39" s="30"/>
      <c r="C39" s="30"/>
      <c r="D39" s="31"/>
      <c r="E39" s="31"/>
      <c r="F39" s="32"/>
      <c r="G39" s="30"/>
      <c r="H39" s="31"/>
      <c r="I39" s="31"/>
    </row>
    <row r="40" spans="1:10" ht="26.25" thickBot="1" x14ac:dyDescent="0.25">
      <c r="A40" s="110" t="s">
        <v>12</v>
      </c>
      <c r="B40" s="54" t="s">
        <v>13</v>
      </c>
      <c r="C40" s="35" t="s">
        <v>14</v>
      </c>
      <c r="D40" s="54" t="s">
        <v>15</v>
      </c>
      <c r="E40" s="54" t="s">
        <v>16</v>
      </c>
      <c r="F40" s="54" t="s">
        <v>17</v>
      </c>
      <c r="G40" s="54" t="s">
        <v>30</v>
      </c>
      <c r="H40" s="54" t="s">
        <v>69</v>
      </c>
      <c r="I40" s="54" t="s">
        <v>31</v>
      </c>
      <c r="J40" s="55" t="s">
        <v>23</v>
      </c>
    </row>
    <row r="41" spans="1:10" ht="16.5" thickBot="1" x14ac:dyDescent="0.3">
      <c r="A41" s="167" t="s">
        <v>42</v>
      </c>
      <c r="B41" s="300" t="s">
        <v>188</v>
      </c>
      <c r="C41" s="161">
        <v>2001</v>
      </c>
      <c r="D41" s="89" t="s">
        <v>25</v>
      </c>
      <c r="E41" s="161">
        <v>69.3</v>
      </c>
      <c r="F41" s="88" t="s">
        <v>46</v>
      </c>
      <c r="G41" s="170">
        <v>99</v>
      </c>
      <c r="H41" s="37">
        <v>1</v>
      </c>
      <c r="I41" s="161">
        <v>20</v>
      </c>
      <c r="J41" s="257" t="s">
        <v>64</v>
      </c>
    </row>
    <row r="42" spans="1:10" ht="16.5" thickBot="1" x14ac:dyDescent="0.3">
      <c r="A42" s="107" t="s">
        <v>42</v>
      </c>
      <c r="B42" s="361" t="s">
        <v>145</v>
      </c>
      <c r="C42" s="90">
        <v>2001</v>
      </c>
      <c r="D42" s="91" t="s">
        <v>28</v>
      </c>
      <c r="E42" s="292">
        <v>68.2</v>
      </c>
      <c r="F42" s="88" t="s">
        <v>46</v>
      </c>
      <c r="G42" s="273">
        <v>25</v>
      </c>
      <c r="H42" s="273">
        <v>2</v>
      </c>
      <c r="I42" s="273">
        <v>18</v>
      </c>
      <c r="J42" s="434"/>
    </row>
    <row r="43" spans="1:10" ht="16.5" thickBot="1" x14ac:dyDescent="0.3">
      <c r="A43" s="104" t="s">
        <v>42</v>
      </c>
      <c r="B43" s="301" t="s">
        <v>189</v>
      </c>
      <c r="C43" s="122">
        <v>2001</v>
      </c>
      <c r="D43" s="93" t="s">
        <v>48</v>
      </c>
      <c r="E43" s="92">
        <v>72.400000000000006</v>
      </c>
      <c r="F43" s="169" t="s">
        <v>46</v>
      </c>
      <c r="G43" s="124">
        <v>0</v>
      </c>
      <c r="H43" s="38"/>
      <c r="I43" s="38"/>
      <c r="J43" s="151"/>
    </row>
    <row r="45" spans="1:10" x14ac:dyDescent="0.2">
      <c r="A45" s="19" t="s">
        <v>7</v>
      </c>
      <c r="B45" s="20" t="s">
        <v>72</v>
      </c>
      <c r="C45" s="21"/>
      <c r="D45" s="21"/>
      <c r="E45" s="21"/>
      <c r="F45" s="21"/>
      <c r="G45" s="21"/>
      <c r="H45" s="21"/>
      <c r="I45" s="50" t="s">
        <v>6</v>
      </c>
    </row>
    <row r="46" spans="1:10" x14ac:dyDescent="0.2">
      <c r="A46" s="26" t="s">
        <v>11</v>
      </c>
      <c r="B46" s="39" t="s">
        <v>29</v>
      </c>
      <c r="C46" s="51"/>
      <c r="D46" s="51"/>
      <c r="E46" s="51"/>
      <c r="F46" s="51"/>
      <c r="G46" s="51"/>
      <c r="H46" s="51"/>
      <c r="I46" s="53">
        <v>102</v>
      </c>
    </row>
    <row r="47" spans="1:10" ht="13.5" thickBot="1" x14ac:dyDescent="0.25">
      <c r="A47" s="30"/>
      <c r="B47" s="30"/>
      <c r="C47" s="30"/>
      <c r="D47" s="31"/>
      <c r="E47" s="31"/>
      <c r="F47" s="32"/>
      <c r="G47" s="30"/>
      <c r="H47" s="31"/>
      <c r="I47" s="31"/>
    </row>
    <row r="48" spans="1:10" ht="26.25" thickBot="1" x14ac:dyDescent="0.25">
      <c r="A48" s="110" t="s">
        <v>12</v>
      </c>
      <c r="B48" s="54" t="s">
        <v>13</v>
      </c>
      <c r="C48" s="35" t="s">
        <v>14</v>
      </c>
      <c r="D48" s="54" t="s">
        <v>15</v>
      </c>
      <c r="E48" s="54" t="s">
        <v>16</v>
      </c>
      <c r="F48" s="54" t="s">
        <v>17</v>
      </c>
      <c r="G48" s="54" t="s">
        <v>30</v>
      </c>
      <c r="H48" s="54" t="s">
        <v>69</v>
      </c>
      <c r="I48" s="54" t="s">
        <v>31</v>
      </c>
      <c r="J48" s="55" t="s">
        <v>23</v>
      </c>
    </row>
    <row r="49" spans="1:12" ht="15.75" x14ac:dyDescent="0.25">
      <c r="A49" s="167" t="s">
        <v>44</v>
      </c>
      <c r="B49" s="300" t="s">
        <v>190</v>
      </c>
      <c r="C49" s="161">
        <v>2000</v>
      </c>
      <c r="D49" s="89" t="s">
        <v>25</v>
      </c>
      <c r="E49" s="161">
        <v>74.2</v>
      </c>
      <c r="F49" s="88" t="s">
        <v>46</v>
      </c>
      <c r="G49" s="170">
        <v>98</v>
      </c>
      <c r="H49" s="37">
        <v>1</v>
      </c>
      <c r="I49" s="161">
        <v>20</v>
      </c>
      <c r="J49" s="257" t="s">
        <v>201</v>
      </c>
    </row>
    <row r="50" spans="1:12" ht="16.5" thickBot="1" x14ac:dyDescent="0.3">
      <c r="A50" s="104" t="s">
        <v>44</v>
      </c>
      <c r="B50" s="303" t="s">
        <v>151</v>
      </c>
      <c r="C50" s="92">
        <v>2001</v>
      </c>
      <c r="D50" s="93" t="s">
        <v>28</v>
      </c>
      <c r="E50" s="92">
        <v>77.599999999999994</v>
      </c>
      <c r="F50" s="122" t="s">
        <v>46</v>
      </c>
      <c r="G50" s="124">
        <v>43</v>
      </c>
      <c r="H50" s="38">
        <v>2</v>
      </c>
      <c r="I50" s="38">
        <v>18</v>
      </c>
      <c r="J50" s="151"/>
    </row>
    <row r="52" spans="1:12" x14ac:dyDescent="0.2">
      <c r="A52" s="19" t="s">
        <v>7</v>
      </c>
      <c r="B52" s="20" t="s">
        <v>72</v>
      </c>
      <c r="C52" s="21"/>
      <c r="D52" s="21"/>
      <c r="E52" s="21"/>
      <c r="F52" s="21"/>
      <c r="G52" s="21"/>
      <c r="H52" s="21"/>
      <c r="I52" s="50" t="s">
        <v>6</v>
      </c>
    </row>
    <row r="53" spans="1:12" x14ac:dyDescent="0.2">
      <c r="A53" s="26" t="s">
        <v>11</v>
      </c>
      <c r="B53" s="39" t="s">
        <v>29</v>
      </c>
      <c r="C53" s="51"/>
      <c r="D53" s="51"/>
      <c r="E53" s="51"/>
      <c r="F53" s="51"/>
      <c r="G53" s="51"/>
      <c r="H53" s="51"/>
      <c r="I53" s="53"/>
    </row>
    <row r="54" spans="1:12" ht="13.5" thickBot="1" x14ac:dyDescent="0.25">
      <c r="A54" s="30"/>
      <c r="B54" s="30"/>
      <c r="C54" s="30"/>
      <c r="D54" s="31"/>
      <c r="E54" s="31"/>
      <c r="F54" s="32"/>
      <c r="G54" s="30"/>
      <c r="H54" s="31"/>
      <c r="I54" s="31"/>
    </row>
    <row r="55" spans="1:12" ht="25.5" x14ac:dyDescent="0.2">
      <c r="A55" s="163" t="s">
        <v>12</v>
      </c>
      <c r="B55" s="164" t="s">
        <v>13</v>
      </c>
      <c r="C55" s="165" t="s">
        <v>14</v>
      </c>
      <c r="D55" s="164" t="s">
        <v>15</v>
      </c>
      <c r="E55" s="164" t="s">
        <v>16</v>
      </c>
      <c r="F55" s="164" t="s">
        <v>17</v>
      </c>
      <c r="G55" s="164" t="s">
        <v>30</v>
      </c>
      <c r="H55" s="164" t="s">
        <v>69</v>
      </c>
      <c r="I55" s="164" t="s">
        <v>31</v>
      </c>
      <c r="J55" s="166" t="s">
        <v>23</v>
      </c>
    </row>
    <row r="56" spans="1:12" ht="15.75" x14ac:dyDescent="0.25">
      <c r="A56" s="133" t="s">
        <v>75</v>
      </c>
      <c r="B56" s="288" t="s">
        <v>191</v>
      </c>
      <c r="C56" s="90">
        <v>2001</v>
      </c>
      <c r="D56" s="91" t="s">
        <v>25</v>
      </c>
      <c r="E56" s="90">
        <v>113.8</v>
      </c>
      <c r="F56" s="98" t="s">
        <v>46</v>
      </c>
      <c r="G56" s="70">
        <v>118</v>
      </c>
      <c r="H56" s="97">
        <v>1</v>
      </c>
      <c r="I56" s="90">
        <v>20</v>
      </c>
      <c r="J56" s="254" t="s">
        <v>65</v>
      </c>
    </row>
    <row r="57" spans="1:12" ht="15.75" x14ac:dyDescent="0.25">
      <c r="A57" s="133" t="s">
        <v>75</v>
      </c>
      <c r="B57" s="288" t="s">
        <v>192</v>
      </c>
      <c r="C57" s="90">
        <v>2001</v>
      </c>
      <c r="D57" s="91" t="s">
        <v>26</v>
      </c>
      <c r="E57" s="90">
        <v>84.8</v>
      </c>
      <c r="F57" s="98" t="s">
        <v>46</v>
      </c>
      <c r="G57" s="70">
        <v>77</v>
      </c>
      <c r="H57" s="97">
        <v>2</v>
      </c>
      <c r="I57" s="90">
        <v>18</v>
      </c>
      <c r="J57" s="254" t="s">
        <v>74</v>
      </c>
    </row>
    <row r="58" spans="1:12" ht="15.75" x14ac:dyDescent="0.25">
      <c r="A58" s="133" t="s">
        <v>75</v>
      </c>
      <c r="B58" s="361" t="s">
        <v>148</v>
      </c>
      <c r="C58" s="90">
        <v>2001</v>
      </c>
      <c r="D58" s="91" t="s">
        <v>28</v>
      </c>
      <c r="E58" s="90">
        <v>80.3</v>
      </c>
      <c r="F58" s="98" t="s">
        <v>46</v>
      </c>
      <c r="G58" s="123">
        <v>53</v>
      </c>
      <c r="H58" s="97">
        <v>3</v>
      </c>
      <c r="I58" s="97">
        <v>16</v>
      </c>
      <c r="J58" s="362"/>
    </row>
    <row r="59" spans="1:12" ht="15.75" x14ac:dyDescent="0.25">
      <c r="A59" s="133" t="s">
        <v>75</v>
      </c>
      <c r="B59" s="285" t="s">
        <v>193</v>
      </c>
      <c r="C59" s="98">
        <v>2000</v>
      </c>
      <c r="D59" s="91" t="s">
        <v>48</v>
      </c>
      <c r="E59" s="90">
        <v>89.8</v>
      </c>
      <c r="F59" s="98" t="s">
        <v>46</v>
      </c>
      <c r="G59" s="97">
        <v>0</v>
      </c>
      <c r="H59" s="97"/>
      <c r="I59" s="97"/>
      <c r="J59" s="362"/>
    </row>
    <row r="60" spans="1:12" x14ac:dyDescent="0.2">
      <c r="A60" s="250"/>
      <c r="B60" s="250"/>
      <c r="C60" s="250"/>
      <c r="G60" s="250"/>
    </row>
    <row r="61" spans="1:12" x14ac:dyDescent="0.2">
      <c r="A61" s="250"/>
      <c r="B61" s="250"/>
      <c r="C61" s="250"/>
      <c r="G61" s="250"/>
    </row>
    <row r="62" spans="1:12" s="250" customFormat="1" x14ac:dyDescent="0.2">
      <c r="A62" s="127" t="s">
        <v>153</v>
      </c>
      <c r="B62" s="30"/>
      <c r="C62" s="30"/>
      <c r="D62" s="30"/>
      <c r="E62" s="140"/>
      <c r="F62" s="31"/>
      <c r="G62" s="32"/>
      <c r="H62" s="30"/>
      <c r="I62" s="33"/>
      <c r="J62" s="31"/>
      <c r="K62" s="31"/>
      <c r="L62" s="31"/>
    </row>
    <row r="63" spans="1:12" s="116" customFormat="1" x14ac:dyDescent="0.2">
      <c r="A63" s="30"/>
      <c r="B63" s="30"/>
      <c r="C63" s="30"/>
      <c r="D63" s="30"/>
      <c r="E63" s="31"/>
      <c r="F63" s="31"/>
      <c r="G63" s="32"/>
      <c r="H63" s="30"/>
      <c r="I63" s="33"/>
      <c r="J63" s="31"/>
      <c r="K63" s="31"/>
      <c r="L63" s="31"/>
    </row>
    <row r="64" spans="1:12" s="116" customFormat="1" x14ac:dyDescent="0.2">
      <c r="A64" s="127" t="s">
        <v>80</v>
      </c>
      <c r="B64" s="30"/>
      <c r="C64" s="30"/>
      <c r="D64" s="30"/>
      <c r="E64" s="31"/>
      <c r="F64" s="31"/>
      <c r="G64" s="32"/>
      <c r="H64" s="30"/>
      <c r="I64" s="33"/>
      <c r="J64" s="31"/>
      <c r="K64" s="31"/>
      <c r="L64" s="31"/>
    </row>
  </sheetData>
  <sortState ref="A56:J59">
    <sortCondition descending="1" ref="G56:G59"/>
  </sortState>
  <mergeCells count="9">
    <mergeCell ref="B9:D9"/>
    <mergeCell ref="B10:D10"/>
    <mergeCell ref="B3:D3"/>
    <mergeCell ref="E3:I4"/>
    <mergeCell ref="B4:D4"/>
    <mergeCell ref="B6:D6"/>
    <mergeCell ref="E6:I7"/>
    <mergeCell ref="B7:D7"/>
    <mergeCell ref="E9:I10"/>
  </mergeCells>
  <dataValidations count="7">
    <dataValidation type="list" allowBlank="1" showInputMessage="1" showErrorMessage="1" sqref="F49:F50 F27:F28 F41:F43 F34:F35 F19:F21 F56:F59">
      <formula1>$H$3:$H$18</formula1>
    </dataValidation>
    <dataValidation type="list" allowBlank="1" showInputMessage="1" showErrorMessage="1" sqref="C28 C21">
      <formula1>$E$1:$E$72</formula1>
    </dataValidation>
    <dataValidation type="list" allowBlank="1" showInputMessage="1" showErrorMessage="1" sqref="C34">
      <formula1>$E$3:$E$81</formula1>
    </dataValidation>
    <dataValidation type="list" allowBlank="1" showInputMessage="1" showErrorMessage="1" sqref="C42">
      <formula1>$E$1:$E$75</formula1>
    </dataValidation>
    <dataValidation type="list" allowBlank="1" showInputMessage="1" showErrorMessage="1" sqref="C43 C41">
      <formula1>$E$3:$E$83</formula1>
    </dataValidation>
    <dataValidation type="list" allowBlank="1" showInputMessage="1" showErrorMessage="1" sqref="C58">
      <formula1>$E$1:$E$76</formula1>
    </dataValidation>
    <dataValidation type="list" allowBlank="1" showInputMessage="1" showErrorMessage="1" sqref="C27 C19:C20">
      <formula1>$E$3:$E$80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L33"/>
  <sheetViews>
    <sheetView topLeftCell="A8" zoomScaleNormal="100" zoomScaleSheetLayoutView="100" workbookViewId="0">
      <selection activeCell="O27" sqref="O27:O28"/>
    </sheetView>
  </sheetViews>
  <sheetFormatPr defaultRowHeight="12.75" x14ac:dyDescent="0.2"/>
  <cols>
    <col min="1" max="1" width="12.140625" customWidth="1"/>
    <col min="2" max="2" width="22.28515625" bestFit="1" customWidth="1"/>
    <col min="3" max="3" width="9" style="86" customWidth="1"/>
    <col min="4" max="4" width="11.7109375" customWidth="1"/>
    <col min="5" max="5" width="11" style="40" bestFit="1" customWidth="1"/>
    <col min="6" max="6" width="9.7109375" style="40" customWidth="1"/>
    <col min="7" max="7" width="9.140625" style="45" customWidth="1"/>
    <col min="8" max="8" width="16" style="45" customWidth="1"/>
    <col min="9" max="9" width="23.7109375" style="40" customWidth="1"/>
    <col min="10" max="16384" width="9.140625" style="6"/>
  </cols>
  <sheetData>
    <row r="1" spans="1:9" ht="12.75" hidden="1" customHeight="1" x14ac:dyDescent="0.2">
      <c r="A1" s="1"/>
      <c r="B1" s="1"/>
      <c r="C1" s="1"/>
      <c r="D1" s="1"/>
      <c r="E1" s="2"/>
      <c r="F1" s="2"/>
      <c r="G1" s="2"/>
      <c r="H1" s="3"/>
      <c r="I1" s="5"/>
    </row>
    <row r="2" spans="1:9" x14ac:dyDescent="0.2">
      <c r="A2" s="1"/>
      <c r="B2" s="1"/>
      <c r="C2" s="1"/>
      <c r="D2" s="2"/>
      <c r="E2" s="2"/>
      <c r="F2" s="2"/>
      <c r="G2" s="2"/>
      <c r="H2" s="2"/>
      <c r="I2" s="6"/>
    </row>
    <row r="3" spans="1:9" x14ac:dyDescent="0.2">
      <c r="A3" s="1"/>
      <c r="B3" s="1"/>
      <c r="C3" s="2"/>
      <c r="D3" s="2"/>
      <c r="E3" s="2"/>
      <c r="F3" s="2"/>
      <c r="G3" s="3"/>
      <c r="H3" s="5"/>
      <c r="I3" s="6"/>
    </row>
    <row r="4" spans="1:9" ht="12.75" customHeight="1" x14ac:dyDescent="0.2">
      <c r="A4" s="8"/>
      <c r="B4" s="460" t="s">
        <v>0</v>
      </c>
      <c r="C4" s="461"/>
      <c r="D4" s="461"/>
      <c r="E4" s="462" t="s">
        <v>152</v>
      </c>
      <c r="F4" s="462"/>
      <c r="G4" s="462"/>
      <c r="H4" s="462"/>
      <c r="I4" s="462"/>
    </row>
    <row r="5" spans="1:9" ht="18.75" customHeight="1" x14ac:dyDescent="0.2">
      <c r="A5" s="8"/>
      <c r="B5" s="460" t="s">
        <v>1</v>
      </c>
      <c r="C5" s="461"/>
      <c r="D5" s="461"/>
      <c r="E5" s="462"/>
      <c r="F5" s="462"/>
      <c r="G5" s="462"/>
      <c r="H5" s="462"/>
      <c r="I5" s="462"/>
    </row>
    <row r="6" spans="1:9" x14ac:dyDescent="0.2">
      <c r="A6" s="8"/>
      <c r="B6" s="47"/>
      <c r="C6" s="10"/>
      <c r="D6" s="7"/>
      <c r="E6" s="11"/>
      <c r="F6" s="13"/>
      <c r="G6" s="13"/>
      <c r="H6" s="2"/>
      <c r="I6" s="5"/>
    </row>
    <row r="7" spans="1:9" ht="12.75" customHeight="1" x14ac:dyDescent="0.2">
      <c r="A7" s="1"/>
      <c r="B7" s="460" t="s">
        <v>2</v>
      </c>
      <c r="C7" s="461"/>
      <c r="D7" s="461"/>
      <c r="E7" s="463" t="s">
        <v>106</v>
      </c>
      <c r="F7" s="463"/>
      <c r="G7" s="463"/>
      <c r="H7" s="463"/>
      <c r="I7" s="463"/>
    </row>
    <row r="8" spans="1:9" ht="12.75" customHeight="1" x14ac:dyDescent="0.2">
      <c r="A8" s="1"/>
      <c r="B8" s="460" t="s">
        <v>3</v>
      </c>
      <c r="C8" s="461"/>
      <c r="D8" s="461"/>
      <c r="E8" s="463"/>
      <c r="F8" s="463"/>
      <c r="G8" s="463"/>
      <c r="H8" s="463"/>
      <c r="I8" s="463"/>
    </row>
    <row r="9" spans="1:9" ht="15" x14ac:dyDescent="0.2">
      <c r="A9" s="1"/>
      <c r="B9" s="47"/>
      <c r="C9" s="10"/>
      <c r="D9" s="7"/>
      <c r="E9" s="14"/>
      <c r="F9" s="48"/>
      <c r="G9" s="17"/>
      <c r="H9" s="2"/>
      <c r="I9" s="5"/>
    </row>
    <row r="10" spans="1:9" ht="12.75" customHeight="1" x14ac:dyDescent="0.2">
      <c r="A10" s="1"/>
      <c r="B10" s="460" t="s">
        <v>4</v>
      </c>
      <c r="C10" s="461"/>
      <c r="D10" s="461"/>
      <c r="E10" s="464" t="s">
        <v>108</v>
      </c>
      <c r="F10" s="464"/>
      <c r="G10" s="464"/>
      <c r="H10" s="464"/>
      <c r="I10" s="464"/>
    </row>
    <row r="11" spans="1:9" x14ac:dyDescent="0.2">
      <c r="A11" s="13"/>
      <c r="B11" s="460" t="s">
        <v>5</v>
      </c>
      <c r="C11" s="461"/>
      <c r="D11" s="461"/>
      <c r="E11" s="464"/>
      <c r="F11" s="464"/>
      <c r="G11" s="464"/>
      <c r="H11" s="464"/>
      <c r="I11" s="464"/>
    </row>
    <row r="12" spans="1:9" x14ac:dyDescent="0.2">
      <c r="A12" s="13"/>
      <c r="B12" s="148"/>
      <c r="C12" s="148"/>
      <c r="D12" s="148"/>
      <c r="E12" s="148"/>
      <c r="F12" s="148"/>
      <c r="G12" s="10"/>
      <c r="H12" s="148"/>
      <c r="I12" s="6"/>
    </row>
    <row r="13" spans="1:9" x14ac:dyDescent="0.2">
      <c r="A13" s="1"/>
      <c r="B13" s="1"/>
      <c r="C13" s="2"/>
      <c r="D13" s="2"/>
      <c r="E13" s="2"/>
      <c r="F13" s="2"/>
      <c r="G13" s="3"/>
      <c r="H13" s="5"/>
      <c r="I13" s="6"/>
    </row>
    <row r="15" spans="1:9" x14ac:dyDescent="0.2">
      <c r="A15" s="1"/>
      <c r="B15" s="1"/>
      <c r="C15" s="1"/>
      <c r="D15" s="1"/>
      <c r="E15" s="2"/>
      <c r="F15" s="2"/>
      <c r="G15" s="2"/>
      <c r="H15" s="3"/>
      <c r="I15" s="5"/>
    </row>
    <row r="16" spans="1:9" x14ac:dyDescent="0.2">
      <c r="A16" s="19" t="s">
        <v>7</v>
      </c>
      <c r="B16" s="20" t="s">
        <v>66</v>
      </c>
      <c r="C16" s="20"/>
      <c r="D16" s="21"/>
      <c r="E16" s="21"/>
      <c r="F16" s="21"/>
      <c r="G16" s="177"/>
      <c r="H16" s="22"/>
      <c r="I16" s="50" t="s">
        <v>6</v>
      </c>
    </row>
    <row r="17" spans="1:12" x14ac:dyDescent="0.2">
      <c r="A17" s="26" t="s">
        <v>11</v>
      </c>
      <c r="B17" s="39" t="s">
        <v>29</v>
      </c>
      <c r="C17" s="39"/>
      <c r="D17" s="51"/>
      <c r="E17" s="51"/>
      <c r="F17" s="51"/>
      <c r="G17" s="51"/>
      <c r="H17" s="52"/>
      <c r="I17" s="53"/>
    </row>
    <row r="18" spans="1:12" ht="13.5" thickBot="1" x14ac:dyDescent="0.25">
      <c r="A18" s="30"/>
      <c r="B18" s="30"/>
      <c r="C18" s="30"/>
      <c r="D18" s="30"/>
      <c r="E18" s="31"/>
      <c r="F18" s="31"/>
      <c r="G18" s="33"/>
      <c r="H18" s="33"/>
      <c r="I18" s="31"/>
    </row>
    <row r="19" spans="1:12" ht="26.25" thickBot="1" x14ac:dyDescent="0.25">
      <c r="A19" s="110" t="s">
        <v>12</v>
      </c>
      <c r="B19" s="54" t="s">
        <v>13</v>
      </c>
      <c r="C19" s="35" t="s">
        <v>14</v>
      </c>
      <c r="D19" s="54" t="s">
        <v>15</v>
      </c>
      <c r="E19" s="54" t="s">
        <v>16</v>
      </c>
      <c r="F19" s="54" t="s">
        <v>17</v>
      </c>
      <c r="G19" s="54" t="s">
        <v>30</v>
      </c>
      <c r="H19" s="54" t="s">
        <v>69</v>
      </c>
      <c r="I19" s="55" t="s">
        <v>23</v>
      </c>
    </row>
    <row r="20" spans="1:12" ht="15" x14ac:dyDescent="0.25">
      <c r="A20" s="107" t="s">
        <v>62</v>
      </c>
      <c r="B20" s="435" t="s">
        <v>155</v>
      </c>
      <c r="C20" s="108">
        <v>2004</v>
      </c>
      <c r="D20" s="439" t="s">
        <v>156</v>
      </c>
      <c r="E20" s="126">
        <v>47.5</v>
      </c>
      <c r="F20" s="108" t="s">
        <v>67</v>
      </c>
      <c r="G20" s="353">
        <v>55</v>
      </c>
      <c r="H20" s="114">
        <v>1</v>
      </c>
      <c r="I20" s="350" t="s">
        <v>167</v>
      </c>
    </row>
    <row r="21" spans="1:12" s="149" customFormat="1" ht="16.5" thickBot="1" x14ac:dyDescent="0.3">
      <c r="A21" s="104" t="s">
        <v>62</v>
      </c>
      <c r="B21" s="256" t="s">
        <v>157</v>
      </c>
      <c r="C21" s="122">
        <v>2003</v>
      </c>
      <c r="D21" s="93" t="s">
        <v>48</v>
      </c>
      <c r="E21" s="440">
        <v>52.5</v>
      </c>
      <c r="F21" s="122" t="s">
        <v>67</v>
      </c>
      <c r="G21" s="441">
        <v>50</v>
      </c>
      <c r="H21" s="173">
        <v>2</v>
      </c>
      <c r="I21" s="112"/>
    </row>
    <row r="22" spans="1:12" x14ac:dyDescent="0.2">
      <c r="A22" s="86"/>
      <c r="B22" s="86"/>
      <c r="D22" s="86"/>
      <c r="E22" s="86"/>
      <c r="F22" s="86"/>
      <c r="G22" s="40"/>
      <c r="H22" s="86"/>
      <c r="I22" s="86"/>
    </row>
    <row r="23" spans="1:12" x14ac:dyDescent="0.2">
      <c r="A23" s="19" t="s">
        <v>7</v>
      </c>
      <c r="B23" s="20" t="s">
        <v>66</v>
      </c>
      <c r="C23" s="20"/>
      <c r="D23" s="21"/>
      <c r="E23" s="21"/>
      <c r="F23" s="21"/>
      <c r="G23" s="177"/>
      <c r="H23" s="22"/>
      <c r="I23" s="50" t="s">
        <v>6</v>
      </c>
    </row>
    <row r="24" spans="1:12" x14ac:dyDescent="0.2">
      <c r="A24" s="26" t="s">
        <v>11</v>
      </c>
      <c r="B24" s="39" t="s">
        <v>29</v>
      </c>
      <c r="C24" s="39"/>
      <c r="D24" s="51"/>
      <c r="E24" s="51"/>
      <c r="F24" s="51"/>
      <c r="G24" s="51"/>
      <c r="H24" s="52"/>
      <c r="I24" s="53"/>
    </row>
    <row r="25" spans="1:12" ht="13.5" thickBot="1" x14ac:dyDescent="0.25">
      <c r="A25" s="30"/>
      <c r="B25" s="30"/>
      <c r="C25" s="30"/>
      <c r="D25" s="30"/>
      <c r="E25" s="31"/>
      <c r="F25" s="31"/>
      <c r="G25" s="33"/>
      <c r="H25" s="33"/>
      <c r="I25" s="31"/>
    </row>
    <row r="26" spans="1:12" ht="26.25" thickBot="1" x14ac:dyDescent="0.25">
      <c r="A26" s="110" t="s">
        <v>12</v>
      </c>
      <c r="B26" s="54" t="s">
        <v>13</v>
      </c>
      <c r="C26" s="35" t="s">
        <v>14</v>
      </c>
      <c r="D26" s="54" t="s">
        <v>15</v>
      </c>
      <c r="E26" s="54" t="s">
        <v>16</v>
      </c>
      <c r="F26" s="54" t="s">
        <v>17</v>
      </c>
      <c r="G26" s="54" t="s">
        <v>30</v>
      </c>
      <c r="H26" s="54" t="s">
        <v>69</v>
      </c>
      <c r="I26" s="55" t="s">
        <v>23</v>
      </c>
    </row>
    <row r="27" spans="1:12" ht="15.75" x14ac:dyDescent="0.25">
      <c r="A27" s="167" t="s">
        <v>68</v>
      </c>
      <c r="B27" s="252" t="s">
        <v>163</v>
      </c>
      <c r="C27" s="437">
        <v>2002</v>
      </c>
      <c r="D27" s="89" t="s">
        <v>60</v>
      </c>
      <c r="E27" s="442">
        <v>73.599999999999994</v>
      </c>
      <c r="F27" s="88" t="s">
        <v>67</v>
      </c>
      <c r="G27" s="436">
        <v>74</v>
      </c>
      <c r="H27" s="161">
        <v>1</v>
      </c>
      <c r="I27" s="257" t="s">
        <v>167</v>
      </c>
    </row>
    <row r="28" spans="1:12" ht="16.5" thickBot="1" x14ac:dyDescent="0.3">
      <c r="A28" s="104" t="s">
        <v>68</v>
      </c>
      <c r="B28" s="105" t="s">
        <v>165</v>
      </c>
      <c r="C28" s="438">
        <v>2002</v>
      </c>
      <c r="D28" s="93" t="s">
        <v>48</v>
      </c>
      <c r="E28" s="92">
        <v>66.2</v>
      </c>
      <c r="F28" s="122" t="s">
        <v>67</v>
      </c>
      <c r="G28" s="105">
        <v>50</v>
      </c>
      <c r="H28" s="43">
        <v>2</v>
      </c>
      <c r="I28" s="95"/>
    </row>
    <row r="30" spans="1:12" x14ac:dyDescent="0.2">
      <c r="A30" s="147"/>
      <c r="B30" s="147"/>
      <c r="C30" s="147"/>
      <c r="D30" s="147"/>
    </row>
    <row r="31" spans="1:12" s="250" customFormat="1" x14ac:dyDescent="0.2">
      <c r="A31" s="127" t="s">
        <v>153</v>
      </c>
      <c r="B31" s="30"/>
      <c r="C31" s="30"/>
      <c r="D31" s="30"/>
      <c r="E31" s="140"/>
      <c r="F31" s="31"/>
      <c r="G31" s="32"/>
      <c r="H31" s="30"/>
      <c r="I31" s="33"/>
      <c r="J31" s="31"/>
      <c r="K31" s="31"/>
      <c r="L31" s="31"/>
    </row>
    <row r="32" spans="1:12" s="147" customFormat="1" x14ac:dyDescent="0.2">
      <c r="A32" s="30"/>
      <c r="B32" s="30"/>
      <c r="C32" s="30"/>
      <c r="D32" s="30"/>
      <c r="E32" s="31"/>
      <c r="F32" s="31"/>
      <c r="G32" s="33"/>
      <c r="H32" s="30"/>
      <c r="I32" s="31"/>
      <c r="J32" s="31"/>
      <c r="K32" s="31"/>
    </row>
    <row r="33" spans="1:11" s="147" customFormat="1" x14ac:dyDescent="0.2">
      <c r="A33" s="127" t="s">
        <v>80</v>
      </c>
      <c r="B33" s="30"/>
      <c r="C33" s="30"/>
      <c r="D33" s="30"/>
      <c r="E33" s="31"/>
      <c r="F33" s="31"/>
      <c r="G33" s="33"/>
      <c r="H33" s="30"/>
      <c r="I33" s="31"/>
      <c r="J33" s="31"/>
      <c r="K33" s="31"/>
    </row>
  </sheetData>
  <sortState ref="A27:I28">
    <sortCondition descending="1" ref="G27:G28"/>
  </sortState>
  <mergeCells count="9">
    <mergeCell ref="E4:I5"/>
    <mergeCell ref="E7:I8"/>
    <mergeCell ref="E10:I11"/>
    <mergeCell ref="B10:D10"/>
    <mergeCell ref="B11:D11"/>
    <mergeCell ref="B4:D4"/>
    <mergeCell ref="B5:D5"/>
    <mergeCell ref="B7:D7"/>
    <mergeCell ref="B8:D8"/>
  </mergeCells>
  <dataValidations count="3">
    <dataValidation type="list" allowBlank="1" showInputMessage="1" showErrorMessage="1" sqref="F20:F21 F27:F28">
      <formula1>$H$3:$H$16</formula1>
    </dataValidation>
    <dataValidation type="list" allowBlank="1" showInputMessage="1" showErrorMessage="1" sqref="C20:C21">
      <formula1>$E$1:$E$64</formula1>
    </dataValidation>
    <dataValidation type="list" allowBlank="1" showInputMessage="1" showErrorMessage="1" sqref="C27:C28">
      <formula1>$E$1:$E$63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18" zoomScaleNormal="100" workbookViewId="0">
      <selection activeCell="M25" sqref="M25"/>
    </sheetView>
  </sheetViews>
  <sheetFormatPr defaultRowHeight="12.75" x14ac:dyDescent="0.2"/>
  <cols>
    <col min="1" max="3" width="9.140625" style="250"/>
    <col min="4" max="4" width="21.85546875" style="250" customWidth="1"/>
    <col min="5" max="5" width="9.140625" style="250"/>
    <col min="6" max="6" width="11.140625" style="250" customWidth="1"/>
    <col min="7" max="7" width="13.28515625" style="250" customWidth="1"/>
    <col min="8" max="8" width="11.42578125" style="250" customWidth="1"/>
    <col min="9" max="10" width="9.140625" style="250"/>
    <col min="11" max="11" width="31.28515625" style="250" customWidth="1"/>
    <col min="12" max="16384" width="9.140625" style="250"/>
  </cols>
  <sheetData>
    <row r="1" spans="1:11" x14ac:dyDescent="0.2">
      <c r="A1" s="1"/>
      <c r="B1" s="1"/>
      <c r="C1" s="1"/>
      <c r="D1" s="1"/>
      <c r="E1" s="1"/>
      <c r="F1" s="1"/>
      <c r="G1" s="2"/>
      <c r="H1" s="2"/>
      <c r="I1" s="1"/>
      <c r="J1" s="1"/>
      <c r="K1" s="56"/>
    </row>
    <row r="2" spans="1:11" x14ac:dyDescent="0.2">
      <c r="A2" s="1"/>
      <c r="B2" s="1"/>
      <c r="C2" s="1"/>
      <c r="D2" s="1"/>
      <c r="E2" s="1"/>
      <c r="F2" s="1"/>
      <c r="G2" s="2"/>
      <c r="H2" s="2"/>
      <c r="I2" s="1"/>
      <c r="J2" s="1"/>
      <c r="K2" s="56"/>
    </row>
    <row r="3" spans="1:11" ht="19.5" customHeight="1" x14ac:dyDescent="0.2">
      <c r="A3" s="1"/>
      <c r="B3" s="1"/>
      <c r="C3" s="8"/>
      <c r="D3" s="460" t="s">
        <v>0</v>
      </c>
      <c r="E3" s="461"/>
      <c r="F3" s="477" t="s">
        <v>152</v>
      </c>
      <c r="G3" s="477"/>
      <c r="H3" s="477"/>
      <c r="I3" s="477"/>
      <c r="J3" s="477"/>
      <c r="K3" s="477"/>
    </row>
    <row r="4" spans="1:11" ht="18.75" customHeight="1" x14ac:dyDescent="0.2">
      <c r="A4" s="1"/>
      <c r="B4" s="1"/>
      <c r="C4" s="8"/>
      <c r="D4" s="460" t="s">
        <v>1</v>
      </c>
      <c r="E4" s="461"/>
      <c r="F4" s="477"/>
      <c r="G4" s="477"/>
      <c r="H4" s="477"/>
      <c r="I4" s="477"/>
      <c r="J4" s="477"/>
      <c r="K4" s="477"/>
    </row>
    <row r="5" spans="1:11" x14ac:dyDescent="0.2">
      <c r="A5" s="1"/>
      <c r="B5" s="1"/>
      <c r="C5" s="8"/>
      <c r="D5" s="460"/>
      <c r="E5" s="461"/>
      <c r="F5" s="11"/>
      <c r="G5" s="13"/>
      <c r="H5" s="13"/>
      <c r="I5" s="11"/>
      <c r="J5" s="1"/>
      <c r="K5" s="56"/>
    </row>
    <row r="6" spans="1:11" x14ac:dyDescent="0.2">
      <c r="A6" s="1"/>
      <c r="B6" s="1"/>
      <c r="C6" s="1"/>
      <c r="D6" s="460" t="s">
        <v>2</v>
      </c>
      <c r="E6" s="461"/>
      <c r="F6" s="463" t="s">
        <v>106</v>
      </c>
      <c r="G6" s="463"/>
      <c r="H6" s="463"/>
      <c r="I6" s="463"/>
      <c r="J6" s="463"/>
      <c r="K6" s="463"/>
    </row>
    <row r="7" spans="1:11" x14ac:dyDescent="0.2">
      <c r="A7" s="1"/>
      <c r="B7" s="1"/>
      <c r="C7" s="1"/>
      <c r="D7" s="460" t="s">
        <v>3</v>
      </c>
      <c r="E7" s="461"/>
      <c r="F7" s="463"/>
      <c r="G7" s="463"/>
      <c r="H7" s="463"/>
      <c r="I7" s="463"/>
      <c r="J7" s="463"/>
      <c r="K7" s="463"/>
    </row>
    <row r="8" spans="1:11" ht="15" x14ac:dyDescent="0.2">
      <c r="A8" s="1"/>
      <c r="B8" s="1"/>
      <c r="C8" s="1"/>
      <c r="D8" s="460"/>
      <c r="E8" s="461"/>
      <c r="F8" s="11"/>
      <c r="G8" s="57"/>
      <c r="H8" s="13"/>
      <c r="I8" s="11"/>
      <c r="J8" s="1"/>
      <c r="K8" s="56"/>
    </row>
    <row r="9" spans="1:11" x14ac:dyDescent="0.2">
      <c r="A9" s="1"/>
      <c r="B9" s="1"/>
      <c r="C9" s="1"/>
      <c r="D9" s="460" t="s">
        <v>4</v>
      </c>
      <c r="E9" s="461"/>
      <c r="F9" s="464" t="s">
        <v>108</v>
      </c>
      <c r="G9" s="478"/>
      <c r="H9" s="478"/>
      <c r="I9" s="478"/>
      <c r="J9" s="478"/>
      <c r="K9" s="478"/>
    </row>
    <row r="10" spans="1:11" x14ac:dyDescent="0.2">
      <c r="A10" s="1"/>
      <c r="B10" s="1"/>
      <c r="C10" s="13"/>
      <c r="D10" s="460" t="s">
        <v>5</v>
      </c>
      <c r="E10" s="461"/>
      <c r="F10" s="479"/>
      <c r="G10" s="479"/>
      <c r="H10" s="479"/>
      <c r="I10" s="479"/>
      <c r="J10" s="479"/>
      <c r="K10" s="479"/>
    </row>
    <row r="11" spans="1:11" x14ac:dyDescent="0.2">
      <c r="A11" s="1"/>
      <c r="B11" s="1"/>
      <c r="C11" s="1"/>
      <c r="D11" s="1"/>
      <c r="E11" s="1"/>
      <c r="F11" s="1"/>
      <c r="G11" s="2"/>
      <c r="H11" s="2"/>
      <c r="I11" s="1"/>
      <c r="J11" s="1"/>
      <c r="K11" s="56"/>
    </row>
    <row r="12" spans="1:11" x14ac:dyDescent="0.2">
      <c r="A12" s="1"/>
      <c r="B12" s="1"/>
      <c r="C12" s="1"/>
      <c r="D12" s="1"/>
      <c r="E12" s="1"/>
      <c r="F12" s="1"/>
      <c r="G12" s="2"/>
      <c r="H12" s="2"/>
      <c r="I12" s="1"/>
      <c r="J12" s="1"/>
      <c r="K12" s="56"/>
    </row>
    <row r="13" spans="1:11" x14ac:dyDescent="0.2">
      <c r="A13" s="1"/>
      <c r="B13" s="1"/>
      <c r="C13" s="1"/>
      <c r="D13" s="1"/>
      <c r="E13" s="1"/>
      <c r="F13" s="1"/>
      <c r="G13" s="2"/>
      <c r="H13" s="2"/>
      <c r="I13" s="1"/>
      <c r="J13" s="1"/>
      <c r="K13" s="56"/>
    </row>
    <row r="14" spans="1:11" ht="15.75" x14ac:dyDescent="0.2">
      <c r="A14" s="1"/>
      <c r="B14" s="486" t="s">
        <v>223</v>
      </c>
      <c r="C14" s="487"/>
      <c r="D14" s="487"/>
      <c r="E14" s="1"/>
      <c r="F14" s="1"/>
      <c r="G14" s="2"/>
      <c r="H14" s="2"/>
      <c r="I14" s="1"/>
      <c r="J14" s="1"/>
      <c r="K14" s="56"/>
    </row>
    <row r="15" spans="1:1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6.5" thickBot="1" x14ac:dyDescent="0.25">
      <c r="A16" s="482"/>
      <c r="B16" s="482"/>
      <c r="C16" s="482"/>
      <c r="D16" s="59" t="s">
        <v>33</v>
      </c>
      <c r="E16" s="59"/>
      <c r="F16" s="59"/>
      <c r="G16" s="60"/>
      <c r="H16" s="59"/>
      <c r="I16" s="59"/>
      <c r="J16" s="61"/>
      <c r="K16" s="62"/>
    </row>
    <row r="17" spans="1:12" ht="26.25" thickBot="1" x14ac:dyDescent="0.25">
      <c r="A17" s="63" t="s">
        <v>34</v>
      </c>
      <c r="B17" s="64" t="s">
        <v>35</v>
      </c>
      <c r="C17" s="65" t="s">
        <v>12</v>
      </c>
      <c r="D17" s="64" t="s">
        <v>13</v>
      </c>
      <c r="E17" s="65" t="s">
        <v>14</v>
      </c>
      <c r="F17" s="65" t="s">
        <v>36</v>
      </c>
      <c r="G17" s="65" t="s">
        <v>37</v>
      </c>
      <c r="H17" s="66" t="s">
        <v>38</v>
      </c>
      <c r="I17" s="66" t="s">
        <v>39</v>
      </c>
      <c r="J17" s="66" t="s">
        <v>40</v>
      </c>
      <c r="K17" s="67" t="s">
        <v>41</v>
      </c>
    </row>
    <row r="18" spans="1:12" ht="15" x14ac:dyDescent="0.25">
      <c r="A18" s="483">
        <v>1</v>
      </c>
      <c r="B18" s="68">
        <v>1</v>
      </c>
      <c r="C18" s="412" t="s">
        <v>47</v>
      </c>
      <c r="D18" s="413" t="s">
        <v>182</v>
      </c>
      <c r="E18" s="414">
        <v>2002</v>
      </c>
      <c r="F18" s="468" t="s">
        <v>25</v>
      </c>
      <c r="G18" s="471" t="s">
        <v>46</v>
      </c>
      <c r="H18" s="415">
        <v>75.400000000000006</v>
      </c>
      <c r="I18" s="408">
        <v>39</v>
      </c>
      <c r="J18" s="468">
        <f>I18+I19+I20+I21+I22</f>
        <v>198</v>
      </c>
      <c r="K18" s="416" t="s">
        <v>61</v>
      </c>
    </row>
    <row r="19" spans="1:12" ht="15" x14ac:dyDescent="0.25">
      <c r="A19" s="484"/>
      <c r="B19" s="70">
        <v>2</v>
      </c>
      <c r="C19" s="133" t="s">
        <v>42</v>
      </c>
      <c r="D19" s="288" t="s">
        <v>188</v>
      </c>
      <c r="E19" s="90">
        <v>2001</v>
      </c>
      <c r="F19" s="469"/>
      <c r="G19" s="472"/>
      <c r="H19" s="90">
        <v>69.3</v>
      </c>
      <c r="I19" s="409">
        <v>37</v>
      </c>
      <c r="J19" s="469"/>
      <c r="K19" s="259" t="s">
        <v>64</v>
      </c>
    </row>
    <row r="20" spans="1:12" ht="15" x14ac:dyDescent="0.25">
      <c r="A20" s="484"/>
      <c r="B20" s="70">
        <v>3</v>
      </c>
      <c r="C20" s="133" t="s">
        <v>27</v>
      </c>
      <c r="D20" s="288" t="s">
        <v>187</v>
      </c>
      <c r="E20" s="90">
        <v>2000</v>
      </c>
      <c r="F20" s="469"/>
      <c r="G20" s="472"/>
      <c r="H20" s="150">
        <v>72.7</v>
      </c>
      <c r="I20" s="409">
        <v>41</v>
      </c>
      <c r="J20" s="469"/>
      <c r="K20" s="259" t="s">
        <v>64</v>
      </c>
    </row>
    <row r="21" spans="1:12" ht="15" x14ac:dyDescent="0.25">
      <c r="A21" s="484"/>
      <c r="B21" s="70">
        <v>4</v>
      </c>
      <c r="C21" s="133" t="s">
        <v>44</v>
      </c>
      <c r="D21" s="288" t="s">
        <v>190</v>
      </c>
      <c r="E21" s="90">
        <v>2000</v>
      </c>
      <c r="F21" s="469"/>
      <c r="G21" s="472"/>
      <c r="H21" s="90">
        <v>74.2</v>
      </c>
      <c r="I21" s="409">
        <v>38</v>
      </c>
      <c r="J21" s="469"/>
      <c r="K21" s="259" t="s">
        <v>201</v>
      </c>
    </row>
    <row r="22" spans="1:12" ht="15.75" thickBot="1" x14ac:dyDescent="0.3">
      <c r="A22" s="485"/>
      <c r="B22" s="72">
        <v>5</v>
      </c>
      <c r="C22" s="417" t="s">
        <v>75</v>
      </c>
      <c r="D22" s="418" t="s">
        <v>191</v>
      </c>
      <c r="E22" s="92">
        <v>2001</v>
      </c>
      <c r="F22" s="470"/>
      <c r="G22" s="473"/>
      <c r="H22" s="92">
        <v>113.8</v>
      </c>
      <c r="I22" s="410">
        <v>43</v>
      </c>
      <c r="J22" s="470"/>
      <c r="K22" s="260" t="s">
        <v>65</v>
      </c>
    </row>
    <row r="23" spans="1:12" ht="13.5" thickBot="1" x14ac:dyDescent="0.25">
      <c r="A23" s="474" t="s">
        <v>43</v>
      </c>
      <c r="B23" s="474"/>
      <c r="C23" s="474"/>
      <c r="D23" s="474"/>
      <c r="E23" s="474"/>
      <c r="F23" s="474"/>
      <c r="G23" s="475"/>
      <c r="H23" s="74">
        <f>SUM(H18:H22)</f>
        <v>405.4</v>
      </c>
      <c r="I23" s="476" t="s">
        <v>31</v>
      </c>
      <c r="J23" s="474"/>
      <c r="K23" s="158">
        <v>20</v>
      </c>
      <c r="L23" s="75"/>
    </row>
    <row r="24" spans="1:12" ht="16.5" thickBot="1" x14ac:dyDescent="0.25">
      <c r="A24" s="482"/>
      <c r="B24" s="482"/>
      <c r="C24" s="482"/>
      <c r="D24" s="59" t="s">
        <v>33</v>
      </c>
      <c r="E24" s="59"/>
      <c r="F24" s="59"/>
      <c r="G24" s="60"/>
      <c r="H24" s="59"/>
      <c r="I24" s="59"/>
      <c r="J24" s="61"/>
      <c r="K24" s="62"/>
    </row>
    <row r="25" spans="1:12" ht="26.25" thickBot="1" x14ac:dyDescent="0.25">
      <c r="A25" s="63" t="s">
        <v>34</v>
      </c>
      <c r="B25" s="64" t="s">
        <v>35</v>
      </c>
      <c r="C25" s="65" t="s">
        <v>12</v>
      </c>
      <c r="D25" s="64" t="s">
        <v>13</v>
      </c>
      <c r="E25" s="65" t="s">
        <v>14</v>
      </c>
      <c r="F25" s="65" t="s">
        <v>36</v>
      </c>
      <c r="G25" s="65" t="s">
        <v>37</v>
      </c>
      <c r="H25" s="66" t="s">
        <v>38</v>
      </c>
      <c r="I25" s="66" t="s">
        <v>39</v>
      </c>
      <c r="J25" s="66" t="s">
        <v>40</v>
      </c>
      <c r="K25" s="67" t="s">
        <v>41</v>
      </c>
    </row>
    <row r="26" spans="1:12" ht="16.5" thickBot="1" x14ac:dyDescent="0.3">
      <c r="A26" s="465">
        <v>2</v>
      </c>
      <c r="B26" s="68">
        <v>1</v>
      </c>
      <c r="C26" s="287" t="s">
        <v>57</v>
      </c>
      <c r="D26" s="256" t="s">
        <v>137</v>
      </c>
      <c r="E26" s="122">
        <v>2000</v>
      </c>
      <c r="F26" s="468" t="s">
        <v>48</v>
      </c>
      <c r="G26" s="471" t="s">
        <v>46</v>
      </c>
      <c r="H26" s="139">
        <v>62.7</v>
      </c>
      <c r="I26" s="408">
        <v>34</v>
      </c>
      <c r="J26" s="468">
        <f>I26+I27+I28+I29+I30</f>
        <v>145</v>
      </c>
      <c r="K26" s="94"/>
    </row>
    <row r="27" spans="1:12" ht="16.5" thickBot="1" x14ac:dyDescent="0.3">
      <c r="A27" s="466"/>
      <c r="B27" s="70">
        <v>2</v>
      </c>
      <c r="C27" s="297" t="s">
        <v>71</v>
      </c>
      <c r="D27" s="255" t="s">
        <v>147</v>
      </c>
      <c r="E27" s="98">
        <v>2000</v>
      </c>
      <c r="F27" s="469"/>
      <c r="G27" s="472"/>
      <c r="H27" s="138">
        <v>77.099999999999994</v>
      </c>
      <c r="I27" s="409">
        <v>30</v>
      </c>
      <c r="J27" s="469"/>
      <c r="K27" s="106"/>
    </row>
    <row r="28" spans="1:12" ht="15.75" thickBot="1" x14ac:dyDescent="0.3">
      <c r="A28" s="466"/>
      <c r="B28" s="70">
        <v>3</v>
      </c>
      <c r="C28" s="167" t="s">
        <v>73</v>
      </c>
      <c r="D28" s="411" t="s">
        <v>221</v>
      </c>
      <c r="E28" s="333">
        <v>2000</v>
      </c>
      <c r="F28" s="469"/>
      <c r="G28" s="472"/>
      <c r="H28" s="138">
        <v>100</v>
      </c>
      <c r="I28" s="409">
        <v>21</v>
      </c>
      <c r="J28" s="469"/>
      <c r="K28" s="106"/>
    </row>
    <row r="29" spans="1:12" ht="15.75" thickBot="1" x14ac:dyDescent="0.3">
      <c r="A29" s="466"/>
      <c r="B29" s="70">
        <v>4</v>
      </c>
      <c r="C29" s="167" t="s">
        <v>73</v>
      </c>
      <c r="D29" s="411" t="s">
        <v>222</v>
      </c>
      <c r="E29" s="333">
        <v>2000</v>
      </c>
      <c r="F29" s="469"/>
      <c r="G29" s="472"/>
      <c r="H29" s="138">
        <v>92.1</v>
      </c>
      <c r="I29" s="409">
        <v>34</v>
      </c>
      <c r="J29" s="469"/>
      <c r="K29" s="106"/>
    </row>
    <row r="30" spans="1:12" ht="15.75" thickBot="1" x14ac:dyDescent="0.3">
      <c r="A30" s="467"/>
      <c r="B30" s="72">
        <v>5</v>
      </c>
      <c r="C30" s="167" t="s">
        <v>73</v>
      </c>
      <c r="D30" s="411" t="s">
        <v>193</v>
      </c>
      <c r="E30" s="333">
        <v>2000</v>
      </c>
      <c r="F30" s="470"/>
      <c r="G30" s="473"/>
      <c r="H30" s="136">
        <v>89.8</v>
      </c>
      <c r="I30" s="410">
        <v>26</v>
      </c>
      <c r="J30" s="470"/>
      <c r="K30" s="160"/>
    </row>
    <row r="31" spans="1:12" ht="13.5" thickBot="1" x14ac:dyDescent="0.25">
      <c r="A31" s="474" t="s">
        <v>43</v>
      </c>
      <c r="B31" s="474"/>
      <c r="C31" s="474"/>
      <c r="D31" s="474"/>
      <c r="E31" s="474"/>
      <c r="F31" s="474"/>
      <c r="G31" s="475"/>
      <c r="H31" s="74">
        <f>SUM(H26:H30)</f>
        <v>421.7</v>
      </c>
      <c r="I31" s="476" t="s">
        <v>31</v>
      </c>
      <c r="J31" s="474"/>
      <c r="K31" s="158">
        <v>18</v>
      </c>
    </row>
    <row r="32" spans="1:12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2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2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2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1:12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2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2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2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2" x14ac:dyDescent="0.2">
      <c r="A40" s="127" t="s">
        <v>153</v>
      </c>
      <c r="B40" s="30"/>
      <c r="C40" s="30"/>
      <c r="D40" s="30"/>
      <c r="E40" s="140"/>
      <c r="F40" s="31"/>
      <c r="G40" s="32"/>
      <c r="H40" s="30"/>
      <c r="I40" s="33"/>
      <c r="J40" s="31"/>
      <c r="K40" s="31"/>
      <c r="L40" s="31"/>
    </row>
    <row r="41" spans="1:12" x14ac:dyDescent="0.2">
      <c r="A41" s="30"/>
      <c r="B41" s="30"/>
      <c r="C41" s="30"/>
      <c r="D41" s="30"/>
      <c r="E41" s="31"/>
      <c r="F41" s="31"/>
      <c r="G41" s="32"/>
      <c r="H41" s="30"/>
      <c r="I41" s="33"/>
      <c r="J41" s="31"/>
      <c r="K41" s="31"/>
    </row>
    <row r="42" spans="1:12" x14ac:dyDescent="0.2">
      <c r="A42" s="127" t="s">
        <v>80</v>
      </c>
      <c r="B42" s="30"/>
      <c r="C42" s="30"/>
      <c r="D42" s="30"/>
      <c r="E42" s="31"/>
      <c r="F42" s="31"/>
      <c r="G42" s="32"/>
      <c r="H42" s="30"/>
      <c r="I42" s="33"/>
      <c r="J42" s="31"/>
      <c r="K42" s="31"/>
    </row>
    <row r="43" spans="1:12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2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</row>
  </sheetData>
  <mergeCells count="27">
    <mergeCell ref="B14:D14"/>
    <mergeCell ref="A31:G31"/>
    <mergeCell ref="I31:J31"/>
    <mergeCell ref="A24:C24"/>
    <mergeCell ref="A26:A30"/>
    <mergeCell ref="F26:F30"/>
    <mergeCell ref="G26:G30"/>
    <mergeCell ref="J26:J30"/>
    <mergeCell ref="A16:C16"/>
    <mergeCell ref="A18:A22"/>
    <mergeCell ref="F18:F22"/>
    <mergeCell ref="G18:G22"/>
    <mergeCell ref="J18:J22"/>
    <mergeCell ref="A23:G23"/>
    <mergeCell ref="I23:J23"/>
    <mergeCell ref="D8:E8"/>
    <mergeCell ref="D9:E9"/>
    <mergeCell ref="F9:K9"/>
    <mergeCell ref="D10:E10"/>
    <mergeCell ref="F10:K10"/>
    <mergeCell ref="D3:E3"/>
    <mergeCell ref="F3:K4"/>
    <mergeCell ref="D4:E4"/>
    <mergeCell ref="D5:E5"/>
    <mergeCell ref="D6:E6"/>
    <mergeCell ref="F6:K7"/>
    <mergeCell ref="D7:E7"/>
  </mergeCells>
  <dataValidations count="5">
    <dataValidation type="list" allowBlank="1" showInputMessage="1" showErrorMessage="1" sqref="E20">
      <formula1>$E$3:$E$67</formula1>
    </dataValidation>
    <dataValidation type="list" allowBlank="1" showInputMessage="1" showErrorMessage="1" sqref="E26:E27">
      <formula1>$E$1:$E$59</formula1>
    </dataValidation>
    <dataValidation type="list" allowBlank="1" showInputMessage="1" showErrorMessage="1" sqref="E28:E30">
      <formula1>$E$1:$E$76</formula1>
    </dataValidation>
    <dataValidation type="list" allowBlank="1" showInputMessage="1" showErrorMessage="1" sqref="E19">
      <formula1>$E$3:$E$83</formula1>
    </dataValidation>
    <dataValidation type="list" allowBlank="1" showInputMessage="1" showErrorMessage="1" sqref="E18">
      <formula1>$E$1:$E$75</formula1>
    </dataValidation>
  </dataValidations>
  <pageMargins left="0.11811023622047245" right="0.11811023622047245" top="0.39370078740157483" bottom="0.39370078740157483" header="0.19685039370078741" footer="0.15748031496062992"/>
  <pageSetup paperSize="9" scale="73" fitToWidth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2:AG39"/>
  <sheetViews>
    <sheetView topLeftCell="A6" zoomScaleNormal="100" zoomScaleSheetLayoutView="100" workbookViewId="0">
      <selection activeCell="AC10" sqref="AC10:AC11"/>
    </sheetView>
  </sheetViews>
  <sheetFormatPr defaultRowHeight="12.75" x14ac:dyDescent="0.2"/>
  <cols>
    <col min="1" max="1" width="6.42578125" style="40" customWidth="1"/>
    <col min="2" max="2" width="13" customWidth="1"/>
    <col min="3" max="29" width="4.7109375" style="40" customWidth="1"/>
    <col min="30" max="30" width="4.7109375" customWidth="1"/>
    <col min="31" max="31" width="7.140625" customWidth="1"/>
    <col min="32" max="32" width="7.5703125" customWidth="1"/>
  </cols>
  <sheetData>
    <row r="2" spans="1:33" x14ac:dyDescent="0.2">
      <c r="A2" s="7"/>
      <c r="B2" s="1"/>
      <c r="C2" s="1"/>
      <c r="D2" s="1"/>
      <c r="E2" s="1"/>
      <c r="F2" s="1"/>
      <c r="G2" s="1"/>
      <c r="H2" s="2"/>
      <c r="I2" s="2"/>
      <c r="J2" s="1"/>
      <c r="K2" s="2"/>
      <c r="L2" s="3"/>
      <c r="M2" s="2"/>
      <c r="N2" s="2"/>
      <c r="O2" s="2"/>
      <c r="P2" s="2"/>
      <c r="Q2" s="2"/>
      <c r="R2" s="2"/>
      <c r="S2" s="3"/>
      <c r="T2" s="2"/>
      <c r="U2" s="5"/>
      <c r="V2" s="18"/>
      <c r="W2" s="7"/>
      <c r="X2" s="76"/>
      <c r="Y2" s="76"/>
      <c r="Z2" s="7"/>
      <c r="AA2" s="7"/>
      <c r="AB2" s="7"/>
      <c r="AC2" s="7"/>
    </row>
    <row r="3" spans="1:33" x14ac:dyDescent="0.2">
      <c r="A3" s="7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3"/>
      <c r="N3" s="3"/>
      <c r="O3" s="3"/>
      <c r="P3" s="3"/>
      <c r="Q3" s="3"/>
      <c r="R3" s="2"/>
      <c r="S3" s="18"/>
      <c r="T3" s="5"/>
      <c r="U3" s="7"/>
      <c r="V3" s="77"/>
      <c r="W3" s="7"/>
      <c r="X3" s="76"/>
      <c r="Y3" s="76"/>
      <c r="Z3" s="7"/>
      <c r="AA3" s="7"/>
      <c r="AB3" s="7"/>
      <c r="AC3" s="7"/>
    </row>
    <row r="4" spans="1:33" ht="12.75" customHeight="1" x14ac:dyDescent="0.2">
      <c r="A4" s="7"/>
      <c r="B4" s="1"/>
      <c r="C4" s="1"/>
      <c r="D4" s="8"/>
      <c r="E4" s="8"/>
      <c r="F4" s="8"/>
      <c r="G4" s="8"/>
      <c r="H4" s="460" t="s">
        <v>0</v>
      </c>
      <c r="I4" s="461"/>
      <c r="J4" s="461"/>
      <c r="K4" s="461"/>
      <c r="L4" s="461"/>
      <c r="M4" s="490" t="s">
        <v>152</v>
      </c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7"/>
      <c r="AC4" s="7"/>
    </row>
    <row r="5" spans="1:33" ht="31.5" customHeight="1" x14ac:dyDescent="0.2">
      <c r="A5" s="7"/>
      <c r="B5" s="1"/>
      <c r="C5" s="1"/>
      <c r="D5" s="8"/>
      <c r="E5" s="8"/>
      <c r="F5" s="8"/>
      <c r="G5" s="8"/>
      <c r="H5" s="460" t="s">
        <v>1</v>
      </c>
      <c r="I5" s="461"/>
      <c r="J5" s="461"/>
      <c r="K5" s="461"/>
      <c r="L5" s="461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7"/>
      <c r="AC5" s="7"/>
    </row>
    <row r="6" spans="1:33" x14ac:dyDescent="0.2">
      <c r="A6" s="7"/>
      <c r="B6" s="1"/>
      <c r="C6" s="1"/>
      <c r="D6" s="8"/>
      <c r="E6" s="8"/>
      <c r="F6" s="8"/>
      <c r="G6" s="8"/>
      <c r="H6" s="9"/>
      <c r="I6" s="10"/>
      <c r="J6" s="7"/>
      <c r="K6" s="76"/>
      <c r="L6" s="76"/>
      <c r="M6" s="11"/>
      <c r="N6" s="11"/>
      <c r="O6" s="11"/>
      <c r="P6" s="11"/>
      <c r="Q6" s="11"/>
      <c r="R6" s="12"/>
      <c r="S6" s="12"/>
      <c r="T6" s="13"/>
      <c r="U6" s="3"/>
      <c r="V6" s="5"/>
      <c r="W6" s="5"/>
      <c r="X6" s="76"/>
      <c r="Y6" s="76"/>
      <c r="Z6" s="7"/>
      <c r="AA6" s="7"/>
      <c r="AB6" s="7"/>
      <c r="AC6" s="7"/>
    </row>
    <row r="7" spans="1:33" ht="12.75" customHeight="1" x14ac:dyDescent="0.2">
      <c r="A7" s="7"/>
      <c r="B7" s="1"/>
      <c r="C7" s="1"/>
      <c r="D7" s="1"/>
      <c r="E7" s="1"/>
      <c r="F7" s="1"/>
      <c r="G7" s="1"/>
      <c r="H7" s="460" t="s">
        <v>2</v>
      </c>
      <c r="I7" s="461"/>
      <c r="J7" s="461"/>
      <c r="K7" s="461"/>
      <c r="L7" s="461"/>
      <c r="M7" s="491" t="s">
        <v>106</v>
      </c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7"/>
      <c r="AC7" s="7"/>
    </row>
    <row r="8" spans="1:33" ht="12.75" customHeight="1" x14ac:dyDescent="0.2">
      <c r="A8" s="7"/>
      <c r="B8" s="1"/>
      <c r="C8" s="1"/>
      <c r="D8" s="1"/>
      <c r="E8" s="1"/>
      <c r="F8" s="1"/>
      <c r="G8" s="1"/>
      <c r="H8" s="460" t="s">
        <v>3</v>
      </c>
      <c r="I8" s="461"/>
      <c r="J8" s="461"/>
      <c r="K8" s="461"/>
      <c r="L8" s="46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7"/>
      <c r="AC8" s="7"/>
    </row>
    <row r="9" spans="1:33" ht="15" x14ac:dyDescent="0.2">
      <c r="A9" s="7"/>
      <c r="B9" s="1"/>
      <c r="C9" s="1"/>
      <c r="D9" s="1"/>
      <c r="E9" s="1"/>
      <c r="F9" s="1"/>
      <c r="G9" s="1"/>
      <c r="H9" s="9"/>
      <c r="I9" s="10"/>
      <c r="J9" s="7"/>
      <c r="K9" s="76"/>
      <c r="L9" s="76"/>
      <c r="M9" s="14"/>
      <c r="N9" s="14"/>
      <c r="O9" s="14"/>
      <c r="P9" s="14"/>
      <c r="Q9" s="14"/>
      <c r="R9" s="15"/>
      <c r="S9" s="16"/>
      <c r="T9" s="17"/>
      <c r="U9" s="3"/>
      <c r="V9" s="5"/>
      <c r="W9" s="5"/>
      <c r="X9" s="76"/>
      <c r="Y9" s="76"/>
      <c r="Z9" s="7"/>
      <c r="AA9" s="7"/>
      <c r="AB9" s="7"/>
      <c r="AC9" s="7"/>
    </row>
    <row r="10" spans="1:33" x14ac:dyDescent="0.2">
      <c r="A10" s="7"/>
      <c r="B10" s="1"/>
      <c r="C10" s="1"/>
      <c r="D10" s="1"/>
      <c r="E10" s="1"/>
      <c r="F10" s="1"/>
      <c r="G10" s="1"/>
      <c r="H10" s="460" t="s">
        <v>4</v>
      </c>
      <c r="I10" s="461"/>
      <c r="J10" s="461"/>
      <c r="K10" s="461"/>
      <c r="L10" s="461"/>
      <c r="M10" s="496" t="s">
        <v>108</v>
      </c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7"/>
      <c r="AC10" s="7"/>
    </row>
    <row r="11" spans="1:33" x14ac:dyDescent="0.2">
      <c r="A11" s="7"/>
      <c r="B11" s="1"/>
      <c r="C11" s="1"/>
      <c r="D11" s="13"/>
      <c r="E11" s="13"/>
      <c r="F11" s="13"/>
      <c r="G11" s="13"/>
      <c r="H11" s="460" t="s">
        <v>5</v>
      </c>
      <c r="I11" s="461"/>
      <c r="J11" s="461"/>
      <c r="K11" s="461"/>
      <c r="L11" s="461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7"/>
      <c r="AC11" s="7"/>
    </row>
    <row r="12" spans="1:33" x14ac:dyDescent="0.2">
      <c r="A12" s="7"/>
      <c r="B12" s="1"/>
      <c r="C12" s="1"/>
      <c r="D12" s="1"/>
      <c r="E12" s="2"/>
      <c r="F12" s="2"/>
      <c r="G12" s="2"/>
      <c r="H12" s="2"/>
      <c r="I12" s="2"/>
      <c r="J12" s="3"/>
      <c r="K12" s="2"/>
      <c r="L12" s="18"/>
      <c r="M12" s="5"/>
      <c r="N12" s="5"/>
      <c r="O12" s="5"/>
      <c r="P12" s="5"/>
      <c r="Q12" s="5"/>
      <c r="R12" s="7"/>
      <c r="S12" s="77"/>
      <c r="T12" s="7"/>
      <c r="U12" s="7"/>
      <c r="V12" s="77"/>
      <c r="W12" s="7"/>
      <c r="X12" s="76"/>
      <c r="Y12" s="76"/>
      <c r="Z12" s="7"/>
      <c r="AA12" s="7"/>
      <c r="AB12" s="7"/>
      <c r="AC12" s="7"/>
    </row>
    <row r="13" spans="1:33" x14ac:dyDescent="0.2">
      <c r="B13" s="40"/>
    </row>
    <row r="14" spans="1:33" ht="15" x14ac:dyDescent="0.25">
      <c r="B14" s="40"/>
      <c r="D14" s="78"/>
      <c r="H14" s="78"/>
      <c r="I14" s="78"/>
    </row>
    <row r="15" spans="1:33" ht="18.75" x14ac:dyDescent="0.3">
      <c r="A15" s="499" t="s">
        <v>81</v>
      </c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</row>
    <row r="16" spans="1:33" ht="15" x14ac:dyDescent="0.25">
      <c r="B16" s="40"/>
      <c r="E16" s="78"/>
      <c r="F16" s="78"/>
      <c r="G16" s="78"/>
      <c r="Q16" s="500" t="s">
        <v>92</v>
      </c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</row>
    <row r="17" spans="1:33" ht="12.75" customHeight="1" x14ac:dyDescent="0.2">
      <c r="A17" s="492" t="s">
        <v>34</v>
      </c>
      <c r="B17" s="493" t="s">
        <v>49</v>
      </c>
      <c r="C17" s="494" t="s">
        <v>84</v>
      </c>
      <c r="D17" s="495"/>
      <c r="E17" s="495"/>
      <c r="F17" s="494" t="s">
        <v>85</v>
      </c>
      <c r="G17" s="495"/>
      <c r="H17" s="495"/>
      <c r="I17" s="494" t="s">
        <v>86</v>
      </c>
      <c r="J17" s="495"/>
      <c r="K17" s="495"/>
      <c r="L17" s="495"/>
      <c r="M17" s="495"/>
      <c r="N17" s="494" t="s">
        <v>87</v>
      </c>
      <c r="O17" s="495"/>
      <c r="P17" s="495"/>
      <c r="Q17" s="495"/>
      <c r="R17" s="495"/>
      <c r="S17" s="495"/>
      <c r="T17" s="494" t="s">
        <v>89</v>
      </c>
      <c r="U17" s="495"/>
      <c r="V17" s="495"/>
      <c r="W17" s="495"/>
      <c r="X17" s="495"/>
      <c r="Y17" s="494" t="s">
        <v>90</v>
      </c>
      <c r="Z17" s="495"/>
      <c r="AA17" s="495"/>
      <c r="AB17" s="495"/>
      <c r="AC17" s="495"/>
      <c r="AD17" s="495"/>
      <c r="AE17" s="501" t="s">
        <v>50</v>
      </c>
      <c r="AF17" s="502" t="s">
        <v>91</v>
      </c>
      <c r="AG17" s="492" t="s">
        <v>51</v>
      </c>
    </row>
    <row r="18" spans="1:33" x14ac:dyDescent="0.2">
      <c r="A18" s="492"/>
      <c r="B18" s="493"/>
      <c r="C18" s="130" t="s">
        <v>55</v>
      </c>
      <c r="D18" s="130" t="s">
        <v>45</v>
      </c>
      <c r="E18" s="130" t="s">
        <v>83</v>
      </c>
      <c r="F18" s="130" t="s">
        <v>45</v>
      </c>
      <c r="G18" s="130" t="s">
        <v>24</v>
      </c>
      <c r="H18" s="130" t="s">
        <v>82</v>
      </c>
      <c r="I18" s="130" t="s">
        <v>55</v>
      </c>
      <c r="J18" s="130" t="s">
        <v>45</v>
      </c>
      <c r="K18" s="130" t="s">
        <v>24</v>
      </c>
      <c r="L18" s="130" t="s">
        <v>27</v>
      </c>
      <c r="M18" s="130" t="s">
        <v>88</v>
      </c>
      <c r="N18" s="130" t="s">
        <v>45</v>
      </c>
      <c r="O18" s="130" t="s">
        <v>24</v>
      </c>
      <c r="P18" s="130" t="s">
        <v>27</v>
      </c>
      <c r="Q18" s="130" t="s">
        <v>42</v>
      </c>
      <c r="R18" s="130" t="s">
        <v>44</v>
      </c>
      <c r="S18" s="130" t="s">
        <v>75</v>
      </c>
      <c r="T18" s="130" t="s">
        <v>55</v>
      </c>
      <c r="U18" s="130" t="s">
        <v>45</v>
      </c>
      <c r="V18" s="130" t="s">
        <v>24</v>
      </c>
      <c r="W18" s="130" t="s">
        <v>27</v>
      </c>
      <c r="X18" s="130" t="s">
        <v>88</v>
      </c>
      <c r="Y18" s="130" t="s">
        <v>45</v>
      </c>
      <c r="Z18" s="130" t="s">
        <v>24</v>
      </c>
      <c r="AA18" s="130" t="s">
        <v>27</v>
      </c>
      <c r="AB18" s="130" t="s">
        <v>42</v>
      </c>
      <c r="AC18" s="130" t="s">
        <v>44</v>
      </c>
      <c r="AD18" s="130" t="s">
        <v>75</v>
      </c>
      <c r="AE18" s="492"/>
      <c r="AF18" s="503"/>
      <c r="AG18" s="492"/>
    </row>
    <row r="19" spans="1:33" ht="15.75" x14ac:dyDescent="0.25">
      <c r="A19" s="97">
        <v>1</v>
      </c>
      <c r="B19" s="306" t="s">
        <v>25</v>
      </c>
      <c r="C19" s="150">
        <v>20</v>
      </c>
      <c r="D19" s="150"/>
      <c r="E19" s="150"/>
      <c r="F19" s="150">
        <v>20</v>
      </c>
      <c r="G19" s="150">
        <v>20</v>
      </c>
      <c r="H19" s="150"/>
      <c r="I19" s="150">
        <v>20</v>
      </c>
      <c r="J19" s="150">
        <v>20</v>
      </c>
      <c r="K19" s="150">
        <v>20</v>
      </c>
      <c r="L19" s="150"/>
      <c r="M19" s="150"/>
      <c r="N19" s="150">
        <v>20</v>
      </c>
      <c r="O19" s="150">
        <v>20</v>
      </c>
      <c r="P19" s="150">
        <v>20</v>
      </c>
      <c r="Q19" s="150">
        <v>20</v>
      </c>
      <c r="R19" s="150">
        <v>20</v>
      </c>
      <c r="S19" s="150"/>
      <c r="T19" s="150">
        <v>20</v>
      </c>
      <c r="U19" s="150">
        <v>20</v>
      </c>
      <c r="V19" s="150">
        <v>20</v>
      </c>
      <c r="W19" s="150"/>
      <c r="X19" s="150"/>
      <c r="Y19" s="150">
        <v>20</v>
      </c>
      <c r="Z19" s="150">
        <v>20</v>
      </c>
      <c r="AA19" s="150">
        <v>20</v>
      </c>
      <c r="AB19" s="150">
        <v>20</v>
      </c>
      <c r="AC19" s="150">
        <v>20</v>
      </c>
      <c r="AD19" s="150"/>
      <c r="AE19" s="97">
        <v>20</v>
      </c>
      <c r="AF19" s="97">
        <v>20</v>
      </c>
      <c r="AG19" s="97">
        <f t="shared" ref="AG19:AG27" si="0">SUM(C19:AF19)</f>
        <v>420</v>
      </c>
    </row>
    <row r="20" spans="1:33" ht="15.75" x14ac:dyDescent="0.25">
      <c r="A20" s="97">
        <v>2</v>
      </c>
      <c r="B20" s="306" t="s">
        <v>48</v>
      </c>
      <c r="C20" s="150"/>
      <c r="D20" s="150">
        <v>18</v>
      </c>
      <c r="E20" s="150"/>
      <c r="F20" s="150"/>
      <c r="G20" s="150"/>
      <c r="H20" s="150">
        <v>15</v>
      </c>
      <c r="I20" s="150">
        <v>15</v>
      </c>
      <c r="J20" s="150">
        <v>18</v>
      </c>
      <c r="K20" s="150"/>
      <c r="L20" s="150"/>
      <c r="M20" s="150"/>
      <c r="N20" s="150">
        <v>16</v>
      </c>
      <c r="O20" s="150">
        <v>16</v>
      </c>
      <c r="P20" s="150">
        <v>18</v>
      </c>
      <c r="Q20" s="150"/>
      <c r="R20" s="150">
        <v>18</v>
      </c>
      <c r="S20" s="150">
        <v>16</v>
      </c>
      <c r="T20" s="150"/>
      <c r="U20" s="150">
        <v>18</v>
      </c>
      <c r="V20" s="150"/>
      <c r="W20" s="150"/>
      <c r="X20" s="150"/>
      <c r="Y20" s="150">
        <v>16</v>
      </c>
      <c r="Z20" s="150">
        <v>18</v>
      </c>
      <c r="AA20" s="150"/>
      <c r="AB20" s="97"/>
      <c r="AC20" s="97"/>
      <c r="AD20" s="97"/>
      <c r="AE20" s="97">
        <v>18</v>
      </c>
      <c r="AF20" s="97">
        <v>18</v>
      </c>
      <c r="AG20" s="97">
        <f t="shared" si="0"/>
        <v>238</v>
      </c>
    </row>
    <row r="21" spans="1:33" ht="15.75" x14ac:dyDescent="0.25">
      <c r="A21" s="97">
        <v>3</v>
      </c>
      <c r="B21" s="306" t="s">
        <v>28</v>
      </c>
      <c r="C21" s="150"/>
      <c r="D21" s="150">
        <v>16</v>
      </c>
      <c r="E21" s="150"/>
      <c r="F21" s="150">
        <v>15</v>
      </c>
      <c r="G21" s="150">
        <v>18</v>
      </c>
      <c r="H21" s="150"/>
      <c r="I21" s="150"/>
      <c r="J21" s="150">
        <v>16</v>
      </c>
      <c r="K21" s="150">
        <v>16</v>
      </c>
      <c r="L21" s="150"/>
      <c r="M21" s="150"/>
      <c r="N21" s="150"/>
      <c r="O21" s="150"/>
      <c r="P21" s="150">
        <v>15</v>
      </c>
      <c r="Q21" s="150">
        <v>16</v>
      </c>
      <c r="R21" s="150"/>
      <c r="S21" s="150">
        <v>18</v>
      </c>
      <c r="T21" s="150"/>
      <c r="U21" s="150"/>
      <c r="V21" s="150">
        <v>16</v>
      </c>
      <c r="W21" s="150"/>
      <c r="X21" s="150"/>
      <c r="Y21" s="150"/>
      <c r="Z21" s="150"/>
      <c r="AA21" s="150">
        <v>18</v>
      </c>
      <c r="AB21" s="150">
        <v>18</v>
      </c>
      <c r="AC21" s="150">
        <v>18</v>
      </c>
      <c r="AD21" s="150">
        <v>16</v>
      </c>
      <c r="AE21" s="97">
        <v>15</v>
      </c>
      <c r="AF21" s="97"/>
      <c r="AG21" s="97">
        <f t="shared" si="0"/>
        <v>231</v>
      </c>
    </row>
    <row r="22" spans="1:33" ht="15.75" customHeight="1" x14ac:dyDescent="0.25">
      <c r="A22" s="97">
        <v>4</v>
      </c>
      <c r="B22" s="306" t="s">
        <v>26</v>
      </c>
      <c r="C22" s="150">
        <v>18</v>
      </c>
      <c r="D22" s="150"/>
      <c r="E22" s="150"/>
      <c r="F22" s="150">
        <v>16</v>
      </c>
      <c r="G22" s="150"/>
      <c r="H22" s="150">
        <v>18</v>
      </c>
      <c r="I22" s="150">
        <v>18</v>
      </c>
      <c r="J22" s="150"/>
      <c r="K22" s="150"/>
      <c r="L22" s="150"/>
      <c r="M22" s="150">
        <v>15</v>
      </c>
      <c r="N22" s="150">
        <v>18</v>
      </c>
      <c r="O22" s="150">
        <v>18</v>
      </c>
      <c r="P22" s="150"/>
      <c r="Q22" s="150"/>
      <c r="R22" s="150"/>
      <c r="S22" s="150"/>
      <c r="T22" s="150">
        <v>16</v>
      </c>
      <c r="U22" s="150"/>
      <c r="V22" s="150"/>
      <c r="W22" s="150"/>
      <c r="X22" s="150">
        <v>16</v>
      </c>
      <c r="Y22" s="150">
        <v>18</v>
      </c>
      <c r="Z22" s="150"/>
      <c r="AA22" s="150"/>
      <c r="AB22" s="150"/>
      <c r="AC22" s="150"/>
      <c r="AD22" s="150">
        <v>18</v>
      </c>
      <c r="AE22" s="97">
        <v>16</v>
      </c>
      <c r="AF22" s="97"/>
      <c r="AG22" s="97">
        <f t="shared" si="0"/>
        <v>205</v>
      </c>
    </row>
    <row r="23" spans="1:33" ht="15" x14ac:dyDescent="0.25">
      <c r="A23" s="97">
        <v>5</v>
      </c>
      <c r="B23" s="308" t="s">
        <v>110</v>
      </c>
      <c r="C23" s="150"/>
      <c r="D23" s="150"/>
      <c r="E23" s="150">
        <v>14</v>
      </c>
      <c r="F23" s="150">
        <v>18</v>
      </c>
      <c r="G23" s="150"/>
      <c r="H23" s="150">
        <v>16</v>
      </c>
      <c r="I23" s="150"/>
      <c r="J23" s="150"/>
      <c r="K23" s="150">
        <v>18</v>
      </c>
      <c r="L23" s="150"/>
      <c r="M23" s="150">
        <v>16</v>
      </c>
      <c r="N23" s="150"/>
      <c r="O23" s="150"/>
      <c r="P23" s="150">
        <v>16</v>
      </c>
      <c r="Q23" s="150">
        <v>18</v>
      </c>
      <c r="R23" s="150"/>
      <c r="S23" s="150"/>
      <c r="T23" s="150"/>
      <c r="U23" s="150"/>
      <c r="V23" s="150">
        <v>18</v>
      </c>
      <c r="W23" s="150"/>
      <c r="X23" s="150">
        <v>18</v>
      </c>
      <c r="Y23" s="150"/>
      <c r="Z23" s="150"/>
      <c r="AA23" s="150"/>
      <c r="AB23" s="97"/>
      <c r="AC23" s="97"/>
      <c r="AD23" s="97"/>
      <c r="AE23" s="97"/>
      <c r="AF23" s="97"/>
      <c r="AG23" s="97">
        <f t="shared" si="0"/>
        <v>152</v>
      </c>
    </row>
    <row r="24" spans="1:33" s="250" customFormat="1" ht="15" x14ac:dyDescent="0.25">
      <c r="A24" s="97">
        <v>6</v>
      </c>
      <c r="B24" s="308" t="s">
        <v>113</v>
      </c>
      <c r="C24" s="150"/>
      <c r="D24" s="150"/>
      <c r="E24" s="150"/>
      <c r="F24" s="150"/>
      <c r="G24" s="150"/>
      <c r="H24" s="150"/>
      <c r="I24" s="150">
        <v>16</v>
      </c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>
        <v>18</v>
      </c>
      <c r="U24" s="150"/>
      <c r="V24" s="150"/>
      <c r="W24" s="150"/>
      <c r="X24" s="150"/>
      <c r="Y24" s="150"/>
      <c r="Z24" s="150"/>
      <c r="AA24" s="150"/>
      <c r="AB24" s="97"/>
      <c r="AC24" s="97"/>
      <c r="AD24" s="97"/>
      <c r="AE24" s="97"/>
      <c r="AF24" s="97"/>
      <c r="AG24" s="97">
        <f t="shared" si="0"/>
        <v>34</v>
      </c>
    </row>
    <row r="25" spans="1:33" s="250" customFormat="1" ht="15" x14ac:dyDescent="0.25">
      <c r="A25" s="97">
        <v>7</v>
      </c>
      <c r="B25" s="308" t="s">
        <v>128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>
        <v>18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97"/>
      <c r="AC25" s="97"/>
      <c r="AD25" s="97"/>
      <c r="AE25" s="97"/>
      <c r="AF25" s="97"/>
      <c r="AG25" s="97">
        <f t="shared" si="0"/>
        <v>18</v>
      </c>
    </row>
    <row r="26" spans="1:33" ht="15.75" customHeight="1" x14ac:dyDescent="0.2">
      <c r="A26" s="97">
        <v>8</v>
      </c>
      <c r="B26" s="307" t="s">
        <v>60</v>
      </c>
      <c r="C26" s="150"/>
      <c r="D26" s="150"/>
      <c r="E26" s="150">
        <v>16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97"/>
      <c r="AF26" s="97"/>
      <c r="AG26" s="97">
        <f t="shared" si="0"/>
        <v>16</v>
      </c>
    </row>
    <row r="27" spans="1:33" s="250" customFormat="1" ht="15.75" customHeight="1" x14ac:dyDescent="0.25">
      <c r="A27" s="97">
        <v>9</v>
      </c>
      <c r="B27" s="308" t="s">
        <v>156</v>
      </c>
      <c r="C27" s="150">
        <v>16</v>
      </c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97"/>
      <c r="AC27" s="97"/>
      <c r="AD27" s="97"/>
      <c r="AE27" s="97"/>
      <c r="AF27" s="97"/>
      <c r="AG27" s="97">
        <f t="shared" si="0"/>
        <v>16</v>
      </c>
    </row>
    <row r="29" spans="1:33" x14ac:dyDescent="0.2">
      <c r="G29" s="129"/>
    </row>
    <row r="30" spans="1:33" ht="15.75" x14ac:dyDescent="0.2">
      <c r="A30" s="79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1"/>
      <c r="S30" s="81"/>
      <c r="T30" s="82"/>
      <c r="U30" s="82"/>
      <c r="V30" s="82"/>
      <c r="W30" s="82"/>
      <c r="X30" s="81"/>
      <c r="Y30" s="81"/>
      <c r="Z30" s="82"/>
      <c r="AA30" s="82"/>
      <c r="AB30" s="80"/>
      <c r="AC30" s="80"/>
    </row>
    <row r="31" spans="1:33" ht="13.5" x14ac:dyDescent="0.2">
      <c r="A31" s="83"/>
      <c r="B31" s="80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1"/>
      <c r="S31" s="81"/>
      <c r="T31" s="82"/>
      <c r="U31" s="82"/>
      <c r="V31" s="80"/>
      <c r="W31" s="80"/>
      <c r="X31" s="80"/>
      <c r="Y31" s="80"/>
      <c r="Z31" s="80"/>
      <c r="AA31" s="80"/>
      <c r="AB31" s="80"/>
      <c r="AC31" s="80"/>
    </row>
    <row r="32" spans="1:33" x14ac:dyDescent="0.2">
      <c r="A32" s="80" t="s">
        <v>99</v>
      </c>
      <c r="B32" s="80"/>
      <c r="C32" s="80"/>
      <c r="D32" s="80"/>
      <c r="E32" s="80"/>
      <c r="F32" s="80"/>
      <c r="G32" s="80"/>
      <c r="H32" s="80"/>
      <c r="I32" s="488" t="s">
        <v>100</v>
      </c>
      <c r="J32" s="489"/>
      <c r="K32" s="489"/>
      <c r="L32" s="489"/>
      <c r="M32" s="489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2"/>
    </row>
    <row r="33" spans="1:29" x14ac:dyDescent="0.2">
      <c r="A33" s="80" t="s">
        <v>95</v>
      </c>
      <c r="B33" s="80"/>
      <c r="C33" s="80"/>
      <c r="D33" s="80"/>
      <c r="E33" s="80"/>
      <c r="F33" s="80"/>
      <c r="G33" s="80"/>
      <c r="H33" s="80"/>
      <c r="I33" s="488" t="s">
        <v>101</v>
      </c>
      <c r="J33" s="489"/>
      <c r="K33" s="489"/>
      <c r="L33" s="489"/>
      <c r="M33" s="489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2"/>
    </row>
    <row r="34" spans="1:29" x14ac:dyDescent="0.2">
      <c r="A34" s="80" t="s">
        <v>96</v>
      </c>
      <c r="B34" s="80"/>
      <c r="C34" s="80"/>
      <c r="D34" s="80"/>
      <c r="E34" s="80"/>
      <c r="F34" s="80"/>
      <c r="G34" s="80"/>
      <c r="H34" s="80"/>
      <c r="I34" s="488" t="s">
        <v>102</v>
      </c>
      <c r="J34" s="489"/>
      <c r="K34" s="489"/>
      <c r="L34" s="489"/>
      <c r="M34" s="489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2"/>
    </row>
    <row r="35" spans="1:29" x14ac:dyDescent="0.2">
      <c r="A35" s="80" t="s">
        <v>97</v>
      </c>
      <c r="B35" s="80"/>
      <c r="C35" s="80"/>
      <c r="D35" s="80"/>
      <c r="E35" s="80"/>
      <c r="F35" s="80"/>
      <c r="G35" s="80"/>
      <c r="H35" s="80"/>
      <c r="I35" s="488" t="s">
        <v>103</v>
      </c>
      <c r="J35" s="489"/>
      <c r="K35" s="489"/>
      <c r="L35" s="489"/>
      <c r="M35" s="489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2"/>
    </row>
    <row r="36" spans="1:29" x14ac:dyDescent="0.2">
      <c r="A36" s="80" t="s">
        <v>98</v>
      </c>
      <c r="B36" s="80"/>
      <c r="C36" s="80"/>
      <c r="D36" s="80"/>
      <c r="E36" s="80"/>
      <c r="F36" s="80"/>
      <c r="G36" s="80"/>
      <c r="H36" s="80"/>
      <c r="I36" s="488" t="s">
        <v>104</v>
      </c>
      <c r="J36" s="489"/>
      <c r="K36" s="489"/>
      <c r="L36" s="489"/>
      <c r="M36" s="489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</row>
    <row r="37" spans="1:29" x14ac:dyDescent="0.2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</row>
    <row r="38" spans="1:29" ht="15.75" x14ac:dyDescent="0.2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4"/>
    </row>
    <row r="39" spans="1:29" ht="15.75" x14ac:dyDescent="0.2">
      <c r="A39" s="85" t="s">
        <v>194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 t="s">
        <v>195</v>
      </c>
      <c r="N39" s="85"/>
      <c r="O39" s="85"/>
      <c r="P39" s="85"/>
      <c r="Q39" s="85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0"/>
      <c r="AC39" s="80"/>
    </row>
  </sheetData>
  <sortState ref="B19:AG27">
    <sortCondition descending="1" ref="AG19:AG27"/>
  </sortState>
  <mergeCells count="28">
    <mergeCell ref="Q16:AG16"/>
    <mergeCell ref="AG17:AG18"/>
    <mergeCell ref="N17:S17"/>
    <mergeCell ref="T17:X17"/>
    <mergeCell ref="Y17:AD17"/>
    <mergeCell ref="AE17:AE18"/>
    <mergeCell ref="AF17:AF18"/>
    <mergeCell ref="H10:L10"/>
    <mergeCell ref="M10:AA10"/>
    <mergeCell ref="H11:L11"/>
    <mergeCell ref="M11:AA11"/>
    <mergeCell ref="A15:AB15"/>
    <mergeCell ref="A17:A18"/>
    <mergeCell ref="B17:B18"/>
    <mergeCell ref="C17:E17"/>
    <mergeCell ref="F17:H17"/>
    <mergeCell ref="I17:M17"/>
    <mergeCell ref="H4:L4"/>
    <mergeCell ref="M4:AA5"/>
    <mergeCell ref="H5:L5"/>
    <mergeCell ref="H7:L7"/>
    <mergeCell ref="M7:AA8"/>
    <mergeCell ref="H8:L8"/>
    <mergeCell ref="I32:M32"/>
    <mergeCell ref="I33:M33"/>
    <mergeCell ref="I34:M34"/>
    <mergeCell ref="I35:M35"/>
    <mergeCell ref="I36:M36"/>
  </mergeCells>
  <pageMargins left="0.42" right="0.15748031496062992" top="0.57999999999999996" bottom="0.15748031496062992" header="0.11811023622047245" footer="0.1574803149606299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U-16-B</vt:lpstr>
      <vt:lpstr>U-18-B </vt:lpstr>
      <vt:lpstr>U-16-18 S-</vt:lpstr>
      <vt:lpstr>MJ-Jerk Relay</vt:lpstr>
      <vt:lpstr>U-16-LC</vt:lpstr>
      <vt:lpstr>U-18-LC </vt:lpstr>
      <vt:lpstr>U-16-18 G-LC</vt:lpstr>
      <vt:lpstr>MJ-LC Relay (2)</vt:lpstr>
      <vt:lpstr>U-16-18-Team</vt:lpstr>
      <vt:lpstr>Лист1</vt:lpstr>
      <vt:lpstr>'MJ-Jerk Relay'!Область_печати</vt:lpstr>
      <vt:lpstr>'MJ-LC Relay (2)'!Область_печати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2018-06-29T12:23:54Z</cp:lastPrinted>
  <dcterms:created xsi:type="dcterms:W3CDTF">2017-07-09T15:43:46Z</dcterms:created>
  <dcterms:modified xsi:type="dcterms:W3CDTF">2018-07-01T13:34:03Z</dcterms:modified>
</cp:coreProperties>
</file>