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iaus\Desktop\"/>
    </mc:Choice>
  </mc:AlternateContent>
  <bookViews>
    <workbookView xWindow="0" yWindow="0" windowWidth="20490" windowHeight="7620"/>
  </bookViews>
  <sheets>
    <sheet name="Adults-Team" sheetId="1" r:id="rId1"/>
    <sheet name="U-22-Team" sheetId="16" r:id="rId2"/>
    <sheet name="WC.M-Biath" sheetId="2" r:id="rId3"/>
    <sheet name="WC.M-2.LC" sheetId="4" r:id="rId4"/>
    <sheet name="WC MJ-B" sheetId="24" r:id="rId5"/>
    <sheet name="WC.MJ-2.LC" sheetId="5" r:id="rId6"/>
    <sheet name="WC.M-Relay Jerk" sheetId="6" r:id="rId7"/>
    <sheet name="WC.M-Relay LC" sheetId="7" r:id="rId8"/>
    <sheet name="WC.MJ-Relay Jerk" sheetId="8" r:id="rId9"/>
    <sheet name="WC.MJ-Relay LC" sheetId="9" r:id="rId10"/>
    <sheet name="WC.F-Snatch" sheetId="11" r:id="rId11"/>
    <sheet name="WC.FJ-Snatch " sheetId="14" r:id="rId12"/>
    <sheet name="WC.F+FJ-Biath" sheetId="27" r:id="rId13"/>
    <sheet name="WC.F-2.LC" sheetId="12" r:id="rId14"/>
    <sheet name="WC.FJ-2.LC " sheetId="15" r:id="rId15"/>
    <sheet name="WC.F-Relay Jerk &amp; Snatch" sheetId="13" r:id="rId16"/>
  </sheets>
  <externalReferences>
    <externalReference r:id="rId17"/>
    <externalReference r:id="rId18"/>
  </externalReferences>
  <definedNames>
    <definedName name="_xlnm._FilterDatabase" localSheetId="0" hidden="1">'Adults-Team'!$A$14:$AQ$44</definedName>
    <definedName name="_xlnm._FilterDatabase" localSheetId="12" hidden="1">'WC.F+FJ-Biath'!$E$1:$E$66</definedName>
    <definedName name="_xlnm.Print_Area" localSheetId="1">'U-22-Team'!$A$1:$AG$37</definedName>
    <definedName name="_xlnm.Print_Area" localSheetId="12">'WC.F+FJ-Biath'!$A$1:$R$55</definedName>
    <definedName name="_xlnm.Print_Area" localSheetId="13">'WC.F-2.LC'!$A$1:$M$57</definedName>
    <definedName name="_xlnm.Print_Area" localSheetId="14">'WC.FJ-2.LC '!$A$1:$M$31</definedName>
    <definedName name="_xlnm.Print_Area" localSheetId="11">'WC.FJ-Snatch '!$A$1:$L$42</definedName>
    <definedName name="_xlnm.Print_Area" localSheetId="15">'WC.F-Relay Jerk &amp; Snatch'!$A$1:$M$51</definedName>
    <definedName name="_xlnm.Print_Area" localSheetId="10">'WC.F-Snatch'!$A$1:$L$115</definedName>
    <definedName name="_xlnm.Print_Area" localSheetId="2">'WC.M-Biath'!$A$1:$R$157</definedName>
    <definedName name="_xlnm.Print_Area" localSheetId="5">'WC.MJ-2.LC'!$A$1:$M$51</definedName>
    <definedName name="_xlnm.Print_Area" localSheetId="8">'WC.MJ-Relay Jerk'!$A$1:$M$34</definedName>
    <definedName name="_xlnm.Print_Area" localSheetId="9">'WC.MJ-Relay LC'!$A$1:$M$34</definedName>
    <definedName name="_xlnm.Print_Area" localSheetId="6">'WC.M-Relay Jerk'!$B$1:$M$97</definedName>
    <definedName name="_xlnm.Print_Area" localSheetId="7">'WC.M-Relay LC'!$A$1:$M$98</definedName>
  </definedNames>
  <calcPr calcId="162913"/>
</workbook>
</file>

<file path=xl/calcChain.xml><?xml version="1.0" encoding="utf-8"?>
<calcChain xmlns="http://schemas.openxmlformats.org/spreadsheetml/2006/main">
  <c r="D49" i="1" l="1"/>
  <c r="D46" i="1" l="1"/>
  <c r="J46" i="4"/>
  <c r="J48" i="4"/>
  <c r="J158" i="4" l="1"/>
  <c r="D45" i="1" l="1"/>
  <c r="D41" i="1"/>
  <c r="D38" i="1"/>
  <c r="J97" i="2"/>
  <c r="M57" i="2"/>
  <c r="J57" i="2"/>
  <c r="M30" i="27"/>
  <c r="J30" i="27"/>
  <c r="M97" i="2"/>
  <c r="M96" i="2"/>
  <c r="J96" i="2"/>
  <c r="O96" i="2" s="1"/>
  <c r="M41" i="2"/>
  <c r="J41" i="2"/>
  <c r="M31" i="2"/>
  <c r="J31" i="2"/>
  <c r="O31" i="2" s="1"/>
  <c r="O30" i="27" l="1"/>
  <c r="O57" i="2"/>
  <c r="O41" i="2"/>
  <c r="O97" i="2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9" i="1"/>
  <c r="D40" i="1"/>
  <c r="D42" i="1"/>
  <c r="D43" i="1"/>
  <c r="D44" i="1"/>
  <c r="D47" i="1"/>
  <c r="D48" i="1"/>
  <c r="D50" i="1"/>
  <c r="D23" i="1"/>
  <c r="D24" i="1"/>
  <c r="D21" i="1"/>
  <c r="D22" i="1"/>
  <c r="D20" i="1"/>
  <c r="D19" i="1"/>
  <c r="D18" i="1"/>
  <c r="A19" i="1" l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l="1"/>
  <c r="A42" i="1" s="1"/>
  <c r="A43" i="1" s="1"/>
  <c r="A44" i="1" s="1"/>
  <c r="A45" i="1" s="1"/>
  <c r="A46" i="1" s="1"/>
  <c r="A47" i="1" s="1"/>
  <c r="D23" i="16"/>
  <c r="D22" i="16"/>
  <c r="D21" i="16"/>
  <c r="D20" i="16"/>
  <c r="D19" i="16"/>
  <c r="D18" i="16"/>
  <c r="J68" i="6"/>
  <c r="J73" i="6"/>
  <c r="J83" i="6"/>
  <c r="J63" i="6"/>
  <c r="A48" i="1" l="1"/>
  <c r="J58" i="6"/>
  <c r="J18" i="6"/>
  <c r="A49" i="1" l="1"/>
  <c r="A50" i="1" s="1"/>
  <c r="M21" i="27"/>
  <c r="J21" i="27"/>
  <c r="O21" i="27" s="1"/>
  <c r="M20" i="27"/>
  <c r="J20" i="27"/>
  <c r="D64" i="27"/>
  <c r="M64" i="27"/>
  <c r="J64" i="27"/>
  <c r="M48" i="27"/>
  <c r="J48" i="27"/>
  <c r="M44" i="27"/>
  <c r="J44" i="27"/>
  <c r="O44" i="27" s="1"/>
  <c r="M43" i="27"/>
  <c r="J43" i="27"/>
  <c r="M41" i="27"/>
  <c r="J41" i="27"/>
  <c r="M40" i="27"/>
  <c r="J40" i="27"/>
  <c r="M39" i="27"/>
  <c r="J39" i="27"/>
  <c r="M38" i="27"/>
  <c r="J38" i="27"/>
  <c r="M36" i="27"/>
  <c r="J36" i="27"/>
  <c r="M35" i="27"/>
  <c r="J35" i="27"/>
  <c r="M34" i="27"/>
  <c r="J34" i="27"/>
  <c r="M31" i="27"/>
  <c r="J31" i="27"/>
  <c r="M29" i="27"/>
  <c r="J29" i="27"/>
  <c r="M28" i="27"/>
  <c r="J28" i="27"/>
  <c r="M27" i="27"/>
  <c r="J27" i="27"/>
  <c r="M26" i="27"/>
  <c r="J26" i="27"/>
  <c r="M24" i="27"/>
  <c r="J24" i="27"/>
  <c r="M23" i="27"/>
  <c r="J23" i="27"/>
  <c r="M22" i="27"/>
  <c r="J22" i="27"/>
  <c r="O27" i="27" l="1"/>
  <c r="O23" i="27"/>
  <c r="O28" i="27"/>
  <c r="O35" i="27"/>
  <c r="O43" i="27"/>
  <c r="O34" i="27"/>
  <c r="O64" i="27"/>
  <c r="O24" i="27"/>
  <c r="O20" i="27"/>
  <c r="O22" i="27"/>
  <c r="O39" i="27"/>
  <c r="O41" i="27"/>
  <c r="O36" i="27"/>
  <c r="O26" i="27"/>
  <c r="O48" i="27"/>
  <c r="O31" i="27"/>
  <c r="O29" i="27"/>
  <c r="O38" i="27"/>
  <c r="O40" i="27"/>
  <c r="J159" i="4" l="1"/>
  <c r="J157" i="4"/>
  <c r="J156" i="4"/>
  <c r="J155" i="4"/>
  <c r="J154" i="4"/>
  <c r="J153" i="4"/>
  <c r="J152" i="4"/>
  <c r="J151" i="4"/>
  <c r="J116" i="4"/>
  <c r="J115" i="4"/>
  <c r="J114" i="4"/>
  <c r="J113" i="4"/>
  <c r="J112" i="4"/>
  <c r="J111" i="4"/>
  <c r="J110" i="4"/>
  <c r="J109" i="4"/>
  <c r="J108" i="4"/>
  <c r="J107" i="4"/>
  <c r="J106" i="4"/>
  <c r="J96" i="4"/>
  <c r="J94" i="4"/>
  <c r="J95" i="4"/>
  <c r="J24" i="4"/>
  <c r="J23" i="4"/>
  <c r="J53" i="4"/>
  <c r="J97" i="4" l="1"/>
  <c r="J58" i="4"/>
  <c r="J111" i="2" l="1"/>
  <c r="J40" i="4" l="1"/>
  <c r="M148" i="2" l="1"/>
  <c r="J146" i="2"/>
  <c r="M146" i="2"/>
  <c r="O146" i="2" l="1"/>
  <c r="M91" i="2" l="1"/>
  <c r="J91" i="2"/>
  <c r="J35" i="4"/>
  <c r="J36" i="4"/>
  <c r="J37" i="4"/>
  <c r="J38" i="4"/>
  <c r="J39" i="4"/>
  <c r="O91" i="2" l="1"/>
  <c r="J143" i="4"/>
  <c r="J144" i="4"/>
  <c r="J145" i="4"/>
  <c r="J146" i="4"/>
  <c r="J147" i="4"/>
  <c r="J148" i="4"/>
  <c r="J149" i="4"/>
  <c r="J101" i="4" l="1"/>
  <c r="J102" i="4"/>
  <c r="J103" i="4"/>
  <c r="J104" i="4"/>
  <c r="J105" i="4"/>
  <c r="J90" i="4"/>
  <c r="J35" i="24"/>
  <c r="M35" i="24"/>
  <c r="J36" i="24"/>
  <c r="M36" i="24"/>
  <c r="J37" i="24"/>
  <c r="M37" i="24"/>
  <c r="J38" i="24"/>
  <c r="M38" i="24"/>
  <c r="J28" i="24"/>
  <c r="M28" i="24"/>
  <c r="J29" i="24"/>
  <c r="M29" i="24"/>
  <c r="J30" i="24"/>
  <c r="M30" i="24"/>
  <c r="J50" i="4"/>
  <c r="J51" i="4"/>
  <c r="J52" i="4"/>
  <c r="J20" i="4"/>
  <c r="J21" i="4"/>
  <c r="J33" i="4"/>
  <c r="J32" i="4"/>
  <c r="J31" i="4"/>
  <c r="J30" i="4"/>
  <c r="J29" i="4"/>
  <c r="O30" i="24" l="1"/>
  <c r="O36" i="24"/>
  <c r="O35" i="24"/>
  <c r="O37" i="24"/>
  <c r="O29" i="24"/>
  <c r="O38" i="24"/>
  <c r="O28" i="24"/>
  <c r="M44" i="24"/>
  <c r="J44" i="24"/>
  <c r="M42" i="24"/>
  <c r="J42" i="24"/>
  <c r="M41" i="24"/>
  <c r="J41" i="24"/>
  <c r="M40" i="24"/>
  <c r="J40" i="24"/>
  <c r="M33" i="24"/>
  <c r="J33" i="24"/>
  <c r="M32" i="24"/>
  <c r="J32" i="24"/>
  <c r="M26" i="24"/>
  <c r="J26" i="24"/>
  <c r="M25" i="24"/>
  <c r="J25" i="24"/>
  <c r="M24" i="24"/>
  <c r="J24" i="24"/>
  <c r="M22" i="24"/>
  <c r="J22" i="24"/>
  <c r="M21" i="24"/>
  <c r="J21" i="24"/>
  <c r="M20" i="24"/>
  <c r="J20" i="24"/>
  <c r="J44" i="5"/>
  <c r="J27" i="5"/>
  <c r="J22" i="5"/>
  <c r="O42" i="24" l="1"/>
  <c r="O21" i="24"/>
  <c r="O33" i="24"/>
  <c r="O41" i="24"/>
  <c r="O44" i="24"/>
  <c r="O24" i="24"/>
  <c r="O20" i="24"/>
  <c r="O22" i="24"/>
  <c r="O25" i="24"/>
  <c r="O32" i="24"/>
  <c r="O40" i="24"/>
  <c r="O26" i="24"/>
  <c r="J57" i="4" l="1"/>
  <c r="J47" i="4" l="1"/>
  <c r="J45" i="4"/>
  <c r="D144" i="2" l="1"/>
  <c r="D142" i="2"/>
  <c r="M144" i="2"/>
  <c r="J144" i="2"/>
  <c r="M143" i="2"/>
  <c r="J143" i="2"/>
  <c r="M141" i="2"/>
  <c r="J141" i="2"/>
  <c r="M140" i="2"/>
  <c r="J140" i="2"/>
  <c r="M139" i="2"/>
  <c r="J139" i="2"/>
  <c r="M138" i="2"/>
  <c r="J138" i="2"/>
  <c r="M142" i="2"/>
  <c r="J142" i="2"/>
  <c r="O139" i="2" l="1"/>
  <c r="O138" i="2"/>
  <c r="O140" i="2"/>
  <c r="O141" i="2"/>
  <c r="O142" i="2"/>
  <c r="O144" i="2"/>
  <c r="O143" i="2"/>
  <c r="M58" i="2" l="1"/>
  <c r="J58" i="2"/>
  <c r="M52" i="2"/>
  <c r="J52" i="2"/>
  <c r="M51" i="2"/>
  <c r="J51" i="2"/>
  <c r="O51" i="2" s="1"/>
  <c r="M55" i="2"/>
  <c r="J55" i="2"/>
  <c r="M56" i="2"/>
  <c r="J56" i="2"/>
  <c r="O56" i="2" s="1"/>
  <c r="M49" i="2"/>
  <c r="J49" i="2"/>
  <c r="M50" i="2"/>
  <c r="J50" i="2"/>
  <c r="M48" i="2"/>
  <c r="J48" i="2"/>
  <c r="M53" i="2"/>
  <c r="J53" i="2"/>
  <c r="M54" i="2"/>
  <c r="J54" i="2"/>
  <c r="M37" i="2"/>
  <c r="J37" i="2"/>
  <c r="M39" i="2"/>
  <c r="J39" i="2"/>
  <c r="M42" i="2"/>
  <c r="J42" i="2"/>
  <c r="M38" i="2"/>
  <c r="J38" i="2"/>
  <c r="M40" i="2"/>
  <c r="J40" i="2"/>
  <c r="M28" i="2"/>
  <c r="J28" i="2"/>
  <c r="M32" i="2"/>
  <c r="J32" i="2"/>
  <c r="M29" i="2"/>
  <c r="J29" i="2"/>
  <c r="M23" i="2"/>
  <c r="J23" i="2"/>
  <c r="O23" i="2" s="1"/>
  <c r="M21" i="2"/>
  <c r="J21" i="2"/>
  <c r="M111" i="2"/>
  <c r="O111" i="2"/>
  <c r="M105" i="2"/>
  <c r="J105" i="2"/>
  <c r="M110" i="2"/>
  <c r="J110" i="2"/>
  <c r="M102" i="2"/>
  <c r="J102" i="2"/>
  <c r="M104" i="2"/>
  <c r="J104" i="2"/>
  <c r="O104" i="2" s="1"/>
  <c r="M103" i="2"/>
  <c r="J103" i="2"/>
  <c r="M106" i="2"/>
  <c r="J106" i="2"/>
  <c r="M109" i="2"/>
  <c r="J109" i="2"/>
  <c r="M107" i="2"/>
  <c r="J107" i="2"/>
  <c r="M108" i="2"/>
  <c r="J108" i="2"/>
  <c r="M93" i="2"/>
  <c r="J93" i="2"/>
  <c r="M92" i="2"/>
  <c r="J92" i="2"/>
  <c r="M95" i="2"/>
  <c r="J95" i="2"/>
  <c r="M94" i="2"/>
  <c r="J94" i="2"/>
  <c r="M88" i="2"/>
  <c r="J88" i="2"/>
  <c r="M90" i="2"/>
  <c r="J90" i="2"/>
  <c r="M89" i="2"/>
  <c r="J89" i="2"/>
  <c r="M87" i="2"/>
  <c r="J87" i="2"/>
  <c r="M86" i="2"/>
  <c r="J86" i="2"/>
  <c r="J148" i="2"/>
  <c r="O148" i="2" s="1"/>
  <c r="J147" i="2"/>
  <c r="M101" i="2"/>
  <c r="J101" i="2"/>
  <c r="M44" i="2"/>
  <c r="J44" i="2"/>
  <c r="M27" i="2"/>
  <c r="J27" i="2"/>
  <c r="M36" i="2"/>
  <c r="J36" i="2"/>
  <c r="O32" i="2" l="1"/>
  <c r="O27" i="2"/>
  <c r="O101" i="2"/>
  <c r="O93" i="2"/>
  <c r="O103" i="2"/>
  <c r="O54" i="2"/>
  <c r="O48" i="2"/>
  <c r="O58" i="2"/>
  <c r="O95" i="2"/>
  <c r="O21" i="2"/>
  <c r="O89" i="2"/>
  <c r="O92" i="2"/>
  <c r="O110" i="2"/>
  <c r="O50" i="2"/>
  <c r="O37" i="2"/>
  <c r="O42" i="2"/>
  <c r="O29" i="2"/>
  <c r="O94" i="2"/>
  <c r="O28" i="2"/>
  <c r="O40" i="2"/>
  <c r="O53" i="2"/>
  <c r="O52" i="2"/>
  <c r="O108" i="2"/>
  <c r="O106" i="2"/>
  <c r="O107" i="2"/>
  <c r="O109" i="2"/>
  <c r="O102" i="2"/>
  <c r="O105" i="2"/>
  <c r="O38" i="2"/>
  <c r="O39" i="2"/>
  <c r="O49" i="2"/>
  <c r="O55" i="2"/>
  <c r="O90" i="2"/>
  <c r="O88" i="2"/>
  <c r="O86" i="2"/>
  <c r="O44" i="2"/>
  <c r="O87" i="2"/>
  <c r="O36" i="2"/>
  <c r="J36" i="5" l="1"/>
  <c r="D26" i="16"/>
  <c r="D25" i="16"/>
  <c r="D24" i="16"/>
  <c r="J78" i="6"/>
  <c r="M30" i="2"/>
  <c r="J30" i="2"/>
  <c r="J40" i="5"/>
  <c r="J32" i="5"/>
  <c r="J35" i="5"/>
  <c r="J39" i="5"/>
  <c r="D24" i="15"/>
  <c r="D23" i="15"/>
  <c r="D22" i="15"/>
  <c r="D20" i="15"/>
  <c r="J38" i="5"/>
  <c r="J28" i="5"/>
  <c r="M45" i="2"/>
  <c r="J45" i="2"/>
  <c r="J85" i="2"/>
  <c r="J99" i="2"/>
  <c r="J100" i="2"/>
  <c r="J18" i="13"/>
  <c r="D21" i="12"/>
  <c r="D20" i="12"/>
  <c r="J23" i="8"/>
  <c r="J18" i="8"/>
  <c r="J33" i="7"/>
  <c r="J28" i="7"/>
  <c r="J23" i="7"/>
  <c r="J18" i="7"/>
  <c r="J28" i="6"/>
  <c r="J23" i="6"/>
  <c r="J43" i="5"/>
  <c r="J42" i="5"/>
  <c r="J34" i="5"/>
  <c r="J31" i="5"/>
  <c r="J29" i="5"/>
  <c r="J24" i="5"/>
  <c r="J25" i="5"/>
  <c r="J21" i="5"/>
  <c r="J20" i="5"/>
  <c r="J93" i="4"/>
  <c r="J99" i="4"/>
  <c r="J98" i="4"/>
  <c r="J91" i="4"/>
  <c r="J89" i="4"/>
  <c r="J88" i="4"/>
  <c r="J87" i="4"/>
  <c r="J86" i="4"/>
  <c r="J85" i="4"/>
  <c r="J54" i="4"/>
  <c r="J55" i="4"/>
  <c r="J56" i="4"/>
  <c r="J41" i="4"/>
  <c r="J42" i="4"/>
  <c r="J43" i="4"/>
  <c r="J44" i="4"/>
  <c r="J28" i="4"/>
  <c r="J27" i="4"/>
  <c r="J26" i="4"/>
  <c r="J22" i="4"/>
  <c r="D20" i="2"/>
  <c r="J20" i="2"/>
  <c r="M20" i="2"/>
  <c r="D21" i="2"/>
  <c r="J22" i="2"/>
  <c r="M22" i="2"/>
  <c r="D25" i="2"/>
  <c r="J25" i="2"/>
  <c r="M25" i="2"/>
  <c r="D27" i="2"/>
  <c r="J26" i="2"/>
  <c r="M26" i="2"/>
  <c r="D34" i="2"/>
  <c r="J34" i="2"/>
  <c r="M34" i="2"/>
  <c r="D35" i="2"/>
  <c r="J35" i="2"/>
  <c r="M35" i="2"/>
  <c r="D36" i="2"/>
  <c r="D44" i="2"/>
  <c r="D45" i="2"/>
  <c r="J46" i="2"/>
  <c r="M46" i="2"/>
  <c r="D47" i="2"/>
  <c r="J47" i="2"/>
  <c r="M47" i="2"/>
  <c r="M85" i="2"/>
  <c r="D99" i="2"/>
  <c r="M99" i="2"/>
  <c r="D100" i="2"/>
  <c r="M100" i="2"/>
  <c r="D101" i="2"/>
  <c r="D138" i="2"/>
  <c r="D139" i="2"/>
  <c r="D140" i="2"/>
  <c r="D141" i="2"/>
  <c r="D143" i="2"/>
  <c r="J145" i="2"/>
  <c r="M147" i="2"/>
  <c r="J149" i="2"/>
  <c r="J150" i="2"/>
  <c r="M150" i="2"/>
  <c r="O100" i="2" l="1"/>
  <c r="O85" i="2"/>
  <c r="O150" i="2"/>
  <c r="O45" i="2"/>
  <c r="O25" i="2"/>
  <c r="O20" i="2"/>
  <c r="O30" i="2"/>
  <c r="O46" i="2"/>
  <c r="O147" i="2"/>
  <c r="O99" i="2"/>
  <c r="O47" i="2"/>
  <c r="O26" i="2"/>
  <c r="O34" i="2"/>
  <c r="O35" i="2"/>
  <c r="O22" i="2"/>
</calcChain>
</file>

<file path=xl/sharedStrings.xml><?xml version="1.0" encoding="utf-8"?>
<sst xmlns="http://schemas.openxmlformats.org/spreadsheetml/2006/main" count="2386" uniqueCount="672">
  <si>
    <t>Название соревнований:</t>
  </si>
  <si>
    <t>Name of competition:</t>
  </si>
  <si>
    <t>Период проведения соревнований:</t>
  </si>
  <si>
    <t>Period of carrying out of competitions:</t>
  </si>
  <si>
    <t>Место проведения соревнований:</t>
  </si>
  <si>
    <t>Place of carrying out of competitions:</t>
  </si>
  <si>
    <t>TEAM RESULTS - ADULTS</t>
  </si>
  <si>
    <t>Place</t>
  </si>
  <si>
    <t>Team / Country</t>
  </si>
  <si>
    <t>TOTAL POINTS</t>
  </si>
  <si>
    <t>F - Biathlon</t>
  </si>
  <si>
    <t>F - Snatch</t>
  </si>
  <si>
    <t>F - Two-arms Long Cycle</t>
  </si>
  <si>
    <t>Relay - Snatch &amp; Jerk</t>
  </si>
  <si>
    <t>M - Biathlon</t>
  </si>
  <si>
    <t>M - Two-arms Long Cycle</t>
  </si>
  <si>
    <t>Relay - Jerk</t>
  </si>
  <si>
    <t>Relay - LC</t>
  </si>
  <si>
    <t>58 kg</t>
  </si>
  <si>
    <t>63 kg</t>
  </si>
  <si>
    <t>68 kg</t>
  </si>
  <si>
    <t>68+ kg</t>
  </si>
  <si>
    <t>73 kg</t>
  </si>
  <si>
    <t>78 kg</t>
  </si>
  <si>
    <t>85 kg</t>
  </si>
  <si>
    <t>85+ kg</t>
  </si>
  <si>
    <t>95 kg</t>
  </si>
  <si>
    <t>95+ kg</t>
  </si>
  <si>
    <t>105 kg</t>
  </si>
  <si>
    <t>105+ kg</t>
  </si>
  <si>
    <t>RUS</t>
  </si>
  <si>
    <t>(Russia)</t>
  </si>
  <si>
    <t>UKR</t>
  </si>
  <si>
    <t>(Ukraine)</t>
  </si>
  <si>
    <t>IRL</t>
  </si>
  <si>
    <t>(Ireland)</t>
  </si>
  <si>
    <t>GER</t>
  </si>
  <si>
    <t>(Germany)</t>
  </si>
  <si>
    <t>FIN</t>
  </si>
  <si>
    <t>(Finland)</t>
  </si>
  <si>
    <t>NOR</t>
  </si>
  <si>
    <t>(Norway)</t>
  </si>
  <si>
    <t>LTU</t>
  </si>
  <si>
    <t>(Lithuania)</t>
  </si>
  <si>
    <t>POL</t>
  </si>
  <si>
    <t>(Poland)</t>
  </si>
  <si>
    <t>KAZ</t>
  </si>
  <si>
    <t>(Kazakhstan)</t>
  </si>
  <si>
    <t>EST</t>
  </si>
  <si>
    <t>(Estonia)</t>
  </si>
  <si>
    <t>LAT</t>
  </si>
  <si>
    <t>(Latvia)</t>
  </si>
  <si>
    <t>DEN</t>
  </si>
  <si>
    <t>(Denmark)</t>
  </si>
  <si>
    <t>HUN</t>
  </si>
  <si>
    <t>(Hungary)</t>
  </si>
  <si>
    <t>AUS</t>
  </si>
  <si>
    <t>(Australia)</t>
  </si>
  <si>
    <t>SVN</t>
  </si>
  <si>
    <t>(Slovenia)</t>
  </si>
  <si>
    <t>CRO</t>
  </si>
  <si>
    <t>(Croatia)</t>
  </si>
  <si>
    <t>CAN</t>
  </si>
  <si>
    <t>(Canada)</t>
  </si>
  <si>
    <t>CZE</t>
  </si>
  <si>
    <t>(Czech Republic)</t>
  </si>
  <si>
    <t>SUI</t>
  </si>
  <si>
    <t>(Switzerland)</t>
  </si>
  <si>
    <t>JMA</t>
  </si>
  <si>
    <t>(J.M.Akademie)</t>
  </si>
  <si>
    <t>FRA</t>
  </si>
  <si>
    <t>(France)</t>
  </si>
  <si>
    <t>SRB</t>
  </si>
  <si>
    <t>(Serbia)</t>
  </si>
  <si>
    <t>(Slovakia)</t>
  </si>
  <si>
    <t>Sheehan</t>
  </si>
  <si>
    <t>24 kg</t>
  </si>
  <si>
    <t>Biathlon B</t>
  </si>
  <si>
    <t>Miletic</t>
  </si>
  <si>
    <t>Rajkovic Jordan</t>
  </si>
  <si>
    <t>Biathlon</t>
  </si>
  <si>
    <t>Snatch</t>
  </si>
  <si>
    <t>Jerk</t>
  </si>
  <si>
    <t>WR</t>
  </si>
  <si>
    <t>(blank)</t>
  </si>
  <si>
    <t>Maris Rubulis</t>
  </si>
  <si>
    <t>Johann Martin</t>
  </si>
  <si>
    <t>Shipunov Dmitry</t>
  </si>
  <si>
    <t>Bilytckyi V</t>
  </si>
  <si>
    <t>Bilytckyi Leon</t>
  </si>
  <si>
    <t>Malkov E.</t>
  </si>
  <si>
    <t>32 kg</t>
  </si>
  <si>
    <t>Biathlon A</t>
  </si>
  <si>
    <t>Surname of coach</t>
  </si>
  <si>
    <t>Team points (Adults)</t>
  </si>
  <si>
    <t>PLACE in the FINAL</t>
  </si>
  <si>
    <t>Biathlon [Points]</t>
  </si>
  <si>
    <t>Snatch [Place in group]</t>
  </si>
  <si>
    <t>Snatch [Points]</t>
  </si>
  <si>
    <t>Snatch [Reps]</t>
  </si>
  <si>
    <t>Two-arms Jerk  [Place in group]</t>
  </si>
  <si>
    <t>Two-arms Jerk  [Points]</t>
  </si>
  <si>
    <t>Two-arms Jerk [Reps]</t>
  </si>
  <si>
    <t>Personal weight</t>
  </si>
  <si>
    <t>Year of birth</t>
  </si>
  <si>
    <t>Surname Name</t>
  </si>
  <si>
    <t>Country 1</t>
  </si>
  <si>
    <t>Biathlon [Place in group]</t>
  </si>
  <si>
    <t>Weight category</t>
  </si>
  <si>
    <t>KB weight</t>
  </si>
  <si>
    <t>Group</t>
  </si>
  <si>
    <t>Discipline:</t>
  </si>
  <si>
    <t>Adult Males</t>
  </si>
  <si>
    <t>Age group:</t>
  </si>
  <si>
    <t>Competition:</t>
  </si>
  <si>
    <t>V. Tuomisto</t>
  </si>
  <si>
    <t>Tuomisto Tapio</t>
  </si>
  <si>
    <t>Batyrbayev K</t>
  </si>
  <si>
    <t xml:space="preserve">Kangash Ilya   </t>
  </si>
  <si>
    <t>Ryzak V.B Mikhailinchik V.V</t>
  </si>
  <si>
    <t>Kvikvinia Polmira</t>
  </si>
  <si>
    <t>Trofimov M.</t>
  </si>
  <si>
    <t>Gurov Vladimir</t>
  </si>
  <si>
    <t>Prontenko V.V.</t>
  </si>
  <si>
    <t>Buchkivskyi Andrii</t>
  </si>
  <si>
    <t>Metjer Andres</t>
  </si>
  <si>
    <t>Kolomiiets Oleg</t>
  </si>
  <si>
    <t>Timofeev N.</t>
  </si>
  <si>
    <t>Cherkashin  Dmitrii</t>
  </si>
  <si>
    <t>Marjamägi Siim</t>
  </si>
  <si>
    <t>B</t>
  </si>
  <si>
    <t>Anasenko Anton</t>
  </si>
  <si>
    <t>Gordon Steven</t>
  </si>
  <si>
    <t>Tymofieiev Gennadii</t>
  </si>
  <si>
    <t>A</t>
  </si>
  <si>
    <t>Glivyak A</t>
  </si>
  <si>
    <t>Golovin Artem</t>
  </si>
  <si>
    <t>Sribnyi Ruslan</t>
  </si>
  <si>
    <t>Kirillov S.</t>
  </si>
  <si>
    <t>Prontenko V.V Prontenko K.V</t>
  </si>
  <si>
    <t>Nedolya Volodimir</t>
  </si>
  <si>
    <t>Butenko A.</t>
  </si>
  <si>
    <t>U-22 Jun. Males</t>
  </si>
  <si>
    <t>Team points (Juniors)</t>
  </si>
  <si>
    <t>Turchenko Semyon</t>
  </si>
  <si>
    <t>Rudev A</t>
  </si>
  <si>
    <t xml:space="preserve"> Kolomiets O. V Moroz O.,</t>
  </si>
  <si>
    <t>Plotnikov Viacheslav</t>
  </si>
  <si>
    <t>Baranov Artem</t>
  </si>
  <si>
    <t>Barkov A.</t>
  </si>
  <si>
    <t>Samochernov Ivan</t>
  </si>
  <si>
    <t>Two-arms Long Cycle</t>
  </si>
  <si>
    <t>Long Cycle [Place in group]</t>
  </si>
  <si>
    <t>Two-arms Long Cycle [Reps]</t>
  </si>
  <si>
    <t>Two-arms Long Cycle [Points]</t>
  </si>
  <si>
    <t>Two-arms Long Cycle  [Place in group]</t>
  </si>
  <si>
    <t>Ox Oleg</t>
  </si>
  <si>
    <t>Gutevich S</t>
  </si>
  <si>
    <t>Ryzhkov Anton</t>
  </si>
  <si>
    <t>Kirillov S., Stepanov A.</t>
  </si>
  <si>
    <t>Tsurkan Anton</t>
  </si>
  <si>
    <t>Shpilevoy A</t>
  </si>
  <si>
    <t>Tuhkanen Aleksi</t>
  </si>
  <si>
    <t>Brian Kjær</t>
  </si>
  <si>
    <t>Anton Anasenko</t>
  </si>
  <si>
    <t>Trenholm Simon</t>
  </si>
  <si>
    <t>self</t>
  </si>
  <si>
    <t>Long Cycle [Reps]</t>
  </si>
  <si>
    <t>Long Cycle [Points]</t>
  </si>
  <si>
    <t>Slepykh Vassiliy</t>
  </si>
  <si>
    <t>Klepikov Artem</t>
  </si>
  <si>
    <t>Roland Lamoli</t>
  </si>
  <si>
    <t>Babak Yegor</t>
  </si>
  <si>
    <t>Zelenov S.I</t>
  </si>
  <si>
    <t>Jaroslav Černý</t>
  </si>
  <si>
    <t>Sobočan</t>
  </si>
  <si>
    <t>Lupandin Sergei</t>
  </si>
  <si>
    <t>Konev A.</t>
  </si>
  <si>
    <t>Shudrov Vyacheslav</t>
  </si>
  <si>
    <t>Osupa T.A</t>
  </si>
  <si>
    <t>Ivanov Evgenii</t>
  </si>
  <si>
    <t>Shvanev V.</t>
  </si>
  <si>
    <t xml:space="preserve">Sarsembaev  Ilias </t>
  </si>
  <si>
    <t>Latypov E.</t>
  </si>
  <si>
    <t>Chuev Pavel</t>
  </si>
  <si>
    <t>Kulakov Ivan</t>
  </si>
  <si>
    <t>Shmatov I.</t>
  </si>
  <si>
    <t>Relay-Classical Jerk</t>
  </si>
  <si>
    <t>Realy - Jerk [Place in group]</t>
  </si>
  <si>
    <t>Realy - Jerk [Reps]</t>
  </si>
  <si>
    <t>Relay A</t>
  </si>
  <si>
    <t>UKR (Ukraine)</t>
  </si>
  <si>
    <t>Sushko Yaroslav</t>
  </si>
  <si>
    <t>Serediuk Vasyl</t>
  </si>
  <si>
    <t>Dominyk Mikhailo</t>
  </si>
  <si>
    <t>RUS (Russia)</t>
  </si>
  <si>
    <t>Relay B</t>
  </si>
  <si>
    <t>IRL (Ireland)</t>
  </si>
  <si>
    <t>Relay - Long Cycle</t>
  </si>
  <si>
    <t>Realy - Long Cycle [Place in group]</t>
  </si>
  <si>
    <t>Realy - Long Cycle [Reps]</t>
  </si>
  <si>
    <t>LTU (Lithuania)</t>
  </si>
  <si>
    <t>Julius Optas</t>
  </si>
  <si>
    <t>Justas Optas</t>
  </si>
  <si>
    <t>Ovidijus Tarutis</t>
  </si>
  <si>
    <t>Dangiras Lukošius</t>
  </si>
  <si>
    <t>Gladkochub Maksim</t>
  </si>
  <si>
    <t>Verbin N</t>
  </si>
  <si>
    <t>Relay Jun</t>
  </si>
  <si>
    <t>Harazha L. Otusko S.</t>
  </si>
  <si>
    <t>Adult Females</t>
  </si>
  <si>
    <t>Viiala Riikka</t>
  </si>
  <si>
    <t>Tapio Tuomisto</t>
  </si>
  <si>
    <t xml:space="preserve">Shcherbina Dzhanita </t>
  </si>
  <si>
    <t>Namestnyk Anjelika</t>
  </si>
  <si>
    <t>Namestnik I.I Shevchenko S.L</t>
  </si>
  <si>
    <t>Tonkin Joanne</t>
  </si>
  <si>
    <t>Karine Gagaeva</t>
  </si>
  <si>
    <t>16 kg</t>
  </si>
  <si>
    <t>Welton Charlotte</t>
  </si>
  <si>
    <t>Geary, Hegarty</t>
  </si>
  <si>
    <t>Kovaliuk Viktoria</t>
  </si>
  <si>
    <t>Vasileva Aleksandra</t>
  </si>
  <si>
    <t>Litvinova Yana</t>
  </si>
  <si>
    <t>Endresen Karen</t>
  </si>
  <si>
    <t>Van Putten</t>
  </si>
  <si>
    <t>Burke Mary</t>
  </si>
  <si>
    <t>Hammering Ellen</t>
  </si>
  <si>
    <t>Johnston</t>
  </si>
  <si>
    <t>Davis Jamie</t>
  </si>
  <si>
    <t>Zhugalova Mariya</t>
  </si>
  <si>
    <t>Galashko O.I. Maslovetc O.O</t>
  </si>
  <si>
    <t>Hesselberg Lene</t>
  </si>
  <si>
    <t>Endresen</t>
  </si>
  <si>
    <t>Pamela Wheat</t>
  </si>
  <si>
    <t>Cottreau</t>
  </si>
  <si>
    <t>Jäntti Sari</t>
  </si>
  <si>
    <t>Anneli Kuukkanen</t>
  </si>
  <si>
    <t>Two-arms long cycle [Place in group]</t>
  </si>
  <si>
    <t>Two-arms long cycle [Reps]</t>
  </si>
  <si>
    <t>Lazareva Anastasiia</t>
  </si>
  <si>
    <t>Petrov V.,Kataev I.</t>
  </si>
  <si>
    <t>Kovaliuk Viktoriia</t>
  </si>
  <si>
    <t>Kuosmanen Jenni</t>
  </si>
  <si>
    <t>Duff Maggie</t>
  </si>
  <si>
    <t>Killeen</t>
  </si>
  <si>
    <t>Dorthe Rosantus</t>
  </si>
  <si>
    <t>Martynova Irina</t>
  </si>
  <si>
    <t>Kurki Satu</t>
  </si>
  <si>
    <t>Aleksi Tuhkanen</t>
  </si>
  <si>
    <t>Gorički Ivana</t>
  </si>
  <si>
    <t>Relay-Jerk &amp; Snatch</t>
  </si>
  <si>
    <t>World Championship among Juniors U-22, Adults, Veterans</t>
  </si>
  <si>
    <t xml:space="preserve">:         „SPENS” Sport Complex Novi Sad, Sutjeska 2, Novi Sad, Serbia
</t>
  </si>
  <si>
    <t>6th - 11th of November, 2019.</t>
  </si>
  <si>
    <t>Chief secretary: ______________________ /Aleksandar Maximov (Russia, category: IC) /</t>
  </si>
  <si>
    <t>Chief  judge:______________________/Viktor Eliseev (Russia, category: IC) /</t>
  </si>
  <si>
    <t>Benidze Dzhni</t>
  </si>
  <si>
    <t>Kirillov S.,Ogorev V.</t>
  </si>
  <si>
    <t>Martianov A.</t>
  </si>
  <si>
    <t>Novikov I., Kravtcov A.</t>
  </si>
  <si>
    <t>Kirillov S., Rudnev S</t>
  </si>
  <si>
    <t>Khvostov A., Chagaev A.</t>
  </si>
  <si>
    <t>Semenov A, Fadeev A.,Alferova</t>
  </si>
  <si>
    <t>Shpartko M., Vlasov A.,Merkulin</t>
  </si>
  <si>
    <t>Kirillov S.,Konev A.</t>
  </si>
  <si>
    <t>Glinkin B.</t>
  </si>
  <si>
    <t>Makarichev S., Tarasov A</t>
  </si>
  <si>
    <t>Rassadin A., Kargin I.</t>
  </si>
  <si>
    <t>Kirillov S., Kataev I.</t>
  </si>
  <si>
    <t>Strekalovskikh S.</t>
  </si>
  <si>
    <t>Kovalevskii A.</t>
  </si>
  <si>
    <t>Spartko M.,Riabakon O.</t>
  </si>
  <si>
    <t>U-22 Jun. Females</t>
  </si>
  <si>
    <t>Polianskii V.</t>
  </si>
  <si>
    <t>Sagandykov K.</t>
  </si>
  <si>
    <t>Pavlov S.</t>
  </si>
  <si>
    <t>Tkachenko M.O. Proskurin D.Y.</t>
  </si>
  <si>
    <t xml:space="preserve">Tkachenko M.O. Otysko S. Moroz O., </t>
  </si>
  <si>
    <t>Shevchenko S.L. Kolomietc O.V</t>
  </si>
  <si>
    <t>Tkachenko M.O. Moroz O., Loboda A.</t>
  </si>
  <si>
    <t>Ostapchuk Evgeniy</t>
  </si>
  <si>
    <t>Mitryhin Illya</t>
  </si>
  <si>
    <t>Derevenec S.M</t>
  </si>
  <si>
    <t>Ruzak Volodymir</t>
  </si>
  <si>
    <t>Gavryshko Igor</t>
  </si>
  <si>
    <t>Bilous Vitalii</t>
  </si>
  <si>
    <t xml:space="preserve">Tkachenko M.O. Moroz O., </t>
  </si>
  <si>
    <t>Makhnovskiy Andrii</t>
  </si>
  <si>
    <t>Berbenychuk V.Y</t>
  </si>
  <si>
    <t>Kolesnuk Vitalii</t>
  </si>
  <si>
    <t>Prontenko V.V. Didovec A Romanchuk V.M</t>
  </si>
  <si>
    <t>Katiykha Denis</t>
  </si>
  <si>
    <t>Osupa T.A. Zabora A.V. Borovik M.O</t>
  </si>
  <si>
    <t>Svudkuy V  Kovaliuk O,V</t>
  </si>
  <si>
    <t>Rabosh Oksana</t>
  </si>
  <si>
    <t>Rabosh V.S. Makarenko I.G.</t>
  </si>
  <si>
    <t>Boltyanska Anastasiya</t>
  </si>
  <si>
    <t>Proskyrnya E.E</t>
  </si>
  <si>
    <t>Pletnyov Dmitriy</t>
  </si>
  <si>
    <t>Komarov O</t>
  </si>
  <si>
    <t>Drutsa Nikita</t>
  </si>
  <si>
    <t>Balatsko Dmitriy</t>
  </si>
  <si>
    <t>Karpenko S</t>
  </si>
  <si>
    <t>Kydyrbatchayev Kuanysh</t>
  </si>
  <si>
    <t>Abdygaliyev A</t>
  </si>
  <si>
    <t>Rakhimov Sultan</t>
  </si>
  <si>
    <t>Gelmudinov  Rinat</t>
  </si>
  <si>
    <t>Abdakhin S</t>
  </si>
  <si>
    <t>Dyussembayev Magzhan</t>
  </si>
  <si>
    <t>Goncharov Yevgeniy</t>
  </si>
  <si>
    <t>Kaziev M</t>
  </si>
  <si>
    <t>Komarov O.,</t>
  </si>
  <si>
    <t>Naumova Mariya</t>
  </si>
  <si>
    <t>Suleimenova Meruyert</t>
  </si>
  <si>
    <t>Zhumabekov B</t>
  </si>
  <si>
    <t>Zupar Akmaral</t>
  </si>
  <si>
    <t>Kostenko Yelena</t>
  </si>
  <si>
    <t>Glivyak A, Luzan A</t>
  </si>
  <si>
    <t>Zhunussov Arman</t>
  </si>
  <si>
    <t>Kuandyk Aibek</t>
  </si>
  <si>
    <t>Orynbassarov Kobylandy</t>
  </si>
  <si>
    <t>Khairullin Daniyar</t>
  </si>
  <si>
    <t>Chsherbinin Nikolay</t>
  </si>
  <si>
    <t>Serikbayev M</t>
  </si>
  <si>
    <t>Shpilevoy D</t>
  </si>
  <si>
    <t>Litvinova Ekaterina</t>
  </si>
  <si>
    <t>Kress Anatoliy</t>
  </si>
  <si>
    <t>ANTANAS GRICIUS</t>
  </si>
  <si>
    <t>Muittari Suvi</t>
  </si>
  <si>
    <t>WC-Adults</t>
  </si>
  <si>
    <t>Howson Tracey</t>
  </si>
  <si>
    <t>Guyll</t>
  </si>
  <si>
    <t>ENG</t>
  </si>
  <si>
    <t>HRV</t>
  </si>
  <si>
    <t>Jenssen, Hege</t>
  </si>
  <si>
    <t>Schneider, Cheryl</t>
  </si>
  <si>
    <t>Pigdon</t>
  </si>
  <si>
    <t>Merisalo Taija</t>
  </si>
  <si>
    <t>Vojnović Lucija</t>
  </si>
  <si>
    <t>Flynn,Rosaleen</t>
  </si>
  <si>
    <t>Foss, Jane</t>
  </si>
  <si>
    <t>Fjørtoft</t>
  </si>
  <si>
    <t>Malinovska Oksana</t>
  </si>
  <si>
    <t>Gnatusin Artem</t>
  </si>
  <si>
    <t>USA</t>
  </si>
  <si>
    <t>Oxenford, Salena</t>
  </si>
  <si>
    <t>Blackburn</t>
  </si>
  <si>
    <t>Kleidman, Lorna</t>
  </si>
  <si>
    <t>Vasileva</t>
  </si>
  <si>
    <t>Inge Holm Kruse</t>
  </si>
  <si>
    <t>Brede Aase, Mona</t>
  </si>
  <si>
    <t>Støfring</t>
  </si>
  <si>
    <t>Tyjeski, Jordan</t>
  </si>
  <si>
    <t>Potaczek</t>
  </si>
  <si>
    <t>Erika Szabó</t>
  </si>
  <si>
    <t>László Barcsik</t>
  </si>
  <si>
    <t>Német Katalin</t>
  </si>
  <si>
    <t>Ivana Goricki</t>
  </si>
  <si>
    <t>Anita Majorosi-Lázár</t>
  </si>
  <si>
    <t>Denis Vasilev</t>
  </si>
  <si>
    <t>Kenny, Saoirse Nevin</t>
  </si>
  <si>
    <t>Fahy,Trish</t>
  </si>
  <si>
    <t>Ryland, Trine</t>
  </si>
  <si>
    <t>Glasper, Tiffany</t>
  </si>
  <si>
    <t>Khvostov</t>
  </si>
  <si>
    <t>DE PADUA, JOHN</t>
  </si>
  <si>
    <t>SHEARER, MISTY</t>
  </si>
  <si>
    <t>Lohilahti Marina</t>
  </si>
  <si>
    <t>Aarra Heidi</t>
  </si>
  <si>
    <t>Rudeva Yuliya</t>
  </si>
  <si>
    <t>Babina Nadezhda</t>
  </si>
  <si>
    <t>Ussenov A</t>
  </si>
  <si>
    <t>RIMANTAS CIJUNĖLIS</t>
  </si>
  <si>
    <t>Aarmo, Karinne</t>
  </si>
  <si>
    <t>Knutsen , Cathrine</t>
  </si>
  <si>
    <t>85+kg</t>
  </si>
  <si>
    <t>Barto, Bridget</t>
  </si>
  <si>
    <t>Horn</t>
  </si>
  <si>
    <t>Latour, Michelle</t>
  </si>
  <si>
    <t>Dedukhina/Dungca</t>
  </si>
  <si>
    <t>Jessup, Steph</t>
  </si>
  <si>
    <t>Dorthe Hansen</t>
  </si>
  <si>
    <t>Zsófia Piszmán</t>
  </si>
  <si>
    <t>Kårstad, Linnea</t>
  </si>
  <si>
    <t>Knutsen, Cathrine</t>
  </si>
  <si>
    <t>Erle, Thea</t>
  </si>
  <si>
    <t>Aase</t>
  </si>
  <si>
    <t>Młodystach Ewelina</t>
  </si>
  <si>
    <t>Jędrzejewski Robert</t>
  </si>
  <si>
    <t>Glovack, Heidi</t>
  </si>
  <si>
    <t>Morehouse</t>
  </si>
  <si>
    <t>Chan, Lavina</t>
  </si>
  <si>
    <t>Charleston</t>
  </si>
  <si>
    <t>Sergei Merkulin</t>
  </si>
  <si>
    <t>Ferenc Kerekes</t>
  </si>
  <si>
    <t>BGR</t>
  </si>
  <si>
    <t>Atanasov, Yuri</t>
  </si>
  <si>
    <t>Yergesh Nurbolat</t>
  </si>
  <si>
    <t>Abdrakhanov M</t>
  </si>
  <si>
    <t>Auyesbek Medet</t>
  </si>
  <si>
    <t>ROMENSKII SERGEI</t>
  </si>
  <si>
    <t>PETROVICHEV DMITRII</t>
  </si>
  <si>
    <t>Dyma Anatoliy</t>
  </si>
  <si>
    <t>Diakonov N.</t>
  </si>
  <si>
    <t>Yakovchenko A.</t>
  </si>
  <si>
    <t>KOR</t>
  </si>
  <si>
    <t>Claffey,Morgan</t>
  </si>
  <si>
    <t>PITEL-KILLAH, LISA</t>
  </si>
  <si>
    <t>PARK, KYU YEON</t>
  </si>
  <si>
    <t>CHN</t>
  </si>
  <si>
    <t xml:space="preserve">USA </t>
  </si>
  <si>
    <t>Pigdon, Shannon</t>
  </si>
  <si>
    <t>Li</t>
  </si>
  <si>
    <t>Alexander Maslobojev</t>
  </si>
  <si>
    <t>Kotarac Karlo</t>
  </si>
  <si>
    <t>Turganbay Nurbatyr</t>
  </si>
  <si>
    <t>Akhmet Yerbolat</t>
  </si>
  <si>
    <t>Szastok Paweł</t>
  </si>
  <si>
    <t>Fernandez, Boris</t>
  </si>
  <si>
    <t>Schneider</t>
  </si>
  <si>
    <t>Berry</t>
  </si>
  <si>
    <t>JONAS ŠIURYS</t>
  </si>
  <si>
    <t>ISR</t>
  </si>
  <si>
    <t>Killeen, Steve</t>
  </si>
  <si>
    <t>Polishchuk Dmitry</t>
  </si>
  <si>
    <t>Anasenko A.</t>
  </si>
  <si>
    <t>Skinner Jonathan</t>
  </si>
  <si>
    <t>Tamás Füredi</t>
  </si>
  <si>
    <t>Shefflin,Alan</t>
  </si>
  <si>
    <t>Wróbel Krzysztof</t>
  </si>
  <si>
    <t>Jeleň Peter</t>
  </si>
  <si>
    <t>Joppa Michal</t>
  </si>
  <si>
    <t>Sándor Jakab</t>
  </si>
  <si>
    <t>Kledzik Lech</t>
  </si>
  <si>
    <t>Potokii</t>
  </si>
  <si>
    <t>Kelly,Paul</t>
  </si>
  <si>
    <t>Guyll Chris</t>
  </si>
  <si>
    <t>Rajkovic Jordan -105</t>
  </si>
  <si>
    <t>Rudnev S.</t>
  </si>
  <si>
    <t>Povarnitcyn S</t>
  </si>
  <si>
    <t>Miletic Aleksandar</t>
  </si>
  <si>
    <t>Kurz, Matt</t>
  </si>
  <si>
    <t>Kenny, Brian</t>
  </si>
  <si>
    <t>Gordon</t>
  </si>
  <si>
    <t>Costello,Denis</t>
  </si>
  <si>
    <t>Nazaraii Abramovych</t>
  </si>
  <si>
    <t>László Polyák</t>
  </si>
  <si>
    <t>Berbenychuk, Valentin &amp; Andriash Vitaliy</t>
  </si>
  <si>
    <t>Charleston, Irvin</t>
  </si>
  <si>
    <t>Rudnev</t>
  </si>
  <si>
    <t xml:space="preserve">Koziol Marcin </t>
  </si>
  <si>
    <t xml:space="preserve">Nauryzbai Alibek </t>
  </si>
  <si>
    <t>PETLITSA, SLAVA</t>
  </si>
  <si>
    <t>Ovaska Tuomas</t>
  </si>
  <si>
    <t>Zorica Dalibor</t>
  </si>
  <si>
    <t>Gábor Ambrózi</t>
  </si>
  <si>
    <t>Van Putten, Christer</t>
  </si>
  <si>
    <t>Anasenko</t>
  </si>
  <si>
    <t>Tonkin Adam</t>
  </si>
  <si>
    <t>Myrzabek Nurgeldi</t>
  </si>
  <si>
    <t>Minapov A</t>
  </si>
  <si>
    <t>Zhang</t>
  </si>
  <si>
    <t>Burke,Damien</t>
  </si>
  <si>
    <t>Shintanov Bakdaulet</t>
  </si>
  <si>
    <t>Morehouse, Brent</t>
  </si>
  <si>
    <t>Lkhamazhapov Ch.</t>
  </si>
  <si>
    <t>Gao</t>
  </si>
  <si>
    <t>Kowalski Michał</t>
  </si>
  <si>
    <t>Filipek Grzegorz</t>
  </si>
  <si>
    <t>Sun</t>
  </si>
  <si>
    <t>Hansen, Espen</t>
  </si>
  <si>
    <t>Raszka Piotr</t>
  </si>
  <si>
    <t xml:space="preserve">BIH </t>
  </si>
  <si>
    <t>Planinic Slaven</t>
  </si>
  <si>
    <t>CERNY</t>
  </si>
  <si>
    <t>n/a</t>
  </si>
  <si>
    <t>Čule Alen</t>
  </si>
  <si>
    <t>Kelly,Pat</t>
  </si>
  <si>
    <t>Tyjeski, Jonah</t>
  </si>
  <si>
    <t>Bora, Andrew</t>
  </si>
  <si>
    <t>Prokhorov V</t>
  </si>
  <si>
    <t>alone</t>
  </si>
  <si>
    <t>Tanackovic Darko</t>
  </si>
  <si>
    <t>Ákos Jaczkó</t>
  </si>
  <si>
    <t>Prokhorov Vladimir</t>
  </si>
  <si>
    <t>Stankovic Bojan</t>
  </si>
  <si>
    <t>Jankanj Zeljko</t>
  </si>
  <si>
    <t>Jovicic Milan</t>
  </si>
  <si>
    <t xml:space="preserve">Edgars Getmanchuks </t>
  </si>
  <si>
    <t>Wall, Dale</t>
  </si>
  <si>
    <t>Torres/Blackburn</t>
  </si>
  <si>
    <t>Nurushov Azamat</t>
  </si>
  <si>
    <t>Batyrbayev K, Batyrbayev R</t>
  </si>
  <si>
    <t>Riabkov Aleksei</t>
  </si>
  <si>
    <t>Suleimanov Movsar</t>
  </si>
  <si>
    <t>Chadsey, Geoff</t>
  </si>
  <si>
    <t>Park, Soo Min</t>
  </si>
  <si>
    <t>Povilas Kačinskas</t>
  </si>
  <si>
    <t>Khvostov Aleksandr</t>
  </si>
  <si>
    <t>Grégory Souquet</t>
  </si>
  <si>
    <t>Ernestas Augustinas</t>
  </si>
  <si>
    <t>Kvashnin   Mikhail</t>
  </si>
  <si>
    <t>Giedrius Vaitukaitis</t>
  </si>
  <si>
    <t>Artūras Talijūnas</t>
  </si>
  <si>
    <t>Markov Ivan</t>
  </si>
  <si>
    <t>Ismagilov Vladislav</t>
  </si>
  <si>
    <t>Piankov Mikhail</t>
  </si>
  <si>
    <t>Ovsiannikov Egor</t>
  </si>
  <si>
    <t>Butenko Evgenii</t>
  </si>
  <si>
    <t>De Padua, John</t>
  </si>
  <si>
    <t>Romenskii Sergei</t>
  </si>
  <si>
    <t>Belyaev Ivan</t>
  </si>
  <si>
    <t>Karpov Valerii</t>
  </si>
  <si>
    <t xml:space="preserve">Valach Michal </t>
  </si>
  <si>
    <t>Ponomarev Dmitrii</t>
  </si>
  <si>
    <t>Cantin, Craig</t>
  </si>
  <si>
    <t>Sykora David</t>
  </si>
  <si>
    <t>Kichimaev Nikolai</t>
  </si>
  <si>
    <t>Petlitsa, Slava</t>
  </si>
  <si>
    <t>Kargin Sergei</t>
  </si>
  <si>
    <t>Koliakov Anton</t>
  </si>
  <si>
    <t>Schmaltz, Amy</t>
  </si>
  <si>
    <t>Līga Latkovska</t>
  </si>
  <si>
    <t>Mack, Holli</t>
  </si>
  <si>
    <t>Rūta Šalkauskaitė</t>
  </si>
  <si>
    <t>Aleksandrova Anastasiia</t>
  </si>
  <si>
    <t>Cantin, Marga</t>
  </si>
  <si>
    <t>Mazhaeva Nataliia</t>
  </si>
  <si>
    <t>Bakhtova Irina</t>
  </si>
  <si>
    <t>Vaskina  Alina</t>
  </si>
  <si>
    <t>Giedrė Vikniūtė</t>
  </si>
  <si>
    <t>Zheltukhina Diana</t>
  </si>
  <si>
    <t>Morozova Olga</t>
  </si>
  <si>
    <t>Viatkina Vera</t>
  </si>
  <si>
    <t xml:space="preserve">WC-Juniors </t>
  </si>
  <si>
    <t>Tymchenko Kostyantyn</t>
  </si>
  <si>
    <t>Ostapchuk Oleksii</t>
  </si>
  <si>
    <t>95 + kg</t>
  </si>
  <si>
    <t>Kruvcov O.V  Galashko O.I</t>
  </si>
  <si>
    <t>Prontenko V.V. Prontenko K.V</t>
  </si>
  <si>
    <t>Tkachenko M.O  Moroz O.A</t>
  </si>
  <si>
    <t>Kylchickiy Z</t>
  </si>
  <si>
    <t>Semenov A.,Alferova</t>
  </si>
  <si>
    <t>Semenov A.</t>
  </si>
  <si>
    <t>Kolesnuk Evgeniy</t>
  </si>
  <si>
    <t>Mnyh Roman</t>
  </si>
  <si>
    <t>Prontenko V.V. Prontenko K V</t>
  </si>
  <si>
    <t>Knush A. Andreychuk V. Kozypa Y</t>
  </si>
  <si>
    <t>Kostovskiy M G Dominyuk M.M</t>
  </si>
  <si>
    <t>RIMVYDAS VARANAVIČIUS</t>
  </si>
  <si>
    <t>Benidze Dzhoni</t>
  </si>
  <si>
    <t>Plotnikov , Simushin A</t>
  </si>
  <si>
    <t>Khomenko Vladislav</t>
  </si>
  <si>
    <t>Drahan Mykola</t>
  </si>
  <si>
    <t>Prontenko V.V. Prontenko V.K</t>
  </si>
  <si>
    <t>Svitluk S/V Dominyuk M.M</t>
  </si>
  <si>
    <t>Kirillov S, Kataev I</t>
  </si>
  <si>
    <t>Prontenko K.V. Didovec A Romanchuk V.M</t>
  </si>
  <si>
    <t>Derevenetc S</t>
  </si>
  <si>
    <t>Sarsembaev Ilias</t>
  </si>
  <si>
    <t>Samochernov Iv</t>
  </si>
  <si>
    <t>CZE(Czech Republic)</t>
  </si>
  <si>
    <t>USA ( United States)</t>
  </si>
  <si>
    <t>Damien Burke</t>
  </si>
  <si>
    <t>Killeen,Steve</t>
  </si>
  <si>
    <t>Tyjeski, Jerry</t>
  </si>
  <si>
    <t>POL(Poland)</t>
  </si>
  <si>
    <t>Najvirt Nemanja</t>
  </si>
  <si>
    <t>SRB(Serbia)</t>
  </si>
  <si>
    <t>Shamshurin Vladimir</t>
  </si>
  <si>
    <t>Bestuzhev Sergei</t>
  </si>
  <si>
    <t>Petrovichev Dmitrii</t>
  </si>
  <si>
    <t>Cerny Jaroslav</t>
  </si>
  <si>
    <t>Telecky Miroslav</t>
  </si>
  <si>
    <t>Sobocan</t>
  </si>
  <si>
    <t>Cerny</t>
  </si>
  <si>
    <t>Povarnitsyn Sergei</t>
  </si>
  <si>
    <t>Antanas Gricius</t>
  </si>
  <si>
    <t>Rimantas Cijunėlis</t>
  </si>
  <si>
    <t>68 + kg</t>
  </si>
  <si>
    <t>Rabosh OV Makarenko I.G</t>
  </si>
  <si>
    <t>FIN(Finland)</t>
  </si>
  <si>
    <t>TEAM RESULTS - JUNIORS</t>
  </si>
  <si>
    <t>№</t>
  </si>
  <si>
    <t>W - Two-arms Long Cycle</t>
  </si>
  <si>
    <t>68+kg</t>
  </si>
  <si>
    <t>95+kg</t>
  </si>
  <si>
    <t>81.55</t>
  </si>
  <si>
    <t>Smagulov Nursultan</t>
  </si>
  <si>
    <t>Kataev I., Smagulov</t>
  </si>
  <si>
    <t>Dolgashov Denis</t>
  </si>
  <si>
    <t>Khalibek S, Rudev A</t>
  </si>
  <si>
    <t>Kolomiets O. V Moroz O.,</t>
  </si>
  <si>
    <t>Kolomin Dmitrii</t>
  </si>
  <si>
    <t>Rassadin A., Khlebodorov</t>
  </si>
  <si>
    <t>Kryvenko Ihor</t>
  </si>
  <si>
    <t>Smirnov Vladimir</t>
  </si>
  <si>
    <t>Velichko Yaroslav</t>
  </si>
  <si>
    <t>Lutvinov P.Y Moroz O.A Ignatyev A.M</t>
  </si>
  <si>
    <t>Potapov O., Simushin A.</t>
  </si>
  <si>
    <t>Akkazov Sultan</t>
  </si>
  <si>
    <t>Gytis Ūselis</t>
  </si>
  <si>
    <t>Dulenko Artem</t>
  </si>
  <si>
    <t>Kolomiets O. V</t>
  </si>
  <si>
    <t>( United States)</t>
  </si>
  <si>
    <t>SVK</t>
  </si>
  <si>
    <t>101.5</t>
  </si>
  <si>
    <t>POL(Poland</t>
  </si>
  <si>
    <t>Rudev A.Batyrbayev K</t>
  </si>
  <si>
    <t>75.9</t>
  </si>
  <si>
    <t>62.0</t>
  </si>
  <si>
    <t>71.95</t>
  </si>
  <si>
    <t>61.9</t>
  </si>
  <si>
    <t>65.8</t>
  </si>
  <si>
    <t>79.2</t>
  </si>
  <si>
    <t>67.5</t>
  </si>
  <si>
    <t>72.75</t>
  </si>
  <si>
    <t>77.5</t>
  </si>
  <si>
    <t>82.3</t>
  </si>
  <si>
    <t>91.5</t>
  </si>
  <si>
    <t>88.3</t>
  </si>
  <si>
    <t>92.5</t>
  </si>
  <si>
    <t>142.3</t>
  </si>
  <si>
    <t>57.2</t>
  </si>
  <si>
    <t>64.3</t>
  </si>
  <si>
    <t>62.8</t>
  </si>
  <si>
    <t>Vera Gal</t>
  </si>
  <si>
    <t>Laszlo Barcsik</t>
  </si>
  <si>
    <t>Zhumagaliyev Salavat</t>
  </si>
  <si>
    <t>105.8</t>
  </si>
  <si>
    <t>Avdonin Viacheslav</t>
  </si>
  <si>
    <t xml:space="preserve">Burke,Mary </t>
  </si>
  <si>
    <t xml:space="preserve">Kenny, Saorise Nevin </t>
  </si>
  <si>
    <t xml:space="preserve">Kenny Saorise Nevin </t>
  </si>
  <si>
    <t>Davis,Jamie</t>
  </si>
  <si>
    <t>AUS(Australia)</t>
  </si>
  <si>
    <t>KAZ(Kazakhstan)</t>
  </si>
  <si>
    <t xml:space="preserve">BGR </t>
  </si>
  <si>
    <t>(Bulgaria)</t>
  </si>
  <si>
    <t xml:space="preserve">ISR </t>
  </si>
  <si>
    <t>(Israel)</t>
  </si>
  <si>
    <t xml:space="preserve">CHN </t>
  </si>
  <si>
    <t>( China)</t>
  </si>
  <si>
    <t>(South Korea)</t>
  </si>
  <si>
    <t>(England)</t>
  </si>
  <si>
    <t>(Bosnia and Herzegovina)</t>
  </si>
  <si>
    <t>Antonyk A.R. Gucul Y.V Us V.V.</t>
  </si>
  <si>
    <t>(Chile)</t>
  </si>
  <si>
    <t>KGZ</t>
  </si>
  <si>
    <t>(Kyrgyzstan)</t>
  </si>
  <si>
    <t>CHL</t>
  </si>
  <si>
    <t>SGP</t>
  </si>
  <si>
    <t>(Singapore)</t>
  </si>
  <si>
    <t>Toikulov Omurbek</t>
  </si>
  <si>
    <t>Chakibaev Emil</t>
  </si>
  <si>
    <t>Riskulov Meerbek</t>
  </si>
  <si>
    <t>Murzaev Toktosun</t>
  </si>
  <si>
    <t>Hayati Nuffus</t>
  </si>
  <si>
    <t>Barcsik Laszlo</t>
  </si>
  <si>
    <t>Rene Mansilla Ramirez</t>
  </si>
  <si>
    <t>Rocio Munoz Villablanca</t>
  </si>
  <si>
    <t>Mansilla R.</t>
  </si>
  <si>
    <t>Aleš Bratož</t>
  </si>
  <si>
    <t>Mikelič</t>
  </si>
  <si>
    <t>Antoni Michael</t>
  </si>
  <si>
    <t>Self</t>
  </si>
  <si>
    <t>Semyonov A.</t>
  </si>
  <si>
    <t>Zhilin A.</t>
  </si>
  <si>
    <t>World Championship of kettlebell lifting</t>
  </si>
  <si>
    <t>World Championship of kettlebell lifting among Juniors U-22s</t>
  </si>
  <si>
    <t>World Championship of kettlebell lifting among Juniors U-22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</si>
</sst>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_-* #,##0.00\ _z_ł_-;\-* #,##0.00\ _z_ł_-;_-* &quot;-&quot;??\ _z_ł_-;_-@_-"/>
    <numFmt numFmtId="166" formatCode="#,##0.0"/>
  </numFmts>
  <fonts count="64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38"/>
    </font>
    <font>
      <sz val="9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theme="9" tint="-0.249977111117893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name val="Arial"/>
      <family val="2"/>
      <charset val="204"/>
    </font>
    <font>
      <sz val="9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3" tint="0.79998168889431442"/>
      <name val="Calibri"/>
      <family val="2"/>
      <charset val="238"/>
      <scheme val="minor"/>
    </font>
    <font>
      <sz val="11"/>
      <color theme="4" tint="0.79998168889431442"/>
      <name val="Calibri"/>
      <family val="2"/>
      <charset val="238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3" tint="0.79998168889431442"/>
      <name val="Arial"/>
      <family val="2"/>
      <charset val="204"/>
    </font>
    <font>
      <sz val="10"/>
      <color theme="4" tint="0.79998168889431442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name val="Calibri"/>
      <family val="2"/>
      <charset val="238"/>
    </font>
    <font>
      <i/>
      <sz val="10"/>
      <name val="Calibri"/>
      <family val="2"/>
      <charset val="238"/>
    </font>
    <font>
      <b/>
      <sz val="12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sz val="11"/>
      <name val="Calibri"/>
      <family val="2"/>
      <charset val="238"/>
    </font>
    <font>
      <b/>
      <sz val="14"/>
      <name val="Calibri"/>
      <family val="2"/>
      <charset val="238"/>
    </font>
    <font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rgb="FFDEEAF6"/>
      </patternFill>
    </fill>
    <fill>
      <patternFill patternType="solid">
        <fgColor theme="0"/>
        <bgColor indexed="41"/>
      </patternFill>
    </fill>
    <fill>
      <patternFill patternType="solid">
        <fgColor theme="0"/>
        <bgColor rgb="FFDAE3F3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16">
    <border>
      <left/>
      <right/>
      <top/>
      <bottom/>
      <diagonal/>
    </border>
    <border>
      <left style="medium">
        <color indexed="22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55"/>
      </bottom>
      <diagonal/>
    </border>
    <border>
      <left/>
      <right/>
      <top style="medium">
        <color indexed="64"/>
      </top>
      <bottom style="thin">
        <color indexed="55"/>
      </bottom>
      <diagonal/>
    </border>
    <border>
      <left/>
      <right style="medium">
        <color indexed="64"/>
      </right>
      <top style="medium">
        <color indexed="64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64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55"/>
      </bottom>
      <diagonal/>
    </border>
    <border>
      <left style="medium">
        <color indexed="64"/>
      </left>
      <right/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indexed="55"/>
      </top>
      <bottom style="medium">
        <color indexed="64"/>
      </bottom>
      <diagonal/>
    </border>
    <border>
      <left/>
      <right/>
      <top style="thin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D9D9D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thin">
        <color indexed="55"/>
      </bottom>
      <diagonal/>
    </border>
    <border>
      <left style="thin">
        <color indexed="55"/>
      </left>
      <right style="medium">
        <color indexed="64"/>
      </right>
      <top style="medium">
        <color indexed="64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 style="medium">
        <color indexed="64"/>
      </left>
      <right style="medium">
        <color indexed="64"/>
      </right>
      <top style="thin">
        <color indexed="55"/>
      </top>
      <bottom/>
      <diagonal/>
    </border>
    <border>
      <left style="medium">
        <color indexed="64"/>
      </left>
      <right/>
      <top style="thin">
        <color indexed="55"/>
      </top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55"/>
      </top>
      <bottom style="medium">
        <color indexed="64"/>
      </bottom>
      <diagonal/>
    </border>
    <border>
      <left style="medium">
        <color indexed="64"/>
      </left>
      <right/>
      <top style="thin">
        <color indexed="55"/>
      </top>
      <bottom style="thin">
        <color theme="0" tint="-0.14996795556505021"/>
      </bottom>
      <diagonal/>
    </border>
    <border>
      <left/>
      <right/>
      <top style="thin">
        <color indexed="55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indexed="55"/>
      </left>
      <right style="medium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55"/>
      </right>
      <top/>
      <bottom style="thin">
        <color theme="0" tint="-0.24994659260841701"/>
      </bottom>
      <diagonal/>
    </border>
    <border>
      <left style="thin">
        <color indexed="55"/>
      </left>
      <right style="thin">
        <color indexed="55"/>
      </right>
      <top/>
      <bottom style="thin">
        <color theme="0" tint="-0.24994659260841701"/>
      </bottom>
      <diagonal/>
    </border>
    <border>
      <left style="thin">
        <color indexed="55"/>
      </left>
      <right/>
      <top/>
      <bottom style="thin">
        <color theme="0" tint="-0.24994659260841701"/>
      </bottom>
      <diagonal/>
    </border>
    <border>
      <left style="thin">
        <color indexed="55"/>
      </left>
      <right style="medium">
        <color indexed="64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55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55"/>
      </left>
      <right style="thin">
        <color indexed="55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55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55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indexed="55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2499465926084170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55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indexed="55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24994659260841701"/>
      </bottom>
      <diagonal/>
    </border>
  </borders>
  <cellStyleXfs count="18">
    <xf numFmtId="0" fontId="0" fillId="0" borderId="0"/>
    <xf numFmtId="0" fontId="5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/>
    <xf numFmtId="0" fontId="4" fillId="0" borderId="0"/>
    <xf numFmtId="0" fontId="16" fillId="0" borderId="0"/>
    <xf numFmtId="0" fontId="14" fillId="0" borderId="0"/>
    <xf numFmtId="0" fontId="16" fillId="0" borderId="0"/>
    <xf numFmtId="0" fontId="3" fillId="0" borderId="0"/>
    <xf numFmtId="0" fontId="34" fillId="0" borderId="0"/>
    <xf numFmtId="0" fontId="2" fillId="0" borderId="0"/>
    <xf numFmtId="0" fontId="25" fillId="0" borderId="0"/>
    <xf numFmtId="0" fontId="1" fillId="0" borderId="0"/>
    <xf numFmtId="0" fontId="1" fillId="0" borderId="0"/>
    <xf numFmtId="0" fontId="1" fillId="0" borderId="0"/>
  </cellStyleXfs>
  <cellXfs count="840">
    <xf numFmtId="0" fontId="0" fillId="0" borderId="0" xfId="0"/>
    <xf numFmtId="164" fontId="6" fillId="2" borderId="0" xfId="1" applyNumberFormat="1" applyFont="1" applyFill="1" applyAlignment="1">
      <alignment horizontal="center" vertical="center"/>
    </xf>
    <xf numFmtId="0" fontId="6" fillId="2" borderId="0" xfId="1" applyFont="1" applyFill="1" applyAlignment="1" applyProtection="1">
      <alignment horizontal="center" vertical="center"/>
      <protection locked="0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vertical="center"/>
    </xf>
    <xf numFmtId="0" fontId="8" fillId="2" borderId="0" xfId="1" applyFont="1" applyFill="1" applyAlignment="1">
      <alignment horizontal="left" vertical="center"/>
    </xf>
    <xf numFmtId="164" fontId="8" fillId="2" borderId="0" xfId="1" applyNumberFormat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8" fillId="0" borderId="0" xfId="1" applyFont="1" applyAlignment="1">
      <alignment horizontal="left" vertical="center"/>
    </xf>
    <xf numFmtId="164" fontId="9" fillId="0" borderId="0" xfId="1" applyNumberFormat="1" applyFont="1" applyBorder="1" applyAlignment="1">
      <alignment horizontal="center" vertical="center" wrapText="1"/>
    </xf>
    <xf numFmtId="164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9" xfId="0" applyFont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5" fillId="0" borderId="24" xfId="0" applyFont="1" applyBorder="1" applyAlignment="1">
      <alignment horizontal="center" wrapText="1"/>
    </xf>
    <xf numFmtId="0" fontId="5" fillId="0" borderId="30" xfId="0" applyFont="1" applyBorder="1" applyAlignment="1">
      <alignment horizontal="center" wrapText="1"/>
    </xf>
    <xf numFmtId="0" fontId="5" fillId="0" borderId="32" xfId="0" applyFont="1" applyBorder="1" applyAlignment="1">
      <alignment horizontal="center" wrapText="1"/>
    </xf>
    <xf numFmtId="0" fontId="5" fillId="0" borderId="33" xfId="0" applyFont="1" applyBorder="1" applyAlignment="1">
      <alignment horizontal="center" wrapText="1"/>
    </xf>
    <xf numFmtId="0" fontId="5" fillId="0" borderId="35" xfId="0" applyFont="1" applyBorder="1" applyAlignment="1">
      <alignment horizontal="center" wrapText="1"/>
    </xf>
    <xf numFmtId="0" fontId="5" fillId="0" borderId="0" xfId="1" applyFont="1" applyAlignment="1">
      <alignment horizontal="right"/>
    </xf>
    <xf numFmtId="0" fontId="5" fillId="8" borderId="0" xfId="1" applyFont="1" applyFill="1" applyAlignment="1">
      <alignment horizontal="center"/>
    </xf>
    <xf numFmtId="0" fontId="5" fillId="8" borderId="0" xfId="1" applyFont="1" applyFill="1"/>
    <xf numFmtId="0" fontId="5" fillId="0" borderId="0" xfId="1" applyFont="1" applyAlignment="1">
      <alignment horizontal="center"/>
    </xf>
    <xf numFmtId="0" fontId="5" fillId="0" borderId="0" xfId="1" applyFont="1"/>
    <xf numFmtId="0" fontId="5" fillId="8" borderId="0" xfId="1" applyFont="1" applyFill="1" applyAlignment="1">
      <alignment vertical="center"/>
    </xf>
    <xf numFmtId="0" fontId="0" fillId="8" borderId="0" xfId="0" applyFill="1" applyAlignment="1">
      <alignment horizontal="center"/>
    </xf>
    <xf numFmtId="0" fontId="5" fillId="2" borderId="0" xfId="1" applyFont="1" applyFill="1" applyAlignment="1">
      <alignment vertical="center"/>
    </xf>
    <xf numFmtId="0" fontId="11" fillId="8" borderId="0" xfId="1" applyFont="1" applyFill="1"/>
    <xf numFmtId="0" fontId="11" fillId="8" borderId="0" xfId="1" applyFont="1" applyFill="1" applyAlignment="1">
      <alignment vertical="center"/>
    </xf>
    <xf numFmtId="0" fontId="12" fillId="8" borderId="0" xfId="1" applyFont="1" applyFill="1"/>
    <xf numFmtId="0" fontId="5" fillId="8" borderId="0" xfId="1" applyFont="1" applyFill="1" applyAlignment="1">
      <alignment horizontal="center" vertical="center"/>
    </xf>
    <xf numFmtId="0" fontId="13" fillId="2" borderId="0" xfId="1" applyFont="1" applyFill="1" applyAlignment="1">
      <alignment vertical="center"/>
    </xf>
    <xf numFmtId="0" fontId="13" fillId="8" borderId="0" xfId="1" applyFont="1" applyFill="1" applyAlignment="1">
      <alignment vertical="center"/>
    </xf>
    <xf numFmtId="0" fontId="13" fillId="8" borderId="0" xfId="1" applyFont="1" applyFill="1" applyAlignment="1">
      <alignment horizontal="center" vertical="center"/>
    </xf>
    <xf numFmtId="0" fontId="0" fillId="8" borderId="0" xfId="0" applyFill="1"/>
    <xf numFmtId="0" fontId="5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7" fillId="8" borderId="0" xfId="0" applyFont="1" applyFill="1" applyAlignment="1">
      <alignment vertical="center" wrapText="1"/>
    </xf>
    <xf numFmtId="0" fontId="17" fillId="8" borderId="0" xfId="0" applyFont="1" applyFill="1" applyAlignment="1">
      <alignment horizontal="center" vertical="center"/>
    </xf>
    <xf numFmtId="164" fontId="17" fillId="8" borderId="0" xfId="0" applyNumberFormat="1" applyFont="1" applyFill="1" applyAlignment="1">
      <alignment horizontal="center" vertical="center"/>
    </xf>
    <xf numFmtId="164" fontId="17" fillId="8" borderId="0" xfId="0" applyNumberFormat="1" applyFont="1" applyFill="1" applyAlignment="1" applyProtection="1">
      <alignment horizontal="center" vertical="center"/>
      <protection locked="0"/>
    </xf>
    <xf numFmtId="0" fontId="17" fillId="8" borderId="0" xfId="0" applyFont="1" applyFill="1" applyAlignment="1" applyProtection="1">
      <alignment horizontal="center" vertical="center"/>
      <protection locked="0"/>
    </xf>
    <xf numFmtId="166" fontId="17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center" vertical="center"/>
    </xf>
    <xf numFmtId="164" fontId="0" fillId="8" borderId="0" xfId="0" applyNumberForma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0" fillId="9" borderId="0" xfId="0" applyFill="1" applyAlignment="1">
      <alignment horizontal="center" vertical="center" wrapText="1"/>
    </xf>
    <xf numFmtId="0" fontId="0" fillId="9" borderId="0" xfId="0" applyFill="1" applyBorder="1" applyAlignment="1">
      <alignment vertical="center" wrapText="1"/>
    </xf>
    <xf numFmtId="0" fontId="0" fillId="9" borderId="0" xfId="0" applyFill="1" applyBorder="1" applyAlignment="1">
      <alignment horizontal="center" vertical="center" wrapText="1"/>
    </xf>
    <xf numFmtId="164" fontId="0" fillId="9" borderId="0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19" fillId="9" borderId="0" xfId="0" applyFont="1" applyFill="1" applyAlignment="1">
      <alignment horizontal="center" vertical="center" wrapText="1"/>
    </xf>
    <xf numFmtId="0" fontId="20" fillId="9" borderId="0" xfId="0" applyFont="1" applyFill="1" applyAlignment="1">
      <alignment horizontal="center" vertical="center" wrapText="1"/>
    </xf>
    <xf numFmtId="164" fontId="19" fillId="9" borderId="0" xfId="0" applyNumberFormat="1" applyFont="1" applyFill="1" applyAlignment="1">
      <alignment horizontal="center" vertical="center" wrapText="1"/>
    </xf>
    <xf numFmtId="0" fontId="20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0" fillId="8" borderId="0" xfId="0" applyFill="1" applyAlignment="1">
      <alignment vertical="center" wrapText="1"/>
    </xf>
    <xf numFmtId="166" fontId="0" fillId="8" borderId="0" xfId="0" applyNumberFormat="1" applyFill="1" applyAlignment="1">
      <alignment horizontal="center" vertical="center"/>
    </xf>
    <xf numFmtId="0" fontId="0" fillId="8" borderId="0" xfId="0" applyFont="1" applyFill="1" applyAlignment="1">
      <alignment horizontal="center" vertical="center"/>
    </xf>
    <xf numFmtId="164" fontId="0" fillId="8" borderId="0" xfId="0" applyNumberFormat="1" applyFont="1" applyFill="1" applyAlignment="1">
      <alignment horizontal="center" vertical="center"/>
    </xf>
    <xf numFmtId="0" fontId="0" fillId="8" borderId="0" xfId="0" applyFont="1" applyFill="1" applyAlignment="1">
      <alignment horizontal="left" vertical="center"/>
    </xf>
    <xf numFmtId="0" fontId="21" fillId="8" borderId="0" xfId="0" applyFont="1" applyFill="1" applyAlignment="1">
      <alignment vertical="center"/>
    </xf>
    <xf numFmtId="0" fontId="0" fillId="8" borderId="0" xfId="0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17" fillId="8" borderId="0" xfId="0" applyFont="1" applyFill="1" applyAlignment="1">
      <alignment horizontal="right" vertical="center"/>
    </xf>
    <xf numFmtId="0" fontId="24" fillId="8" borderId="0" xfId="0" applyFont="1" applyFill="1" applyAlignment="1">
      <alignment horizontal="center" vertical="center"/>
    </xf>
    <xf numFmtId="0" fontId="23" fillId="8" borderId="0" xfId="0" applyFont="1" applyFill="1" applyBorder="1" applyAlignment="1">
      <alignment horizontal="center" vertical="center" wrapText="1"/>
    </xf>
    <xf numFmtId="0" fontId="23" fillId="8" borderId="46" xfId="0" applyFont="1" applyFill="1" applyBorder="1" applyAlignment="1">
      <alignment horizontal="right" vertical="center" wrapText="1"/>
    </xf>
    <xf numFmtId="0" fontId="19" fillId="8" borderId="0" xfId="0" applyFont="1" applyFill="1" applyAlignment="1">
      <alignment vertical="center"/>
    </xf>
    <xf numFmtId="0" fontId="1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5" fillId="0" borderId="47" xfId="0" applyFont="1" applyBorder="1" applyAlignment="1">
      <alignment vertical="center"/>
    </xf>
    <xf numFmtId="0" fontId="5" fillId="0" borderId="47" xfId="0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vertical="center"/>
    </xf>
    <xf numFmtId="1" fontId="5" fillId="0" borderId="47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1" fontId="0" fillId="0" borderId="0" xfId="0" applyNumberFormat="1" applyFill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0" fontId="5" fillId="9" borderId="0" xfId="0" applyFont="1" applyFill="1" applyAlignment="1">
      <alignment vertical="center" wrapText="1"/>
    </xf>
    <xf numFmtId="0" fontId="5" fillId="9" borderId="0" xfId="0" applyFont="1" applyFill="1" applyAlignment="1">
      <alignment horizontal="center" vertical="center" wrapText="1"/>
    </xf>
    <xf numFmtId="0" fontId="0" fillId="0" borderId="47" xfId="0" applyBorder="1" applyAlignment="1">
      <alignment vertical="center"/>
    </xf>
    <xf numFmtId="0" fontId="0" fillId="0" borderId="47" xfId="0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5" fillId="9" borderId="0" xfId="0" applyNumberFormat="1" applyFont="1" applyFill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9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8" borderId="0" xfId="0" applyFont="1" applyFill="1" applyAlignment="1">
      <alignment horizontal="left" vertical="center"/>
    </xf>
    <xf numFmtId="0" fontId="23" fillId="8" borderId="0" xfId="0" applyFont="1" applyFill="1" applyBorder="1" applyAlignment="1">
      <alignment horizontal="right" vertical="center" wrapText="1"/>
    </xf>
    <xf numFmtId="164" fontId="0" fillId="8" borderId="0" xfId="0" applyNumberFormat="1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164" fontId="0" fillId="8" borderId="0" xfId="0" applyNumberFormat="1" applyFill="1" applyAlignment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164" fontId="0" fillId="0" borderId="0" xfId="0" applyNumberFormat="1" applyAlignment="1">
      <alignment vertical="center"/>
    </xf>
    <xf numFmtId="164" fontId="17" fillId="0" borderId="0" xfId="0" applyNumberFormat="1" applyFont="1" applyAlignment="1">
      <alignment horizontal="center" vertical="center"/>
    </xf>
    <xf numFmtId="164" fontId="23" fillId="8" borderId="0" xfId="0" applyNumberFormat="1" applyFont="1" applyFill="1" applyBorder="1" applyAlignment="1">
      <alignment horizontal="center" vertical="center" wrapText="1"/>
    </xf>
    <xf numFmtId="0" fontId="0" fillId="10" borderId="28" xfId="0" applyFill="1" applyBorder="1" applyAlignment="1" applyProtection="1">
      <alignment horizontal="center" vertical="center"/>
      <protection locked="0"/>
    </xf>
    <xf numFmtId="0" fontId="0" fillId="0" borderId="47" xfId="0" applyBorder="1" applyAlignment="1">
      <alignment horizontal="left" vertical="center"/>
    </xf>
    <xf numFmtId="164" fontId="0" fillId="9" borderId="0" xfId="0" applyNumberFormat="1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17" fillId="0" borderId="0" xfId="0" applyFont="1" applyAlignment="1">
      <alignment vertical="center"/>
    </xf>
    <xf numFmtId="164" fontId="17" fillId="0" borderId="0" xfId="0" applyNumberFormat="1" applyFont="1" applyAlignment="1">
      <alignment horizontal="right" vertical="center"/>
    </xf>
    <xf numFmtId="0" fontId="24" fillId="8" borderId="0" xfId="0" applyFont="1" applyFill="1" applyAlignment="1">
      <alignment horizontal="left" vertical="center"/>
    </xf>
    <xf numFmtId="164" fontId="23" fillId="8" borderId="0" xfId="0" applyNumberFormat="1" applyFont="1" applyFill="1" applyBorder="1" applyAlignment="1">
      <alignment horizontal="right" vertical="center" wrapText="1"/>
    </xf>
    <xf numFmtId="0" fontId="5" fillId="9" borderId="0" xfId="0" applyFont="1" applyFill="1" applyAlignment="1">
      <alignment vertical="center"/>
    </xf>
    <xf numFmtId="0" fontId="5" fillId="9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0" fontId="0" fillId="0" borderId="0" xfId="0" applyFill="1"/>
    <xf numFmtId="0" fontId="23" fillId="8" borderId="46" xfId="0" applyFont="1" applyFill="1" applyBorder="1" applyAlignment="1">
      <alignment vertical="center" wrapText="1"/>
    </xf>
    <xf numFmtId="164" fontId="0" fillId="8" borderId="0" xfId="0" applyNumberFormat="1" applyFill="1"/>
    <xf numFmtId="0" fontId="0" fillId="8" borderId="0" xfId="0" applyFill="1" applyAlignment="1">
      <alignment horizontal="right"/>
    </xf>
    <xf numFmtId="0" fontId="21" fillId="8" borderId="0" xfId="0" applyFont="1" applyFill="1"/>
    <xf numFmtId="0" fontId="21" fillId="8" borderId="0" xfId="0" applyFont="1" applyFill="1" applyAlignment="1">
      <alignment horizontal="left"/>
    </xf>
    <xf numFmtId="164" fontId="20" fillId="9" borderId="0" xfId="0" applyNumberFormat="1" applyFont="1" applyFill="1" applyAlignment="1">
      <alignment horizontal="center" vertical="center" wrapText="1"/>
    </xf>
    <xf numFmtId="0" fontId="5" fillId="0" borderId="0" xfId="0" applyFont="1" applyFill="1"/>
    <xf numFmtId="0" fontId="5" fillId="0" borderId="0" xfId="0" applyFont="1"/>
    <xf numFmtId="0" fontId="0" fillId="9" borderId="0" xfId="0" applyFill="1"/>
    <xf numFmtId="164" fontId="0" fillId="9" borderId="0" xfId="0" applyNumberFormat="1" applyFill="1"/>
    <xf numFmtId="164" fontId="0" fillId="0" borderId="0" xfId="0" applyNumberFormat="1"/>
    <xf numFmtId="0" fontId="26" fillId="0" borderId="0" xfId="0" applyFont="1" applyFill="1" applyAlignment="1">
      <alignment vertical="center"/>
    </xf>
    <xf numFmtId="0" fontId="26" fillId="8" borderId="0" xfId="0" applyFont="1" applyFill="1" applyAlignment="1">
      <alignment vertical="center"/>
    </xf>
    <xf numFmtId="0" fontId="26" fillId="8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left" vertical="center"/>
    </xf>
    <xf numFmtId="164" fontId="26" fillId="8" borderId="0" xfId="0" applyNumberFormat="1" applyFont="1" applyFill="1" applyAlignment="1">
      <alignment horizontal="center" vertical="center"/>
    </xf>
    <xf numFmtId="0" fontId="26" fillId="8" borderId="0" xfId="0" applyFont="1" applyFill="1" applyAlignment="1" applyProtection="1">
      <alignment horizontal="center" vertical="center"/>
      <protection locked="0"/>
    </xf>
    <xf numFmtId="0" fontId="10" fillId="8" borderId="0" xfId="0" applyFont="1" applyFill="1" applyAlignment="1">
      <alignment vertical="center"/>
    </xf>
    <xf numFmtId="0" fontId="27" fillId="8" borderId="46" xfId="0" applyFont="1" applyFill="1" applyBorder="1" applyAlignment="1">
      <alignment vertical="center" wrapText="1"/>
    </xf>
    <xf numFmtId="0" fontId="27" fillId="8" borderId="0" xfId="0" applyFont="1" applyFill="1" applyBorder="1" applyAlignment="1">
      <alignment horizontal="center" vertical="center" wrapText="1"/>
    </xf>
    <xf numFmtId="0" fontId="28" fillId="8" borderId="0" xfId="0" applyFont="1" applyFill="1" applyAlignment="1">
      <alignment horizontal="center" vertical="center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164" fontId="5" fillId="8" borderId="0" xfId="0" applyNumberFormat="1" applyFont="1" applyFill="1"/>
    <xf numFmtId="0" fontId="5" fillId="8" borderId="0" xfId="0" applyFont="1" applyFill="1" applyAlignment="1">
      <alignment horizontal="right"/>
    </xf>
    <xf numFmtId="0" fontId="13" fillId="8" borderId="0" xfId="0" applyFont="1" applyFill="1"/>
    <xf numFmtId="0" fontId="13" fillId="6" borderId="0" xfId="0" applyFont="1" applyFill="1" applyAlignment="1">
      <alignment horizontal="left" vertical="center" wrapText="1"/>
    </xf>
    <xf numFmtId="0" fontId="13" fillId="6" borderId="0" xfId="0" applyFont="1" applyFill="1" applyAlignment="1">
      <alignment horizontal="center" vertical="center" wrapText="1"/>
    </xf>
    <xf numFmtId="164" fontId="13" fillId="6" borderId="0" xfId="0" applyNumberFormat="1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left" vertical="center"/>
    </xf>
    <xf numFmtId="0" fontId="5" fillId="9" borderId="0" xfId="0" applyFont="1" applyFill="1"/>
    <xf numFmtId="0" fontId="5" fillId="9" borderId="0" xfId="0" applyFont="1" applyFill="1" applyAlignment="1">
      <alignment horizontal="left"/>
    </xf>
    <xf numFmtId="164" fontId="5" fillId="9" borderId="0" xfId="0" applyNumberFormat="1" applyFont="1" applyFill="1"/>
    <xf numFmtId="0" fontId="5" fillId="0" borderId="0" xfId="0" applyFont="1" applyAlignment="1">
      <alignment horizontal="left"/>
    </xf>
    <xf numFmtId="164" fontId="5" fillId="0" borderId="0" xfId="0" applyNumberFormat="1" applyFont="1"/>
    <xf numFmtId="0" fontId="10" fillId="0" borderId="0" xfId="0" applyFont="1" applyFill="1" applyAlignment="1">
      <alignment vertical="center"/>
    </xf>
    <xf numFmtId="0" fontId="29" fillId="8" borderId="0" xfId="0" applyFont="1" applyFill="1"/>
    <xf numFmtId="0" fontId="5" fillId="0" borderId="0" xfId="0" applyFont="1" applyAlignment="1">
      <alignment horizontal="right"/>
    </xf>
    <xf numFmtId="1" fontId="13" fillId="6" borderId="0" xfId="0" applyNumberFormat="1" applyFont="1" applyFill="1" applyAlignment="1">
      <alignment horizontal="center" vertical="center" wrapText="1"/>
    </xf>
    <xf numFmtId="164" fontId="0" fillId="8" borderId="0" xfId="0" applyNumberFormat="1" applyFill="1" applyAlignment="1">
      <alignment horizontal="center"/>
    </xf>
    <xf numFmtId="0" fontId="0" fillId="8" borderId="0" xfId="0" applyFont="1" applyFill="1"/>
    <xf numFmtId="164" fontId="0" fillId="9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/>
    </xf>
    <xf numFmtId="0" fontId="5" fillId="9" borderId="0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vertical="center" wrapText="1"/>
    </xf>
    <xf numFmtId="0" fontId="5" fillId="9" borderId="0" xfId="0" applyFont="1" applyFill="1" applyBorder="1" applyAlignment="1">
      <alignment horizontal="left" vertical="center" wrapText="1"/>
    </xf>
    <xf numFmtId="164" fontId="5" fillId="9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164" fontId="5" fillId="0" borderId="0" xfId="0" applyNumberFormat="1" applyFont="1" applyBorder="1" applyAlignment="1">
      <alignment horizontal="left" vertical="center"/>
    </xf>
    <xf numFmtId="0" fontId="19" fillId="9" borderId="0" xfId="0" applyFont="1" applyFill="1" applyAlignment="1">
      <alignment horizontal="left" vertical="center"/>
    </xf>
    <xf numFmtId="0" fontId="0" fillId="8" borderId="0" xfId="0" applyFont="1" applyFill="1" applyAlignment="1" applyProtection="1">
      <alignment horizontal="left" vertical="center"/>
      <protection locked="0"/>
    </xf>
    <xf numFmtId="0" fontId="30" fillId="9" borderId="0" xfId="0" applyFont="1" applyFill="1" applyAlignment="1">
      <alignment vertical="center"/>
    </xf>
    <xf numFmtId="0" fontId="31" fillId="9" borderId="0" xfId="0" applyFont="1" applyFill="1" applyAlignment="1">
      <alignment vertical="center"/>
    </xf>
    <xf numFmtId="0" fontId="31" fillId="9" borderId="0" xfId="0" applyFont="1" applyFill="1" applyAlignment="1">
      <alignment horizontal="center" vertical="center"/>
    </xf>
    <xf numFmtId="0" fontId="31" fillId="9" borderId="0" xfId="0" applyFont="1" applyFill="1" applyAlignment="1">
      <alignment horizontal="left" vertical="center"/>
    </xf>
    <xf numFmtId="164" fontId="31" fillId="9" borderId="0" xfId="0" applyNumberFormat="1" applyFont="1" applyFill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23" fillId="8" borderId="46" xfId="0" applyFont="1" applyFill="1" applyBorder="1" applyAlignment="1">
      <alignment horizontal="right" vertical="center" wrapText="1"/>
    </xf>
    <xf numFmtId="0" fontId="23" fillId="8" borderId="0" xfId="0" applyFont="1" applyFill="1" applyBorder="1" applyAlignment="1">
      <alignment horizontal="right" vertical="center" wrapText="1"/>
    </xf>
    <xf numFmtId="0" fontId="25" fillId="0" borderId="0" xfId="0" applyFont="1" applyBorder="1" applyAlignment="1">
      <alignment vertical="center"/>
    </xf>
    <xf numFmtId="0" fontId="25" fillId="0" borderId="47" xfId="0" applyFont="1" applyBorder="1" applyAlignment="1">
      <alignment vertical="center"/>
    </xf>
    <xf numFmtId="0" fontId="25" fillId="0" borderId="47" xfId="0" applyFont="1" applyBorder="1" applyAlignment="1">
      <alignment horizontal="left" vertical="center"/>
    </xf>
    <xf numFmtId="0" fontId="18" fillId="10" borderId="48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9" fillId="8" borderId="0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vertical="center"/>
    </xf>
    <xf numFmtId="0" fontId="33" fillId="8" borderId="0" xfId="0" applyFont="1" applyFill="1" applyBorder="1" applyAlignment="1">
      <alignment horizontal="left" vertical="center"/>
    </xf>
    <xf numFmtId="0" fontId="32" fillId="8" borderId="0" xfId="0" applyFont="1" applyFill="1" applyBorder="1" applyAlignment="1">
      <alignment horizontal="center" vertical="center"/>
    </xf>
    <xf numFmtId="0" fontId="19" fillId="8" borderId="0" xfId="10" applyFont="1" applyFill="1" applyBorder="1" applyAlignment="1">
      <alignment horizontal="center" vertical="center"/>
    </xf>
    <xf numFmtId="0" fontId="33" fillId="8" borderId="0" xfId="0" applyFont="1" applyFill="1" applyBorder="1" applyAlignment="1">
      <alignment vertical="center"/>
    </xf>
    <xf numFmtId="0" fontId="33" fillId="8" borderId="0" xfId="0" applyFont="1" applyFill="1" applyBorder="1" applyAlignment="1">
      <alignment horizontal="center" vertical="center"/>
    </xf>
    <xf numFmtId="0" fontId="32" fillId="8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center" vertical="center" wrapText="1"/>
    </xf>
    <xf numFmtId="164" fontId="5" fillId="6" borderId="0" xfId="0" applyNumberFormat="1" applyFont="1" applyFill="1" applyBorder="1" applyAlignment="1">
      <alignment horizontal="center" vertical="center" wrapText="1"/>
    </xf>
    <xf numFmtId="1" fontId="13" fillId="6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Fill="1" applyBorder="1" applyAlignment="1">
      <alignment horizontal="left" vertical="center" wrapText="1"/>
    </xf>
    <xf numFmtId="0" fontId="35" fillId="0" borderId="0" xfId="1" applyFont="1" applyAlignment="1">
      <alignment horizontal="center" vertical="center"/>
    </xf>
    <xf numFmtId="0" fontId="35" fillId="2" borderId="0" xfId="1" applyFont="1" applyFill="1" applyAlignment="1">
      <alignment vertical="center"/>
    </xf>
    <xf numFmtId="0" fontId="35" fillId="2" borderId="0" xfId="1" applyFont="1" applyFill="1" applyAlignment="1">
      <alignment horizontal="center" vertical="center"/>
    </xf>
    <xf numFmtId="164" fontId="35" fillId="2" borderId="0" xfId="1" applyNumberFormat="1" applyFont="1" applyFill="1" applyAlignment="1">
      <alignment horizontal="center" vertical="center"/>
    </xf>
    <xf numFmtId="0" fontId="35" fillId="2" borderId="0" xfId="1" applyFont="1" applyFill="1" applyAlignment="1" applyProtection="1">
      <alignment horizontal="center" vertical="center"/>
      <protection locked="0"/>
    </xf>
    <xf numFmtId="164" fontId="35" fillId="2" borderId="0" xfId="1" applyNumberFormat="1" applyFont="1" applyFill="1" applyAlignment="1" applyProtection="1">
      <alignment horizontal="center" vertical="center"/>
      <protection locked="0"/>
    </xf>
    <xf numFmtId="0" fontId="35" fillId="0" borderId="0" xfId="1" applyFont="1" applyAlignment="1">
      <alignment vertical="center"/>
    </xf>
    <xf numFmtId="164" fontId="35" fillId="0" borderId="0" xfId="1" applyNumberFormat="1" applyFont="1" applyAlignment="1">
      <alignment horizontal="center" vertical="center"/>
    </xf>
    <xf numFmtId="0" fontId="36" fillId="2" borderId="1" xfId="1" applyFont="1" applyFill="1" applyBorder="1" applyAlignment="1">
      <alignment horizontal="center" vertical="center" wrapText="1"/>
    </xf>
    <xf numFmtId="0" fontId="37" fillId="2" borderId="0" xfId="1" applyFont="1" applyFill="1" applyAlignment="1">
      <alignment horizontal="left" vertical="center"/>
    </xf>
    <xf numFmtId="164" fontId="37" fillId="2" borderId="0" xfId="1" applyNumberFormat="1" applyFont="1" applyFill="1" applyAlignment="1">
      <alignment horizontal="center" vertical="center"/>
    </xf>
    <xf numFmtId="0" fontId="37" fillId="2" borderId="0" xfId="1" applyFont="1" applyFill="1" applyAlignment="1">
      <alignment horizontal="center" vertical="center"/>
    </xf>
    <xf numFmtId="0" fontId="36" fillId="2" borderId="0" xfId="1" applyFont="1" applyFill="1" applyBorder="1" applyAlignment="1">
      <alignment horizontal="center" vertical="center" wrapText="1"/>
    </xf>
    <xf numFmtId="0" fontId="37" fillId="0" borderId="0" xfId="1" applyFont="1" applyAlignment="1">
      <alignment horizontal="left" vertical="center"/>
    </xf>
    <xf numFmtId="164" fontId="37" fillId="0" borderId="0" xfId="1" applyNumberFormat="1" applyFont="1" applyBorder="1" applyAlignment="1">
      <alignment horizontal="center" vertical="center" wrapText="1"/>
    </xf>
    <xf numFmtId="164" fontId="37" fillId="0" borderId="0" xfId="1" applyNumberFormat="1" applyFont="1" applyAlignment="1">
      <alignment horizontal="center" vertical="center"/>
    </xf>
    <xf numFmtId="0" fontId="37" fillId="0" borderId="0" xfId="1" applyFont="1" applyAlignment="1">
      <alignment horizontal="center" vertical="center"/>
    </xf>
    <xf numFmtId="0" fontId="5" fillId="0" borderId="0" xfId="1" applyFont="1" applyAlignment="1">
      <alignment horizontal="left"/>
    </xf>
    <xf numFmtId="0" fontId="5" fillId="0" borderId="0" xfId="1" applyFont="1" applyAlignment="1">
      <alignment vertical="center" wrapText="1"/>
    </xf>
    <xf numFmtId="0" fontId="39" fillId="0" borderId="0" xfId="1" applyFont="1" applyAlignment="1">
      <alignment horizontal="center"/>
    </xf>
    <xf numFmtId="0" fontId="5" fillId="5" borderId="11" xfId="1" applyFont="1" applyFill="1" applyBorder="1" applyAlignment="1">
      <alignment horizontal="center"/>
    </xf>
    <xf numFmtId="0" fontId="5" fillId="5" borderId="12" xfId="1" applyFont="1" applyFill="1" applyBorder="1" applyAlignment="1">
      <alignment horizontal="center"/>
    </xf>
    <xf numFmtId="0" fontId="5" fillId="5" borderId="13" xfId="1" applyFont="1" applyFill="1" applyBorder="1" applyAlignment="1">
      <alignment horizontal="center"/>
    </xf>
    <xf numFmtId="0" fontId="10" fillId="0" borderId="53" xfId="0" applyFont="1" applyBorder="1" applyAlignment="1">
      <alignment horizontal="center" wrapText="1"/>
    </xf>
    <xf numFmtId="0" fontId="10" fillId="6" borderId="54" xfId="0" applyFont="1" applyFill="1" applyBorder="1" applyAlignment="1">
      <alignment horizontal="right" wrapText="1"/>
    </xf>
    <xf numFmtId="0" fontId="10" fillId="6" borderId="55" xfId="0" applyFont="1" applyFill="1" applyBorder="1" applyAlignment="1">
      <alignment horizontal="left" wrapText="1"/>
    </xf>
    <xf numFmtId="0" fontId="40" fillId="0" borderId="19" xfId="0" applyFont="1" applyBorder="1" applyAlignment="1">
      <alignment horizontal="center" wrapText="1"/>
    </xf>
    <xf numFmtId="0" fontId="10" fillId="0" borderId="56" xfId="0" applyFont="1" applyBorder="1" applyAlignment="1">
      <alignment horizontal="center" wrapText="1"/>
    </xf>
    <xf numFmtId="0" fontId="10" fillId="6" borderId="56" xfId="0" applyFont="1" applyFill="1" applyBorder="1" applyAlignment="1">
      <alignment horizontal="right" wrapText="1"/>
    </xf>
    <xf numFmtId="0" fontId="10" fillId="6" borderId="57" xfId="0" applyFont="1" applyFill="1" applyBorder="1" applyAlignment="1">
      <alignment horizontal="left" wrapText="1"/>
    </xf>
    <xf numFmtId="0" fontId="40" fillId="0" borderId="32" xfId="0" applyFont="1" applyBorder="1" applyAlignment="1">
      <alignment horizontal="center" wrapText="1"/>
    </xf>
    <xf numFmtId="0" fontId="40" fillId="0" borderId="30" xfId="0" applyFont="1" applyBorder="1" applyAlignment="1">
      <alignment horizontal="center" wrapText="1"/>
    </xf>
    <xf numFmtId="0" fontId="5" fillId="0" borderId="0" xfId="1" applyFont="1" applyFill="1"/>
    <xf numFmtId="0" fontId="28" fillId="0" borderId="57" xfId="0" applyFont="1" applyBorder="1" applyAlignment="1">
      <alignment horizontal="center" wrapText="1"/>
    </xf>
    <xf numFmtId="0" fontId="10" fillId="0" borderId="30" xfId="0" applyFont="1" applyBorder="1" applyAlignment="1">
      <alignment horizontal="center" wrapText="1"/>
    </xf>
    <xf numFmtId="0" fontId="5" fillId="0" borderId="16" xfId="1" applyFont="1" applyFill="1" applyBorder="1" applyAlignment="1">
      <alignment horizontal="center"/>
    </xf>
    <xf numFmtId="0" fontId="5" fillId="0" borderId="17" xfId="1" applyFont="1" applyFill="1" applyBorder="1" applyAlignment="1">
      <alignment horizontal="center"/>
    </xf>
    <xf numFmtId="0" fontId="5" fillId="0" borderId="35" xfId="1" applyFont="1" applyFill="1" applyBorder="1" applyAlignment="1">
      <alignment horizontal="center"/>
    </xf>
    <xf numFmtId="0" fontId="5" fillId="0" borderId="33" xfId="1" applyFont="1" applyFill="1" applyBorder="1" applyAlignment="1">
      <alignment horizontal="center"/>
    </xf>
    <xf numFmtId="0" fontId="5" fillId="0" borderId="30" xfId="1" applyFont="1" applyFill="1" applyBorder="1" applyAlignment="1">
      <alignment horizontal="center"/>
    </xf>
    <xf numFmtId="0" fontId="5" fillId="0" borderId="32" xfId="1" applyFont="1" applyFill="1" applyBorder="1" applyAlignment="1">
      <alignment horizontal="center"/>
    </xf>
    <xf numFmtId="0" fontId="5" fillId="0" borderId="32" xfId="1" applyFont="1" applyBorder="1" applyAlignment="1">
      <alignment horizontal="center"/>
    </xf>
    <xf numFmtId="0" fontId="5" fillId="5" borderId="36" xfId="1" applyFont="1" applyFill="1" applyBorder="1" applyAlignment="1">
      <alignment horizontal="center"/>
    </xf>
    <xf numFmtId="0" fontId="5" fillId="5" borderId="37" xfId="1" applyFont="1" applyFill="1" applyBorder="1" applyAlignment="1">
      <alignment horizontal="center"/>
    </xf>
    <xf numFmtId="0" fontId="5" fillId="5" borderId="38" xfId="1" applyFont="1" applyFill="1" applyBorder="1" applyAlignment="1">
      <alignment horizontal="center"/>
    </xf>
    <xf numFmtId="0" fontId="5" fillId="5" borderId="39" xfId="1" applyFont="1" applyFill="1" applyBorder="1" applyAlignment="1">
      <alignment horizontal="center"/>
    </xf>
    <xf numFmtId="0" fontId="5" fillId="5" borderId="40" xfId="1" applyFont="1" applyFill="1" applyBorder="1" applyAlignment="1">
      <alignment horizontal="center"/>
    </xf>
    <xf numFmtId="0" fontId="5" fillId="5" borderId="41" xfId="1" applyFont="1" applyFill="1" applyBorder="1" applyAlignment="1">
      <alignment horizontal="center"/>
    </xf>
    <xf numFmtId="0" fontId="11" fillId="0" borderId="0" xfId="1" applyFont="1" applyAlignment="1">
      <alignment horizontal="center"/>
    </xf>
    <xf numFmtId="0" fontId="11" fillId="0" borderId="0" xfId="1" applyFont="1"/>
    <xf numFmtId="0" fontId="11" fillId="0" borderId="0" xfId="0" applyFont="1" applyAlignment="1">
      <alignment horizontal="center"/>
    </xf>
    <xf numFmtId="0" fontId="11" fillId="0" borderId="0" xfId="0" applyFont="1"/>
    <xf numFmtId="2" fontId="19" fillId="8" borderId="0" xfId="1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 wrapText="1"/>
    </xf>
    <xf numFmtId="0" fontId="0" fillId="0" borderId="0" xfId="0"/>
    <xf numFmtId="0" fontId="19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8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left" vertical="center"/>
    </xf>
    <xf numFmtId="164" fontId="17" fillId="8" borderId="0" xfId="0" applyNumberFormat="1" applyFont="1" applyFill="1" applyAlignment="1">
      <alignment horizontal="center" vertical="center"/>
    </xf>
    <xf numFmtId="166" fontId="17" fillId="8" borderId="0" xfId="0" applyNumberFormat="1" applyFont="1" applyFill="1" applyAlignment="1" applyProtection="1">
      <alignment horizontal="center" vertical="center"/>
      <protection locked="0"/>
    </xf>
    <xf numFmtId="0" fontId="17" fillId="8" borderId="0" xfId="0" applyFont="1" applyFill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164" fontId="17" fillId="8" borderId="0" xfId="0" applyNumberFormat="1" applyFont="1" applyFill="1" applyAlignment="1">
      <alignment vertical="center"/>
    </xf>
    <xf numFmtId="0" fontId="17" fillId="8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17" fillId="8" borderId="0" xfId="0" applyFont="1" applyFill="1" applyAlignment="1">
      <alignment vertical="center"/>
    </xf>
    <xf numFmtId="0" fontId="23" fillId="8" borderId="46" xfId="0" applyFont="1" applyFill="1" applyBorder="1" applyAlignment="1">
      <alignment horizontal="right" vertical="center" wrapText="1"/>
    </xf>
    <xf numFmtId="0" fontId="23" fillId="8" borderId="0" xfId="0" applyFont="1" applyFill="1" applyBorder="1" applyAlignment="1">
      <alignment horizontal="right" vertical="center" wrapText="1"/>
    </xf>
    <xf numFmtId="0" fontId="19" fillId="8" borderId="0" xfId="0" applyFont="1" applyFill="1" applyAlignment="1">
      <alignment vertical="center"/>
    </xf>
    <xf numFmtId="0" fontId="8" fillId="2" borderId="0" xfId="1" applyFont="1" applyFill="1" applyAlignment="1">
      <alignment horizontal="left" vertical="center"/>
    </xf>
    <xf numFmtId="164" fontId="8" fillId="2" borderId="0" xfId="1" applyNumberFormat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164" fontId="6" fillId="2" borderId="0" xfId="1" applyNumberFormat="1" applyFont="1" applyFill="1" applyAlignment="1">
      <alignment horizontal="center" vertical="center"/>
    </xf>
    <xf numFmtId="0" fontId="6" fillId="2" borderId="0" xfId="1" applyFont="1" applyFill="1" applyAlignment="1" applyProtection="1">
      <alignment horizontal="center" vertical="center"/>
      <protection locked="0"/>
    </xf>
    <xf numFmtId="0" fontId="6" fillId="0" borderId="0" xfId="1" applyFont="1" applyAlignment="1">
      <alignment vertical="center"/>
    </xf>
    <xf numFmtId="0" fontId="6" fillId="0" borderId="0" xfId="1" applyFont="1" applyAlignment="1">
      <alignment horizontal="center" vertical="center"/>
    </xf>
    <xf numFmtId="0" fontId="8" fillId="0" borderId="0" xfId="1" applyFont="1" applyAlignment="1">
      <alignment horizontal="left" vertical="center"/>
    </xf>
    <xf numFmtId="164" fontId="9" fillId="0" borderId="0" xfId="1" applyNumberFormat="1" applyFont="1" applyBorder="1" applyAlignment="1">
      <alignment horizontal="center" vertical="center" wrapText="1"/>
    </xf>
    <xf numFmtId="164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164" fontId="17" fillId="8" borderId="0" xfId="0" applyNumberFormat="1" applyFont="1" applyFill="1" applyAlignment="1" applyProtection="1">
      <alignment horizontal="center" vertical="center"/>
      <protection locked="0"/>
    </xf>
    <xf numFmtId="166" fontId="17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21" fillId="8" borderId="0" xfId="0" applyFont="1" applyFill="1" applyAlignment="1">
      <alignment vertical="center"/>
    </xf>
    <xf numFmtId="0" fontId="0" fillId="8" borderId="0" xfId="0" applyFont="1" applyFill="1" applyAlignment="1">
      <alignment horizontal="left" vertical="center"/>
    </xf>
    <xf numFmtId="164" fontId="0" fillId="8" borderId="0" xfId="0" applyNumberFormat="1" applyFont="1" applyFill="1" applyAlignment="1">
      <alignment horizontal="left" vertical="center"/>
    </xf>
    <xf numFmtId="164" fontId="0" fillId="8" borderId="0" xfId="0" applyNumberFormat="1" applyFont="1" applyFill="1" applyAlignment="1">
      <alignment horizontal="center" vertical="center"/>
    </xf>
    <xf numFmtId="164" fontId="0" fillId="8" borderId="0" xfId="0" applyNumberFormat="1" applyFont="1" applyFill="1" applyAlignment="1" applyProtection="1">
      <alignment horizontal="center" vertical="center"/>
      <protection locked="0"/>
    </xf>
    <xf numFmtId="0" fontId="0" fillId="8" borderId="0" xfId="0" applyFont="1" applyFill="1" applyAlignment="1" applyProtection="1">
      <alignment horizontal="center" vertical="center"/>
      <protection locked="0"/>
    </xf>
    <xf numFmtId="0" fontId="0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164" fontId="0" fillId="8" borderId="0" xfId="0" applyNumberFormat="1" applyFill="1" applyAlignment="1">
      <alignment vertical="center"/>
    </xf>
    <xf numFmtId="164" fontId="0" fillId="8" borderId="0" xfId="0" applyNumberFormat="1" applyFill="1" applyAlignment="1">
      <alignment horizontal="center" vertical="center"/>
    </xf>
    <xf numFmtId="166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vertical="center" wrapText="1"/>
    </xf>
    <xf numFmtId="0" fontId="19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 wrapText="1"/>
    </xf>
    <xf numFmtId="0" fontId="20" fillId="9" borderId="0" xfId="0" applyFont="1" applyFill="1" applyAlignment="1">
      <alignment horizontal="left" vertical="center"/>
    </xf>
    <xf numFmtId="0" fontId="20" fillId="9" borderId="0" xfId="0" applyFont="1" applyFill="1" applyAlignment="1">
      <alignment horizontal="center" vertical="center" wrapText="1"/>
    </xf>
    <xf numFmtId="164" fontId="19" fillId="9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5" fillId="0" borderId="0" xfId="0" applyFont="1" applyAlignment="1">
      <alignment vertical="center"/>
    </xf>
    <xf numFmtId="0" fontId="0" fillId="9" borderId="0" xfId="0" applyFill="1" applyAlignment="1">
      <alignment vertical="center" wrapText="1"/>
    </xf>
    <xf numFmtId="0" fontId="0" fillId="9" borderId="0" xfId="0" applyFill="1" applyAlignment="1">
      <alignment horizontal="left" vertical="center" wrapText="1"/>
    </xf>
    <xf numFmtId="0" fontId="0" fillId="9" borderId="0" xfId="0" applyFill="1" applyAlignment="1">
      <alignment horizontal="center" vertical="center" wrapText="1"/>
    </xf>
    <xf numFmtId="164" fontId="0" fillId="9" borderId="0" xfId="0" applyNumberFormat="1" applyFill="1" applyAlignment="1">
      <alignment horizontal="center" vertical="center" wrapText="1"/>
    </xf>
    <xf numFmtId="164" fontId="0" fillId="9" borderId="0" xfId="0" applyNumberFormat="1" applyFill="1" applyAlignment="1">
      <alignment vertical="center" wrapText="1"/>
    </xf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3" fillId="8" borderId="0" xfId="1" applyFont="1" applyFill="1" applyAlignment="1">
      <alignment vertical="center"/>
    </xf>
    <xf numFmtId="0" fontId="5" fillId="6" borderId="26" xfId="1" applyFill="1" applyBorder="1" applyAlignment="1">
      <alignment horizontal="right" vertical="center"/>
    </xf>
    <xf numFmtId="0" fontId="5" fillId="6" borderId="27" xfId="1" applyFont="1" applyFill="1" applyBorder="1" applyAlignment="1">
      <alignment vertical="center"/>
    </xf>
    <xf numFmtId="0" fontId="5" fillId="6" borderId="27" xfId="1" applyFill="1" applyBorder="1" applyAlignment="1">
      <alignment vertical="center"/>
    </xf>
    <xf numFmtId="0" fontId="5" fillId="8" borderId="58" xfId="1" applyFill="1" applyBorder="1"/>
    <xf numFmtId="0" fontId="5" fillId="8" borderId="26" xfId="1" applyFill="1" applyBorder="1" applyAlignment="1">
      <alignment horizontal="right"/>
    </xf>
    <xf numFmtId="0" fontId="25" fillId="0" borderId="0" xfId="0" applyFont="1"/>
    <xf numFmtId="164" fontId="5" fillId="0" borderId="47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left" vertical="center" wrapText="1"/>
    </xf>
    <xf numFmtId="2" fontId="19" fillId="8" borderId="47" xfId="10" applyNumberFormat="1" applyFont="1" applyFill="1" applyBorder="1" applyAlignment="1">
      <alignment horizontal="center" vertical="center"/>
    </xf>
    <xf numFmtId="0" fontId="5" fillId="8" borderId="0" xfId="0" applyFont="1" applyFill="1" applyAlignment="1">
      <alignment vertical="center"/>
    </xf>
    <xf numFmtId="0" fontId="5" fillId="8" borderId="47" xfId="0" applyFont="1" applyFill="1" applyBorder="1" applyAlignment="1">
      <alignment vertical="center"/>
    </xf>
    <xf numFmtId="0" fontId="5" fillId="8" borderId="0" xfId="0" applyFont="1" applyFill="1" applyBorder="1" applyAlignment="1">
      <alignment vertical="center"/>
    </xf>
    <xf numFmtId="0" fontId="25" fillId="8" borderId="0" xfId="0" applyFont="1" applyFill="1" applyBorder="1" applyAlignment="1">
      <alignment vertical="center"/>
    </xf>
    <xf numFmtId="0" fontId="0" fillId="8" borderId="0" xfId="0" applyFill="1" applyBorder="1" applyAlignment="1">
      <alignment vertical="center"/>
    </xf>
    <xf numFmtId="0" fontId="25" fillId="8" borderId="0" xfId="0" applyFont="1" applyFill="1" applyAlignment="1">
      <alignment horizontal="center" vertical="center"/>
    </xf>
    <xf numFmtId="0" fontId="5" fillId="8" borderId="47" xfId="0" applyFont="1" applyFill="1" applyBorder="1" applyAlignment="1">
      <alignment horizontal="center" vertical="center"/>
    </xf>
    <xf numFmtId="0" fontId="25" fillId="8" borderId="0" xfId="0" applyFont="1" applyFill="1" applyAlignment="1">
      <alignment vertical="center"/>
    </xf>
    <xf numFmtId="0" fontId="25" fillId="8" borderId="0" xfId="0" applyFont="1" applyFill="1" applyAlignment="1">
      <alignment horizontal="left" vertical="center" wrapText="1"/>
    </xf>
    <xf numFmtId="0" fontId="25" fillId="8" borderId="47" xfId="0" applyFont="1" applyFill="1" applyBorder="1" applyAlignment="1">
      <alignment vertical="center"/>
    </xf>
    <xf numFmtId="2" fontId="19" fillId="10" borderId="0" xfId="10" applyNumberFormat="1" applyFont="1" applyFill="1" applyBorder="1" applyAlignment="1">
      <alignment horizontal="center" vertical="center"/>
    </xf>
    <xf numFmtId="1" fontId="25" fillId="0" borderId="0" xfId="0" applyNumberFormat="1" applyFont="1" applyBorder="1" applyAlignment="1">
      <alignment horizontal="center" vertical="center"/>
    </xf>
    <xf numFmtId="2" fontId="20" fillId="8" borderId="0" xfId="10" applyNumberFormat="1" applyFont="1" applyFill="1" applyBorder="1" applyAlignment="1">
      <alignment horizontal="center" vertical="center"/>
    </xf>
    <xf numFmtId="164" fontId="8" fillId="2" borderId="0" xfId="1" applyNumberFormat="1" applyFont="1" applyFill="1" applyAlignment="1">
      <alignment horizontal="left" vertical="center"/>
    </xf>
    <xf numFmtId="164" fontId="9" fillId="0" borderId="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4" fontId="6" fillId="2" borderId="0" xfId="1" applyNumberFormat="1" applyFont="1" applyFill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23" fillId="8" borderId="46" xfId="0" applyFont="1" applyFill="1" applyBorder="1" applyAlignment="1">
      <alignment horizontal="right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vertical="center" wrapText="1"/>
    </xf>
    <xf numFmtId="0" fontId="5" fillId="11" borderId="0" xfId="0" applyFont="1" applyFill="1" applyBorder="1" applyAlignment="1">
      <alignment horizontal="left" vertical="center" wrapText="1"/>
    </xf>
    <xf numFmtId="164" fontId="5" fillId="11" borderId="0" xfId="0" applyNumberFormat="1" applyFont="1" applyFill="1" applyBorder="1" applyAlignment="1">
      <alignment horizontal="center" vertical="center" wrapText="1"/>
    </xf>
    <xf numFmtId="0" fontId="5" fillId="11" borderId="0" xfId="0" applyFont="1" applyFill="1" applyAlignment="1">
      <alignment horizontal="center" vertical="center" wrapText="1"/>
    </xf>
    <xf numFmtId="0" fontId="5" fillId="11" borderId="0" xfId="0" applyFont="1" applyFill="1" applyAlignment="1">
      <alignment vertical="center" wrapText="1"/>
    </xf>
    <xf numFmtId="164" fontId="5" fillId="11" borderId="0" xfId="0" applyNumberFormat="1" applyFont="1" applyFill="1" applyAlignment="1">
      <alignment horizontal="center" vertical="center" wrapText="1"/>
    </xf>
    <xf numFmtId="164" fontId="31" fillId="9" borderId="0" xfId="0" applyNumberFormat="1" applyFont="1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6" borderId="0" xfId="0" applyFill="1" applyAlignment="1">
      <alignment vertical="center"/>
    </xf>
    <xf numFmtId="1" fontId="0" fillId="16" borderId="0" xfId="0" applyNumberFormat="1" applyFill="1" applyAlignment="1">
      <alignment horizontal="center" vertical="center"/>
    </xf>
    <xf numFmtId="164" fontId="0" fillId="16" borderId="0" xfId="0" applyNumberFormat="1" applyFill="1" applyBorder="1" applyAlignment="1">
      <alignment horizontal="center" vertical="center"/>
    </xf>
    <xf numFmtId="0" fontId="41" fillId="0" borderId="47" xfId="0" applyFont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9" borderId="0" xfId="0" applyFill="1" applyBorder="1" applyAlignment="1">
      <alignment horizontal="left" vertical="center" wrapText="1"/>
    </xf>
    <xf numFmtId="0" fontId="0" fillId="16" borderId="0" xfId="0" applyFill="1" applyAlignment="1">
      <alignment horizontal="left" vertical="center"/>
    </xf>
    <xf numFmtId="164" fontId="0" fillId="16" borderId="0" xfId="0" applyNumberForma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6" fillId="2" borderId="0" xfId="1" applyFont="1" applyFill="1" applyAlignment="1" applyProtection="1">
      <alignment horizontal="left" vertical="center"/>
      <protection locked="0"/>
    </xf>
    <xf numFmtId="1" fontId="25" fillId="0" borderId="0" xfId="0" applyNumberFormat="1" applyFont="1" applyAlignment="1">
      <alignment horizontal="center" vertical="center"/>
    </xf>
    <xf numFmtId="2" fontId="42" fillId="8" borderId="0" xfId="1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164" fontId="25" fillId="0" borderId="0" xfId="0" applyNumberFormat="1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/>
    </xf>
    <xf numFmtId="1" fontId="25" fillId="0" borderId="47" xfId="0" applyNumberFormat="1" applyFont="1" applyBorder="1" applyAlignment="1">
      <alignment horizontal="center" vertical="center"/>
    </xf>
    <xf numFmtId="2" fontId="42" fillId="8" borderId="47" xfId="10" applyNumberFormat="1" applyFont="1" applyFill="1" applyBorder="1" applyAlignment="1">
      <alignment horizontal="center" vertical="center"/>
    </xf>
    <xf numFmtId="164" fontId="25" fillId="0" borderId="47" xfId="0" applyNumberFormat="1" applyFont="1" applyBorder="1" applyAlignment="1">
      <alignment horizontal="center" vertical="center"/>
    </xf>
    <xf numFmtId="0" fontId="25" fillId="0" borderId="47" xfId="0" applyFont="1" applyFill="1" applyBorder="1" applyAlignment="1">
      <alignment horizontal="center" vertical="center" wrapText="1"/>
    </xf>
    <xf numFmtId="0" fontId="42" fillId="8" borderId="0" xfId="0" applyFont="1" applyFill="1" applyBorder="1" applyAlignment="1">
      <alignment horizontal="center" vertical="center"/>
    </xf>
    <xf numFmtId="0" fontId="42" fillId="0" borderId="0" xfId="0" applyFont="1" applyBorder="1" applyAlignment="1">
      <alignment vertical="center"/>
    </xf>
    <xf numFmtId="0" fontId="25" fillId="9" borderId="0" xfId="0" applyFont="1" applyFill="1" applyAlignment="1">
      <alignment vertical="center" wrapText="1"/>
    </xf>
    <xf numFmtId="0" fontId="25" fillId="9" borderId="0" xfId="0" applyFont="1" applyFill="1" applyAlignment="1">
      <alignment horizontal="left" vertical="center" wrapText="1"/>
    </xf>
    <xf numFmtId="0" fontId="25" fillId="9" borderId="0" xfId="0" applyFont="1" applyFill="1" applyAlignment="1">
      <alignment horizontal="center" vertical="center" wrapText="1"/>
    </xf>
    <xf numFmtId="164" fontId="25" fillId="9" borderId="0" xfId="0" applyNumberFormat="1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2" fontId="25" fillId="8" borderId="47" xfId="0" applyNumberFormat="1" applyFont="1" applyFill="1" applyBorder="1"/>
    <xf numFmtId="164" fontId="25" fillId="0" borderId="47" xfId="0" applyNumberFormat="1" applyFont="1" applyFill="1" applyBorder="1" applyAlignment="1">
      <alignment horizontal="center" vertical="center" wrapText="1"/>
    </xf>
    <xf numFmtId="0" fontId="25" fillId="0" borderId="47" xfId="0" applyFont="1" applyFill="1" applyBorder="1" applyAlignment="1">
      <alignment vertical="center" wrapText="1"/>
    </xf>
    <xf numFmtId="0" fontId="25" fillId="8" borderId="0" xfId="0" applyFont="1" applyFill="1" applyBorder="1" applyAlignment="1">
      <alignment horizontal="center" vertical="center"/>
    </xf>
    <xf numFmtId="0" fontId="42" fillId="8" borderId="0" xfId="0" applyFont="1" applyFill="1" applyBorder="1" applyAlignment="1">
      <alignment horizontal="left" vertical="center"/>
    </xf>
    <xf numFmtId="2" fontId="25" fillId="8" borderId="0" xfId="0" applyNumberFormat="1" applyFont="1" applyFill="1" applyBorder="1" applyAlignment="1">
      <alignment horizontal="center" vertical="center"/>
    </xf>
    <xf numFmtId="0" fontId="42" fillId="0" borderId="0" xfId="0" applyFont="1" applyBorder="1" applyAlignment="1">
      <alignment horizontal="left" vertical="center"/>
    </xf>
    <xf numFmtId="2" fontId="25" fillId="9" borderId="0" xfId="0" applyNumberFormat="1" applyFont="1" applyFill="1" applyBorder="1" applyAlignment="1">
      <alignment horizontal="center" vertical="center" wrapText="1"/>
    </xf>
    <xf numFmtId="0" fontId="25" fillId="8" borderId="47" xfId="0" applyFont="1" applyFill="1" applyBorder="1" applyAlignment="1">
      <alignment horizontal="center" vertical="center"/>
    </xf>
    <xf numFmtId="0" fontId="43" fillId="13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/>
    </xf>
    <xf numFmtId="0" fontId="25" fillId="8" borderId="0" xfId="10" applyFont="1" applyFill="1" applyBorder="1" applyAlignment="1">
      <alignment horizontal="center" vertical="center"/>
    </xf>
    <xf numFmtId="0" fontId="25" fillId="0" borderId="0" xfId="10" applyFont="1" applyBorder="1" applyAlignment="1">
      <alignment horizontal="center" vertical="center"/>
    </xf>
    <xf numFmtId="0" fontId="25" fillId="0" borderId="0" xfId="10" applyFont="1" applyBorder="1" applyAlignment="1">
      <alignment vertical="center"/>
    </xf>
    <xf numFmtId="0" fontId="42" fillId="8" borderId="0" xfId="10" applyFont="1" applyFill="1" applyBorder="1" applyAlignment="1">
      <alignment horizontal="left" vertical="center"/>
    </xf>
    <xf numFmtId="0" fontId="42" fillId="8" borderId="0" xfId="10" applyFont="1" applyFill="1" applyBorder="1" applyAlignment="1">
      <alignment horizontal="center" vertical="center"/>
    </xf>
    <xf numFmtId="2" fontId="25" fillId="8" borderId="47" xfId="0" applyNumberFormat="1" applyFont="1" applyFill="1" applyBorder="1" applyAlignment="1">
      <alignment horizontal="center" vertical="center"/>
    </xf>
    <xf numFmtId="0" fontId="25" fillId="0" borderId="47" xfId="0" applyFont="1" applyFill="1" applyBorder="1" applyAlignment="1">
      <alignment horizontal="center" vertical="center"/>
    </xf>
    <xf numFmtId="0" fontId="42" fillId="8" borderId="0" xfId="0" applyFont="1" applyFill="1" applyBorder="1" applyAlignment="1">
      <alignment vertical="center"/>
    </xf>
    <xf numFmtId="0" fontId="25" fillId="8" borderId="0" xfId="0" applyFont="1" applyFill="1" applyBorder="1" applyAlignment="1">
      <alignment horizontal="left"/>
    </xf>
    <xf numFmtId="0" fontId="25" fillId="8" borderId="0" xfId="10" applyFont="1" applyFill="1"/>
    <xf numFmtId="0" fontId="25" fillId="8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vertical="center" wrapText="1"/>
    </xf>
    <xf numFmtId="0" fontId="25" fillId="9" borderId="0" xfId="0" applyFont="1" applyFill="1" applyBorder="1" applyAlignment="1">
      <alignment horizontal="center" vertical="center" wrapText="1"/>
    </xf>
    <xf numFmtId="164" fontId="25" fillId="9" borderId="0" xfId="0" applyNumberFormat="1" applyFont="1" applyFill="1" applyBorder="1" applyAlignment="1">
      <alignment horizontal="center" vertical="center" wrapText="1"/>
    </xf>
    <xf numFmtId="1" fontId="25" fillId="8" borderId="0" xfId="0" applyNumberFormat="1" applyFont="1" applyFill="1" applyAlignment="1">
      <alignment horizontal="center" vertical="center"/>
    </xf>
    <xf numFmtId="1" fontId="25" fillId="8" borderId="47" xfId="0" applyNumberFormat="1" applyFont="1" applyFill="1" applyBorder="1" applyAlignment="1">
      <alignment horizontal="center" vertical="center"/>
    </xf>
    <xf numFmtId="0" fontId="25" fillId="8" borderId="0" xfId="0" applyFont="1" applyFill="1"/>
    <xf numFmtId="0" fontId="25" fillId="9" borderId="0" xfId="0" applyFont="1" applyFill="1" applyBorder="1" applyAlignment="1">
      <alignment vertical="center"/>
    </xf>
    <xf numFmtId="164" fontId="25" fillId="9" borderId="0" xfId="0" applyNumberFormat="1" applyFont="1" applyFill="1" applyBorder="1" applyAlignment="1">
      <alignment horizontal="center" vertical="center"/>
    </xf>
    <xf numFmtId="0" fontId="25" fillId="9" borderId="0" xfId="0" applyFont="1" applyFill="1" applyBorder="1" applyAlignment="1">
      <alignment horizontal="center" vertical="center"/>
    </xf>
    <xf numFmtId="1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/>
    <xf numFmtId="164" fontId="25" fillId="8" borderId="47" xfId="0" applyNumberFormat="1" applyFont="1" applyFill="1" applyBorder="1" applyAlignment="1">
      <alignment horizontal="center" vertical="center"/>
    </xf>
    <xf numFmtId="164" fontId="25" fillId="8" borderId="0" xfId="0" applyNumberFormat="1" applyFont="1" applyFill="1" applyBorder="1" applyAlignment="1">
      <alignment horizontal="center" vertical="center"/>
    </xf>
    <xf numFmtId="0" fontId="25" fillId="9" borderId="0" xfId="0" applyFont="1" applyFill="1" applyAlignment="1">
      <alignment vertical="center"/>
    </xf>
    <xf numFmtId="0" fontId="25" fillId="9" borderId="0" xfId="0" applyFont="1" applyFill="1" applyAlignment="1">
      <alignment horizontal="center" vertical="center"/>
    </xf>
    <xf numFmtId="0" fontId="25" fillId="8" borderId="47" xfId="0" applyFont="1" applyFill="1" applyBorder="1"/>
    <xf numFmtId="2" fontId="25" fillId="8" borderId="0" xfId="0" applyNumberFormat="1" applyFont="1" applyFill="1" applyBorder="1" applyAlignment="1">
      <alignment horizontal="center"/>
    </xf>
    <xf numFmtId="4" fontId="25" fillId="8" borderId="0" xfId="0" applyNumberFormat="1" applyFont="1" applyFill="1" applyBorder="1" applyAlignment="1">
      <alignment horizontal="center" vertical="center"/>
    </xf>
    <xf numFmtId="1" fontId="25" fillId="9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1" fontId="25" fillId="0" borderId="0" xfId="0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5" fillId="0" borderId="0" xfId="10" applyFont="1" applyBorder="1" applyAlignment="1">
      <alignment horizontal="left" vertical="center"/>
    </xf>
    <xf numFmtId="2" fontId="25" fillId="9" borderId="0" xfId="0" applyNumberFormat="1" applyFont="1" applyFill="1" applyBorder="1" applyAlignment="1">
      <alignment horizontal="center" vertical="center"/>
    </xf>
    <xf numFmtId="0" fontId="25" fillId="9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horizontal="left" vertical="center" wrapText="1"/>
    </xf>
    <xf numFmtId="0" fontId="42" fillId="8" borderId="0" xfId="0" applyFont="1" applyFill="1" applyAlignment="1">
      <alignment horizontal="left" vertical="center" wrapText="1"/>
    </xf>
    <xf numFmtId="2" fontId="42" fillId="10" borderId="0" xfId="1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164" fontId="25" fillId="9" borderId="0" xfId="0" applyNumberFormat="1" applyFont="1" applyFill="1" applyAlignment="1">
      <alignment vertical="center" wrapText="1"/>
    </xf>
    <xf numFmtId="0" fontId="25" fillId="8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Border="1"/>
    <xf numFmtId="0" fontId="44" fillId="6" borderId="0" xfId="0" applyFont="1" applyFill="1" applyBorder="1" applyAlignment="1">
      <alignment horizontal="left"/>
    </xf>
    <xf numFmtId="0" fontId="44" fillId="6" borderId="0" xfId="0" applyFont="1" applyFill="1" applyBorder="1" applyAlignment="1">
      <alignment horizontal="center"/>
    </xf>
    <xf numFmtId="164" fontId="44" fillId="6" borderId="0" xfId="0" applyNumberFormat="1" applyFont="1" applyFill="1" applyBorder="1" applyAlignment="1">
      <alignment horizontal="center"/>
    </xf>
    <xf numFmtId="0" fontId="25" fillId="6" borderId="0" xfId="0" applyFont="1" applyFill="1" applyBorder="1" applyAlignment="1">
      <alignment horizontal="center"/>
    </xf>
    <xf numFmtId="0" fontId="25" fillId="6" borderId="0" xfId="0" applyFont="1" applyFill="1" applyBorder="1"/>
    <xf numFmtId="0" fontId="25" fillId="8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164" fontId="25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25" fillId="8" borderId="0" xfId="1" applyFont="1" applyFill="1" applyBorder="1" applyAlignment="1">
      <alignment horizontal="left"/>
    </xf>
    <xf numFmtId="0" fontId="25" fillId="6" borderId="0" xfId="1" applyFont="1" applyFill="1" applyBorder="1" applyAlignment="1">
      <alignment horizontal="left" vertical="center"/>
    </xf>
    <xf numFmtId="0" fontId="25" fillId="8" borderId="59" xfId="1" applyFont="1" applyFill="1" applyBorder="1" applyAlignment="1">
      <alignment vertical="center"/>
    </xf>
    <xf numFmtId="0" fontId="44" fillId="8" borderId="0" xfId="0" applyFont="1" applyFill="1" applyBorder="1" applyAlignment="1">
      <alignment horizontal="center"/>
    </xf>
    <xf numFmtId="164" fontId="25" fillId="0" borderId="0" xfId="0" applyNumberFormat="1" applyFont="1"/>
    <xf numFmtId="0" fontId="25" fillId="0" borderId="0" xfId="0" applyFont="1" applyFill="1" applyBorder="1" applyAlignment="1">
      <alignment horizontal="left" vertical="center" wrapText="1"/>
    </xf>
    <xf numFmtId="0" fontId="44" fillId="6" borderId="0" xfId="0" applyFont="1" applyFill="1" applyBorder="1" applyAlignment="1">
      <alignment horizontal="left" vertical="center" wrapText="1"/>
    </xf>
    <xf numFmtId="0" fontId="43" fillId="0" borderId="0" xfId="0" applyFont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44" fillId="6" borderId="0" xfId="0" applyFont="1" applyFill="1" applyBorder="1"/>
    <xf numFmtId="0" fontId="42" fillId="8" borderId="0" xfId="0" applyFont="1" applyFill="1" applyBorder="1" applyAlignment="1">
      <alignment horizontal="left" wrapText="1"/>
    </xf>
    <xf numFmtId="0" fontId="25" fillId="6" borderId="0" xfId="0" applyFont="1" applyFill="1" applyBorder="1" applyAlignment="1">
      <alignment horizontal="left"/>
    </xf>
    <xf numFmtId="0" fontId="25" fillId="8" borderId="0" xfId="0" applyFont="1" applyFill="1" applyAlignment="1">
      <alignment horizontal="center" vertical="center" wrapText="1"/>
    </xf>
    <xf numFmtId="0" fontId="25" fillId="6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/>
    <xf numFmtId="0" fontId="44" fillId="6" borderId="0" xfId="0" applyFont="1" applyFill="1" applyAlignment="1">
      <alignment horizontal="left"/>
    </xf>
    <xf numFmtId="0" fontId="44" fillId="6" borderId="0" xfId="0" applyFont="1" applyFill="1" applyAlignment="1">
      <alignment horizontal="center"/>
    </xf>
    <xf numFmtId="0" fontId="25" fillId="6" borderId="0" xfId="0" applyFont="1" applyFill="1"/>
    <xf numFmtId="0" fontId="42" fillId="10" borderId="0" xfId="0" applyFont="1" applyFill="1" applyBorder="1" applyAlignment="1">
      <alignment horizontal="center" vertical="center"/>
    </xf>
    <xf numFmtId="0" fontId="25" fillId="10" borderId="0" xfId="0" applyFont="1" applyFill="1" applyBorder="1" applyAlignment="1">
      <alignment horizontal="center" vertical="center"/>
    </xf>
    <xf numFmtId="0" fontId="42" fillId="0" borderId="0" xfId="0" applyFont="1" applyBorder="1"/>
    <xf numFmtId="0" fontId="44" fillId="6" borderId="0" xfId="0" applyFont="1" applyFill="1" applyAlignment="1">
      <alignment horizontal="left" vertical="center" wrapText="1"/>
    </xf>
    <xf numFmtId="0" fontId="44" fillId="6" borderId="0" xfId="0" applyFont="1" applyFill="1" applyAlignment="1">
      <alignment horizontal="center" vertical="center" wrapText="1"/>
    </xf>
    <xf numFmtId="164" fontId="44" fillId="6" borderId="0" xfId="0" applyNumberFormat="1" applyFont="1" applyFill="1" applyAlignment="1">
      <alignment horizontal="center" vertical="center" wrapText="1"/>
    </xf>
    <xf numFmtId="0" fontId="25" fillId="6" borderId="0" xfId="0" applyFont="1" applyFill="1" applyAlignment="1">
      <alignment horizontal="left" vertical="center"/>
    </xf>
    <xf numFmtId="0" fontId="25" fillId="6" borderId="0" xfId="0" applyFont="1" applyFill="1" applyBorder="1" applyAlignment="1">
      <alignment horizontal="center" vertical="center" wrapText="1"/>
    </xf>
    <xf numFmtId="0" fontId="44" fillId="6" borderId="0" xfId="0" applyFont="1" applyFill="1" applyBorder="1" applyAlignment="1">
      <alignment horizontal="center" vertical="center" wrapText="1"/>
    </xf>
    <xf numFmtId="164" fontId="44" fillId="8" borderId="0" xfId="0" applyNumberFormat="1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left" vertical="center"/>
    </xf>
    <xf numFmtId="164" fontId="25" fillId="0" borderId="0" xfId="0" applyNumberFormat="1" applyFont="1" applyFill="1" applyAlignment="1">
      <alignment horizontal="center" vertical="center" wrapText="1"/>
    </xf>
    <xf numFmtId="164" fontId="25" fillId="8" borderId="0" xfId="0" applyNumberFormat="1" applyFont="1" applyFill="1" applyBorder="1" applyAlignment="1">
      <alignment horizontal="center" vertical="center" wrapText="1"/>
    </xf>
    <xf numFmtId="164" fontId="44" fillId="6" borderId="0" xfId="0" applyNumberFormat="1" applyFont="1" applyFill="1" applyBorder="1" applyAlignment="1">
      <alignment horizontal="center" vertical="center" wrapText="1"/>
    </xf>
    <xf numFmtId="164" fontId="25" fillId="0" borderId="0" xfId="0" applyNumberFormat="1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44" fillId="6" borderId="0" xfId="0" applyFont="1" applyFill="1" applyAlignment="1"/>
    <xf numFmtId="0" fontId="44" fillId="6" borderId="0" xfId="0" applyFont="1" applyFill="1" applyBorder="1" applyAlignment="1"/>
    <xf numFmtId="164" fontId="25" fillId="0" borderId="0" xfId="0" applyNumberFormat="1" applyFont="1" applyAlignment="1">
      <alignment horizontal="left" vertical="center"/>
    </xf>
    <xf numFmtId="164" fontId="25" fillId="0" borderId="0" xfId="0" applyNumberFormat="1" applyFont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 wrapText="1"/>
    </xf>
    <xf numFmtId="164" fontId="25" fillId="0" borderId="47" xfId="0" applyNumberFormat="1" applyFont="1" applyBorder="1" applyAlignment="1">
      <alignment horizontal="left" vertical="center"/>
    </xf>
    <xf numFmtId="2" fontId="25" fillId="8" borderId="0" xfId="1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/>
    </xf>
    <xf numFmtId="0" fontId="5" fillId="8" borderId="47" xfId="0" applyFont="1" applyFill="1" applyBorder="1" applyAlignment="1">
      <alignment horizontal="left" vertical="center"/>
    </xf>
    <xf numFmtId="0" fontId="25" fillId="16" borderId="0" xfId="0" applyFont="1" applyFill="1" applyAlignment="1">
      <alignment horizontal="center" vertical="center"/>
    </xf>
    <xf numFmtId="0" fontId="44" fillId="0" borderId="4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16" borderId="0" xfId="0" applyFont="1" applyFill="1" applyAlignment="1">
      <alignment vertical="center"/>
    </xf>
    <xf numFmtId="0" fontId="46" fillId="16" borderId="0" xfId="0" applyFont="1" applyFill="1" applyAlignment="1">
      <alignment vertical="center"/>
    </xf>
    <xf numFmtId="0" fontId="46" fillId="16" borderId="0" xfId="0" applyFont="1" applyFill="1" applyAlignment="1">
      <alignment horizontal="center" vertical="center"/>
    </xf>
    <xf numFmtId="0" fontId="46" fillId="16" borderId="0" xfId="0" applyFont="1" applyFill="1" applyAlignment="1">
      <alignment horizontal="left" vertical="center"/>
    </xf>
    <xf numFmtId="164" fontId="46" fillId="16" borderId="0" xfId="0" applyNumberFormat="1" applyFont="1" applyFill="1" applyBorder="1" applyAlignment="1">
      <alignment horizontal="center" vertical="center"/>
    </xf>
    <xf numFmtId="164" fontId="44" fillId="6" borderId="0" xfId="0" applyNumberFormat="1" applyFont="1" applyFill="1" applyAlignment="1">
      <alignment horizontal="center"/>
    </xf>
    <xf numFmtId="0" fontId="25" fillId="9" borderId="0" xfId="0" applyFont="1" applyFill="1"/>
    <xf numFmtId="164" fontId="25" fillId="9" borderId="0" xfId="0" applyNumberFormat="1" applyFont="1" applyFill="1"/>
    <xf numFmtId="164" fontId="25" fillId="0" borderId="0" xfId="0" applyNumberFormat="1" applyFont="1" applyFill="1" applyBorder="1" applyAlignment="1">
      <alignment horizontal="center" vertical="center"/>
    </xf>
    <xf numFmtId="0" fontId="44" fillId="8" borderId="0" xfId="0" applyFont="1" applyFill="1" applyAlignment="1">
      <alignment horizontal="center"/>
    </xf>
    <xf numFmtId="0" fontId="5" fillId="8" borderId="22" xfId="0" applyFont="1" applyFill="1" applyBorder="1" applyAlignment="1">
      <alignment horizontal="center" vertical="center" wrapText="1"/>
    </xf>
    <xf numFmtId="0" fontId="5" fillId="8" borderId="33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/>
    </xf>
    <xf numFmtId="0" fontId="5" fillId="8" borderId="18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5" fillId="8" borderId="21" xfId="0" applyFont="1" applyFill="1" applyBorder="1" applyAlignment="1">
      <alignment horizontal="center" vertical="center" wrapText="1"/>
    </xf>
    <xf numFmtId="0" fontId="5" fillId="8" borderId="23" xfId="0" applyFont="1" applyFill="1" applyBorder="1" applyAlignment="1">
      <alignment horizontal="center" vertical="center" wrapText="1"/>
    </xf>
    <xf numFmtId="0" fontId="5" fillId="8" borderId="24" xfId="0" applyFont="1" applyFill="1" applyBorder="1" applyAlignment="1">
      <alignment horizontal="center" vertical="center" wrapText="1"/>
    </xf>
    <xf numFmtId="0" fontId="5" fillId="8" borderId="29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 wrapText="1"/>
    </xf>
    <xf numFmtId="0" fontId="5" fillId="8" borderId="32" xfId="0" applyFont="1" applyFill="1" applyBorder="1" applyAlignment="1">
      <alignment horizontal="center" vertical="center" wrapText="1"/>
    </xf>
    <xf numFmtId="0" fontId="5" fillId="8" borderId="34" xfId="0" applyFont="1" applyFill="1" applyBorder="1" applyAlignment="1">
      <alignment horizontal="center" vertical="center" wrapText="1"/>
    </xf>
    <xf numFmtId="0" fontId="5" fillId="8" borderId="35" xfId="0" applyFont="1" applyFill="1" applyBorder="1" applyAlignment="1">
      <alignment horizontal="center" vertical="center" wrapText="1"/>
    </xf>
    <xf numFmtId="0" fontId="5" fillId="8" borderId="30" xfId="1" applyFont="1" applyFill="1" applyBorder="1" applyAlignment="1">
      <alignment horizontal="center" vertical="center"/>
    </xf>
    <xf numFmtId="0" fontId="5" fillId="8" borderId="31" xfId="1" applyFont="1" applyFill="1" applyBorder="1" applyAlignment="1">
      <alignment horizontal="center" vertical="center"/>
    </xf>
    <xf numFmtId="0" fontId="5" fillId="8" borderId="32" xfId="1" applyFont="1" applyFill="1" applyBorder="1" applyAlignment="1">
      <alignment horizontal="center" vertical="center"/>
    </xf>
    <xf numFmtId="0" fontId="5" fillId="8" borderId="35" xfId="1" applyFont="1" applyFill="1" applyBorder="1" applyAlignment="1">
      <alignment horizontal="center" vertical="center"/>
    </xf>
    <xf numFmtId="0" fontId="5" fillId="8" borderId="0" xfId="1" applyFont="1" applyFill="1" applyAlignment="1">
      <alignment horizontal="right"/>
    </xf>
    <xf numFmtId="0" fontId="47" fillId="8" borderId="0" xfId="10" applyFont="1" applyFill="1" applyBorder="1" applyAlignment="1">
      <alignment horizontal="left" vertical="center"/>
    </xf>
    <xf numFmtId="0" fontId="5" fillId="8" borderId="62" xfId="0" applyFont="1" applyFill="1" applyBorder="1" applyAlignment="1">
      <alignment horizontal="center" vertical="center" wrapText="1"/>
    </xf>
    <xf numFmtId="0" fontId="5" fillId="8" borderId="63" xfId="0" applyFont="1" applyFill="1" applyBorder="1" applyAlignment="1">
      <alignment horizontal="center" vertical="center" wrapText="1"/>
    </xf>
    <xf numFmtId="0" fontId="5" fillId="8" borderId="64" xfId="0" applyFont="1" applyFill="1" applyBorder="1" applyAlignment="1">
      <alignment horizontal="center" vertical="center" wrapText="1"/>
    </xf>
    <xf numFmtId="0" fontId="5" fillId="8" borderId="65" xfId="0" applyFont="1" applyFill="1" applyBorder="1" applyAlignment="1">
      <alignment horizontal="center" vertical="center" wrapText="1"/>
    </xf>
    <xf numFmtId="0" fontId="5" fillId="8" borderId="66" xfId="0" applyFont="1" applyFill="1" applyBorder="1" applyAlignment="1">
      <alignment horizontal="center" vertical="center" wrapText="1"/>
    </xf>
    <xf numFmtId="0" fontId="5" fillId="8" borderId="67" xfId="0" applyFont="1" applyFill="1" applyBorder="1" applyAlignment="1">
      <alignment horizontal="center" vertical="center" wrapText="1"/>
    </xf>
    <xf numFmtId="0" fontId="5" fillId="8" borderId="83" xfId="0" applyFont="1" applyFill="1" applyBorder="1" applyAlignment="1">
      <alignment horizontal="center" vertical="center" wrapText="1"/>
    </xf>
    <xf numFmtId="0" fontId="5" fillId="8" borderId="84" xfId="0" applyFont="1" applyFill="1" applyBorder="1" applyAlignment="1">
      <alignment horizontal="center" vertical="center" wrapText="1"/>
    </xf>
    <xf numFmtId="0" fontId="5" fillId="8" borderId="85" xfId="0" applyFont="1" applyFill="1" applyBorder="1" applyAlignment="1">
      <alignment horizontal="center" vertical="center" wrapText="1"/>
    </xf>
    <xf numFmtId="0" fontId="5" fillId="8" borderId="86" xfId="0" applyFont="1" applyFill="1" applyBorder="1" applyAlignment="1">
      <alignment horizontal="center" vertical="center" wrapText="1"/>
    </xf>
    <xf numFmtId="0" fontId="5" fillId="8" borderId="87" xfId="0" applyFont="1" applyFill="1" applyBorder="1" applyAlignment="1">
      <alignment horizontal="center" vertical="center" wrapText="1"/>
    </xf>
    <xf numFmtId="0" fontId="5" fillId="8" borderId="88" xfId="0" applyFont="1" applyFill="1" applyBorder="1" applyAlignment="1">
      <alignment horizontal="center" vertical="center" wrapText="1"/>
    </xf>
    <xf numFmtId="0" fontId="5" fillId="8" borderId="89" xfId="0" applyFont="1" applyFill="1" applyBorder="1" applyAlignment="1">
      <alignment horizontal="center" vertical="center" wrapText="1"/>
    </xf>
    <xf numFmtId="0" fontId="5" fillId="8" borderId="90" xfId="0" applyFont="1" applyFill="1" applyBorder="1" applyAlignment="1">
      <alignment horizontal="center" vertical="center" wrapText="1"/>
    </xf>
    <xf numFmtId="0" fontId="5" fillId="0" borderId="25" xfId="1" applyFont="1" applyBorder="1" applyAlignment="1">
      <alignment horizontal="center" vertical="center"/>
    </xf>
    <xf numFmtId="0" fontId="5" fillId="8" borderId="26" xfId="1" applyFont="1" applyFill="1" applyBorder="1" applyAlignment="1">
      <alignment horizontal="right" vertical="center"/>
    </xf>
    <xf numFmtId="0" fontId="5" fillId="8" borderId="69" xfId="1" applyFont="1" applyFill="1" applyBorder="1" applyAlignment="1">
      <alignment horizontal="center" vertical="center"/>
    </xf>
    <xf numFmtId="0" fontId="5" fillId="6" borderId="70" xfId="1" applyFont="1" applyFill="1" applyBorder="1" applyAlignment="1">
      <alignment vertical="center"/>
    </xf>
    <xf numFmtId="0" fontId="5" fillId="0" borderId="60" xfId="1" applyFont="1" applyBorder="1" applyAlignment="1">
      <alignment horizontal="center" vertical="center"/>
    </xf>
    <xf numFmtId="0" fontId="5" fillId="8" borderId="61" xfId="1" applyFont="1" applyFill="1" applyBorder="1" applyAlignment="1">
      <alignment horizontal="right" vertical="center"/>
    </xf>
    <xf numFmtId="0" fontId="5" fillId="6" borderId="59" xfId="1" applyFont="1" applyFill="1" applyBorder="1" applyAlignment="1">
      <alignment vertical="center"/>
    </xf>
    <xf numFmtId="0" fontId="5" fillId="8" borderId="91" xfId="1" applyFont="1" applyFill="1" applyBorder="1" applyAlignment="1">
      <alignment horizontal="center" vertical="center"/>
    </xf>
    <xf numFmtId="0" fontId="5" fillId="6" borderId="98" xfId="1" applyFont="1" applyFill="1" applyBorder="1" applyAlignment="1">
      <alignment vertical="center"/>
    </xf>
    <xf numFmtId="0" fontId="5" fillId="8" borderId="108" xfId="0" applyFont="1" applyFill="1" applyBorder="1" applyAlignment="1">
      <alignment horizontal="center" vertical="center" wrapText="1"/>
    </xf>
    <xf numFmtId="0" fontId="5" fillId="8" borderId="109" xfId="0" applyFont="1" applyFill="1" applyBorder="1" applyAlignment="1">
      <alignment horizontal="center" vertical="center" wrapText="1"/>
    </xf>
    <xf numFmtId="0" fontId="5" fillId="8" borderId="110" xfId="0" applyFont="1" applyFill="1" applyBorder="1" applyAlignment="1">
      <alignment horizontal="center" vertical="center" wrapText="1"/>
    </xf>
    <xf numFmtId="0" fontId="5" fillId="8" borderId="111" xfId="0" applyFont="1" applyFill="1" applyBorder="1" applyAlignment="1">
      <alignment horizontal="center" vertical="center" wrapText="1"/>
    </xf>
    <xf numFmtId="0" fontId="5" fillId="8" borderId="112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02" xfId="0" applyFont="1" applyFill="1" applyBorder="1" applyAlignment="1">
      <alignment horizontal="center" vertical="center" wrapText="1"/>
    </xf>
    <xf numFmtId="0" fontId="5" fillId="8" borderId="72" xfId="0" applyFont="1" applyFill="1" applyBorder="1" applyAlignment="1">
      <alignment horizontal="center" vertical="center" wrapText="1"/>
    </xf>
    <xf numFmtId="0" fontId="5" fillId="8" borderId="73" xfId="0" applyFont="1" applyFill="1" applyBorder="1" applyAlignment="1">
      <alignment horizontal="center" vertical="center" wrapText="1"/>
    </xf>
    <xf numFmtId="0" fontId="5" fillId="8" borderId="80" xfId="0" applyFont="1" applyFill="1" applyBorder="1" applyAlignment="1">
      <alignment horizontal="center" vertical="center" wrapText="1"/>
    </xf>
    <xf numFmtId="0" fontId="5" fillId="8" borderId="71" xfId="0" applyFont="1" applyFill="1" applyBorder="1" applyAlignment="1">
      <alignment horizontal="center" vertical="center" wrapText="1"/>
    </xf>
    <xf numFmtId="0" fontId="5" fillId="8" borderId="81" xfId="0" applyFont="1" applyFill="1" applyBorder="1" applyAlignment="1">
      <alignment horizontal="center" vertical="center" wrapText="1"/>
    </xf>
    <xf numFmtId="0" fontId="5" fillId="8" borderId="115" xfId="0" applyFont="1" applyFill="1" applyBorder="1" applyAlignment="1">
      <alignment horizontal="center" vertical="center" wrapText="1"/>
    </xf>
    <xf numFmtId="0" fontId="25" fillId="13" borderId="0" xfId="0" applyFont="1" applyFill="1" applyBorder="1" applyAlignment="1">
      <alignment horizontal="center" vertical="center"/>
    </xf>
    <xf numFmtId="0" fontId="25" fillId="12" borderId="0" xfId="0" applyFont="1" applyFill="1" applyBorder="1" applyAlignment="1">
      <alignment horizontal="center" vertical="center"/>
    </xf>
    <xf numFmtId="0" fontId="25" fillId="8" borderId="0" xfId="10" applyFont="1" applyFill="1" applyBorder="1" applyAlignment="1">
      <alignment horizontal="left" vertical="center"/>
    </xf>
    <xf numFmtId="0" fontId="25" fillId="8" borderId="0" xfId="8" applyFont="1" applyFill="1" applyBorder="1" applyAlignment="1">
      <alignment horizontal="left" vertical="center"/>
    </xf>
    <xf numFmtId="0" fontId="25" fillId="14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left" vertical="center"/>
    </xf>
    <xf numFmtId="0" fontId="20" fillId="8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center" vertical="center"/>
    </xf>
    <xf numFmtId="0" fontId="18" fillId="10" borderId="44" xfId="0" applyFont="1" applyFill="1" applyBorder="1" applyAlignment="1">
      <alignment horizontal="center" vertical="center"/>
    </xf>
    <xf numFmtId="0" fontId="18" fillId="10" borderId="43" xfId="0" applyFont="1" applyFill="1" applyBorder="1" applyAlignment="1">
      <alignment horizontal="center" vertical="center"/>
    </xf>
    <xf numFmtId="0" fontId="48" fillId="0" borderId="0" xfId="1" applyFont="1" applyFill="1" applyAlignment="1">
      <alignment horizontal="center" vertical="center"/>
    </xf>
    <xf numFmtId="0" fontId="48" fillId="2" borderId="0" xfId="1" applyFont="1" applyFill="1" applyAlignment="1">
      <alignment vertical="center"/>
    </xf>
    <xf numFmtId="0" fontId="48" fillId="8" borderId="0" xfId="1" applyFont="1" applyFill="1" applyAlignment="1">
      <alignment vertical="center"/>
    </xf>
    <xf numFmtId="0" fontId="48" fillId="8" borderId="0" xfId="1" applyFont="1" applyFill="1" applyAlignment="1">
      <alignment horizontal="center" vertical="center"/>
    </xf>
    <xf numFmtId="164" fontId="48" fillId="8" borderId="0" xfId="1" applyNumberFormat="1" applyFont="1" applyFill="1" applyAlignment="1">
      <alignment horizontal="center" vertical="center"/>
    </xf>
    <xf numFmtId="0" fontId="48" fillId="8" borderId="0" xfId="1" applyFont="1" applyFill="1" applyAlignment="1" applyProtection="1">
      <alignment horizontal="center" vertical="center"/>
      <protection locked="0"/>
    </xf>
    <xf numFmtId="164" fontId="48" fillId="8" borderId="0" xfId="1" applyNumberFormat="1" applyFont="1" applyFill="1" applyAlignment="1" applyProtection="1">
      <alignment horizontal="center" vertical="center"/>
      <protection locked="0"/>
    </xf>
    <xf numFmtId="0" fontId="48" fillId="0" borderId="0" xfId="1" applyFont="1" applyAlignment="1">
      <alignment horizontal="center" vertical="center"/>
    </xf>
    <xf numFmtId="0" fontId="49" fillId="8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0" fontId="51" fillId="2" borderId="0" xfId="1" applyFont="1" applyFill="1" applyAlignment="1">
      <alignment vertical="center"/>
    </xf>
    <xf numFmtId="0" fontId="51" fillId="8" borderId="0" xfId="1" applyFont="1" applyFill="1" applyAlignment="1">
      <alignment vertical="center"/>
    </xf>
    <xf numFmtId="0" fontId="52" fillId="8" borderId="0" xfId="1" applyFont="1" applyFill="1" applyAlignment="1">
      <alignment horizontal="left" vertical="center"/>
    </xf>
    <xf numFmtId="164" fontId="52" fillId="8" borderId="0" xfId="1" applyNumberFormat="1" applyFont="1" applyFill="1" applyAlignment="1">
      <alignment horizontal="center" vertical="center"/>
    </xf>
    <xf numFmtId="0" fontId="52" fillId="8" borderId="0" xfId="1" applyFont="1" applyFill="1" applyAlignment="1">
      <alignment horizontal="center" vertical="center"/>
    </xf>
    <xf numFmtId="164" fontId="53" fillId="8" borderId="0" xfId="1" applyNumberFormat="1" applyFont="1" applyFill="1" applyBorder="1" applyAlignment="1">
      <alignment horizontal="center" vertical="center" wrapText="1"/>
    </xf>
    <xf numFmtId="0" fontId="48" fillId="2" borderId="0" xfId="1" applyFont="1" applyFill="1" applyAlignment="1">
      <alignment horizontal="center" vertical="center"/>
    </xf>
    <xf numFmtId="0" fontId="54" fillId="0" borderId="0" xfId="1" applyFont="1" applyAlignment="1">
      <alignment vertical="center"/>
    </xf>
    <xf numFmtId="0" fontId="54" fillId="8" borderId="0" xfId="1" applyFont="1" applyFill="1" applyAlignment="1">
      <alignment vertical="center"/>
    </xf>
    <xf numFmtId="0" fontId="53" fillId="8" borderId="0" xfId="1" applyFont="1" applyFill="1" applyAlignment="1">
      <alignment horizontal="center"/>
    </xf>
    <xf numFmtId="0" fontId="25" fillId="8" borderId="0" xfId="0" applyFont="1" applyFill="1" applyAlignment="1">
      <alignment horizontal="center"/>
    </xf>
    <xf numFmtId="0" fontId="5" fillId="8" borderId="0" xfId="1" applyFont="1" applyFill="1" applyAlignment="1">
      <alignment vertical="center" wrapText="1"/>
    </xf>
    <xf numFmtId="0" fontId="5" fillId="8" borderId="11" xfId="1" applyFont="1" applyFill="1" applyBorder="1" applyAlignment="1">
      <alignment horizontal="center" vertical="center"/>
    </xf>
    <xf numFmtId="0" fontId="5" fillId="8" borderId="12" xfId="1" applyFont="1" applyFill="1" applyBorder="1" applyAlignment="1">
      <alignment horizontal="center" vertical="center"/>
    </xf>
    <xf numFmtId="0" fontId="5" fillId="8" borderId="13" xfId="1" applyFont="1" applyFill="1" applyBorder="1" applyAlignment="1">
      <alignment horizontal="center" vertical="center"/>
    </xf>
    <xf numFmtId="0" fontId="5" fillId="8" borderId="14" xfId="1" applyFont="1" applyFill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0" fontId="5" fillId="8" borderId="16" xfId="1" applyFont="1" applyFill="1" applyBorder="1" applyAlignment="1">
      <alignment horizontal="right" vertical="center"/>
    </xf>
    <xf numFmtId="0" fontId="5" fillId="6" borderId="17" xfId="1" applyFont="1" applyFill="1" applyBorder="1" applyAlignment="1">
      <alignment vertical="center"/>
    </xf>
    <xf numFmtId="0" fontId="5" fillId="7" borderId="104" xfId="1" applyFont="1" applyFill="1" applyBorder="1" applyAlignment="1">
      <alignment horizontal="center" vertical="center"/>
    </xf>
    <xf numFmtId="0" fontId="5" fillId="7" borderId="105" xfId="1" applyFont="1" applyFill="1" applyBorder="1" applyAlignment="1">
      <alignment horizontal="center" vertical="center"/>
    </xf>
    <xf numFmtId="0" fontId="5" fillId="8" borderId="29" xfId="1" applyFont="1" applyFill="1" applyBorder="1" applyAlignment="1">
      <alignment horizontal="center" vertical="center"/>
    </xf>
    <xf numFmtId="0" fontId="5" fillId="8" borderId="33" xfId="1" applyFont="1" applyFill="1" applyBorder="1" applyAlignment="1">
      <alignment horizontal="center" vertical="center"/>
    </xf>
    <xf numFmtId="0" fontId="5" fillId="8" borderId="34" xfId="1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right" vertical="center" wrapText="1"/>
    </xf>
    <xf numFmtId="0" fontId="5" fillId="6" borderId="27" xfId="0" applyFont="1" applyFill="1" applyBorder="1" applyAlignment="1">
      <alignment horizontal="left" vertical="center" wrapText="1"/>
    </xf>
    <xf numFmtId="0" fontId="44" fillId="8" borderId="31" xfId="0" applyFont="1" applyFill="1" applyBorder="1" applyAlignment="1">
      <alignment horizontal="center" vertical="center" wrapText="1"/>
    </xf>
    <xf numFmtId="0" fontId="44" fillId="8" borderId="32" xfId="0" applyFont="1" applyFill="1" applyBorder="1" applyAlignment="1">
      <alignment horizontal="center" vertical="center" wrapText="1"/>
    </xf>
    <xf numFmtId="0" fontId="44" fillId="8" borderId="33" xfId="0" applyFont="1" applyFill="1" applyBorder="1" applyAlignment="1">
      <alignment horizontal="center" vertical="center" wrapText="1"/>
    </xf>
    <xf numFmtId="0" fontId="5" fillId="7" borderId="106" xfId="1" applyFont="1" applyFill="1" applyBorder="1" applyAlignment="1">
      <alignment horizontal="center" vertical="center"/>
    </xf>
    <xf numFmtId="0" fontId="44" fillId="8" borderId="102" xfId="1" applyFont="1" applyFill="1" applyBorder="1" applyAlignment="1">
      <alignment horizontal="center"/>
    </xf>
    <xf numFmtId="0" fontId="5" fillId="8" borderId="72" xfId="1" applyFont="1" applyFill="1" applyBorder="1" applyAlignment="1">
      <alignment horizontal="center" vertical="center"/>
    </xf>
    <xf numFmtId="0" fontId="5" fillId="8" borderId="73" xfId="1" applyFont="1" applyFill="1" applyBorder="1" applyAlignment="1">
      <alignment horizontal="center" vertical="center"/>
    </xf>
    <xf numFmtId="0" fontId="5" fillId="8" borderId="74" xfId="1" applyFont="1" applyFill="1" applyBorder="1" applyAlignment="1">
      <alignment horizontal="center" vertical="center"/>
    </xf>
    <xf numFmtId="0" fontId="5" fillId="8" borderId="75" xfId="1" applyFont="1" applyFill="1" applyBorder="1" applyAlignment="1">
      <alignment horizontal="center" vertical="center"/>
    </xf>
    <xf numFmtId="0" fontId="5" fillId="8" borderId="76" xfId="1" applyFont="1" applyFill="1" applyBorder="1" applyAlignment="1">
      <alignment horizontal="center" vertical="center"/>
    </xf>
    <xf numFmtId="0" fontId="5" fillId="8" borderId="77" xfId="1" applyFont="1" applyFill="1" applyBorder="1" applyAlignment="1">
      <alignment horizontal="center" vertical="center"/>
    </xf>
    <xf numFmtId="0" fontId="5" fillId="8" borderId="78" xfId="1" applyFont="1" applyFill="1" applyBorder="1" applyAlignment="1">
      <alignment horizontal="center" vertical="center"/>
    </xf>
    <xf numFmtId="0" fontId="5" fillId="8" borderId="71" xfId="1" applyFont="1" applyFill="1" applyBorder="1" applyAlignment="1">
      <alignment horizontal="center" vertical="center"/>
    </xf>
    <xf numFmtId="0" fontId="5" fillId="8" borderId="79" xfId="1" applyFont="1" applyFill="1" applyBorder="1" applyAlignment="1">
      <alignment horizontal="center" vertical="center"/>
    </xf>
    <xf numFmtId="0" fontId="5" fillId="8" borderId="80" xfId="1" applyFont="1" applyFill="1" applyBorder="1" applyAlignment="1">
      <alignment horizontal="center" vertical="center"/>
    </xf>
    <xf numFmtId="0" fontId="5" fillId="8" borderId="81" xfId="1" applyFont="1" applyFill="1" applyBorder="1" applyAlignment="1">
      <alignment horizontal="center" vertical="center"/>
    </xf>
    <xf numFmtId="0" fontId="44" fillId="8" borderId="77" xfId="1" applyFont="1" applyFill="1" applyBorder="1" applyAlignment="1">
      <alignment horizontal="center" vertical="center"/>
    </xf>
    <xf numFmtId="0" fontId="44" fillId="8" borderId="78" xfId="1" applyFont="1" applyFill="1" applyBorder="1" applyAlignment="1">
      <alignment horizontal="center" vertical="center"/>
    </xf>
    <xf numFmtId="0" fontId="44" fillId="8" borderId="62" xfId="1" applyFont="1" applyFill="1" applyBorder="1" applyAlignment="1">
      <alignment horizontal="center" vertical="center"/>
    </xf>
    <xf numFmtId="0" fontId="5" fillId="8" borderId="63" xfId="1" applyFont="1" applyFill="1" applyBorder="1" applyAlignment="1">
      <alignment horizontal="center" vertical="center"/>
    </xf>
    <xf numFmtId="0" fontId="5" fillId="8" borderId="66" xfId="1" applyFont="1" applyFill="1" applyBorder="1" applyAlignment="1">
      <alignment horizontal="center" vertical="center"/>
    </xf>
    <xf numFmtId="0" fontId="5" fillId="8" borderId="64" xfId="1" applyFont="1" applyFill="1" applyBorder="1" applyAlignment="1">
      <alignment horizontal="center" vertical="center"/>
    </xf>
    <xf numFmtId="0" fontId="5" fillId="8" borderId="67" xfId="1" applyFont="1" applyFill="1" applyBorder="1" applyAlignment="1">
      <alignment horizontal="center"/>
    </xf>
    <xf numFmtId="0" fontId="5" fillId="7" borderId="52" xfId="1" applyFont="1" applyFill="1" applyBorder="1" applyAlignment="1">
      <alignment horizontal="center" vertical="center"/>
    </xf>
    <xf numFmtId="0" fontId="5" fillId="7" borderId="82" xfId="1" applyFont="1" applyFill="1" applyBorder="1" applyAlignment="1">
      <alignment horizontal="center" vertical="center"/>
    </xf>
    <xf numFmtId="0" fontId="5" fillId="8" borderId="103" xfId="1" applyFont="1" applyFill="1" applyBorder="1" applyAlignment="1">
      <alignment horizontal="center"/>
    </xf>
    <xf numFmtId="0" fontId="5" fillId="8" borderId="93" xfId="1" applyFont="1" applyFill="1" applyBorder="1" applyAlignment="1">
      <alignment horizontal="center" vertical="center"/>
    </xf>
    <xf numFmtId="0" fontId="5" fillId="8" borderId="94" xfId="1" applyFont="1" applyFill="1" applyBorder="1" applyAlignment="1">
      <alignment horizontal="center" vertical="center"/>
    </xf>
    <xf numFmtId="0" fontId="5" fillId="8" borderId="95" xfId="1" applyFont="1" applyFill="1" applyBorder="1" applyAlignment="1">
      <alignment horizontal="center" vertical="center"/>
    </xf>
    <xf numFmtId="0" fontId="5" fillId="8" borderId="92" xfId="1" applyFont="1" applyFill="1" applyBorder="1" applyAlignment="1">
      <alignment horizontal="center" vertical="center"/>
    </xf>
    <xf numFmtId="0" fontId="5" fillId="8" borderId="96" xfId="1" applyFont="1" applyFill="1" applyBorder="1" applyAlignment="1">
      <alignment horizontal="center" vertical="center"/>
    </xf>
    <xf numFmtId="0" fontId="5" fillId="8" borderId="97" xfId="1" applyFont="1" applyFill="1" applyBorder="1" applyAlignment="1">
      <alignment horizontal="center" vertical="center"/>
    </xf>
    <xf numFmtId="0" fontId="5" fillId="8" borderId="98" xfId="1" applyFont="1" applyFill="1" applyBorder="1" applyAlignment="1">
      <alignment horizontal="center" vertical="center"/>
    </xf>
    <xf numFmtId="0" fontId="5" fillId="8" borderId="99" xfId="1" applyFont="1" applyFill="1" applyBorder="1" applyAlignment="1">
      <alignment horizontal="center" vertical="center"/>
    </xf>
    <xf numFmtId="0" fontId="5" fillId="8" borderId="100" xfId="1" applyFont="1" applyFill="1" applyBorder="1" applyAlignment="1">
      <alignment horizontal="center" vertical="center"/>
    </xf>
    <xf numFmtId="0" fontId="44" fillId="8" borderId="94" xfId="1" applyFont="1" applyFill="1" applyBorder="1" applyAlignment="1">
      <alignment horizontal="center" vertical="center"/>
    </xf>
    <xf numFmtId="0" fontId="44" fillId="8" borderId="95" xfId="1" applyFont="1" applyFill="1" applyBorder="1" applyAlignment="1">
      <alignment horizontal="center" vertical="center"/>
    </xf>
    <xf numFmtId="0" fontId="44" fillId="8" borderId="96" xfId="1" applyFont="1" applyFill="1" applyBorder="1" applyAlignment="1">
      <alignment horizontal="center" vertical="center"/>
    </xf>
    <xf numFmtId="0" fontId="5" fillId="8" borderId="101" xfId="1" applyFont="1" applyFill="1" applyBorder="1" applyAlignment="1">
      <alignment horizontal="center" vertical="center"/>
    </xf>
    <xf numFmtId="0" fontId="5" fillId="8" borderId="82" xfId="1" applyFont="1" applyFill="1" applyBorder="1" applyAlignment="1">
      <alignment horizontal="center"/>
    </xf>
    <xf numFmtId="0" fontId="5" fillId="0" borderId="113" xfId="1" applyFont="1" applyBorder="1" applyAlignment="1">
      <alignment horizontal="center" vertical="center"/>
    </xf>
    <xf numFmtId="0" fontId="5" fillId="8" borderId="114" xfId="1" applyFont="1" applyFill="1" applyBorder="1" applyAlignment="1">
      <alignment horizontal="right" vertical="center"/>
    </xf>
    <xf numFmtId="0" fontId="44" fillId="8" borderId="73" xfId="0" applyFont="1" applyFill="1" applyBorder="1" applyAlignment="1">
      <alignment horizontal="center" vertical="center" wrapText="1"/>
    </xf>
    <xf numFmtId="0" fontId="44" fillId="8" borderId="80" xfId="0" applyFont="1" applyFill="1" applyBorder="1" applyAlignment="1">
      <alignment horizontal="center" vertical="center" wrapText="1"/>
    </xf>
    <xf numFmtId="0" fontId="44" fillId="8" borderId="71" xfId="0" applyFont="1" applyFill="1" applyBorder="1" applyAlignment="1">
      <alignment horizontal="center" vertical="center" wrapText="1"/>
    </xf>
    <xf numFmtId="0" fontId="5" fillId="0" borderId="68" xfId="1" applyFont="1" applyBorder="1" applyAlignment="1">
      <alignment horizontal="center" vertical="center"/>
    </xf>
    <xf numFmtId="0" fontId="5" fillId="8" borderId="9" xfId="1" applyFont="1" applyFill="1" applyBorder="1" applyAlignment="1">
      <alignment horizontal="right" vertical="center"/>
    </xf>
    <xf numFmtId="0" fontId="5" fillId="6" borderId="107" xfId="1" applyFont="1" applyFill="1" applyBorder="1" applyAlignment="1">
      <alignment vertical="center"/>
    </xf>
    <xf numFmtId="0" fontId="5" fillId="7" borderId="8" xfId="1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55" fillId="8" borderId="0" xfId="0" applyFont="1" applyFill="1" applyAlignment="1">
      <alignment horizontal="center" vertical="center"/>
    </xf>
    <xf numFmtId="164" fontId="55" fillId="8" borderId="0" xfId="0" applyNumberFormat="1" applyFont="1" applyFill="1" applyAlignment="1">
      <alignment horizontal="center" vertical="center"/>
    </xf>
    <xf numFmtId="166" fontId="55" fillId="8" borderId="0" xfId="0" applyNumberFormat="1" applyFont="1" applyFill="1" applyAlignment="1" applyProtection="1">
      <alignment horizontal="center" vertical="center"/>
      <protection locked="0"/>
    </xf>
    <xf numFmtId="0" fontId="55" fillId="8" borderId="0" xfId="0" applyFont="1" applyFill="1" applyAlignment="1" applyProtection="1">
      <alignment horizontal="center" vertical="center"/>
      <protection locked="0"/>
    </xf>
    <xf numFmtId="0" fontId="55" fillId="0" borderId="0" xfId="0" applyFont="1" applyAlignment="1">
      <alignment horizontal="center" vertical="center"/>
    </xf>
    <xf numFmtId="0" fontId="55" fillId="8" borderId="0" xfId="0" applyFont="1" applyFill="1" applyAlignment="1">
      <alignment vertical="center" wrapText="1"/>
    </xf>
    <xf numFmtId="0" fontId="55" fillId="8" borderId="0" xfId="0" applyFont="1" applyFill="1" applyAlignment="1">
      <alignment vertical="center"/>
    </xf>
    <xf numFmtId="0" fontId="20" fillId="8" borderId="0" xfId="0" applyFont="1" applyFill="1" applyAlignment="1">
      <alignment vertical="center"/>
    </xf>
    <xf numFmtId="0" fontId="56" fillId="8" borderId="46" xfId="0" applyFont="1" applyFill="1" applyBorder="1" applyAlignment="1">
      <alignment horizontal="right" vertical="center" wrapText="1"/>
    </xf>
    <xf numFmtId="0" fontId="56" fillId="8" borderId="0" xfId="0" applyFont="1" applyFill="1" applyBorder="1" applyAlignment="1">
      <alignment horizontal="center" vertical="center" wrapText="1"/>
    </xf>
    <xf numFmtId="0" fontId="57" fillId="8" borderId="0" xfId="0" applyFont="1" applyFill="1" applyAlignment="1">
      <alignment horizontal="center" vertical="center"/>
    </xf>
    <xf numFmtId="164" fontId="57" fillId="8" borderId="0" xfId="0" applyNumberFormat="1" applyFont="1" applyFill="1" applyAlignment="1">
      <alignment horizontal="center" vertical="center"/>
    </xf>
    <xf numFmtId="164" fontId="55" fillId="8" borderId="0" xfId="0" applyNumberFormat="1" applyFont="1" applyFill="1" applyAlignment="1" applyProtection="1">
      <alignment horizontal="center" vertical="center"/>
      <protection locked="0"/>
    </xf>
    <xf numFmtId="164" fontId="58" fillId="8" borderId="0" xfId="0" applyNumberFormat="1" applyFont="1" applyFill="1" applyBorder="1" applyAlignment="1">
      <alignment horizontal="center" vertical="center" wrapText="1"/>
    </xf>
    <xf numFmtId="166" fontId="55" fillId="8" borderId="0" xfId="0" applyNumberFormat="1" applyFont="1" applyFill="1" applyAlignment="1">
      <alignment horizontal="center" vertical="center"/>
    </xf>
    <xf numFmtId="0" fontId="55" fillId="8" borderId="0" xfId="0" applyFont="1" applyFill="1" applyAlignment="1">
      <alignment horizontal="right" vertical="center"/>
    </xf>
    <xf numFmtId="0" fontId="59" fillId="8" borderId="0" xfId="0" applyFont="1" applyFill="1" applyAlignment="1">
      <alignment vertical="center"/>
    </xf>
    <xf numFmtId="0" fontId="25" fillId="8" borderId="0" xfId="0" applyFont="1" applyFill="1" applyAlignment="1">
      <alignment horizontal="right" vertical="center"/>
    </xf>
    <xf numFmtId="0" fontId="58" fillId="8" borderId="0" xfId="0" applyFont="1" applyFill="1" applyAlignment="1">
      <alignment vertical="center"/>
    </xf>
    <xf numFmtId="164" fontId="25" fillId="8" borderId="0" xfId="0" applyNumberFormat="1" applyFont="1" applyFill="1" applyAlignment="1">
      <alignment horizontal="center" vertical="center"/>
    </xf>
    <xf numFmtId="164" fontId="25" fillId="8" borderId="0" xfId="0" applyNumberFormat="1" applyFont="1" applyFill="1" applyAlignment="1" applyProtection="1">
      <alignment horizontal="center" vertical="center"/>
      <protection locked="0"/>
    </xf>
    <xf numFmtId="0" fontId="25" fillId="8" borderId="0" xfId="0" applyFont="1" applyFill="1" applyAlignment="1" applyProtection="1">
      <alignment horizontal="center" vertical="center"/>
      <protection locked="0"/>
    </xf>
    <xf numFmtId="166" fontId="25" fillId="8" borderId="0" xfId="0" applyNumberFormat="1" applyFont="1" applyFill="1" applyAlignment="1">
      <alignment horizontal="center" vertical="center"/>
    </xf>
    <xf numFmtId="2" fontId="25" fillId="8" borderId="47" xfId="10" applyNumberFormat="1" applyFont="1" applyFill="1" applyBorder="1" applyAlignment="1">
      <alignment horizontal="center" vertical="center"/>
    </xf>
    <xf numFmtId="2" fontId="25" fillId="9" borderId="0" xfId="10" applyNumberFormat="1" applyFont="1" applyFill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0" fillId="8" borderId="0" xfId="10" applyFont="1" applyFill="1" applyBorder="1" applyAlignment="1">
      <alignment horizontal="center" vertical="center"/>
    </xf>
    <xf numFmtId="0" fontId="60" fillId="8" borderId="0" xfId="0" applyFont="1" applyFill="1" applyBorder="1" applyAlignment="1">
      <alignment horizontal="left" vertical="center"/>
    </xf>
    <xf numFmtId="0" fontId="60" fillId="12" borderId="0" xfId="0" applyFont="1" applyFill="1" applyBorder="1" applyAlignment="1">
      <alignment horizontal="center" vertical="center"/>
    </xf>
    <xf numFmtId="0" fontId="25" fillId="0" borderId="47" xfId="0" applyFont="1" applyBorder="1"/>
    <xf numFmtId="0" fontId="20" fillId="8" borderId="47" xfId="0" applyFont="1" applyFill="1" applyBorder="1" applyAlignment="1">
      <alignment horizontal="left" vertical="center"/>
    </xf>
    <xf numFmtId="0" fontId="20" fillId="8" borderId="47" xfId="0" applyFont="1" applyFill="1" applyBorder="1" applyAlignment="1">
      <alignment horizontal="center" vertical="center"/>
    </xf>
    <xf numFmtId="0" fontId="20" fillId="8" borderId="47" xfId="10" applyFont="1" applyFill="1" applyBorder="1" applyAlignment="1">
      <alignment horizontal="center" vertical="center"/>
    </xf>
    <xf numFmtId="0" fontId="20" fillId="0" borderId="47" xfId="0" applyFont="1" applyBorder="1" applyAlignment="1">
      <alignment horizontal="left" vertical="center"/>
    </xf>
    <xf numFmtId="0" fontId="61" fillId="8" borderId="0" xfId="0" applyFont="1" applyFill="1" applyBorder="1" applyAlignment="1">
      <alignment horizontal="left"/>
    </xf>
    <xf numFmtId="0" fontId="51" fillId="8" borderId="0" xfId="0" applyFont="1" applyFill="1" applyBorder="1" applyAlignment="1">
      <alignment horizontal="left" vertical="center"/>
    </xf>
    <xf numFmtId="0" fontId="51" fillId="13" borderId="0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left" vertical="center"/>
    </xf>
    <xf numFmtId="0" fontId="62" fillId="8" borderId="0" xfId="0" applyFont="1" applyFill="1" applyBorder="1" applyAlignment="1">
      <alignment horizontal="left" vertical="center"/>
    </xf>
    <xf numFmtId="0" fontId="62" fillId="8" borderId="0" xfId="0" applyFont="1" applyFill="1" applyBorder="1" applyAlignment="1">
      <alignment horizontal="center" vertical="center"/>
    </xf>
    <xf numFmtId="0" fontId="63" fillId="8" borderId="0" xfId="0" applyFont="1" applyFill="1" applyBorder="1" applyAlignment="1">
      <alignment horizontal="left" vertical="center"/>
    </xf>
    <xf numFmtId="2" fontId="25" fillId="8" borderId="47" xfId="0" applyNumberFormat="1" applyFont="1" applyFill="1" applyBorder="1" applyAlignment="1">
      <alignment horizontal="center"/>
    </xf>
    <xf numFmtId="0" fontId="60" fillId="0" borderId="0" xfId="0" applyFont="1" applyBorder="1" applyAlignment="1">
      <alignment horizontal="left" vertical="center"/>
    </xf>
    <xf numFmtId="0" fontId="20" fillId="15" borderId="0" xfId="0" applyFont="1" applyFill="1" applyBorder="1" applyAlignment="1">
      <alignment horizontal="center" vertical="center"/>
    </xf>
    <xf numFmtId="1" fontId="20" fillId="8" borderId="0" xfId="10" applyNumberFormat="1" applyFont="1" applyFill="1" applyBorder="1" applyAlignment="1">
      <alignment horizontal="center" vertical="center"/>
    </xf>
    <xf numFmtId="0" fontId="56" fillId="8" borderId="0" xfId="0" applyFont="1" applyFill="1" applyBorder="1" applyAlignment="1">
      <alignment horizontal="right" vertical="center" wrapText="1"/>
    </xf>
    <xf numFmtId="164" fontId="55" fillId="0" borderId="0" xfId="0" applyNumberFormat="1" applyFont="1" applyAlignment="1">
      <alignment horizontal="center" vertical="center"/>
    </xf>
    <xf numFmtId="0" fontId="52" fillId="2" borderId="0" xfId="1" applyFont="1" applyFill="1" applyAlignment="1">
      <alignment horizontal="left" vertical="center"/>
    </xf>
    <xf numFmtId="164" fontId="52" fillId="2" borderId="0" xfId="1" applyNumberFormat="1" applyFont="1" applyFill="1" applyAlignment="1">
      <alignment horizontal="center" vertical="center"/>
    </xf>
    <xf numFmtId="0" fontId="52" fillId="2" borderId="0" xfId="1" applyFont="1" applyFill="1" applyAlignment="1">
      <alignment horizontal="center" vertical="center"/>
    </xf>
    <xf numFmtId="164" fontId="48" fillId="2" borderId="0" xfId="1" applyNumberFormat="1" applyFont="1" applyFill="1" applyAlignment="1">
      <alignment horizontal="center" vertical="center"/>
    </xf>
    <xf numFmtId="0" fontId="48" fillId="2" borderId="0" xfId="1" applyFont="1" applyFill="1" applyAlignment="1" applyProtection="1">
      <alignment horizontal="center" vertical="center"/>
      <protection locked="0"/>
    </xf>
    <xf numFmtId="0" fontId="52" fillId="0" borderId="0" xfId="1" applyFont="1" applyAlignment="1">
      <alignment horizontal="left" vertical="center"/>
    </xf>
    <xf numFmtId="164" fontId="53" fillId="0" borderId="0" xfId="1" applyNumberFormat="1" applyFont="1" applyBorder="1" applyAlignment="1">
      <alignment horizontal="center" vertical="center" wrapText="1"/>
    </xf>
    <xf numFmtId="164" fontId="52" fillId="0" borderId="0" xfId="1" applyNumberFormat="1" applyFont="1" applyAlignment="1">
      <alignment horizontal="center" vertical="center"/>
    </xf>
    <xf numFmtId="0" fontId="52" fillId="0" borderId="0" xfId="1" applyFont="1" applyAlignment="1">
      <alignment horizontal="center" vertical="center"/>
    </xf>
    <xf numFmtId="164" fontId="56" fillId="8" borderId="0" xfId="0" applyNumberFormat="1" applyFont="1" applyFill="1" applyBorder="1" applyAlignment="1">
      <alignment horizontal="center" vertical="center" wrapText="1"/>
    </xf>
    <xf numFmtId="164" fontId="25" fillId="8" borderId="0" xfId="0" applyNumberFormat="1" applyFont="1" applyFill="1" applyAlignment="1">
      <alignment vertical="center"/>
    </xf>
    <xf numFmtId="164" fontId="20" fillId="9" borderId="0" xfId="0" applyNumberFormat="1" applyFont="1" applyFill="1" applyBorder="1" applyAlignment="1">
      <alignment horizontal="center" vertical="center" wrapText="1"/>
    </xf>
    <xf numFmtId="0" fontId="25" fillId="8" borderId="47" xfId="12" applyFont="1" applyFill="1" applyBorder="1" applyAlignment="1">
      <alignment horizontal="left" vertical="center"/>
    </xf>
    <xf numFmtId="0" fontId="25" fillId="12" borderId="47" xfId="12" applyFont="1" applyFill="1" applyBorder="1" applyAlignment="1">
      <alignment horizontal="center" vertical="center"/>
    </xf>
    <xf numFmtId="0" fontId="25" fillId="0" borderId="47" xfId="12" applyFont="1" applyBorder="1" applyAlignment="1">
      <alignment horizontal="left" vertical="center"/>
    </xf>
    <xf numFmtId="164" fontId="25" fillId="9" borderId="0" xfId="0" applyNumberFormat="1" applyFont="1" applyFill="1" applyAlignment="1">
      <alignment horizontal="center" vertical="center"/>
    </xf>
    <xf numFmtId="0" fontId="25" fillId="15" borderId="0" xfId="0" applyFont="1" applyFill="1" applyBorder="1" applyAlignment="1">
      <alignment horizontal="center" vertical="center"/>
    </xf>
    <xf numFmtId="0" fontId="25" fillId="8" borderId="47" xfId="0" applyFont="1" applyFill="1" applyBorder="1" applyAlignment="1">
      <alignment horizontal="left" vertical="center"/>
    </xf>
    <xf numFmtId="0" fontId="60" fillId="0" borderId="0" xfId="12" applyFont="1" applyBorder="1" applyAlignment="1">
      <alignment horizontal="left" vertical="center"/>
    </xf>
    <xf numFmtId="0" fontId="25" fillId="8" borderId="0" xfId="12" applyFont="1" applyFill="1" applyBorder="1" applyAlignment="1">
      <alignment horizontal="left" vertical="center"/>
    </xf>
    <xf numFmtId="0" fontId="25" fillId="12" borderId="0" xfId="12" applyFont="1" applyFill="1" applyBorder="1" applyAlignment="1">
      <alignment horizontal="center" vertical="center"/>
    </xf>
    <xf numFmtId="0" fontId="25" fillId="0" borderId="0" xfId="12" applyFont="1" applyBorder="1" applyAlignment="1">
      <alignment horizontal="left" vertical="center"/>
    </xf>
    <xf numFmtId="0" fontId="5" fillId="8" borderId="2" xfId="1" applyFont="1" applyFill="1" applyBorder="1" applyAlignment="1">
      <alignment horizontal="center" vertical="center" wrapText="1"/>
    </xf>
    <xf numFmtId="0" fontId="5" fillId="8" borderId="8" xfId="1" applyFont="1" applyFill="1" applyBorder="1" applyAlignment="1">
      <alignment horizontal="center" vertical="center" wrapText="1"/>
    </xf>
    <xf numFmtId="0" fontId="5" fillId="8" borderId="5" xfId="1" applyFont="1" applyFill="1" applyBorder="1" applyAlignment="1">
      <alignment horizontal="center" vertical="center" wrapText="1"/>
    </xf>
    <xf numFmtId="0" fontId="5" fillId="8" borderId="6" xfId="1" applyFont="1" applyFill="1" applyBorder="1" applyAlignment="1">
      <alignment horizontal="center" vertical="center" wrapText="1"/>
    </xf>
    <xf numFmtId="0" fontId="5" fillId="8" borderId="7" xfId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right" vertical="center" wrapText="1"/>
    </xf>
    <xf numFmtId="0" fontId="49" fillId="2" borderId="0" xfId="1" applyFont="1" applyFill="1" applyBorder="1" applyAlignment="1">
      <alignment horizontal="right" vertical="center" wrapText="1"/>
    </xf>
    <xf numFmtId="0" fontId="5" fillId="8" borderId="0" xfId="1" applyFont="1" applyFill="1" applyBorder="1" applyAlignment="1">
      <alignment horizontal="center" vertical="top" wrapText="1"/>
    </xf>
    <xf numFmtId="0" fontId="5" fillId="8" borderId="0" xfId="1" applyFont="1" applyFill="1" applyBorder="1" applyAlignment="1">
      <alignment horizontal="center"/>
    </xf>
    <xf numFmtId="0" fontId="5" fillId="4" borderId="2" xfId="1" applyFont="1" applyFill="1" applyBorder="1" applyAlignment="1">
      <alignment horizontal="center" vertical="center" wrapText="1"/>
    </xf>
    <xf numFmtId="0" fontId="5" fillId="4" borderId="8" xfId="1" applyFont="1" applyFill="1" applyBorder="1" applyAlignment="1">
      <alignment horizontal="center" vertical="center" wrapText="1"/>
    </xf>
    <xf numFmtId="0" fontId="5" fillId="4" borderId="3" xfId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horizontal="center" vertical="center" wrapText="1"/>
    </xf>
    <xf numFmtId="0" fontId="5" fillId="4" borderId="9" xfId="1" applyFont="1" applyFill="1" applyBorder="1" applyAlignment="1">
      <alignment horizontal="center" vertical="center" wrapText="1"/>
    </xf>
    <xf numFmtId="0" fontId="5" fillId="4" borderId="10" xfId="1" applyFont="1" applyFill="1" applyBorder="1" applyAlignment="1">
      <alignment horizontal="center" vertical="center" wrapText="1"/>
    </xf>
    <xf numFmtId="0" fontId="50" fillId="8" borderId="0" xfId="1" applyFont="1" applyFill="1" applyBorder="1" applyAlignment="1">
      <alignment horizontal="center" vertical="center" wrapText="1"/>
    </xf>
    <xf numFmtId="0" fontId="53" fillId="8" borderId="0" xfId="1" applyFont="1" applyFill="1" applyBorder="1" applyAlignment="1">
      <alignment horizontal="center" vertical="center" wrapText="1"/>
    </xf>
    <xf numFmtId="0" fontId="5" fillId="4" borderId="2" xfId="1" applyFill="1" applyBorder="1" applyAlignment="1">
      <alignment horizontal="center" vertical="center" wrapText="1"/>
    </xf>
    <xf numFmtId="0" fontId="5" fillId="5" borderId="52" xfId="1" applyFill="1" applyBorder="1" applyAlignment="1">
      <alignment horizontal="center" vertical="center" wrapText="1"/>
    </xf>
    <xf numFmtId="0" fontId="36" fillId="2" borderId="1" xfId="1" applyFont="1" applyFill="1" applyBorder="1" applyAlignment="1">
      <alignment horizontal="right" vertical="center" wrapText="1"/>
    </xf>
    <xf numFmtId="0" fontId="36" fillId="2" borderId="0" xfId="1" applyFont="1" applyFill="1" applyBorder="1" applyAlignment="1">
      <alignment horizontal="right" vertical="center" wrapText="1"/>
    </xf>
    <xf numFmtId="0" fontId="5" fillId="3" borderId="0" xfId="1" applyFill="1" applyBorder="1" applyAlignment="1">
      <alignment horizontal="center" vertical="top" wrapText="1"/>
    </xf>
    <xf numFmtId="0" fontId="5" fillId="3" borderId="0" xfId="1" applyFill="1" applyBorder="1" applyAlignment="1">
      <alignment horizontal="center"/>
    </xf>
    <xf numFmtId="0" fontId="38" fillId="0" borderId="0" xfId="1" applyFont="1" applyAlignment="1">
      <alignment horizontal="center" vertical="center"/>
    </xf>
    <xf numFmtId="0" fontId="5" fillId="5" borderId="3" xfId="1" applyFont="1" applyFill="1" applyBorder="1" applyAlignment="1">
      <alignment horizontal="center" vertical="center" wrapText="1"/>
    </xf>
    <xf numFmtId="0" fontId="5" fillId="5" borderId="9" xfId="1" applyFont="1" applyFill="1" applyBorder="1" applyAlignment="1">
      <alignment horizontal="center" vertical="center" wrapText="1"/>
    </xf>
    <xf numFmtId="0" fontId="5" fillId="5" borderId="4" xfId="1" applyFont="1" applyFill="1" applyBorder="1" applyAlignment="1">
      <alignment horizontal="center" vertical="center" wrapText="1"/>
    </xf>
    <xf numFmtId="0" fontId="5" fillId="5" borderId="10" xfId="1" applyFont="1" applyFill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5" fillId="5" borderId="52" xfId="1" applyFont="1" applyFill="1" applyBorder="1" applyAlignment="1">
      <alignment horizontal="center" vertical="center" wrapText="1"/>
    </xf>
    <xf numFmtId="0" fontId="5" fillId="5" borderId="49" xfId="1" applyFont="1" applyFill="1" applyBorder="1" applyAlignment="1">
      <alignment horizontal="center" vertical="center" wrapText="1"/>
    </xf>
    <xf numFmtId="0" fontId="5" fillId="5" borderId="50" xfId="1" applyFont="1" applyFill="1" applyBorder="1" applyAlignment="1">
      <alignment horizontal="center" vertical="center" wrapText="1"/>
    </xf>
    <xf numFmtId="0" fontId="5" fillId="5" borderId="51" xfId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center" vertical="center" wrapText="1"/>
    </xf>
    <xf numFmtId="0" fontId="9" fillId="3" borderId="0" xfId="1" applyFont="1" applyFill="1" applyBorder="1" applyAlignment="1">
      <alignment horizontal="center" vertical="center" wrapText="1"/>
    </xf>
    <xf numFmtId="0" fontId="50" fillId="3" borderId="0" xfId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53" fillId="3" borderId="0" xfId="1" applyFont="1" applyFill="1" applyBorder="1" applyAlignment="1">
      <alignment horizontal="center" vertical="center" wrapText="1"/>
    </xf>
    <xf numFmtId="0" fontId="5" fillId="3" borderId="0" xfId="1" applyFont="1" applyFill="1" applyBorder="1" applyAlignment="1">
      <alignment horizontal="center" vertical="top" wrapText="1"/>
    </xf>
    <xf numFmtId="0" fontId="5" fillId="3" borderId="0" xfId="1" applyFont="1" applyFill="1" applyBorder="1" applyAlignment="1">
      <alignment horizontal="center"/>
    </xf>
    <xf numFmtId="0" fontId="56" fillId="8" borderId="46" xfId="0" applyFont="1" applyFill="1" applyBorder="1" applyAlignment="1">
      <alignment horizontal="right" vertical="center" wrapText="1"/>
    </xf>
    <xf numFmtId="0" fontId="56" fillId="8" borderId="0" xfId="0" applyFont="1" applyFill="1" applyBorder="1" applyAlignment="1">
      <alignment horizontal="right" vertical="center" wrapText="1"/>
    </xf>
    <xf numFmtId="0" fontId="18" fillId="10" borderId="45" xfId="0" applyFont="1" applyFill="1" applyBorder="1" applyAlignment="1">
      <alignment horizontal="center" vertical="center"/>
    </xf>
    <xf numFmtId="0" fontId="18" fillId="10" borderId="44" xfId="0" applyFont="1" applyFill="1" applyBorder="1" applyAlignment="1">
      <alignment horizontal="center" vertical="center"/>
    </xf>
    <xf numFmtId="0" fontId="18" fillId="10" borderId="43" xfId="0" applyFont="1" applyFill="1" applyBorder="1" applyAlignment="1">
      <alignment horizontal="center" vertical="center"/>
    </xf>
    <xf numFmtId="0" fontId="5" fillId="3" borderId="0" xfId="1" applyFont="1" applyFill="1" applyBorder="1" applyAlignment="1">
      <alignment horizontal="left" vertical="top" wrapText="1"/>
    </xf>
    <xf numFmtId="0" fontId="5" fillId="3" borderId="0" xfId="1" applyFont="1" applyFill="1" applyBorder="1" applyAlignment="1">
      <alignment horizontal="left"/>
    </xf>
    <xf numFmtId="0" fontId="53" fillId="3" borderId="0" xfId="1" applyFont="1" applyFill="1" applyBorder="1" applyAlignment="1">
      <alignment horizontal="left" vertical="center" wrapText="1"/>
    </xf>
    <xf numFmtId="0" fontId="50" fillId="3" borderId="0" xfId="1" applyFont="1" applyFill="1" applyBorder="1" applyAlignment="1">
      <alignment horizontal="left" vertical="center" wrapText="1"/>
    </xf>
    <xf numFmtId="0" fontId="23" fillId="8" borderId="46" xfId="0" applyFont="1" applyFill="1" applyBorder="1" applyAlignment="1">
      <alignment horizontal="right" vertical="center" wrapText="1"/>
    </xf>
    <xf numFmtId="0" fontId="23" fillId="8" borderId="0" xfId="0" applyFont="1" applyFill="1" applyBorder="1" applyAlignment="1">
      <alignment horizontal="right" vertical="center" wrapText="1"/>
    </xf>
    <xf numFmtId="0" fontId="7" fillId="3" borderId="0" xfId="1" applyFont="1" applyFill="1" applyBorder="1" applyAlignment="1">
      <alignment horizontal="left" vertical="center" wrapText="1"/>
    </xf>
    <xf numFmtId="0" fontId="5" fillId="3" borderId="0" xfId="1" applyFill="1" applyBorder="1" applyAlignment="1">
      <alignment horizontal="left" vertical="top" wrapText="1"/>
    </xf>
    <xf numFmtId="0" fontId="9" fillId="3" borderId="0" xfId="1" applyFont="1" applyFill="1" applyBorder="1" applyAlignment="1">
      <alignment horizontal="left" vertical="center" wrapText="1"/>
    </xf>
    <xf numFmtId="0" fontId="27" fillId="8" borderId="46" xfId="0" applyFont="1" applyFill="1" applyBorder="1" applyAlignment="1">
      <alignment horizontal="right" vertical="center" wrapText="1"/>
    </xf>
    <xf numFmtId="0" fontId="27" fillId="8" borderId="0" xfId="0" applyFont="1" applyFill="1" applyBorder="1" applyAlignment="1">
      <alignment horizontal="right" vertical="center" wrapText="1"/>
    </xf>
    <xf numFmtId="0" fontId="5" fillId="3" borderId="0" xfId="1" applyFill="1" applyBorder="1" applyAlignment="1">
      <alignment horizontal="left"/>
    </xf>
  </cellXfs>
  <cellStyles count="18">
    <cellStyle name="Comma 2" xfId="2"/>
    <cellStyle name="Comma 2 2" xfId="3"/>
    <cellStyle name="Comma 2 3" xfId="4"/>
    <cellStyle name="Hiperłącze 2" xfId="5"/>
    <cellStyle name="Normal" xfId="0" builtinId="0"/>
    <cellStyle name="Normal 2" xfId="6"/>
    <cellStyle name="Normal 3" xfId="7"/>
    <cellStyle name="Normal 3 2" xfId="11"/>
    <cellStyle name="Normal 3 2 2" xfId="16"/>
    <cellStyle name="Normal 3 3" xfId="13"/>
    <cellStyle name="Normal 3 3 2" xfId="17"/>
    <cellStyle name="Normal 3 4" xfId="15"/>
    <cellStyle name="Normal 4" xfId="8"/>
    <cellStyle name="Normalny 2" xfId="9"/>
    <cellStyle name="Normalny 3" xfId="1"/>
    <cellStyle name="Обычный 2" xfId="10"/>
    <cellStyle name="Обычный 3" xfId="12"/>
    <cellStyle name="Обычный 4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9525</xdr:rowOff>
    </xdr:from>
    <xdr:to>
      <xdr:col>2</xdr:col>
      <xdr:colOff>857250</xdr:colOff>
      <xdr:row>9</xdr:row>
      <xdr:rowOff>47625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3375"/>
          <a:ext cx="12954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114300</xdr:rowOff>
    </xdr:from>
    <xdr:to>
      <xdr:col>4</xdr:col>
      <xdr:colOff>361950</xdr:colOff>
      <xdr:row>9</xdr:row>
      <xdr:rowOff>85725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4300"/>
          <a:ext cx="1438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63</xdr:row>
      <xdr:rowOff>47625</xdr:rowOff>
    </xdr:from>
    <xdr:to>
      <xdr:col>4</xdr:col>
      <xdr:colOff>342900</xdr:colOff>
      <xdr:row>72</xdr:row>
      <xdr:rowOff>66675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114" y="10672330"/>
          <a:ext cx="1520536" cy="1534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114300</xdr:rowOff>
    </xdr:from>
    <xdr:to>
      <xdr:col>4</xdr:col>
      <xdr:colOff>361950</xdr:colOff>
      <xdr:row>9</xdr:row>
      <xdr:rowOff>85725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4300"/>
          <a:ext cx="1438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114300</xdr:rowOff>
    </xdr:from>
    <xdr:to>
      <xdr:col>4</xdr:col>
      <xdr:colOff>361950</xdr:colOff>
      <xdr:row>4</xdr:row>
      <xdr:rowOff>112940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4300"/>
          <a:ext cx="1438275" cy="1475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1</xdr:row>
      <xdr:rowOff>19050</xdr:rowOff>
    </xdr:from>
    <xdr:to>
      <xdr:col>4</xdr:col>
      <xdr:colOff>409575</xdr:colOff>
      <xdr:row>9</xdr:row>
      <xdr:rowOff>95250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80975"/>
          <a:ext cx="1333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1</xdr:row>
      <xdr:rowOff>19050</xdr:rowOff>
    </xdr:from>
    <xdr:to>
      <xdr:col>4</xdr:col>
      <xdr:colOff>409575</xdr:colOff>
      <xdr:row>9</xdr:row>
      <xdr:rowOff>95250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80975"/>
          <a:ext cx="1333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0</xdr:rowOff>
    </xdr:from>
    <xdr:to>
      <xdr:col>4</xdr:col>
      <xdr:colOff>238125</xdr:colOff>
      <xdr:row>9</xdr:row>
      <xdr:rowOff>95250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0"/>
          <a:ext cx="15240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</xdr:row>
      <xdr:rowOff>76200</xdr:rowOff>
    </xdr:from>
    <xdr:to>
      <xdr:col>9</xdr:col>
      <xdr:colOff>447675</xdr:colOff>
      <xdr:row>9</xdr:row>
      <xdr:rowOff>104775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400050"/>
          <a:ext cx="11334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0</xdr:row>
      <xdr:rowOff>95250</xdr:rowOff>
    </xdr:from>
    <xdr:ext cx="1438275" cy="1457325"/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95250"/>
          <a:ext cx="1438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</xdr:row>
      <xdr:rowOff>47625</xdr:rowOff>
    </xdr:from>
    <xdr:ext cx="1514475" cy="1485900"/>
    <xdr:pic>
      <xdr:nvPicPr>
        <xdr:cNvPr id="4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58100"/>
          <a:ext cx="15144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47625</xdr:rowOff>
    </xdr:from>
    <xdr:ext cx="1514475" cy="1485900"/>
    <xdr:pic>
      <xdr:nvPicPr>
        <xdr:cNvPr id="6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1" y="11120438"/>
          <a:ext cx="15144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38100</xdr:rowOff>
    </xdr:from>
    <xdr:to>
      <xdr:col>3</xdr:col>
      <xdr:colOff>714375</xdr:colOff>
      <xdr:row>8</xdr:row>
      <xdr:rowOff>152400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00025"/>
          <a:ext cx="13049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65</xdr:row>
      <xdr:rowOff>0</xdr:rowOff>
    </xdr:from>
    <xdr:to>
      <xdr:col>4</xdr:col>
      <xdr:colOff>381000</xdr:colOff>
      <xdr:row>72</xdr:row>
      <xdr:rowOff>76200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9667875"/>
          <a:ext cx="13525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123</xdr:row>
      <xdr:rowOff>123825</xdr:rowOff>
    </xdr:from>
    <xdr:to>
      <xdr:col>4</xdr:col>
      <xdr:colOff>209550</xdr:colOff>
      <xdr:row>132</xdr:row>
      <xdr:rowOff>0</xdr:rowOff>
    </xdr:to>
    <xdr:pic>
      <xdr:nvPicPr>
        <xdr:cNvPr id="4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18326100"/>
          <a:ext cx="1371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28575</xdr:rowOff>
    </xdr:from>
    <xdr:to>
      <xdr:col>3</xdr:col>
      <xdr:colOff>266700</xdr:colOff>
      <xdr:row>8</xdr:row>
      <xdr:rowOff>95250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8575"/>
          <a:ext cx="1419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40</xdr:row>
      <xdr:rowOff>76200</xdr:rowOff>
    </xdr:from>
    <xdr:to>
      <xdr:col>4</xdr:col>
      <xdr:colOff>161925</xdr:colOff>
      <xdr:row>50</xdr:row>
      <xdr:rowOff>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7639050"/>
          <a:ext cx="15240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0</xdr:row>
      <xdr:rowOff>0</xdr:rowOff>
    </xdr:from>
    <xdr:to>
      <xdr:col>4</xdr:col>
      <xdr:colOff>133350</xdr:colOff>
      <xdr:row>9</xdr:row>
      <xdr:rowOff>95250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0"/>
          <a:ext cx="15240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38100</xdr:rowOff>
    </xdr:from>
    <xdr:to>
      <xdr:col>4</xdr:col>
      <xdr:colOff>152400</xdr:colOff>
      <xdr:row>10</xdr:row>
      <xdr:rowOff>133350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8100"/>
          <a:ext cx="17049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44</xdr:row>
      <xdr:rowOff>0</xdr:rowOff>
    </xdr:from>
    <xdr:to>
      <xdr:col>3</xdr:col>
      <xdr:colOff>342900</xdr:colOff>
      <xdr:row>55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477125"/>
          <a:ext cx="16954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923925</xdr:colOff>
      <xdr:row>1</xdr:row>
      <xdr:rowOff>76200</xdr:rowOff>
    </xdr:from>
    <xdr:to>
      <xdr:col>4</xdr:col>
      <xdr:colOff>114300</xdr:colOff>
      <xdr:row>6</xdr:row>
      <xdr:rowOff>180975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38125"/>
          <a:ext cx="981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1</xdr:row>
      <xdr:rowOff>152400</xdr:rowOff>
    </xdr:from>
    <xdr:to>
      <xdr:col>4</xdr:col>
      <xdr:colOff>114300</xdr:colOff>
      <xdr:row>8</xdr:row>
      <xdr:rowOff>47625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14325"/>
          <a:ext cx="10382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0</xdr:colOff>
      <xdr:row>3</xdr:row>
      <xdr:rowOff>0</xdr:rowOff>
    </xdr:from>
    <xdr:to>
      <xdr:col>32</xdr:col>
      <xdr:colOff>352425</xdr:colOff>
      <xdr:row>16</xdr:row>
      <xdr:rowOff>314325</xdr:rowOff>
    </xdr:to>
    <xdr:pic>
      <xdr:nvPicPr>
        <xdr:cNvPr id="3" name="Рисунок 2" descr="ПЕЧАТЬ МСГС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59977">
          <a:off x="21745575" y="485775"/>
          <a:ext cx="27908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ilijsGi/AppData/Local/Microsoft/Windows/Temporary%20Internet%20Files/Content.Outlook/MCSMIMPF/&#1063;&#1052;%202019/&#1079;&#1072;&#1103;&#1074;&#1082;&#1080;/&#1048;&#1088;&#1083;&#1072;&#1085;&#1076;&#1080;&#1103;%20(&#1086;&#1082;&#1086;&#1085;&#1095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ilijsGi/AppData/Local/Microsoft/Windows/Temporary%20Internet%20Files/Content.Outlook/MCSMIMPF/&#1063;&#1052;%202019/&#1079;&#1072;&#1103;&#1074;&#1082;&#1080;/&#1051;&#1072;&#1090;&#107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ЗАЯВКА-APPLICATION FORM"/>
      <sheetName val="1a-ЗАЯВКА Эстафета-Relay"/>
      <sheetName val="Dane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ЗАЯВКА-APPLICATION FORM"/>
      <sheetName val="1a-ЗАЯВКА Эстафета-Relay"/>
      <sheetName val="Dane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T57"/>
  <sheetViews>
    <sheetView tabSelected="1" zoomScale="70" zoomScaleNormal="70" zoomScaleSheetLayoutView="100" workbookViewId="0">
      <pane xSplit="3" topLeftCell="D1" activePane="topRight" state="frozen"/>
      <selection activeCell="A10" sqref="A10"/>
      <selection pane="topRight" activeCell="A27" sqref="A27:XFD27"/>
    </sheetView>
  </sheetViews>
  <sheetFormatPr defaultRowHeight="12.75"/>
  <cols>
    <col min="1" max="2" width="5.7109375" style="478" customWidth="1"/>
    <col min="3" max="3" width="17.28515625" style="359" customWidth="1"/>
    <col min="4" max="4" width="8.5703125" style="359" customWidth="1"/>
    <col min="5" max="42" width="6.85546875" style="646" customWidth="1"/>
    <col min="43" max="49" width="6.85546875" style="453" customWidth="1"/>
    <col min="50" max="50" width="9.140625" style="453"/>
    <col min="51" max="16384" width="9.140625" style="359"/>
  </cols>
  <sheetData>
    <row r="1" spans="1:49">
      <c r="A1" s="626"/>
      <c r="B1" s="626"/>
      <c r="C1" s="627"/>
      <c r="D1" s="627"/>
      <c r="E1" s="628"/>
      <c r="F1" s="628"/>
      <c r="G1" s="629"/>
      <c r="H1" s="628"/>
      <c r="I1" s="628"/>
      <c r="J1" s="628"/>
      <c r="K1" s="629"/>
      <c r="L1" s="629"/>
      <c r="M1" s="629"/>
      <c r="N1" s="629"/>
      <c r="O1" s="628"/>
      <c r="P1" s="629"/>
      <c r="Q1" s="630"/>
      <c r="R1" s="629"/>
      <c r="S1" s="629"/>
      <c r="T1" s="630"/>
      <c r="U1" s="629"/>
      <c r="V1" s="631"/>
      <c r="W1" s="632"/>
      <c r="X1" s="629"/>
      <c r="Y1" s="629"/>
      <c r="Z1" s="628"/>
      <c r="AA1" s="628"/>
      <c r="AB1" s="629"/>
      <c r="AC1" s="629"/>
      <c r="AD1" s="629"/>
      <c r="AE1" s="629"/>
      <c r="AF1" s="23"/>
      <c r="AG1" s="453"/>
      <c r="AH1" s="453"/>
      <c r="AI1" s="453"/>
      <c r="AJ1" s="453"/>
      <c r="AK1" s="453"/>
      <c r="AL1" s="453"/>
      <c r="AM1" s="453"/>
      <c r="AN1" s="453"/>
      <c r="AO1" s="453"/>
      <c r="AP1" s="453"/>
    </row>
    <row r="2" spans="1:49">
      <c r="A2" s="633"/>
      <c r="B2" s="633"/>
      <c r="C2" s="627"/>
      <c r="D2" s="627"/>
      <c r="E2" s="628"/>
      <c r="F2" s="628"/>
      <c r="G2" s="629"/>
      <c r="H2" s="628"/>
      <c r="I2" s="628"/>
      <c r="J2" s="628"/>
      <c r="K2" s="629"/>
      <c r="L2" s="629"/>
      <c r="M2" s="629"/>
      <c r="N2" s="629"/>
      <c r="O2" s="629"/>
      <c r="P2" s="629"/>
      <c r="Q2" s="630"/>
      <c r="R2" s="630"/>
      <c r="S2" s="629"/>
      <c r="T2" s="632"/>
      <c r="U2" s="631"/>
      <c r="V2" s="629"/>
      <c r="W2" s="630"/>
      <c r="X2" s="629"/>
      <c r="Y2" s="629"/>
      <c r="Z2" s="628"/>
      <c r="AA2" s="628"/>
      <c r="AB2" s="629"/>
      <c r="AC2" s="629"/>
      <c r="AD2" s="629"/>
      <c r="AE2" s="629"/>
      <c r="AF2" s="23"/>
      <c r="AG2" s="453"/>
      <c r="AH2" s="453"/>
      <c r="AI2" s="453"/>
      <c r="AJ2" s="453"/>
      <c r="AK2" s="453"/>
      <c r="AL2" s="453"/>
      <c r="AM2" s="453"/>
      <c r="AN2" s="453"/>
      <c r="AO2" s="453"/>
      <c r="AP2" s="453"/>
    </row>
    <row r="3" spans="1:49" ht="12.75" customHeight="1">
      <c r="A3" s="787" t="s">
        <v>0</v>
      </c>
      <c r="B3" s="788"/>
      <c r="C3" s="788"/>
      <c r="D3" s="788"/>
      <c r="E3" s="788"/>
      <c r="F3" s="788"/>
      <c r="G3" s="788"/>
      <c r="H3" s="788"/>
      <c r="I3" s="634"/>
      <c r="J3" s="797" t="s">
        <v>669</v>
      </c>
      <c r="K3" s="797"/>
      <c r="L3" s="797"/>
      <c r="M3" s="797"/>
      <c r="N3" s="797"/>
      <c r="O3" s="797"/>
      <c r="P3" s="797"/>
      <c r="Q3" s="797"/>
      <c r="R3" s="797"/>
      <c r="S3" s="797"/>
      <c r="T3" s="797"/>
      <c r="U3" s="797"/>
      <c r="V3" s="629"/>
      <c r="W3" s="629"/>
      <c r="X3" s="23"/>
      <c r="Y3" s="453"/>
      <c r="Z3" s="453"/>
      <c r="AA3" s="453"/>
      <c r="AB3" s="453"/>
      <c r="AC3" s="453"/>
      <c r="AD3" s="453"/>
      <c r="AE3" s="453"/>
      <c r="AF3" s="453"/>
      <c r="AG3" s="453"/>
      <c r="AH3" s="453"/>
      <c r="AI3" s="453"/>
      <c r="AJ3" s="453"/>
      <c r="AK3" s="453"/>
      <c r="AL3" s="453"/>
      <c r="AM3" s="453"/>
      <c r="AN3" s="453"/>
      <c r="AO3" s="453"/>
      <c r="AP3" s="453"/>
    </row>
    <row r="4" spans="1:49" ht="12.75" customHeight="1">
      <c r="A4" s="787" t="s">
        <v>1</v>
      </c>
      <c r="B4" s="788"/>
      <c r="C4" s="788"/>
      <c r="D4" s="788"/>
      <c r="E4" s="788"/>
      <c r="F4" s="788"/>
      <c r="G4" s="788"/>
      <c r="H4" s="788"/>
      <c r="I4" s="634"/>
      <c r="J4" s="797"/>
      <c r="K4" s="797"/>
      <c r="L4" s="797"/>
      <c r="M4" s="797"/>
      <c r="N4" s="797"/>
      <c r="O4" s="797"/>
      <c r="P4" s="797"/>
      <c r="Q4" s="797"/>
      <c r="R4" s="797"/>
      <c r="S4" s="797"/>
      <c r="T4" s="797"/>
      <c r="U4" s="797"/>
      <c r="V4" s="629"/>
      <c r="W4" s="629"/>
      <c r="X4" s="2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</row>
    <row r="5" spans="1:49">
      <c r="A5" s="635"/>
      <c r="B5" s="627"/>
      <c r="C5" s="636"/>
      <c r="D5" s="636"/>
      <c r="E5" s="628"/>
      <c r="F5" s="637"/>
      <c r="G5" s="629"/>
      <c r="H5" s="628"/>
      <c r="I5" s="628"/>
      <c r="J5" s="638"/>
      <c r="K5" s="639"/>
      <c r="L5" s="639"/>
      <c r="M5" s="640"/>
      <c r="N5" s="630"/>
      <c r="O5" s="631"/>
      <c r="P5" s="631"/>
      <c r="Q5" s="631"/>
      <c r="R5" s="628"/>
      <c r="S5" s="628"/>
      <c r="T5" s="629"/>
      <c r="U5" s="629"/>
      <c r="V5" s="629"/>
      <c r="W5" s="629"/>
      <c r="X5" s="2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</row>
    <row r="6" spans="1:49" ht="12.75" customHeight="1">
      <c r="A6" s="787" t="s">
        <v>2</v>
      </c>
      <c r="B6" s="788"/>
      <c r="C6" s="788"/>
      <c r="D6" s="788"/>
      <c r="E6" s="788"/>
      <c r="F6" s="788"/>
      <c r="G6" s="788"/>
      <c r="H6" s="788"/>
      <c r="I6" s="634"/>
      <c r="J6" s="798" t="s">
        <v>254</v>
      </c>
      <c r="K6" s="798"/>
      <c r="L6" s="798"/>
      <c r="M6" s="798"/>
      <c r="N6" s="798"/>
      <c r="O6" s="798"/>
      <c r="P6" s="798"/>
      <c r="Q6" s="798"/>
      <c r="R6" s="798"/>
      <c r="S6" s="798"/>
      <c r="T6" s="798"/>
      <c r="U6" s="798"/>
      <c r="V6" s="629"/>
      <c r="W6" s="629"/>
      <c r="X6" s="2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</row>
    <row r="7" spans="1:49" ht="12.75" customHeight="1">
      <c r="A7" s="787" t="s">
        <v>3</v>
      </c>
      <c r="B7" s="788"/>
      <c r="C7" s="788"/>
      <c r="D7" s="788"/>
      <c r="E7" s="788"/>
      <c r="F7" s="788"/>
      <c r="G7" s="788"/>
      <c r="H7" s="788"/>
      <c r="I7" s="634"/>
      <c r="J7" s="798"/>
      <c r="K7" s="798"/>
      <c r="L7" s="798"/>
      <c r="M7" s="798"/>
      <c r="N7" s="798"/>
      <c r="O7" s="798"/>
      <c r="P7" s="798"/>
      <c r="Q7" s="798"/>
      <c r="R7" s="798"/>
      <c r="S7" s="798"/>
      <c r="T7" s="798"/>
      <c r="U7" s="798"/>
      <c r="V7" s="629"/>
      <c r="W7" s="629"/>
      <c r="X7" s="2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3"/>
      <c r="AO7" s="453"/>
      <c r="AP7" s="453"/>
    </row>
    <row r="8" spans="1:49" ht="15">
      <c r="A8" s="635"/>
      <c r="B8" s="627"/>
      <c r="C8" s="627"/>
      <c r="D8" s="627"/>
      <c r="E8" s="628"/>
      <c r="F8" s="628"/>
      <c r="G8" s="629"/>
      <c r="H8" s="628"/>
      <c r="I8" s="628"/>
      <c r="J8" s="638"/>
      <c r="K8" s="641"/>
      <c r="L8" s="639"/>
      <c r="M8" s="640"/>
      <c r="N8" s="630"/>
      <c r="O8" s="631"/>
      <c r="P8" s="631"/>
      <c r="Q8" s="631"/>
      <c r="R8" s="628"/>
      <c r="S8" s="628"/>
      <c r="T8" s="629"/>
      <c r="U8" s="629"/>
      <c r="V8" s="629"/>
      <c r="W8" s="629"/>
      <c r="X8" s="2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</row>
    <row r="9" spans="1:49" ht="12.75" customHeight="1">
      <c r="A9" s="787" t="s">
        <v>4</v>
      </c>
      <c r="B9" s="788"/>
      <c r="C9" s="788"/>
      <c r="D9" s="788"/>
      <c r="E9" s="788"/>
      <c r="F9" s="788"/>
      <c r="G9" s="788"/>
      <c r="H9" s="788"/>
      <c r="I9" s="634"/>
      <c r="J9" s="789" t="s">
        <v>253</v>
      </c>
      <c r="K9" s="789"/>
      <c r="L9" s="789"/>
      <c r="M9" s="789"/>
      <c r="N9" s="789"/>
      <c r="O9" s="789"/>
      <c r="P9" s="789"/>
      <c r="Q9" s="789"/>
      <c r="R9" s="789"/>
      <c r="S9" s="789"/>
      <c r="T9" s="789"/>
      <c r="U9" s="789"/>
      <c r="V9" s="629"/>
      <c r="W9" s="629"/>
      <c r="X9" s="2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3"/>
    </row>
    <row r="10" spans="1:49" ht="12.75" customHeight="1">
      <c r="A10" s="787" t="s">
        <v>5</v>
      </c>
      <c r="B10" s="788"/>
      <c r="C10" s="788"/>
      <c r="D10" s="788"/>
      <c r="E10" s="788"/>
      <c r="F10" s="788"/>
      <c r="G10" s="788"/>
      <c r="H10" s="788"/>
      <c r="I10" s="634"/>
      <c r="J10" s="790"/>
      <c r="K10" s="790"/>
      <c r="L10" s="790"/>
      <c r="M10" s="790"/>
      <c r="N10" s="790"/>
      <c r="O10" s="790"/>
      <c r="P10" s="790"/>
      <c r="Q10" s="790"/>
      <c r="R10" s="790"/>
      <c r="S10" s="790"/>
      <c r="T10" s="790"/>
      <c r="U10" s="790"/>
      <c r="V10" s="629"/>
      <c r="W10" s="629"/>
      <c r="X10" s="2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  <c r="AJ10" s="453"/>
      <c r="AK10" s="453"/>
      <c r="AL10" s="453"/>
      <c r="AM10" s="453"/>
      <c r="AN10" s="453"/>
      <c r="AO10" s="453"/>
      <c r="AP10" s="453"/>
    </row>
    <row r="11" spans="1:49">
      <c r="A11" s="642"/>
      <c r="B11" s="627"/>
      <c r="C11" s="627"/>
      <c r="D11" s="627"/>
      <c r="E11" s="628"/>
      <c r="F11" s="628"/>
      <c r="G11" s="630"/>
      <c r="H11" s="629"/>
      <c r="I11" s="632"/>
      <c r="J11" s="631"/>
      <c r="K11" s="629"/>
      <c r="L11" s="630"/>
      <c r="M11" s="629"/>
      <c r="N11" s="629"/>
      <c r="O11" s="630"/>
      <c r="P11" s="629"/>
      <c r="Q11" s="629"/>
      <c r="R11" s="628"/>
      <c r="S11" s="628"/>
      <c r="T11" s="629"/>
      <c r="U11" s="629"/>
      <c r="V11" s="629"/>
      <c r="W11" s="629"/>
      <c r="X11" s="2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</row>
    <row r="12" spans="1:49">
      <c r="A12" s="24"/>
      <c r="B12" s="24"/>
      <c r="C12" s="24"/>
      <c r="D12" s="24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3"/>
      <c r="AJ12" s="453"/>
      <c r="AK12" s="453"/>
      <c r="AL12" s="453"/>
      <c r="AM12" s="453"/>
      <c r="AN12" s="453"/>
      <c r="AO12" s="453"/>
      <c r="AP12" s="453"/>
    </row>
    <row r="13" spans="1:49" ht="15" customHeight="1">
      <c r="A13" s="643" t="s">
        <v>6</v>
      </c>
      <c r="B13" s="643"/>
      <c r="C13" s="643"/>
      <c r="D13" s="643"/>
      <c r="E13" s="644"/>
      <c r="F13" s="644"/>
      <c r="G13" s="644"/>
      <c r="H13" s="644"/>
      <c r="I13" s="644"/>
      <c r="J13" s="644"/>
      <c r="K13" s="644"/>
      <c r="L13" s="644"/>
      <c r="M13" s="644"/>
      <c r="N13" s="644"/>
      <c r="O13" s="644"/>
      <c r="P13" s="644"/>
      <c r="Q13" s="644"/>
      <c r="R13" s="644"/>
      <c r="S13" s="644"/>
      <c r="T13" s="644"/>
      <c r="U13" s="644"/>
      <c r="V13" s="644"/>
      <c r="W13" s="644"/>
      <c r="X13" s="644"/>
      <c r="Y13" s="644"/>
      <c r="Z13" s="644"/>
      <c r="AA13" s="644"/>
      <c r="AB13" s="644"/>
      <c r="AC13" s="644"/>
      <c r="AD13" s="644"/>
      <c r="AE13" s="644"/>
      <c r="AF13" s="644"/>
      <c r="AG13" s="644"/>
      <c r="AH13" s="644"/>
      <c r="AI13" s="644"/>
      <c r="AJ13" s="644"/>
      <c r="AK13" s="644"/>
      <c r="AL13" s="644"/>
      <c r="AM13" s="644"/>
      <c r="AN13" s="644"/>
      <c r="AO13" s="644"/>
      <c r="AP13" s="644"/>
      <c r="AQ13" s="644"/>
      <c r="AR13" s="644"/>
      <c r="AS13" s="644"/>
      <c r="AT13" s="644"/>
      <c r="AU13" s="644"/>
      <c r="AV13" s="644"/>
      <c r="AW13" s="644"/>
    </row>
    <row r="14" spans="1:49" ht="18.75" customHeight="1">
      <c r="A14" s="643"/>
      <c r="B14" s="643"/>
      <c r="C14" s="643"/>
      <c r="D14" s="643"/>
      <c r="E14" s="644"/>
      <c r="F14" s="644"/>
      <c r="G14" s="644"/>
      <c r="H14" s="644"/>
      <c r="I14" s="644"/>
      <c r="J14" s="644"/>
      <c r="K14" s="644"/>
      <c r="L14" s="644"/>
      <c r="M14" s="644"/>
      <c r="N14" s="644"/>
      <c r="O14" s="644"/>
      <c r="P14" s="644"/>
      <c r="Q14" s="644"/>
      <c r="R14" s="644"/>
      <c r="S14" s="644"/>
      <c r="T14" s="644"/>
      <c r="U14" s="644"/>
      <c r="V14" s="644"/>
      <c r="W14" s="644"/>
      <c r="X14" s="644"/>
      <c r="Y14" s="644"/>
      <c r="Z14" s="644"/>
      <c r="AA14" s="644"/>
      <c r="AB14" s="644"/>
      <c r="AC14" s="644"/>
      <c r="AD14" s="644"/>
      <c r="AE14" s="644"/>
      <c r="AF14" s="644"/>
      <c r="AG14" s="644"/>
      <c r="AH14" s="644"/>
      <c r="AI14" s="644"/>
      <c r="AJ14" s="644"/>
      <c r="AK14" s="644"/>
      <c r="AL14" s="644"/>
      <c r="AM14" s="644"/>
      <c r="AN14" s="644"/>
      <c r="AO14" s="644"/>
      <c r="AP14" s="644"/>
      <c r="AQ14" s="644"/>
      <c r="AR14" s="644"/>
      <c r="AS14" s="644"/>
      <c r="AT14" s="644"/>
      <c r="AU14" s="644"/>
      <c r="AV14" s="644"/>
      <c r="AW14" s="644"/>
    </row>
    <row r="15" spans="1:49" ht="15.75" thickBot="1">
      <c r="A15" s="240"/>
      <c r="B15" s="24"/>
      <c r="C15" s="24"/>
      <c r="D15" s="24"/>
      <c r="E15" s="22"/>
      <c r="F15" s="22"/>
      <c r="G15" s="645"/>
      <c r="H15" s="645"/>
      <c r="I15" s="645"/>
      <c r="J15" s="22"/>
      <c r="K15" s="22"/>
      <c r="L15" s="22"/>
      <c r="M15" s="22"/>
      <c r="N15" s="22"/>
      <c r="O15" s="645"/>
      <c r="P15" s="645"/>
      <c r="Q15" s="645"/>
      <c r="R15" s="22"/>
      <c r="S15" s="22"/>
      <c r="T15" s="22"/>
      <c r="U15" s="645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Q15" s="647"/>
    </row>
    <row r="16" spans="1:49" ht="25.5" customHeight="1">
      <c r="A16" s="791" t="s">
        <v>7</v>
      </c>
      <c r="B16" s="793" t="s">
        <v>8</v>
      </c>
      <c r="C16" s="794"/>
      <c r="D16" s="791" t="s">
        <v>9</v>
      </c>
      <c r="E16" s="784" t="s">
        <v>10</v>
      </c>
      <c r="F16" s="785"/>
      <c r="G16" s="785"/>
      <c r="H16" s="785"/>
      <c r="I16" s="785"/>
      <c r="J16" s="785"/>
      <c r="K16" s="785"/>
      <c r="L16" s="786"/>
      <c r="M16" s="784" t="s">
        <v>11</v>
      </c>
      <c r="N16" s="785"/>
      <c r="O16" s="785"/>
      <c r="P16" s="785"/>
      <c r="Q16" s="785"/>
      <c r="R16" s="785"/>
      <c r="S16" s="785"/>
      <c r="T16" s="786"/>
      <c r="U16" s="784" t="s">
        <v>12</v>
      </c>
      <c r="V16" s="785"/>
      <c r="W16" s="785"/>
      <c r="X16" s="785"/>
      <c r="Y16" s="785"/>
      <c r="Z16" s="785"/>
      <c r="AA16" s="785"/>
      <c r="AB16" s="786"/>
      <c r="AC16" s="782" t="s">
        <v>13</v>
      </c>
      <c r="AD16" s="784" t="s">
        <v>14</v>
      </c>
      <c r="AE16" s="785"/>
      <c r="AF16" s="785"/>
      <c r="AG16" s="785"/>
      <c r="AH16" s="785"/>
      <c r="AI16" s="785"/>
      <c r="AJ16" s="785"/>
      <c r="AK16" s="785"/>
      <c r="AL16" s="786"/>
      <c r="AM16" s="784" t="s">
        <v>15</v>
      </c>
      <c r="AN16" s="785"/>
      <c r="AO16" s="785"/>
      <c r="AP16" s="785"/>
      <c r="AQ16" s="785"/>
      <c r="AR16" s="785"/>
      <c r="AS16" s="785"/>
      <c r="AT16" s="785"/>
      <c r="AU16" s="786"/>
      <c r="AV16" s="782" t="s">
        <v>16</v>
      </c>
      <c r="AW16" s="782" t="s">
        <v>17</v>
      </c>
    </row>
    <row r="17" spans="1:50" ht="13.5" thickBot="1">
      <c r="A17" s="792"/>
      <c r="B17" s="795"/>
      <c r="C17" s="796"/>
      <c r="D17" s="792"/>
      <c r="E17" s="648" t="s">
        <v>18</v>
      </c>
      <c r="F17" s="649" t="s">
        <v>19</v>
      </c>
      <c r="G17" s="649" t="s">
        <v>20</v>
      </c>
      <c r="H17" s="649" t="s">
        <v>21</v>
      </c>
      <c r="I17" s="649" t="s">
        <v>22</v>
      </c>
      <c r="J17" s="649" t="s">
        <v>23</v>
      </c>
      <c r="K17" s="649" t="s">
        <v>24</v>
      </c>
      <c r="L17" s="650" t="s">
        <v>25</v>
      </c>
      <c r="M17" s="648" t="s">
        <v>18</v>
      </c>
      <c r="N17" s="649" t="s">
        <v>19</v>
      </c>
      <c r="O17" s="649" t="s">
        <v>20</v>
      </c>
      <c r="P17" s="649" t="s">
        <v>21</v>
      </c>
      <c r="Q17" s="649" t="s">
        <v>22</v>
      </c>
      <c r="R17" s="649" t="s">
        <v>23</v>
      </c>
      <c r="S17" s="649" t="s">
        <v>24</v>
      </c>
      <c r="T17" s="650" t="s">
        <v>25</v>
      </c>
      <c r="U17" s="648" t="s">
        <v>18</v>
      </c>
      <c r="V17" s="649" t="s">
        <v>19</v>
      </c>
      <c r="W17" s="649" t="s">
        <v>20</v>
      </c>
      <c r="X17" s="649" t="s">
        <v>21</v>
      </c>
      <c r="Y17" s="649" t="s">
        <v>22</v>
      </c>
      <c r="Z17" s="649" t="s">
        <v>23</v>
      </c>
      <c r="AA17" s="649" t="s">
        <v>24</v>
      </c>
      <c r="AB17" s="650" t="s">
        <v>25</v>
      </c>
      <c r="AC17" s="783"/>
      <c r="AD17" s="648" t="s">
        <v>19</v>
      </c>
      <c r="AE17" s="649" t="s">
        <v>20</v>
      </c>
      <c r="AF17" s="649" t="s">
        <v>22</v>
      </c>
      <c r="AG17" s="649" t="s">
        <v>23</v>
      </c>
      <c r="AH17" s="649" t="s">
        <v>24</v>
      </c>
      <c r="AI17" s="649" t="s">
        <v>26</v>
      </c>
      <c r="AJ17" s="651" t="s">
        <v>27</v>
      </c>
      <c r="AK17" s="651" t="s">
        <v>28</v>
      </c>
      <c r="AL17" s="650" t="s">
        <v>29</v>
      </c>
      <c r="AM17" s="648" t="s">
        <v>19</v>
      </c>
      <c r="AN17" s="649" t="s">
        <v>20</v>
      </c>
      <c r="AO17" s="649" t="s">
        <v>22</v>
      </c>
      <c r="AP17" s="649" t="s">
        <v>23</v>
      </c>
      <c r="AQ17" s="649" t="s">
        <v>24</v>
      </c>
      <c r="AR17" s="649" t="s">
        <v>26</v>
      </c>
      <c r="AS17" s="651" t="s">
        <v>27</v>
      </c>
      <c r="AT17" s="651" t="s">
        <v>28</v>
      </c>
      <c r="AU17" s="650" t="s">
        <v>29</v>
      </c>
      <c r="AV17" s="783"/>
      <c r="AW17" s="783"/>
    </row>
    <row r="18" spans="1:50" s="341" customFormat="1" ht="39.950000000000003" customHeight="1">
      <c r="A18" s="652">
        <v>1</v>
      </c>
      <c r="B18" s="653" t="s">
        <v>30</v>
      </c>
      <c r="C18" s="654" t="s">
        <v>31</v>
      </c>
      <c r="D18" s="655">
        <f t="shared" ref="D18:D24" si="0">SUM(E18:AW18)</f>
        <v>360</v>
      </c>
      <c r="E18" s="560"/>
      <c r="F18" s="561"/>
      <c r="G18" s="561"/>
      <c r="H18" s="562"/>
      <c r="I18" s="562"/>
      <c r="J18" s="562"/>
      <c r="K18" s="562"/>
      <c r="L18" s="563"/>
      <c r="M18" s="557">
        <v>20</v>
      </c>
      <c r="N18" s="561">
        <v>20</v>
      </c>
      <c r="O18" s="561">
        <v>20</v>
      </c>
      <c r="P18" s="562"/>
      <c r="Q18" s="562"/>
      <c r="R18" s="562"/>
      <c r="S18" s="562"/>
      <c r="T18" s="563"/>
      <c r="U18" s="557"/>
      <c r="V18" s="561">
        <v>20</v>
      </c>
      <c r="W18" s="561">
        <v>20</v>
      </c>
      <c r="X18" s="562">
        <v>20</v>
      </c>
      <c r="Y18" s="562"/>
      <c r="Z18" s="562"/>
      <c r="AA18" s="562"/>
      <c r="AB18" s="563"/>
      <c r="AC18" s="564"/>
      <c r="AD18" s="557">
        <v>20</v>
      </c>
      <c r="AE18" s="561">
        <v>20</v>
      </c>
      <c r="AF18" s="561">
        <v>20</v>
      </c>
      <c r="AG18" s="561"/>
      <c r="AH18" s="561">
        <v>20</v>
      </c>
      <c r="AI18" s="561">
        <v>20</v>
      </c>
      <c r="AJ18" s="562"/>
      <c r="AK18" s="562"/>
      <c r="AL18" s="563"/>
      <c r="AM18" s="557">
        <v>20</v>
      </c>
      <c r="AN18" s="561">
        <v>20</v>
      </c>
      <c r="AO18" s="561">
        <v>20</v>
      </c>
      <c r="AP18" s="561">
        <v>20</v>
      </c>
      <c r="AQ18" s="561">
        <v>20</v>
      </c>
      <c r="AR18" s="561"/>
      <c r="AS18" s="562"/>
      <c r="AT18" s="562"/>
      <c r="AU18" s="563"/>
      <c r="AV18" s="565">
        <v>20</v>
      </c>
      <c r="AW18" s="565">
        <v>20</v>
      </c>
      <c r="AX18" s="370"/>
    </row>
    <row r="19" spans="1:50" s="341" customFormat="1" ht="39.950000000000003" customHeight="1">
      <c r="A19" s="592">
        <f>A18+1</f>
        <v>2</v>
      </c>
      <c r="B19" s="593" t="s">
        <v>32</v>
      </c>
      <c r="C19" s="355" t="s">
        <v>33</v>
      </c>
      <c r="D19" s="656">
        <f t="shared" si="0"/>
        <v>328</v>
      </c>
      <c r="E19" s="566">
        <v>20</v>
      </c>
      <c r="F19" s="567">
        <v>20</v>
      </c>
      <c r="G19" s="567"/>
      <c r="H19" s="568"/>
      <c r="I19" s="568"/>
      <c r="J19" s="568"/>
      <c r="K19" s="568"/>
      <c r="L19" s="569"/>
      <c r="M19" s="558">
        <v>16</v>
      </c>
      <c r="N19" s="567">
        <v>16</v>
      </c>
      <c r="O19" s="567">
        <v>14</v>
      </c>
      <c r="P19" s="568"/>
      <c r="Q19" s="568"/>
      <c r="R19" s="568"/>
      <c r="S19" s="568"/>
      <c r="T19" s="569"/>
      <c r="U19" s="558"/>
      <c r="V19" s="567">
        <v>16</v>
      </c>
      <c r="W19" s="567"/>
      <c r="X19" s="568"/>
      <c r="Y19" s="568"/>
      <c r="Z19" s="568"/>
      <c r="AA19" s="568"/>
      <c r="AB19" s="569"/>
      <c r="AC19" s="570">
        <v>20</v>
      </c>
      <c r="AD19" s="558"/>
      <c r="AE19" s="567">
        <v>18</v>
      </c>
      <c r="AF19" s="567">
        <v>18</v>
      </c>
      <c r="AG19" s="567">
        <v>16</v>
      </c>
      <c r="AH19" s="567"/>
      <c r="AI19" s="567">
        <v>18</v>
      </c>
      <c r="AJ19" s="568">
        <v>20</v>
      </c>
      <c r="AK19" s="568"/>
      <c r="AL19" s="569"/>
      <c r="AM19" s="558"/>
      <c r="AN19" s="567">
        <v>16</v>
      </c>
      <c r="AO19" s="567">
        <v>16</v>
      </c>
      <c r="AP19" s="567">
        <v>16</v>
      </c>
      <c r="AQ19" s="567">
        <v>16</v>
      </c>
      <c r="AR19" s="567">
        <v>18</v>
      </c>
      <c r="AS19" s="568"/>
      <c r="AT19" s="568"/>
      <c r="AU19" s="569"/>
      <c r="AV19" s="571">
        <v>18</v>
      </c>
      <c r="AW19" s="571">
        <v>16</v>
      </c>
      <c r="AX19" s="370"/>
    </row>
    <row r="20" spans="1:50" s="341" customFormat="1" ht="39.950000000000003" customHeight="1">
      <c r="A20" s="592">
        <f t="shared" ref="A20:A50" si="1">A19+1</f>
        <v>3</v>
      </c>
      <c r="B20" s="593" t="s">
        <v>46</v>
      </c>
      <c r="C20" s="355" t="s">
        <v>47</v>
      </c>
      <c r="D20" s="656">
        <f t="shared" si="0"/>
        <v>277</v>
      </c>
      <c r="E20" s="566"/>
      <c r="F20" s="567"/>
      <c r="G20" s="567"/>
      <c r="H20" s="568"/>
      <c r="I20" s="568"/>
      <c r="J20" s="568"/>
      <c r="K20" s="568"/>
      <c r="L20" s="569"/>
      <c r="M20" s="558">
        <v>18</v>
      </c>
      <c r="N20" s="567">
        <v>18</v>
      </c>
      <c r="O20" s="567">
        <v>16</v>
      </c>
      <c r="P20" s="568"/>
      <c r="Q20" s="568"/>
      <c r="R20" s="568"/>
      <c r="S20" s="568"/>
      <c r="T20" s="569"/>
      <c r="U20" s="558">
        <v>18</v>
      </c>
      <c r="V20" s="567"/>
      <c r="W20" s="567"/>
      <c r="X20" s="568"/>
      <c r="Y20" s="568"/>
      <c r="Z20" s="568"/>
      <c r="AA20" s="568"/>
      <c r="AB20" s="569"/>
      <c r="AC20" s="570"/>
      <c r="AD20" s="558">
        <v>18</v>
      </c>
      <c r="AE20" s="567">
        <v>16</v>
      </c>
      <c r="AF20" s="567">
        <v>16</v>
      </c>
      <c r="AG20" s="567">
        <v>20</v>
      </c>
      <c r="AH20" s="567">
        <v>16</v>
      </c>
      <c r="AI20" s="567"/>
      <c r="AJ20" s="568"/>
      <c r="AK20" s="568"/>
      <c r="AL20" s="569"/>
      <c r="AM20" s="558">
        <v>18</v>
      </c>
      <c r="AN20" s="567">
        <v>18</v>
      </c>
      <c r="AO20" s="567">
        <v>18</v>
      </c>
      <c r="AP20" s="567">
        <v>18</v>
      </c>
      <c r="AQ20" s="567">
        <v>18</v>
      </c>
      <c r="AR20" s="567"/>
      <c r="AS20" s="568"/>
      <c r="AT20" s="568"/>
      <c r="AU20" s="569"/>
      <c r="AV20" s="571">
        <v>16</v>
      </c>
      <c r="AW20" s="571">
        <v>15</v>
      </c>
      <c r="AX20" s="370"/>
    </row>
    <row r="21" spans="1:50" s="341" customFormat="1" ht="39.950000000000003" customHeight="1">
      <c r="A21" s="592">
        <f t="shared" si="1"/>
        <v>4</v>
      </c>
      <c r="B21" s="593" t="s">
        <v>411</v>
      </c>
      <c r="C21" s="355" t="s">
        <v>605</v>
      </c>
      <c r="D21" s="656">
        <f t="shared" si="0"/>
        <v>226</v>
      </c>
      <c r="E21" s="566"/>
      <c r="F21" s="567">
        <v>14</v>
      </c>
      <c r="G21" s="567"/>
      <c r="H21" s="568"/>
      <c r="I21" s="568"/>
      <c r="J21" s="568"/>
      <c r="K21" s="568"/>
      <c r="L21" s="569"/>
      <c r="M21" s="558"/>
      <c r="N21" s="567"/>
      <c r="O21" s="567">
        <v>15</v>
      </c>
      <c r="P21" s="568"/>
      <c r="Q21" s="568"/>
      <c r="R21" s="568"/>
      <c r="S21" s="568"/>
      <c r="T21" s="569">
        <v>20</v>
      </c>
      <c r="U21" s="558">
        <v>13</v>
      </c>
      <c r="V21" s="567">
        <v>13</v>
      </c>
      <c r="W21" s="567"/>
      <c r="X21" s="568">
        <v>18</v>
      </c>
      <c r="Y21" s="568"/>
      <c r="Z21" s="568"/>
      <c r="AA21" s="568"/>
      <c r="AB21" s="569"/>
      <c r="AC21" s="570">
        <v>14</v>
      </c>
      <c r="AD21" s="558"/>
      <c r="AE21" s="567"/>
      <c r="AF21" s="567"/>
      <c r="AG21" s="567">
        <v>10</v>
      </c>
      <c r="AH21" s="567">
        <v>14</v>
      </c>
      <c r="AI21" s="567">
        <v>6</v>
      </c>
      <c r="AJ21" s="568"/>
      <c r="AK21" s="568"/>
      <c r="AL21" s="569"/>
      <c r="AM21" s="558"/>
      <c r="AN21" s="567">
        <v>15</v>
      </c>
      <c r="AO21" s="567"/>
      <c r="AP21" s="567"/>
      <c r="AQ21" s="567">
        <v>12</v>
      </c>
      <c r="AR21" s="567">
        <v>4</v>
      </c>
      <c r="AS21" s="568"/>
      <c r="AT21" s="568">
        <v>13</v>
      </c>
      <c r="AU21" s="569">
        <v>20</v>
      </c>
      <c r="AV21" s="571">
        <v>12</v>
      </c>
      <c r="AW21" s="571">
        <v>13</v>
      </c>
      <c r="AX21" s="370"/>
    </row>
    <row r="22" spans="1:50" s="341" customFormat="1" ht="39.950000000000003" customHeight="1">
      <c r="A22" s="592">
        <f t="shared" si="1"/>
        <v>5</v>
      </c>
      <c r="B22" s="593" t="s">
        <v>34</v>
      </c>
      <c r="C22" s="355" t="s">
        <v>35</v>
      </c>
      <c r="D22" s="656">
        <f t="shared" si="0"/>
        <v>224</v>
      </c>
      <c r="E22" s="657"/>
      <c r="F22" s="572"/>
      <c r="G22" s="572"/>
      <c r="H22" s="573"/>
      <c r="I22" s="573"/>
      <c r="J22" s="573">
        <v>18</v>
      </c>
      <c r="K22" s="573"/>
      <c r="L22" s="574">
        <v>20</v>
      </c>
      <c r="M22" s="658"/>
      <c r="N22" s="572"/>
      <c r="O22" s="572"/>
      <c r="P22" s="573"/>
      <c r="Q22" s="573"/>
      <c r="R22" s="573"/>
      <c r="S22" s="573"/>
      <c r="T22" s="574">
        <v>18</v>
      </c>
      <c r="U22" s="658">
        <v>13</v>
      </c>
      <c r="V22" s="572">
        <v>14</v>
      </c>
      <c r="W22" s="572"/>
      <c r="X22" s="573"/>
      <c r="Y22" s="573"/>
      <c r="Z22" s="573">
        <v>18</v>
      </c>
      <c r="AA22" s="573"/>
      <c r="AB22" s="574"/>
      <c r="AC22" s="659">
        <v>15</v>
      </c>
      <c r="AD22" s="658"/>
      <c r="AE22" s="572"/>
      <c r="AF22" s="572">
        <v>14</v>
      </c>
      <c r="AG22" s="572"/>
      <c r="AH22" s="572">
        <v>9</v>
      </c>
      <c r="AI22" s="572">
        <v>11</v>
      </c>
      <c r="AJ22" s="573"/>
      <c r="AK22" s="573"/>
      <c r="AL22" s="574">
        <v>20</v>
      </c>
      <c r="AM22" s="658"/>
      <c r="AN22" s="572">
        <v>12</v>
      </c>
      <c r="AO22" s="572">
        <v>14</v>
      </c>
      <c r="AP22" s="572"/>
      <c r="AQ22" s="572">
        <v>8</v>
      </c>
      <c r="AR22" s="572"/>
      <c r="AS22" s="573"/>
      <c r="AT22" s="573"/>
      <c r="AU22" s="574"/>
      <c r="AV22" s="575">
        <v>10</v>
      </c>
      <c r="AW22" s="575">
        <v>10</v>
      </c>
      <c r="AX22" s="370"/>
    </row>
    <row r="23" spans="1:50" s="341" customFormat="1" ht="39.950000000000003" customHeight="1">
      <c r="A23" s="592">
        <f t="shared" si="1"/>
        <v>6</v>
      </c>
      <c r="B23" s="593" t="s">
        <v>38</v>
      </c>
      <c r="C23" s="355" t="s">
        <v>39</v>
      </c>
      <c r="D23" s="656">
        <f t="shared" si="0"/>
        <v>163</v>
      </c>
      <c r="E23" s="566">
        <v>18</v>
      </c>
      <c r="F23" s="567">
        <v>18</v>
      </c>
      <c r="G23" s="567"/>
      <c r="H23" s="568"/>
      <c r="I23" s="568"/>
      <c r="J23" s="568"/>
      <c r="K23" s="568"/>
      <c r="L23" s="569"/>
      <c r="M23" s="558"/>
      <c r="N23" s="567"/>
      <c r="O23" s="567"/>
      <c r="P23" s="568"/>
      <c r="Q23" s="568"/>
      <c r="R23" s="568"/>
      <c r="S23" s="568">
        <v>18</v>
      </c>
      <c r="T23" s="569"/>
      <c r="U23" s="558">
        <v>20</v>
      </c>
      <c r="V23" s="567">
        <v>15</v>
      </c>
      <c r="W23" s="567"/>
      <c r="X23" s="568">
        <v>16</v>
      </c>
      <c r="Y23" s="568"/>
      <c r="Z23" s="568"/>
      <c r="AA23" s="568"/>
      <c r="AB23" s="569"/>
      <c r="AC23" s="570">
        <v>18</v>
      </c>
      <c r="AD23" s="558"/>
      <c r="AE23" s="567"/>
      <c r="AF23" s="567"/>
      <c r="AG23" s="567"/>
      <c r="AH23" s="567"/>
      <c r="AI23" s="567">
        <v>10</v>
      </c>
      <c r="AJ23" s="568"/>
      <c r="AK23" s="568"/>
      <c r="AL23" s="569"/>
      <c r="AM23" s="558"/>
      <c r="AN23" s="567"/>
      <c r="AO23" s="567"/>
      <c r="AP23" s="567"/>
      <c r="AQ23" s="567">
        <v>14</v>
      </c>
      <c r="AR23" s="567"/>
      <c r="AS23" s="568">
        <v>16</v>
      </c>
      <c r="AT23" s="568"/>
      <c r="AU23" s="569"/>
      <c r="AV23" s="571"/>
      <c r="AW23" s="571"/>
      <c r="AX23" s="370"/>
    </row>
    <row r="24" spans="1:50" s="341" customFormat="1" ht="39.950000000000003" customHeight="1">
      <c r="A24" s="592">
        <f t="shared" si="1"/>
        <v>7</v>
      </c>
      <c r="B24" s="593" t="s">
        <v>54</v>
      </c>
      <c r="C24" s="355" t="s">
        <v>55</v>
      </c>
      <c r="D24" s="656">
        <f t="shared" si="0"/>
        <v>160</v>
      </c>
      <c r="E24" s="566">
        <v>14</v>
      </c>
      <c r="F24" s="567">
        <v>15</v>
      </c>
      <c r="G24" s="567">
        <v>20</v>
      </c>
      <c r="H24" s="568"/>
      <c r="I24" s="568"/>
      <c r="J24" s="568"/>
      <c r="K24" s="568"/>
      <c r="L24" s="569"/>
      <c r="M24" s="558"/>
      <c r="N24" s="567"/>
      <c r="O24" s="567"/>
      <c r="P24" s="568"/>
      <c r="Q24" s="568"/>
      <c r="R24" s="568"/>
      <c r="S24" s="568"/>
      <c r="T24" s="569"/>
      <c r="U24" s="558">
        <v>16</v>
      </c>
      <c r="V24" s="567"/>
      <c r="W24" s="567">
        <v>16</v>
      </c>
      <c r="X24" s="568"/>
      <c r="Y24" s="568"/>
      <c r="Z24" s="568"/>
      <c r="AA24" s="568"/>
      <c r="AB24" s="569"/>
      <c r="AC24" s="570"/>
      <c r="AD24" s="558"/>
      <c r="AE24" s="567"/>
      <c r="AF24" s="567"/>
      <c r="AG24" s="567"/>
      <c r="AH24" s="567">
        <v>15</v>
      </c>
      <c r="AI24" s="567">
        <v>13</v>
      </c>
      <c r="AJ24" s="568"/>
      <c r="AK24" s="568"/>
      <c r="AL24" s="569"/>
      <c r="AM24" s="558"/>
      <c r="AN24" s="567"/>
      <c r="AO24" s="567">
        <v>15</v>
      </c>
      <c r="AP24" s="567"/>
      <c r="AQ24" s="567">
        <v>13</v>
      </c>
      <c r="AR24" s="567">
        <v>11</v>
      </c>
      <c r="AS24" s="568">
        <v>12</v>
      </c>
      <c r="AT24" s="568"/>
      <c r="AU24" s="569"/>
      <c r="AV24" s="571"/>
      <c r="AW24" s="571"/>
      <c r="AX24" s="370"/>
    </row>
    <row r="25" spans="1:50" s="341" customFormat="1" ht="39.950000000000003" customHeight="1">
      <c r="A25" s="592">
        <f t="shared" si="1"/>
        <v>8</v>
      </c>
      <c r="B25" s="593" t="s">
        <v>40</v>
      </c>
      <c r="C25" s="355" t="s">
        <v>41</v>
      </c>
      <c r="D25" s="656">
        <f t="shared" ref="D25:D50" si="2">SUM(E25:AW25)</f>
        <v>142</v>
      </c>
      <c r="E25" s="566"/>
      <c r="F25" s="567"/>
      <c r="G25" s="567"/>
      <c r="H25" s="568"/>
      <c r="I25" s="568"/>
      <c r="J25" s="568">
        <v>20</v>
      </c>
      <c r="K25" s="568"/>
      <c r="L25" s="569"/>
      <c r="M25" s="558"/>
      <c r="N25" s="567"/>
      <c r="O25" s="567"/>
      <c r="P25" s="568"/>
      <c r="Q25" s="568">
        <v>20</v>
      </c>
      <c r="R25" s="568">
        <v>20</v>
      </c>
      <c r="S25" s="568"/>
      <c r="T25" s="569"/>
      <c r="U25" s="558"/>
      <c r="V25" s="567"/>
      <c r="W25" s="567">
        <v>15</v>
      </c>
      <c r="X25" s="568"/>
      <c r="Y25" s="568"/>
      <c r="Z25" s="568">
        <v>20</v>
      </c>
      <c r="AA25" s="568">
        <v>20</v>
      </c>
      <c r="AB25" s="569"/>
      <c r="AC25" s="570"/>
      <c r="AD25" s="558"/>
      <c r="AE25" s="567"/>
      <c r="AF25" s="567"/>
      <c r="AG25" s="567"/>
      <c r="AH25" s="567"/>
      <c r="AI25" s="567"/>
      <c r="AJ25" s="568"/>
      <c r="AK25" s="568"/>
      <c r="AL25" s="569"/>
      <c r="AM25" s="558"/>
      <c r="AN25" s="567"/>
      <c r="AO25" s="567"/>
      <c r="AP25" s="567">
        <v>15</v>
      </c>
      <c r="AQ25" s="567"/>
      <c r="AR25" s="567"/>
      <c r="AS25" s="568"/>
      <c r="AT25" s="568">
        <v>12</v>
      </c>
      <c r="AU25" s="569"/>
      <c r="AV25" s="571"/>
      <c r="AW25" s="571"/>
      <c r="AX25" s="370"/>
    </row>
    <row r="26" spans="1:50" s="341" customFormat="1" ht="39.950000000000003" customHeight="1">
      <c r="A26" s="592">
        <f t="shared" si="1"/>
        <v>9</v>
      </c>
      <c r="B26" s="593" t="s">
        <v>44</v>
      </c>
      <c r="C26" s="355" t="s">
        <v>45</v>
      </c>
      <c r="D26" s="656">
        <f t="shared" si="2"/>
        <v>130</v>
      </c>
      <c r="E26" s="566"/>
      <c r="F26" s="567"/>
      <c r="G26" s="567"/>
      <c r="H26" s="568"/>
      <c r="I26" s="568"/>
      <c r="J26" s="568"/>
      <c r="K26" s="568"/>
      <c r="L26" s="569"/>
      <c r="M26" s="558"/>
      <c r="N26" s="567"/>
      <c r="O26" s="567"/>
      <c r="P26" s="568">
        <v>16</v>
      </c>
      <c r="Q26" s="568"/>
      <c r="R26" s="568"/>
      <c r="S26" s="568"/>
      <c r="T26" s="569"/>
      <c r="U26" s="558">
        <v>14</v>
      </c>
      <c r="V26" s="567"/>
      <c r="W26" s="567"/>
      <c r="X26" s="568"/>
      <c r="Y26" s="568"/>
      <c r="Z26" s="568"/>
      <c r="AA26" s="568"/>
      <c r="AB26" s="569"/>
      <c r="AC26" s="570"/>
      <c r="AD26" s="558"/>
      <c r="AE26" s="567"/>
      <c r="AF26" s="567"/>
      <c r="AG26" s="567">
        <v>11</v>
      </c>
      <c r="AH26" s="567"/>
      <c r="AI26" s="567">
        <v>15</v>
      </c>
      <c r="AJ26" s="568"/>
      <c r="AK26" s="568"/>
      <c r="AL26" s="569"/>
      <c r="AM26" s="558"/>
      <c r="AN26" s="567"/>
      <c r="AO26" s="567">
        <v>8</v>
      </c>
      <c r="AP26" s="567">
        <v>11</v>
      </c>
      <c r="AQ26" s="567"/>
      <c r="AR26" s="567">
        <v>15</v>
      </c>
      <c r="AS26" s="568"/>
      <c r="AT26" s="568">
        <v>15</v>
      </c>
      <c r="AU26" s="569"/>
      <c r="AV26" s="571">
        <v>14</v>
      </c>
      <c r="AW26" s="571">
        <v>11</v>
      </c>
      <c r="AX26" s="370"/>
    </row>
    <row r="27" spans="1:50" s="341" customFormat="1" ht="39.950000000000003" customHeight="1">
      <c r="A27" s="592">
        <f t="shared" si="1"/>
        <v>10</v>
      </c>
      <c r="B27" s="593" t="s">
        <v>42</v>
      </c>
      <c r="C27" s="355" t="s">
        <v>43</v>
      </c>
      <c r="D27" s="656">
        <f t="shared" si="2"/>
        <v>118</v>
      </c>
      <c r="E27" s="566"/>
      <c r="F27" s="567"/>
      <c r="G27" s="567"/>
      <c r="H27" s="568"/>
      <c r="I27" s="568"/>
      <c r="J27" s="568"/>
      <c r="K27" s="568"/>
      <c r="L27" s="569"/>
      <c r="M27" s="558">
        <v>11</v>
      </c>
      <c r="N27" s="567"/>
      <c r="O27" s="567"/>
      <c r="P27" s="568"/>
      <c r="Q27" s="568"/>
      <c r="R27" s="568"/>
      <c r="S27" s="568"/>
      <c r="T27" s="569"/>
      <c r="U27" s="558"/>
      <c r="V27" s="567"/>
      <c r="W27" s="567"/>
      <c r="X27" s="568"/>
      <c r="Y27" s="568"/>
      <c r="Z27" s="568"/>
      <c r="AA27" s="568"/>
      <c r="AB27" s="569"/>
      <c r="AC27" s="570"/>
      <c r="AD27" s="558"/>
      <c r="AE27" s="567"/>
      <c r="AF27" s="567">
        <v>15</v>
      </c>
      <c r="AG27" s="567">
        <v>12</v>
      </c>
      <c r="AH27" s="567">
        <v>11</v>
      </c>
      <c r="AI27" s="567">
        <v>14</v>
      </c>
      <c r="AJ27" s="568"/>
      <c r="AK27" s="568"/>
      <c r="AL27" s="569"/>
      <c r="AM27" s="558"/>
      <c r="AN27" s="567"/>
      <c r="AO27" s="567">
        <v>11</v>
      </c>
      <c r="AP27" s="567">
        <v>13</v>
      </c>
      <c r="AQ27" s="567"/>
      <c r="AR27" s="567"/>
      <c r="AS27" s="568"/>
      <c r="AT27" s="568"/>
      <c r="AU27" s="569"/>
      <c r="AV27" s="571">
        <v>13</v>
      </c>
      <c r="AW27" s="571">
        <v>18</v>
      </c>
      <c r="AX27" s="370"/>
    </row>
    <row r="28" spans="1:50" s="341" customFormat="1" ht="39.950000000000003" customHeight="1">
      <c r="A28" s="592">
        <f t="shared" si="1"/>
        <v>11</v>
      </c>
      <c r="B28" s="593" t="s">
        <v>50</v>
      </c>
      <c r="C28" s="355" t="s">
        <v>51</v>
      </c>
      <c r="D28" s="656">
        <f t="shared" si="2"/>
        <v>97</v>
      </c>
      <c r="E28" s="657">
        <v>16</v>
      </c>
      <c r="F28" s="572"/>
      <c r="G28" s="572"/>
      <c r="H28" s="573">
        <v>20</v>
      </c>
      <c r="I28" s="573"/>
      <c r="J28" s="573"/>
      <c r="K28" s="573"/>
      <c r="L28" s="574"/>
      <c r="M28" s="658"/>
      <c r="N28" s="572"/>
      <c r="O28" s="572"/>
      <c r="P28" s="573">
        <v>14</v>
      </c>
      <c r="Q28" s="573"/>
      <c r="R28" s="573"/>
      <c r="S28" s="573"/>
      <c r="T28" s="574"/>
      <c r="U28" s="658"/>
      <c r="V28" s="572"/>
      <c r="W28" s="572"/>
      <c r="X28" s="573">
        <v>13</v>
      </c>
      <c r="Y28" s="573"/>
      <c r="Z28" s="573"/>
      <c r="AA28" s="573"/>
      <c r="AB28" s="574"/>
      <c r="AC28" s="659"/>
      <c r="AD28" s="658"/>
      <c r="AE28" s="572"/>
      <c r="AF28" s="572"/>
      <c r="AG28" s="572"/>
      <c r="AH28" s="572"/>
      <c r="AI28" s="572"/>
      <c r="AJ28" s="573">
        <v>16</v>
      </c>
      <c r="AK28" s="573"/>
      <c r="AL28" s="574"/>
      <c r="AM28" s="658"/>
      <c r="AN28" s="572"/>
      <c r="AO28" s="572"/>
      <c r="AP28" s="572"/>
      <c r="AQ28" s="572"/>
      <c r="AR28" s="572"/>
      <c r="AS28" s="573"/>
      <c r="AT28" s="573">
        <v>18</v>
      </c>
      <c r="AU28" s="574"/>
      <c r="AV28" s="575"/>
      <c r="AW28" s="575"/>
      <c r="AX28" s="370"/>
    </row>
    <row r="29" spans="1:50" s="341" customFormat="1" ht="39.950000000000003" customHeight="1">
      <c r="A29" s="592">
        <f t="shared" si="1"/>
        <v>12</v>
      </c>
      <c r="B29" s="660" t="s">
        <v>333</v>
      </c>
      <c r="C29" s="661" t="s">
        <v>645</v>
      </c>
      <c r="D29" s="656">
        <f t="shared" si="2"/>
        <v>95</v>
      </c>
      <c r="E29" s="566">
        <v>15</v>
      </c>
      <c r="F29" s="567"/>
      <c r="G29" s="567"/>
      <c r="H29" s="568">
        <v>16</v>
      </c>
      <c r="I29" s="568"/>
      <c r="J29" s="568"/>
      <c r="K29" s="568"/>
      <c r="L29" s="569"/>
      <c r="M29" s="558">
        <v>14</v>
      </c>
      <c r="N29" s="567"/>
      <c r="O29" s="567"/>
      <c r="P29" s="568"/>
      <c r="Q29" s="568"/>
      <c r="R29" s="568"/>
      <c r="S29" s="568"/>
      <c r="T29" s="569"/>
      <c r="U29" s="558"/>
      <c r="V29" s="567"/>
      <c r="W29" s="567"/>
      <c r="X29" s="568"/>
      <c r="Y29" s="568"/>
      <c r="Z29" s="568"/>
      <c r="AA29" s="568"/>
      <c r="AB29" s="569"/>
      <c r="AC29" s="570"/>
      <c r="AD29" s="558"/>
      <c r="AE29" s="567"/>
      <c r="AF29" s="567"/>
      <c r="AG29" s="567">
        <v>15</v>
      </c>
      <c r="AH29" s="567"/>
      <c r="AI29" s="567">
        <v>9</v>
      </c>
      <c r="AJ29" s="568">
        <v>12</v>
      </c>
      <c r="AK29" s="568"/>
      <c r="AL29" s="569"/>
      <c r="AM29" s="558">
        <v>14</v>
      </c>
      <c r="AN29" s="567"/>
      <c r="AO29" s="567"/>
      <c r="AP29" s="567"/>
      <c r="AQ29" s="567"/>
      <c r="AR29" s="567"/>
      <c r="AS29" s="568"/>
      <c r="AT29" s="568"/>
      <c r="AU29" s="569"/>
      <c r="AV29" s="571"/>
      <c r="AW29" s="571"/>
      <c r="AX29" s="370"/>
    </row>
    <row r="30" spans="1:50" s="341" customFormat="1" ht="39.950000000000003" customHeight="1">
      <c r="A30" s="592">
        <f t="shared" si="1"/>
        <v>13</v>
      </c>
      <c r="B30" s="593" t="s">
        <v>62</v>
      </c>
      <c r="C30" s="355" t="s">
        <v>63</v>
      </c>
      <c r="D30" s="656">
        <f t="shared" si="2"/>
        <v>86</v>
      </c>
      <c r="E30" s="566"/>
      <c r="F30" s="567"/>
      <c r="G30" s="567">
        <v>18</v>
      </c>
      <c r="H30" s="568"/>
      <c r="I30" s="568"/>
      <c r="J30" s="568"/>
      <c r="K30" s="568"/>
      <c r="L30" s="569"/>
      <c r="M30" s="558"/>
      <c r="N30" s="567"/>
      <c r="O30" s="567">
        <v>9</v>
      </c>
      <c r="P30" s="568"/>
      <c r="Q30" s="568"/>
      <c r="R30" s="568"/>
      <c r="S30" s="568">
        <v>16</v>
      </c>
      <c r="T30" s="569"/>
      <c r="U30" s="558"/>
      <c r="V30" s="567"/>
      <c r="W30" s="567"/>
      <c r="X30" s="568"/>
      <c r="Y30" s="568"/>
      <c r="Z30" s="568"/>
      <c r="AA30" s="568"/>
      <c r="AB30" s="569"/>
      <c r="AC30" s="570"/>
      <c r="AD30" s="558"/>
      <c r="AE30" s="567"/>
      <c r="AF30" s="567">
        <v>12</v>
      </c>
      <c r="AG30" s="567"/>
      <c r="AH30" s="567"/>
      <c r="AI30" s="567"/>
      <c r="AJ30" s="568"/>
      <c r="AK30" s="568"/>
      <c r="AL30" s="569"/>
      <c r="AM30" s="558"/>
      <c r="AN30" s="567">
        <v>11</v>
      </c>
      <c r="AO30" s="567"/>
      <c r="AP30" s="567"/>
      <c r="AQ30" s="567"/>
      <c r="AR30" s="567">
        <v>7</v>
      </c>
      <c r="AS30" s="568">
        <v>13</v>
      </c>
      <c r="AT30" s="568"/>
      <c r="AU30" s="569"/>
      <c r="AV30" s="571"/>
      <c r="AW30" s="571"/>
      <c r="AX30" s="370"/>
    </row>
    <row r="31" spans="1:50" s="341" customFormat="1" ht="39.950000000000003" customHeight="1">
      <c r="A31" s="592">
        <f t="shared" si="1"/>
        <v>14</v>
      </c>
      <c r="B31" s="593" t="s">
        <v>52</v>
      </c>
      <c r="C31" s="355" t="s">
        <v>53</v>
      </c>
      <c r="D31" s="656">
        <f t="shared" si="2"/>
        <v>76</v>
      </c>
      <c r="E31" s="566"/>
      <c r="F31" s="567"/>
      <c r="G31" s="567"/>
      <c r="H31" s="568"/>
      <c r="I31" s="568"/>
      <c r="J31" s="568"/>
      <c r="K31" s="568"/>
      <c r="L31" s="569"/>
      <c r="M31" s="558"/>
      <c r="N31" s="567"/>
      <c r="O31" s="567"/>
      <c r="P31" s="568"/>
      <c r="Q31" s="568"/>
      <c r="R31" s="568"/>
      <c r="S31" s="568"/>
      <c r="T31" s="569"/>
      <c r="U31" s="558"/>
      <c r="V31" s="567">
        <v>18</v>
      </c>
      <c r="W31" s="567">
        <v>14</v>
      </c>
      <c r="X31" s="568">
        <v>15</v>
      </c>
      <c r="Y31" s="568"/>
      <c r="Z31" s="568"/>
      <c r="AA31" s="568"/>
      <c r="AB31" s="569"/>
      <c r="AC31" s="570"/>
      <c r="AD31" s="558"/>
      <c r="AE31" s="567"/>
      <c r="AF31" s="567"/>
      <c r="AG31" s="567"/>
      <c r="AH31" s="567"/>
      <c r="AI31" s="567"/>
      <c r="AJ31" s="568"/>
      <c r="AK31" s="568"/>
      <c r="AL31" s="569"/>
      <c r="AM31" s="558"/>
      <c r="AN31" s="567"/>
      <c r="AO31" s="567">
        <v>14</v>
      </c>
      <c r="AP31" s="567"/>
      <c r="AQ31" s="567">
        <v>15</v>
      </c>
      <c r="AR31" s="567"/>
      <c r="AS31" s="568"/>
      <c r="AT31" s="568"/>
      <c r="AU31" s="569"/>
      <c r="AV31" s="571"/>
      <c r="AW31" s="571"/>
      <c r="AX31" s="370"/>
    </row>
    <row r="32" spans="1:50" s="341" customFormat="1" ht="39.950000000000003" customHeight="1">
      <c r="A32" s="592">
        <f t="shared" si="1"/>
        <v>15</v>
      </c>
      <c r="B32" s="593" t="s">
        <v>72</v>
      </c>
      <c r="C32" s="355" t="s">
        <v>73</v>
      </c>
      <c r="D32" s="656">
        <f t="shared" si="2"/>
        <v>75</v>
      </c>
      <c r="E32" s="566"/>
      <c r="F32" s="567"/>
      <c r="G32" s="567"/>
      <c r="H32" s="568"/>
      <c r="I32" s="568"/>
      <c r="J32" s="568"/>
      <c r="K32" s="568"/>
      <c r="L32" s="569"/>
      <c r="M32" s="558"/>
      <c r="N32" s="567"/>
      <c r="O32" s="567"/>
      <c r="P32" s="568"/>
      <c r="Q32" s="568"/>
      <c r="R32" s="568"/>
      <c r="S32" s="568"/>
      <c r="T32" s="569"/>
      <c r="U32" s="558"/>
      <c r="V32" s="567"/>
      <c r="W32" s="567"/>
      <c r="X32" s="568"/>
      <c r="Y32" s="568"/>
      <c r="Z32" s="568"/>
      <c r="AA32" s="568"/>
      <c r="AB32" s="569"/>
      <c r="AC32" s="570"/>
      <c r="AD32" s="558"/>
      <c r="AE32" s="567"/>
      <c r="AF32" s="567"/>
      <c r="AG32" s="567"/>
      <c r="AH32" s="567"/>
      <c r="AI32" s="567"/>
      <c r="AJ32" s="568"/>
      <c r="AK32" s="568">
        <v>16</v>
      </c>
      <c r="AL32" s="569"/>
      <c r="AM32" s="558"/>
      <c r="AN32" s="567"/>
      <c r="AO32" s="567"/>
      <c r="AP32" s="567"/>
      <c r="AQ32" s="567"/>
      <c r="AR32" s="567">
        <v>9</v>
      </c>
      <c r="AS32" s="568"/>
      <c r="AT32" s="568">
        <v>20</v>
      </c>
      <c r="AU32" s="569">
        <v>18</v>
      </c>
      <c r="AV32" s="571"/>
      <c r="AW32" s="571">
        <v>12</v>
      </c>
      <c r="AX32" s="370"/>
    </row>
    <row r="33" spans="1:50" s="341" customFormat="1" ht="39.950000000000003" customHeight="1">
      <c r="A33" s="592">
        <f t="shared" si="1"/>
        <v>16</v>
      </c>
      <c r="B33" s="593" t="s">
        <v>60</v>
      </c>
      <c r="C33" s="355" t="s">
        <v>61</v>
      </c>
      <c r="D33" s="656">
        <f t="shared" si="2"/>
        <v>67</v>
      </c>
      <c r="E33" s="566"/>
      <c r="F33" s="567"/>
      <c r="G33" s="567"/>
      <c r="H33" s="568">
        <v>18</v>
      </c>
      <c r="I33" s="568"/>
      <c r="J33" s="568"/>
      <c r="K33" s="568"/>
      <c r="L33" s="569"/>
      <c r="M33" s="558">
        <v>15</v>
      </c>
      <c r="N33" s="567"/>
      <c r="O33" s="567"/>
      <c r="P33" s="568">
        <v>13</v>
      </c>
      <c r="Q33" s="568"/>
      <c r="R33" s="568"/>
      <c r="S33" s="568"/>
      <c r="T33" s="569"/>
      <c r="U33" s="558"/>
      <c r="V33" s="567"/>
      <c r="W33" s="567"/>
      <c r="X33" s="568"/>
      <c r="Y33" s="568"/>
      <c r="Z33" s="568"/>
      <c r="AA33" s="568"/>
      <c r="AB33" s="569"/>
      <c r="AC33" s="570"/>
      <c r="AD33" s="558"/>
      <c r="AE33" s="567"/>
      <c r="AF33" s="567"/>
      <c r="AG33" s="567">
        <v>7</v>
      </c>
      <c r="AH33" s="567"/>
      <c r="AI33" s="567"/>
      <c r="AJ33" s="568"/>
      <c r="AK33" s="568"/>
      <c r="AL33" s="569"/>
      <c r="AM33" s="558"/>
      <c r="AN33" s="567"/>
      <c r="AO33" s="567"/>
      <c r="AP33" s="567"/>
      <c r="AQ33" s="567"/>
      <c r="AR33" s="567"/>
      <c r="AS33" s="568">
        <v>14</v>
      </c>
      <c r="AT33" s="568"/>
      <c r="AU33" s="569"/>
      <c r="AV33" s="571"/>
      <c r="AW33" s="571"/>
      <c r="AX33" s="370"/>
    </row>
    <row r="34" spans="1:50" s="341" customFormat="1" ht="39.950000000000003" customHeight="1">
      <c r="A34" s="592">
        <f t="shared" si="1"/>
        <v>17</v>
      </c>
      <c r="B34" s="593" t="s">
        <v>56</v>
      </c>
      <c r="C34" s="355" t="s">
        <v>57</v>
      </c>
      <c r="D34" s="656">
        <f t="shared" si="2"/>
        <v>66</v>
      </c>
      <c r="E34" s="657"/>
      <c r="F34" s="572"/>
      <c r="G34" s="572"/>
      <c r="H34" s="573"/>
      <c r="I34" s="573"/>
      <c r="J34" s="573"/>
      <c r="K34" s="573"/>
      <c r="L34" s="574"/>
      <c r="M34" s="658"/>
      <c r="N34" s="572"/>
      <c r="O34" s="572"/>
      <c r="P34" s="573">
        <v>12</v>
      </c>
      <c r="Q34" s="573"/>
      <c r="R34" s="573"/>
      <c r="S34" s="573"/>
      <c r="T34" s="574"/>
      <c r="U34" s="658"/>
      <c r="V34" s="572"/>
      <c r="W34" s="572">
        <v>18</v>
      </c>
      <c r="X34" s="573"/>
      <c r="Y34" s="573"/>
      <c r="Z34" s="573"/>
      <c r="AA34" s="573"/>
      <c r="AB34" s="574"/>
      <c r="AC34" s="659">
        <v>16</v>
      </c>
      <c r="AD34" s="658"/>
      <c r="AE34" s="572"/>
      <c r="AF34" s="572"/>
      <c r="AG34" s="572">
        <v>8</v>
      </c>
      <c r="AH34" s="572"/>
      <c r="AI34" s="572"/>
      <c r="AJ34" s="573"/>
      <c r="AK34" s="573"/>
      <c r="AL34" s="574"/>
      <c r="AM34" s="658"/>
      <c r="AN34" s="572"/>
      <c r="AO34" s="572"/>
      <c r="AP34" s="572">
        <v>12</v>
      </c>
      <c r="AQ34" s="572"/>
      <c r="AR34" s="572"/>
      <c r="AS34" s="573"/>
      <c r="AT34" s="573"/>
      <c r="AU34" s="574"/>
      <c r="AV34" s="575"/>
      <c r="AW34" s="575"/>
      <c r="AX34" s="370"/>
    </row>
    <row r="35" spans="1:50" s="341" customFormat="1" ht="39.950000000000003" customHeight="1">
      <c r="A35" s="592">
        <f t="shared" si="1"/>
        <v>18</v>
      </c>
      <c r="B35" s="660" t="s">
        <v>64</v>
      </c>
      <c r="C35" s="661" t="s">
        <v>65</v>
      </c>
      <c r="D35" s="656">
        <f t="shared" si="2"/>
        <v>45</v>
      </c>
      <c r="E35" s="657"/>
      <c r="F35" s="572"/>
      <c r="G35" s="572"/>
      <c r="H35" s="573"/>
      <c r="I35" s="573"/>
      <c r="J35" s="573"/>
      <c r="K35" s="573"/>
      <c r="L35" s="574"/>
      <c r="M35" s="658"/>
      <c r="N35" s="572"/>
      <c r="O35" s="572"/>
      <c r="P35" s="573"/>
      <c r="Q35" s="573"/>
      <c r="R35" s="573"/>
      <c r="S35" s="573"/>
      <c r="T35" s="574"/>
      <c r="U35" s="658"/>
      <c r="V35" s="572"/>
      <c r="W35" s="572"/>
      <c r="X35" s="573"/>
      <c r="Y35" s="573"/>
      <c r="Z35" s="573"/>
      <c r="AA35" s="573"/>
      <c r="AB35" s="574"/>
      <c r="AC35" s="659"/>
      <c r="AD35" s="658"/>
      <c r="AE35" s="572"/>
      <c r="AF35" s="572"/>
      <c r="AG35" s="572"/>
      <c r="AH35" s="572"/>
      <c r="AI35" s="572"/>
      <c r="AJ35" s="573"/>
      <c r="AK35" s="573"/>
      <c r="AL35" s="574"/>
      <c r="AM35" s="658"/>
      <c r="AN35" s="572"/>
      <c r="AO35" s="572"/>
      <c r="AP35" s="572"/>
      <c r="AQ35" s="572">
        <v>5</v>
      </c>
      <c r="AR35" s="572">
        <v>6</v>
      </c>
      <c r="AS35" s="573"/>
      <c r="AT35" s="573">
        <v>14</v>
      </c>
      <c r="AU35" s="574"/>
      <c r="AV35" s="575">
        <v>11</v>
      </c>
      <c r="AW35" s="575">
        <v>9</v>
      </c>
      <c r="AX35" s="370"/>
    </row>
    <row r="36" spans="1:50" s="341" customFormat="1" ht="39.950000000000003" customHeight="1">
      <c r="A36" s="592">
        <f t="shared" si="1"/>
        <v>19</v>
      </c>
      <c r="B36" s="593" t="s">
        <v>48</v>
      </c>
      <c r="C36" s="355" t="s">
        <v>49</v>
      </c>
      <c r="D36" s="656">
        <f t="shared" si="2"/>
        <v>41</v>
      </c>
      <c r="E36" s="566"/>
      <c r="F36" s="567"/>
      <c r="G36" s="567"/>
      <c r="H36" s="568"/>
      <c r="I36" s="568"/>
      <c r="J36" s="568"/>
      <c r="K36" s="568"/>
      <c r="L36" s="569"/>
      <c r="M36" s="558"/>
      <c r="N36" s="567"/>
      <c r="O36" s="567"/>
      <c r="P36" s="568"/>
      <c r="Q36" s="568"/>
      <c r="R36" s="568"/>
      <c r="S36" s="568"/>
      <c r="T36" s="569"/>
      <c r="U36" s="558"/>
      <c r="V36" s="567"/>
      <c r="W36" s="567"/>
      <c r="X36" s="568"/>
      <c r="Y36" s="568"/>
      <c r="Z36" s="568"/>
      <c r="AA36" s="568"/>
      <c r="AB36" s="569"/>
      <c r="AC36" s="570"/>
      <c r="AD36" s="558"/>
      <c r="AE36" s="567"/>
      <c r="AF36" s="567"/>
      <c r="AG36" s="567">
        <v>13</v>
      </c>
      <c r="AH36" s="567"/>
      <c r="AI36" s="567"/>
      <c r="AJ36" s="568"/>
      <c r="AK36" s="568"/>
      <c r="AL36" s="569"/>
      <c r="AM36" s="558"/>
      <c r="AN36" s="567"/>
      <c r="AO36" s="567"/>
      <c r="AP36" s="567">
        <v>14</v>
      </c>
      <c r="AQ36" s="567"/>
      <c r="AR36" s="567">
        <v>14</v>
      </c>
      <c r="AS36" s="568"/>
      <c r="AT36" s="568"/>
      <c r="AU36" s="569"/>
      <c r="AV36" s="571"/>
      <c r="AW36" s="571"/>
      <c r="AX36" s="370"/>
    </row>
    <row r="37" spans="1:50" s="341" customFormat="1" ht="39.950000000000003" customHeight="1">
      <c r="A37" s="592">
        <f t="shared" si="1"/>
        <v>20</v>
      </c>
      <c r="B37" s="593" t="s">
        <v>642</v>
      </c>
      <c r="C37" s="355" t="s">
        <v>643</v>
      </c>
      <c r="D37" s="656">
        <f t="shared" si="2"/>
        <v>32</v>
      </c>
      <c r="E37" s="566"/>
      <c r="F37" s="567"/>
      <c r="G37" s="567"/>
      <c r="H37" s="568"/>
      <c r="I37" s="568"/>
      <c r="J37" s="568"/>
      <c r="K37" s="568"/>
      <c r="L37" s="569"/>
      <c r="M37" s="558"/>
      <c r="N37" s="567"/>
      <c r="O37" s="567"/>
      <c r="P37" s="568"/>
      <c r="Q37" s="568"/>
      <c r="R37" s="568"/>
      <c r="S37" s="568"/>
      <c r="T37" s="569"/>
      <c r="U37" s="558"/>
      <c r="V37" s="567"/>
      <c r="W37" s="567"/>
      <c r="X37" s="568"/>
      <c r="Y37" s="568"/>
      <c r="Z37" s="568"/>
      <c r="AA37" s="568"/>
      <c r="AB37" s="569"/>
      <c r="AC37" s="570"/>
      <c r="AD37" s="558"/>
      <c r="AE37" s="567"/>
      <c r="AF37" s="567"/>
      <c r="AG37" s="567">
        <v>6</v>
      </c>
      <c r="AH37" s="567"/>
      <c r="AI37" s="567"/>
      <c r="AJ37" s="568"/>
      <c r="AK37" s="568"/>
      <c r="AL37" s="569"/>
      <c r="AM37" s="558"/>
      <c r="AN37" s="567"/>
      <c r="AO37" s="567">
        <v>9</v>
      </c>
      <c r="AP37" s="567">
        <v>10</v>
      </c>
      <c r="AQ37" s="567">
        <v>7</v>
      </c>
      <c r="AR37" s="567"/>
      <c r="AS37" s="568"/>
      <c r="AT37" s="568"/>
      <c r="AU37" s="569"/>
      <c r="AV37" s="571"/>
      <c r="AW37" s="571"/>
      <c r="AX37" s="370"/>
    </row>
    <row r="38" spans="1:50" s="341" customFormat="1" ht="39.950000000000003" customHeight="1">
      <c r="A38" s="592">
        <f t="shared" si="1"/>
        <v>21</v>
      </c>
      <c r="B38" s="593" t="s">
        <v>649</v>
      </c>
      <c r="C38" s="355" t="s">
        <v>650</v>
      </c>
      <c r="D38" s="656">
        <f t="shared" ref="D38" si="3">SUM(E38:AW38)</f>
        <v>27</v>
      </c>
      <c r="E38" s="566"/>
      <c r="F38" s="567"/>
      <c r="G38" s="567"/>
      <c r="H38" s="568"/>
      <c r="I38" s="568"/>
      <c r="J38" s="568"/>
      <c r="K38" s="568"/>
      <c r="L38" s="569"/>
      <c r="M38" s="558"/>
      <c r="N38" s="567"/>
      <c r="O38" s="567"/>
      <c r="P38" s="568"/>
      <c r="Q38" s="568"/>
      <c r="R38" s="568"/>
      <c r="S38" s="568"/>
      <c r="T38" s="569"/>
      <c r="U38" s="558"/>
      <c r="V38" s="567"/>
      <c r="W38" s="567"/>
      <c r="X38" s="568"/>
      <c r="Y38" s="568"/>
      <c r="Z38" s="568"/>
      <c r="AA38" s="568"/>
      <c r="AB38" s="569"/>
      <c r="AC38" s="570"/>
      <c r="AD38" s="558"/>
      <c r="AE38" s="567">
        <v>11</v>
      </c>
      <c r="AF38" s="567">
        <v>10</v>
      </c>
      <c r="AG38" s="567"/>
      <c r="AH38" s="567">
        <v>6</v>
      </c>
      <c r="AI38" s="567"/>
      <c r="AJ38" s="568"/>
      <c r="AK38" s="662"/>
      <c r="AL38" s="663"/>
      <c r="AM38" s="664"/>
      <c r="AN38" s="567"/>
      <c r="AO38" s="567"/>
      <c r="AP38" s="567"/>
      <c r="AQ38" s="567"/>
      <c r="AR38" s="567"/>
      <c r="AS38" s="568"/>
      <c r="AT38" s="568"/>
      <c r="AU38" s="569"/>
      <c r="AV38" s="571"/>
      <c r="AW38" s="571"/>
      <c r="AX38" s="370"/>
    </row>
    <row r="39" spans="1:50" s="341" customFormat="1" ht="39.950000000000003" customHeight="1">
      <c r="A39" s="592">
        <f>A38+1</f>
        <v>22</v>
      </c>
      <c r="B39" s="593" t="s">
        <v>68</v>
      </c>
      <c r="C39" s="355" t="s">
        <v>69</v>
      </c>
      <c r="D39" s="656">
        <f t="shared" si="2"/>
        <v>18</v>
      </c>
      <c r="E39" s="566"/>
      <c r="F39" s="567"/>
      <c r="G39" s="567"/>
      <c r="H39" s="568"/>
      <c r="I39" s="568"/>
      <c r="J39" s="568"/>
      <c r="K39" s="568"/>
      <c r="L39" s="569"/>
      <c r="M39" s="558"/>
      <c r="N39" s="567"/>
      <c r="O39" s="567"/>
      <c r="P39" s="568"/>
      <c r="Q39" s="568"/>
      <c r="R39" s="568"/>
      <c r="S39" s="568"/>
      <c r="T39" s="569"/>
      <c r="U39" s="558"/>
      <c r="V39" s="567"/>
      <c r="W39" s="567"/>
      <c r="X39" s="568"/>
      <c r="Y39" s="568"/>
      <c r="Z39" s="568"/>
      <c r="AA39" s="568"/>
      <c r="AB39" s="569"/>
      <c r="AC39" s="570"/>
      <c r="AD39" s="558"/>
      <c r="AE39" s="567"/>
      <c r="AF39" s="567"/>
      <c r="AG39" s="567"/>
      <c r="AH39" s="567"/>
      <c r="AI39" s="567"/>
      <c r="AJ39" s="568">
        <v>18</v>
      </c>
      <c r="AK39" s="568"/>
      <c r="AL39" s="569"/>
      <c r="AM39" s="558"/>
      <c r="AN39" s="567"/>
      <c r="AO39" s="567"/>
      <c r="AP39" s="567"/>
      <c r="AQ39" s="567"/>
      <c r="AR39" s="567"/>
      <c r="AS39" s="568"/>
      <c r="AT39" s="568"/>
      <c r="AU39" s="569"/>
      <c r="AV39" s="571"/>
      <c r="AW39" s="571"/>
      <c r="AX39" s="370"/>
    </row>
    <row r="40" spans="1:50" s="341" customFormat="1" ht="39.950000000000003" customHeight="1">
      <c r="A40" s="592">
        <f t="shared" si="1"/>
        <v>23</v>
      </c>
      <c r="B40" s="593" t="s">
        <v>406</v>
      </c>
      <c r="C40" s="355" t="s">
        <v>644</v>
      </c>
      <c r="D40" s="656">
        <f t="shared" si="2"/>
        <v>16</v>
      </c>
      <c r="E40" s="657"/>
      <c r="F40" s="572"/>
      <c r="G40" s="572"/>
      <c r="H40" s="573"/>
      <c r="I40" s="573"/>
      <c r="J40" s="573"/>
      <c r="K40" s="573"/>
      <c r="L40" s="574"/>
      <c r="M40" s="658"/>
      <c r="N40" s="572"/>
      <c r="O40" s="572"/>
      <c r="P40" s="573"/>
      <c r="Q40" s="573"/>
      <c r="R40" s="573"/>
      <c r="S40" s="573"/>
      <c r="T40" s="574"/>
      <c r="U40" s="658"/>
      <c r="V40" s="572"/>
      <c r="W40" s="572"/>
      <c r="X40" s="573"/>
      <c r="Y40" s="573"/>
      <c r="Z40" s="573"/>
      <c r="AA40" s="573"/>
      <c r="AB40" s="574"/>
      <c r="AC40" s="659"/>
      <c r="AD40" s="658"/>
      <c r="AE40" s="572"/>
      <c r="AF40" s="572">
        <v>11</v>
      </c>
      <c r="AG40" s="572"/>
      <c r="AH40" s="572"/>
      <c r="AI40" s="572"/>
      <c r="AJ40" s="573"/>
      <c r="AK40" s="573"/>
      <c r="AL40" s="574"/>
      <c r="AM40" s="658"/>
      <c r="AN40" s="572"/>
      <c r="AO40" s="572">
        <v>5</v>
      </c>
      <c r="AP40" s="572"/>
      <c r="AQ40" s="572"/>
      <c r="AR40" s="572"/>
      <c r="AS40" s="573"/>
      <c r="AT40" s="573"/>
      <c r="AU40" s="574"/>
      <c r="AV40" s="575"/>
      <c r="AW40" s="575"/>
      <c r="AX40" s="370"/>
    </row>
    <row r="41" spans="1:50" ht="39.950000000000003" customHeight="1">
      <c r="A41" s="592">
        <f t="shared" si="1"/>
        <v>24</v>
      </c>
      <c r="B41" s="594" t="s">
        <v>651</v>
      </c>
      <c r="C41" s="595" t="s">
        <v>648</v>
      </c>
      <c r="D41" s="665">
        <f t="shared" si="2"/>
        <v>17</v>
      </c>
      <c r="E41" s="666"/>
      <c r="F41" s="667"/>
      <c r="G41" s="667"/>
      <c r="H41" s="667"/>
      <c r="I41" s="667"/>
      <c r="J41" s="667"/>
      <c r="K41" s="668"/>
      <c r="L41" s="669"/>
      <c r="M41" s="670"/>
      <c r="N41" s="671"/>
      <c r="O41" s="671"/>
      <c r="P41" s="672"/>
      <c r="Q41" s="672"/>
      <c r="R41" s="672"/>
      <c r="S41" s="672"/>
      <c r="T41" s="673"/>
      <c r="U41" s="674"/>
      <c r="V41" s="667"/>
      <c r="W41" s="667">
        <v>13</v>
      </c>
      <c r="X41" s="675"/>
      <c r="Y41" s="675"/>
      <c r="Z41" s="672"/>
      <c r="AA41" s="672"/>
      <c r="AB41" s="676"/>
      <c r="AC41" s="677"/>
      <c r="AD41" s="670"/>
      <c r="AE41" s="671"/>
      <c r="AF41" s="671"/>
      <c r="AG41" s="671">
        <v>4</v>
      </c>
      <c r="AH41" s="671"/>
      <c r="AI41" s="671"/>
      <c r="AJ41" s="672"/>
      <c r="AK41" s="678"/>
      <c r="AL41" s="679"/>
      <c r="AM41" s="680"/>
      <c r="AN41" s="681"/>
      <c r="AO41" s="681"/>
      <c r="AP41" s="681"/>
      <c r="AQ41" s="681"/>
      <c r="AR41" s="681"/>
      <c r="AS41" s="682"/>
      <c r="AT41" s="682"/>
      <c r="AU41" s="683"/>
      <c r="AV41" s="684"/>
      <c r="AW41" s="684"/>
    </row>
    <row r="42" spans="1:50" s="341" customFormat="1" ht="39.950000000000003" customHeight="1">
      <c r="A42" s="592">
        <f t="shared" si="1"/>
        <v>25</v>
      </c>
      <c r="B42" s="593" t="s">
        <v>606</v>
      </c>
      <c r="C42" s="355" t="s">
        <v>74</v>
      </c>
      <c r="D42" s="656">
        <f t="shared" si="2"/>
        <v>15</v>
      </c>
      <c r="E42" s="566"/>
      <c r="F42" s="567"/>
      <c r="G42" s="567"/>
      <c r="H42" s="568"/>
      <c r="I42" s="568"/>
      <c r="J42" s="568"/>
      <c r="K42" s="568"/>
      <c r="L42" s="569"/>
      <c r="M42" s="558"/>
      <c r="N42" s="567"/>
      <c r="O42" s="567"/>
      <c r="P42" s="568"/>
      <c r="Q42" s="568"/>
      <c r="R42" s="568"/>
      <c r="S42" s="568"/>
      <c r="T42" s="569"/>
      <c r="U42" s="558"/>
      <c r="V42" s="567"/>
      <c r="W42" s="567"/>
      <c r="X42" s="568"/>
      <c r="Y42" s="568"/>
      <c r="Z42" s="568"/>
      <c r="AA42" s="568"/>
      <c r="AB42" s="569"/>
      <c r="AC42" s="570"/>
      <c r="AD42" s="558"/>
      <c r="AE42" s="567"/>
      <c r="AF42" s="567"/>
      <c r="AG42" s="567"/>
      <c r="AH42" s="567"/>
      <c r="AI42" s="567">
        <v>12</v>
      </c>
      <c r="AJ42" s="568"/>
      <c r="AK42" s="568"/>
      <c r="AL42" s="569"/>
      <c r="AM42" s="558"/>
      <c r="AN42" s="567"/>
      <c r="AO42" s="567"/>
      <c r="AP42" s="567"/>
      <c r="AQ42" s="567"/>
      <c r="AR42" s="567">
        <v>3</v>
      </c>
      <c r="AS42" s="568"/>
      <c r="AT42" s="568"/>
      <c r="AU42" s="569"/>
      <c r="AV42" s="571"/>
      <c r="AW42" s="571"/>
      <c r="AX42" s="370"/>
    </row>
    <row r="43" spans="1:50" s="341" customFormat="1" ht="39.950000000000003" customHeight="1">
      <c r="A43" s="592">
        <f t="shared" si="1"/>
        <v>26</v>
      </c>
      <c r="B43" s="593" t="s">
        <v>70</v>
      </c>
      <c r="C43" s="355" t="s">
        <v>71</v>
      </c>
      <c r="D43" s="656">
        <f t="shared" si="2"/>
        <v>13</v>
      </c>
      <c r="E43" s="566"/>
      <c r="F43" s="567"/>
      <c r="G43" s="567"/>
      <c r="H43" s="568"/>
      <c r="I43" s="568"/>
      <c r="J43" s="568"/>
      <c r="K43" s="568"/>
      <c r="L43" s="569"/>
      <c r="M43" s="558"/>
      <c r="N43" s="567"/>
      <c r="O43" s="567"/>
      <c r="P43" s="568"/>
      <c r="Q43" s="568"/>
      <c r="R43" s="568"/>
      <c r="S43" s="568"/>
      <c r="T43" s="569"/>
      <c r="U43" s="558"/>
      <c r="V43" s="567"/>
      <c r="W43" s="567"/>
      <c r="X43" s="568"/>
      <c r="Y43" s="568"/>
      <c r="Z43" s="568"/>
      <c r="AA43" s="568"/>
      <c r="AB43" s="569"/>
      <c r="AC43" s="570"/>
      <c r="AD43" s="558"/>
      <c r="AE43" s="567"/>
      <c r="AF43" s="567"/>
      <c r="AG43" s="567"/>
      <c r="AH43" s="567">
        <v>13</v>
      </c>
      <c r="AI43" s="567"/>
      <c r="AJ43" s="568"/>
      <c r="AK43" s="568"/>
      <c r="AL43" s="569"/>
      <c r="AM43" s="558"/>
      <c r="AN43" s="567"/>
      <c r="AO43" s="567"/>
      <c r="AP43" s="567"/>
      <c r="AQ43" s="567"/>
      <c r="AR43" s="567"/>
      <c r="AS43" s="568"/>
      <c r="AT43" s="568"/>
      <c r="AU43" s="569"/>
      <c r="AV43" s="571"/>
      <c r="AW43" s="571"/>
      <c r="AX43" s="370"/>
    </row>
    <row r="44" spans="1:50" s="341" customFormat="1" ht="39.950000000000003" customHeight="1">
      <c r="A44" s="596">
        <f t="shared" si="1"/>
        <v>27</v>
      </c>
      <c r="B44" s="597" t="s">
        <v>638</v>
      </c>
      <c r="C44" s="598" t="s">
        <v>639</v>
      </c>
      <c r="D44" s="685">
        <f t="shared" si="2"/>
        <v>13</v>
      </c>
      <c r="E44" s="584"/>
      <c r="F44" s="579"/>
      <c r="G44" s="579"/>
      <c r="H44" s="582"/>
      <c r="I44" s="582"/>
      <c r="J44" s="582"/>
      <c r="K44" s="582"/>
      <c r="L44" s="580"/>
      <c r="M44" s="578"/>
      <c r="N44" s="579"/>
      <c r="O44" s="579"/>
      <c r="P44" s="582"/>
      <c r="Q44" s="582"/>
      <c r="R44" s="582"/>
      <c r="S44" s="582"/>
      <c r="T44" s="580"/>
      <c r="U44" s="578"/>
      <c r="V44" s="579"/>
      <c r="W44" s="579"/>
      <c r="X44" s="582"/>
      <c r="Y44" s="582"/>
      <c r="Z44" s="582"/>
      <c r="AA44" s="582"/>
      <c r="AB44" s="580"/>
      <c r="AC44" s="581"/>
      <c r="AD44" s="578"/>
      <c r="AE44" s="579"/>
      <c r="AF44" s="579"/>
      <c r="AG44" s="579"/>
      <c r="AH44" s="579"/>
      <c r="AI44" s="579"/>
      <c r="AJ44" s="582">
        <v>13</v>
      </c>
      <c r="AK44" s="582"/>
      <c r="AL44" s="580"/>
      <c r="AM44" s="578"/>
      <c r="AN44" s="579"/>
      <c r="AO44" s="579"/>
      <c r="AP44" s="579"/>
      <c r="AQ44" s="579"/>
      <c r="AR44" s="579"/>
      <c r="AS44" s="582"/>
      <c r="AT44" s="582"/>
      <c r="AU44" s="580"/>
      <c r="AV44" s="583"/>
      <c r="AW44" s="583"/>
      <c r="AX44" s="370"/>
    </row>
    <row r="45" spans="1:50" ht="39.950000000000003" customHeight="1">
      <c r="A45" s="596">
        <f t="shared" si="1"/>
        <v>28</v>
      </c>
      <c r="B45" s="599" t="s">
        <v>652</v>
      </c>
      <c r="C45" s="600" t="s">
        <v>653</v>
      </c>
      <c r="D45" s="686">
        <f t="shared" ref="D45:D46" si="4">SUM(E45:AW45)</f>
        <v>13</v>
      </c>
      <c r="E45" s="687"/>
      <c r="F45" s="688">
        <v>13</v>
      </c>
      <c r="G45" s="688"/>
      <c r="H45" s="689"/>
      <c r="I45" s="689"/>
      <c r="J45" s="689"/>
      <c r="K45" s="689"/>
      <c r="L45" s="690"/>
      <c r="M45" s="691"/>
      <c r="N45" s="688"/>
      <c r="O45" s="688"/>
      <c r="P45" s="689"/>
      <c r="Q45" s="689"/>
      <c r="R45" s="689"/>
      <c r="S45" s="689"/>
      <c r="T45" s="690"/>
      <c r="U45" s="692"/>
      <c r="V45" s="693"/>
      <c r="W45" s="693"/>
      <c r="X45" s="694"/>
      <c r="Y45" s="694"/>
      <c r="Z45" s="689"/>
      <c r="AA45" s="689"/>
      <c r="AB45" s="695"/>
      <c r="AC45" s="696"/>
      <c r="AD45" s="691"/>
      <c r="AE45" s="688"/>
      <c r="AF45" s="688"/>
      <c r="AG45" s="688"/>
      <c r="AH45" s="688"/>
      <c r="AI45" s="688"/>
      <c r="AJ45" s="689"/>
      <c r="AK45" s="697"/>
      <c r="AL45" s="698"/>
      <c r="AM45" s="699"/>
      <c r="AN45" s="693"/>
      <c r="AO45" s="693"/>
      <c r="AP45" s="693"/>
      <c r="AQ45" s="693"/>
      <c r="AR45" s="693"/>
      <c r="AS45" s="700"/>
      <c r="AT45" s="700"/>
      <c r="AU45" s="695"/>
      <c r="AV45" s="701"/>
      <c r="AW45" s="701"/>
    </row>
    <row r="46" spans="1:50" s="341" customFormat="1" ht="39.950000000000003" customHeight="1">
      <c r="A46" s="596">
        <f t="shared" si="1"/>
        <v>29</v>
      </c>
      <c r="B46" s="593" t="s">
        <v>58</v>
      </c>
      <c r="C46" s="355" t="s">
        <v>59</v>
      </c>
      <c r="D46" s="656">
        <f t="shared" si="4"/>
        <v>10</v>
      </c>
      <c r="E46" s="566"/>
      <c r="F46" s="567"/>
      <c r="G46" s="567"/>
      <c r="H46" s="568"/>
      <c r="I46" s="568"/>
      <c r="J46" s="568"/>
      <c r="K46" s="568"/>
      <c r="L46" s="569"/>
      <c r="M46" s="558"/>
      <c r="N46" s="567"/>
      <c r="O46" s="567"/>
      <c r="P46" s="568"/>
      <c r="Q46" s="568"/>
      <c r="R46" s="568"/>
      <c r="S46" s="568"/>
      <c r="T46" s="569"/>
      <c r="U46" s="558"/>
      <c r="V46" s="567"/>
      <c r="W46" s="567"/>
      <c r="X46" s="568"/>
      <c r="Y46" s="568"/>
      <c r="Z46" s="568"/>
      <c r="AA46" s="568"/>
      <c r="AB46" s="569"/>
      <c r="AC46" s="570"/>
      <c r="AD46" s="558"/>
      <c r="AE46" s="567"/>
      <c r="AF46" s="567"/>
      <c r="AG46" s="567"/>
      <c r="AH46" s="567"/>
      <c r="AI46" s="567"/>
      <c r="AJ46" s="568"/>
      <c r="AK46" s="662"/>
      <c r="AL46" s="663"/>
      <c r="AM46" s="664"/>
      <c r="AN46" s="567"/>
      <c r="AO46" s="567"/>
      <c r="AP46" s="567"/>
      <c r="AQ46" s="567"/>
      <c r="AR46" s="567"/>
      <c r="AS46" s="568"/>
      <c r="AT46" s="568">
        <v>10</v>
      </c>
      <c r="AU46" s="569"/>
      <c r="AV46" s="571"/>
      <c r="AW46" s="571"/>
      <c r="AX46" s="370"/>
    </row>
    <row r="47" spans="1:50" s="341" customFormat="1" ht="39.950000000000003" customHeight="1">
      <c r="A47" s="596">
        <f t="shared" si="1"/>
        <v>30</v>
      </c>
      <c r="B47" s="653" t="s">
        <v>36</v>
      </c>
      <c r="C47" s="654" t="s">
        <v>37</v>
      </c>
      <c r="D47" s="656">
        <f t="shared" si="2"/>
        <v>9</v>
      </c>
      <c r="E47" s="585"/>
      <c r="F47" s="586"/>
      <c r="G47" s="586"/>
      <c r="H47" s="587"/>
      <c r="I47" s="587"/>
      <c r="J47" s="587"/>
      <c r="K47" s="587"/>
      <c r="L47" s="588"/>
      <c r="M47" s="589"/>
      <c r="N47" s="586"/>
      <c r="O47" s="586"/>
      <c r="P47" s="587"/>
      <c r="Q47" s="587"/>
      <c r="R47" s="587"/>
      <c r="S47" s="587"/>
      <c r="T47" s="588"/>
      <c r="U47" s="589"/>
      <c r="V47" s="586"/>
      <c r="W47" s="586"/>
      <c r="X47" s="587"/>
      <c r="Y47" s="587"/>
      <c r="Z47" s="587"/>
      <c r="AA47" s="587"/>
      <c r="AB47" s="588"/>
      <c r="AC47" s="590"/>
      <c r="AD47" s="589"/>
      <c r="AE47" s="586"/>
      <c r="AF47" s="586"/>
      <c r="AG47" s="586">
        <v>9</v>
      </c>
      <c r="AH47" s="586"/>
      <c r="AI47" s="586"/>
      <c r="AJ47" s="587"/>
      <c r="AK47" s="587"/>
      <c r="AL47" s="588"/>
      <c r="AM47" s="589"/>
      <c r="AN47" s="586"/>
      <c r="AO47" s="586"/>
      <c r="AP47" s="586"/>
      <c r="AQ47" s="586"/>
      <c r="AR47" s="586"/>
      <c r="AS47" s="587"/>
      <c r="AT47" s="587"/>
      <c r="AU47" s="588"/>
      <c r="AV47" s="591"/>
      <c r="AW47" s="591"/>
      <c r="AX47" s="370"/>
    </row>
    <row r="48" spans="1:50" s="341" customFormat="1" ht="39.950000000000003" customHeight="1">
      <c r="A48" s="592">
        <f t="shared" si="1"/>
        <v>31</v>
      </c>
      <c r="B48" s="593" t="s">
        <v>640</v>
      </c>
      <c r="C48" s="355" t="s">
        <v>641</v>
      </c>
      <c r="D48" s="656">
        <f t="shared" si="2"/>
        <v>8</v>
      </c>
      <c r="E48" s="566"/>
      <c r="F48" s="567"/>
      <c r="G48" s="567"/>
      <c r="H48" s="568"/>
      <c r="I48" s="568"/>
      <c r="J48" s="568"/>
      <c r="K48" s="568"/>
      <c r="L48" s="569"/>
      <c r="M48" s="558"/>
      <c r="N48" s="567"/>
      <c r="O48" s="567"/>
      <c r="P48" s="568"/>
      <c r="Q48" s="568"/>
      <c r="R48" s="568"/>
      <c r="S48" s="568"/>
      <c r="T48" s="569"/>
      <c r="U48" s="558"/>
      <c r="V48" s="567"/>
      <c r="W48" s="567"/>
      <c r="X48" s="568"/>
      <c r="Y48" s="568"/>
      <c r="Z48" s="568"/>
      <c r="AA48" s="568"/>
      <c r="AB48" s="569"/>
      <c r="AC48" s="570"/>
      <c r="AD48" s="558"/>
      <c r="AE48" s="567"/>
      <c r="AF48" s="567"/>
      <c r="AG48" s="567"/>
      <c r="AH48" s="567">
        <v>8</v>
      </c>
      <c r="AI48" s="567"/>
      <c r="AJ48" s="568"/>
      <c r="AK48" s="568"/>
      <c r="AL48" s="569"/>
      <c r="AM48" s="558"/>
      <c r="AN48" s="567"/>
      <c r="AO48" s="567"/>
      <c r="AP48" s="567"/>
      <c r="AQ48" s="567"/>
      <c r="AR48" s="567"/>
      <c r="AS48" s="568"/>
      <c r="AT48" s="568"/>
      <c r="AU48" s="569"/>
      <c r="AV48" s="571"/>
      <c r="AW48" s="571"/>
      <c r="AX48" s="370"/>
    </row>
    <row r="49" spans="1:254" s="341" customFormat="1" ht="39.950000000000003" customHeight="1">
      <c r="A49" s="702">
        <f t="shared" si="1"/>
        <v>32</v>
      </c>
      <c r="B49" s="703" t="s">
        <v>66</v>
      </c>
      <c r="C49" s="595" t="s">
        <v>67</v>
      </c>
      <c r="D49" s="665">
        <f t="shared" ref="D49" si="5">SUM(E49:AW49)</f>
        <v>7</v>
      </c>
      <c r="E49" s="608"/>
      <c r="F49" s="609"/>
      <c r="G49" s="609"/>
      <c r="H49" s="610"/>
      <c r="I49" s="610"/>
      <c r="J49" s="610"/>
      <c r="K49" s="610"/>
      <c r="L49" s="611"/>
      <c r="M49" s="612"/>
      <c r="N49" s="609"/>
      <c r="O49" s="609"/>
      <c r="P49" s="610"/>
      <c r="Q49" s="610"/>
      <c r="R49" s="610"/>
      <c r="S49" s="610"/>
      <c r="T49" s="611"/>
      <c r="U49" s="612"/>
      <c r="V49" s="609"/>
      <c r="W49" s="609"/>
      <c r="X49" s="610"/>
      <c r="Y49" s="610"/>
      <c r="Z49" s="610"/>
      <c r="AA49" s="610"/>
      <c r="AB49" s="611"/>
      <c r="AC49" s="613"/>
      <c r="AD49" s="612"/>
      <c r="AE49" s="609"/>
      <c r="AF49" s="609"/>
      <c r="AG49" s="609"/>
      <c r="AH49" s="609"/>
      <c r="AI49" s="609"/>
      <c r="AJ49" s="610"/>
      <c r="AK49" s="704"/>
      <c r="AL49" s="705"/>
      <c r="AM49" s="706"/>
      <c r="AN49" s="609"/>
      <c r="AO49" s="609">
        <v>7</v>
      </c>
      <c r="AP49" s="609"/>
      <c r="AQ49" s="609"/>
      <c r="AR49" s="609"/>
      <c r="AS49" s="610"/>
      <c r="AT49" s="610"/>
      <c r="AU49" s="611"/>
      <c r="AV49" s="614"/>
      <c r="AW49" s="614"/>
      <c r="AX49" s="370"/>
    </row>
    <row r="50" spans="1:254" s="341" customFormat="1" ht="39.950000000000003" customHeight="1" thickBot="1">
      <c r="A50" s="707">
        <f t="shared" si="1"/>
        <v>33</v>
      </c>
      <c r="B50" s="708" t="s">
        <v>473</v>
      </c>
      <c r="C50" s="709" t="s">
        <v>646</v>
      </c>
      <c r="D50" s="710">
        <f t="shared" si="2"/>
        <v>6</v>
      </c>
      <c r="E50" s="601"/>
      <c r="F50" s="602"/>
      <c r="G50" s="602"/>
      <c r="H50" s="603"/>
      <c r="I50" s="603"/>
      <c r="J50" s="603"/>
      <c r="K50" s="603"/>
      <c r="L50" s="604"/>
      <c r="M50" s="605"/>
      <c r="N50" s="602"/>
      <c r="O50" s="602"/>
      <c r="P50" s="603"/>
      <c r="Q50" s="603"/>
      <c r="R50" s="603"/>
      <c r="S50" s="603"/>
      <c r="T50" s="604"/>
      <c r="U50" s="605"/>
      <c r="V50" s="602"/>
      <c r="W50" s="602"/>
      <c r="X50" s="603"/>
      <c r="Y50" s="603"/>
      <c r="Z50" s="603"/>
      <c r="AA50" s="603"/>
      <c r="AB50" s="604"/>
      <c r="AC50" s="606"/>
      <c r="AD50" s="605"/>
      <c r="AE50" s="602"/>
      <c r="AF50" s="602"/>
      <c r="AG50" s="602"/>
      <c r="AH50" s="602"/>
      <c r="AI50" s="602"/>
      <c r="AJ50" s="603"/>
      <c r="AK50" s="603"/>
      <c r="AL50" s="604"/>
      <c r="AM50" s="605"/>
      <c r="AN50" s="602"/>
      <c r="AO50" s="602"/>
      <c r="AP50" s="602"/>
      <c r="AQ50" s="602">
        <v>6</v>
      </c>
      <c r="AR50" s="602"/>
      <c r="AS50" s="603"/>
      <c r="AT50" s="603"/>
      <c r="AU50" s="604"/>
      <c r="AV50" s="607"/>
      <c r="AW50" s="607"/>
      <c r="AX50" s="370"/>
    </row>
    <row r="51" spans="1:254">
      <c r="A51" s="25"/>
      <c r="B51" s="25"/>
      <c r="C51" s="25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2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576"/>
      <c r="AQ51" s="23"/>
    </row>
    <row r="52" spans="1:254">
      <c r="A52" s="22"/>
      <c r="B52" s="22"/>
      <c r="C52" s="23"/>
      <c r="D52" s="23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3"/>
      <c r="AR52" s="23"/>
      <c r="AS52" s="23"/>
      <c r="AT52" s="23"/>
      <c r="AU52" s="23"/>
      <c r="AV52" s="23"/>
      <c r="AW52" s="23"/>
      <c r="AX52" s="23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</row>
    <row r="53" spans="1:254" ht="12.75" customHeight="1">
      <c r="A53" s="23"/>
      <c r="B53" s="23"/>
      <c r="C53" s="26"/>
      <c r="D53" s="26"/>
      <c r="E53" s="26"/>
      <c r="F53" s="26"/>
      <c r="K53" s="23"/>
      <c r="M53" s="26"/>
      <c r="N53" s="26"/>
      <c r="S53" s="26"/>
      <c r="T53" s="26"/>
      <c r="U53" s="26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</row>
    <row r="54" spans="1:254">
      <c r="A54" s="22"/>
      <c r="B54" s="22"/>
      <c r="C54" s="26"/>
      <c r="D54" s="26"/>
      <c r="E54" s="26"/>
      <c r="F54" s="26"/>
      <c r="G54" s="26"/>
      <c r="H54" s="26"/>
      <c r="I54" s="26"/>
      <c r="J54" s="26"/>
      <c r="K54" s="26"/>
      <c r="L54" s="22"/>
      <c r="M54" s="26"/>
      <c r="N54" s="26"/>
      <c r="O54" s="26"/>
      <c r="P54" s="26"/>
      <c r="Q54" s="26"/>
      <c r="R54" s="26"/>
      <c r="S54" s="26"/>
      <c r="T54" s="22"/>
      <c r="U54" s="22"/>
      <c r="V54" s="22"/>
      <c r="W54" s="26"/>
      <c r="X54" s="26"/>
      <c r="Y54" s="26"/>
      <c r="Z54" s="26"/>
      <c r="AA54" s="26"/>
      <c r="AB54" s="26"/>
      <c r="AC54" s="23"/>
      <c r="AD54" s="32"/>
      <c r="AE54" s="26"/>
      <c r="AF54" s="26"/>
      <c r="AG54" s="26"/>
      <c r="AH54" s="26"/>
      <c r="AI54" s="26"/>
      <c r="AJ54" s="26"/>
      <c r="AN54" s="26"/>
      <c r="AO54" s="26"/>
      <c r="AP54" s="353"/>
      <c r="AQ54" s="23"/>
      <c r="AR54" s="23"/>
      <c r="AS54" s="23"/>
      <c r="AT54" s="23"/>
      <c r="AU54" s="23"/>
      <c r="AV54" s="23"/>
      <c r="AW54" s="23"/>
      <c r="AX54" s="23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</row>
    <row r="55" spans="1:254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32"/>
      <c r="AE55" s="26"/>
      <c r="AF55" s="26"/>
      <c r="AG55" s="26"/>
      <c r="AH55" s="26"/>
      <c r="AI55" s="26"/>
      <c r="AJ55" s="26"/>
      <c r="AN55" s="353"/>
      <c r="AO55" s="26"/>
      <c r="AP55" s="26"/>
      <c r="AQ55" s="23"/>
      <c r="AR55" s="23"/>
      <c r="AS55" s="23"/>
      <c r="AT55" s="23"/>
      <c r="AU55" s="23"/>
      <c r="AV55" s="23"/>
      <c r="AW55" s="23"/>
      <c r="AX55" s="23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</row>
    <row r="56" spans="1:254">
      <c r="A56" s="353" t="s">
        <v>256</v>
      </c>
      <c r="B56" s="353"/>
      <c r="C56" s="353"/>
      <c r="D56" s="353"/>
      <c r="E56" s="353"/>
      <c r="F56" s="353"/>
      <c r="G56" s="353"/>
      <c r="H56" s="353"/>
      <c r="I56" s="353"/>
      <c r="J56" s="353" t="s">
        <v>255</v>
      </c>
      <c r="K56" s="353"/>
      <c r="L56" s="353"/>
      <c r="M56" s="353"/>
      <c r="N56" s="35"/>
      <c r="O56" s="353"/>
      <c r="P56" s="353"/>
      <c r="Q56" s="353"/>
      <c r="R56" s="353"/>
      <c r="S56" s="353"/>
      <c r="T56" s="353"/>
      <c r="U56" s="353"/>
      <c r="V56" s="353"/>
      <c r="W56" s="353"/>
      <c r="X56" s="353"/>
      <c r="Y56" s="353"/>
      <c r="AJ56" s="353"/>
      <c r="AN56" s="22"/>
      <c r="AO56" s="22"/>
      <c r="AP56" s="22"/>
      <c r="AQ56" s="23"/>
      <c r="AR56" s="23"/>
      <c r="AS56" s="23"/>
      <c r="AT56" s="23"/>
      <c r="AU56" s="23"/>
      <c r="AV56" s="23"/>
      <c r="AW56" s="23"/>
      <c r="AX56" s="23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</row>
    <row r="57" spans="1:254">
      <c r="A57" s="646"/>
      <c r="B57" s="646"/>
      <c r="C57" s="453"/>
      <c r="D57" s="453"/>
    </row>
  </sheetData>
  <sortState ref="A18:AW49">
    <sortCondition descending="1" ref="D18:D49"/>
  </sortState>
  <mergeCells count="21">
    <mergeCell ref="A3:H3"/>
    <mergeCell ref="J3:U4"/>
    <mergeCell ref="A4:H4"/>
    <mergeCell ref="A6:H6"/>
    <mergeCell ref="J6:U7"/>
    <mergeCell ref="A7:H7"/>
    <mergeCell ref="A9:H9"/>
    <mergeCell ref="J9:U9"/>
    <mergeCell ref="A10:H10"/>
    <mergeCell ref="J10:U10"/>
    <mergeCell ref="A16:A17"/>
    <mergeCell ref="B16:C17"/>
    <mergeCell ref="D16:D17"/>
    <mergeCell ref="E16:L16"/>
    <mergeCell ref="M16:T16"/>
    <mergeCell ref="U16:AB16"/>
    <mergeCell ref="AC16:AC17"/>
    <mergeCell ref="AD16:AL16"/>
    <mergeCell ref="AM16:AU16"/>
    <mergeCell ref="AV16:AV17"/>
    <mergeCell ref="AW16:AW17"/>
  </mergeCells>
  <printOptions horizontalCentered="1"/>
  <pageMargins left="0.19685039370078741" right="0.15748031496062992" top="0.11811023622047245" bottom="0.15748031496062992" header="0.11811023622047245" footer="0.15748031496062992"/>
  <pageSetup paperSize="9" scale="3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S39"/>
  <sheetViews>
    <sheetView zoomScaleNormal="100" workbookViewId="0">
      <selection activeCell="L44" sqref="L44"/>
    </sheetView>
  </sheetViews>
  <sheetFormatPr defaultRowHeight="12.75"/>
  <cols>
    <col min="1" max="1" width="12.28515625" customWidth="1"/>
    <col min="3" max="3" width="14.5703125" bestFit="1" customWidth="1"/>
    <col min="4" max="4" width="15.85546875" customWidth="1"/>
    <col min="6" max="6" width="17.7109375" bestFit="1" customWidth="1"/>
    <col min="9" max="9" width="9.140625" style="176"/>
    <col min="10" max="10" width="16.140625" customWidth="1"/>
    <col min="12" max="12" width="13.140625" customWidth="1"/>
    <col min="13" max="13" width="35.28515625" bestFit="1" customWidth="1"/>
  </cols>
  <sheetData>
    <row r="1" spans="1:19">
      <c r="A1" s="47"/>
      <c r="B1" s="47"/>
      <c r="C1" s="47"/>
      <c r="D1" s="42"/>
      <c r="E1" s="47"/>
      <c r="F1" s="42"/>
      <c r="G1" s="42"/>
      <c r="H1" s="43"/>
      <c r="I1" s="43"/>
      <c r="J1" s="45"/>
      <c r="K1" s="45"/>
      <c r="L1" s="47"/>
      <c r="M1" s="47"/>
    </row>
    <row r="2" spans="1:19" ht="12.75" customHeight="1">
      <c r="A2" s="47"/>
      <c r="B2" s="79"/>
      <c r="C2" s="47"/>
      <c r="D2" s="47"/>
      <c r="E2" s="47"/>
      <c r="F2" s="832" t="s">
        <v>0</v>
      </c>
      <c r="G2" s="833"/>
      <c r="H2" s="833"/>
      <c r="I2" s="815" t="s">
        <v>252</v>
      </c>
      <c r="J2" s="815"/>
      <c r="K2" s="815"/>
      <c r="L2" s="815"/>
      <c r="M2" s="815"/>
      <c r="N2" s="815"/>
      <c r="O2" s="815"/>
      <c r="P2" s="815"/>
      <c r="Q2" s="815"/>
      <c r="R2" s="815"/>
      <c r="S2" s="815"/>
    </row>
    <row r="3" spans="1:19" ht="12.75" customHeight="1">
      <c r="A3" s="47"/>
      <c r="B3" s="79"/>
      <c r="C3" s="47"/>
      <c r="D3" s="47"/>
      <c r="E3" s="47"/>
      <c r="F3" s="832" t="s">
        <v>1</v>
      </c>
      <c r="G3" s="833"/>
      <c r="H3" s="833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</row>
    <row r="4" spans="1:19">
      <c r="A4" s="47"/>
      <c r="B4" s="79"/>
      <c r="C4" s="47"/>
      <c r="D4" s="47"/>
      <c r="E4" s="47"/>
      <c r="F4" s="133"/>
      <c r="G4" s="77"/>
      <c r="H4" s="42"/>
      <c r="I4" s="5"/>
      <c r="J4" s="6"/>
      <c r="K4" s="6"/>
      <c r="L4" s="7"/>
      <c r="M4" s="1"/>
      <c r="N4" s="2"/>
      <c r="O4" s="2"/>
      <c r="P4" s="4"/>
      <c r="Q4" s="4"/>
      <c r="R4" s="3"/>
      <c r="S4" s="3"/>
    </row>
    <row r="5" spans="1:19" ht="12.75" customHeight="1">
      <c r="A5" s="47"/>
      <c r="B5" s="47"/>
      <c r="C5" s="47"/>
      <c r="D5" s="47"/>
      <c r="E5" s="47"/>
      <c r="F5" s="832" t="s">
        <v>2</v>
      </c>
      <c r="G5" s="833"/>
      <c r="H5" s="833"/>
      <c r="I5" s="816" t="s">
        <v>254</v>
      </c>
      <c r="J5" s="816"/>
      <c r="K5" s="816"/>
      <c r="L5" s="816"/>
      <c r="M5" s="816"/>
      <c r="N5" s="816"/>
      <c r="O5" s="816"/>
      <c r="P5" s="816"/>
      <c r="Q5" s="816"/>
      <c r="R5" s="816"/>
      <c r="S5" s="816"/>
    </row>
    <row r="6" spans="1:19" ht="12.75" customHeight="1">
      <c r="A6" s="47"/>
      <c r="B6" s="47"/>
      <c r="C6" s="47"/>
      <c r="D6" s="47"/>
      <c r="E6" s="47"/>
      <c r="F6" s="832" t="s">
        <v>3</v>
      </c>
      <c r="G6" s="833"/>
      <c r="H6" s="833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</row>
    <row r="7" spans="1:19" ht="15">
      <c r="A7" s="47"/>
      <c r="B7" s="47"/>
      <c r="C7" s="47"/>
      <c r="D7" s="47"/>
      <c r="E7" s="47"/>
      <c r="F7" s="133"/>
      <c r="G7" s="77"/>
      <c r="H7" s="42"/>
      <c r="I7" s="8"/>
      <c r="J7" s="9"/>
      <c r="K7" s="10"/>
      <c r="L7" s="11"/>
      <c r="M7" s="1"/>
      <c r="N7" s="2"/>
      <c r="O7" s="2"/>
      <c r="P7" s="4"/>
      <c r="Q7" s="4"/>
      <c r="R7" s="3"/>
      <c r="S7" s="3"/>
    </row>
    <row r="8" spans="1:19" ht="12.75" customHeight="1">
      <c r="A8" s="47"/>
      <c r="B8" s="47"/>
      <c r="C8" s="47"/>
      <c r="D8" s="47"/>
      <c r="E8" s="47"/>
      <c r="F8" s="832" t="s">
        <v>4</v>
      </c>
      <c r="G8" s="833"/>
      <c r="H8" s="833"/>
      <c r="I8" s="803" t="s">
        <v>253</v>
      </c>
      <c r="J8" s="803"/>
      <c r="K8" s="803"/>
      <c r="L8" s="803"/>
      <c r="M8" s="803"/>
      <c r="N8" s="803"/>
      <c r="O8" s="803"/>
      <c r="P8" s="803"/>
      <c r="Q8" s="803"/>
      <c r="R8" s="803"/>
      <c r="S8" s="803"/>
    </row>
    <row r="9" spans="1:19">
      <c r="A9" s="47"/>
      <c r="B9" s="76"/>
      <c r="C9" s="47"/>
      <c r="D9" s="47"/>
      <c r="E9" s="47"/>
      <c r="F9" s="832" t="s">
        <v>5</v>
      </c>
      <c r="G9" s="833"/>
      <c r="H9" s="833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</row>
    <row r="10" spans="1:19">
      <c r="A10" s="36"/>
      <c r="B10" s="36"/>
      <c r="C10" s="36"/>
      <c r="D10" s="36"/>
      <c r="E10" s="36"/>
      <c r="F10" s="36"/>
      <c r="G10" s="36"/>
      <c r="H10" s="36"/>
      <c r="I10" s="173"/>
      <c r="J10" s="36"/>
      <c r="K10" s="36"/>
      <c r="L10" s="36"/>
      <c r="M10" s="36"/>
    </row>
    <row r="11" spans="1:19">
      <c r="A11" s="36"/>
      <c r="B11" s="36"/>
      <c r="C11" s="36"/>
      <c r="D11" s="36"/>
      <c r="E11" s="36"/>
      <c r="F11" s="36"/>
      <c r="G11" s="36"/>
      <c r="H11" s="36"/>
      <c r="I11" s="173"/>
      <c r="J11" s="36"/>
      <c r="K11" s="36"/>
      <c r="L11" s="36"/>
      <c r="M11" s="36"/>
    </row>
    <row r="12" spans="1:19">
      <c r="A12" s="135"/>
      <c r="B12" s="174"/>
      <c r="C12" s="36"/>
      <c r="D12" s="36"/>
      <c r="E12" s="36"/>
      <c r="F12" s="36"/>
      <c r="G12" s="36"/>
      <c r="H12" s="36"/>
      <c r="I12" s="173"/>
      <c r="J12" s="36"/>
      <c r="K12" s="36"/>
      <c r="L12" s="36"/>
      <c r="M12" s="36"/>
    </row>
    <row r="13" spans="1:19" ht="15">
      <c r="A13" s="135" t="s">
        <v>114</v>
      </c>
      <c r="B13" s="72" t="s">
        <v>535</v>
      </c>
      <c r="C13" s="36"/>
      <c r="D13" s="36"/>
      <c r="E13" s="36"/>
      <c r="F13" s="36"/>
      <c r="G13" s="36"/>
      <c r="H13" s="36"/>
      <c r="I13" s="173"/>
      <c r="J13" s="36"/>
      <c r="K13" s="36"/>
      <c r="L13" s="36"/>
      <c r="M13" s="36"/>
    </row>
    <row r="14" spans="1:19">
      <c r="A14" s="135" t="s">
        <v>111</v>
      </c>
      <c r="B14" s="158" t="s">
        <v>198</v>
      </c>
      <c r="C14" s="36"/>
      <c r="D14" s="36"/>
      <c r="E14" s="36"/>
      <c r="F14" s="36"/>
      <c r="G14" s="36"/>
      <c r="H14" s="36"/>
      <c r="I14" s="173"/>
      <c r="J14" s="36"/>
      <c r="K14" s="36"/>
      <c r="L14" s="36"/>
      <c r="M14" s="36"/>
    </row>
    <row r="15" spans="1:19">
      <c r="A15" s="36"/>
      <c r="B15" s="36"/>
      <c r="C15" s="36"/>
      <c r="D15" s="36"/>
      <c r="E15" s="36"/>
      <c r="F15" s="36"/>
      <c r="G15" s="36"/>
      <c r="H15" s="36"/>
      <c r="I15" s="173"/>
      <c r="J15" s="36"/>
      <c r="K15" s="36"/>
      <c r="L15" s="36"/>
      <c r="M15" s="36"/>
    </row>
    <row r="17" spans="1:13" ht="25.5">
      <c r="A17" s="63" t="s">
        <v>110</v>
      </c>
      <c r="B17" s="63" t="s">
        <v>109</v>
      </c>
      <c r="C17" s="63" t="s">
        <v>113</v>
      </c>
      <c r="D17" s="63" t="s">
        <v>199</v>
      </c>
      <c r="E17" s="63" t="s">
        <v>106</v>
      </c>
      <c r="F17" s="63" t="s">
        <v>105</v>
      </c>
      <c r="G17" s="63" t="s">
        <v>104</v>
      </c>
      <c r="H17" s="63" t="s">
        <v>108</v>
      </c>
      <c r="I17" s="138" t="s">
        <v>103</v>
      </c>
      <c r="J17" s="63" t="s">
        <v>200</v>
      </c>
      <c r="K17" s="63" t="s">
        <v>95</v>
      </c>
      <c r="L17" s="63" t="s">
        <v>143</v>
      </c>
      <c r="M17" s="65" t="s">
        <v>93</v>
      </c>
    </row>
    <row r="18" spans="1:13">
      <c r="A18" s="424" t="s">
        <v>208</v>
      </c>
      <c r="B18" s="410" t="s">
        <v>91</v>
      </c>
      <c r="C18" s="410" t="s">
        <v>142</v>
      </c>
      <c r="D18" s="478">
        <v>1</v>
      </c>
      <c r="E18" s="359" t="s">
        <v>30</v>
      </c>
      <c r="F18" s="535" t="s">
        <v>195</v>
      </c>
      <c r="G18" s="535"/>
      <c r="H18" s="535"/>
      <c r="I18" s="488"/>
      <c r="J18" s="515">
        <v>140</v>
      </c>
      <c r="K18" s="515">
        <v>1</v>
      </c>
      <c r="L18" s="515">
        <v>20</v>
      </c>
      <c r="M18" s="516"/>
    </row>
    <row r="19" spans="1:13">
      <c r="A19" s="359"/>
      <c r="B19" s="359"/>
      <c r="C19" s="359"/>
      <c r="D19" s="478"/>
      <c r="E19" s="359"/>
      <c r="F19" s="419" t="s">
        <v>560</v>
      </c>
      <c r="G19" s="418">
        <v>1999</v>
      </c>
      <c r="H19" s="418" t="s">
        <v>23</v>
      </c>
      <c r="I19" s="477">
        <v>75.400000000000006</v>
      </c>
      <c r="J19" s="496"/>
      <c r="K19" s="496"/>
      <c r="L19" s="496"/>
      <c r="M19" s="506" t="s">
        <v>183</v>
      </c>
    </row>
    <row r="20" spans="1:13">
      <c r="A20" s="359"/>
      <c r="B20" s="359"/>
      <c r="C20" s="359"/>
      <c r="D20" s="478"/>
      <c r="E20" s="359"/>
      <c r="F20" s="419" t="s">
        <v>520</v>
      </c>
      <c r="G20" s="418">
        <v>1998</v>
      </c>
      <c r="H20" s="429" t="s">
        <v>22</v>
      </c>
      <c r="I20" s="477">
        <v>71.400000000000006</v>
      </c>
      <c r="J20" s="496"/>
      <c r="K20" s="496"/>
      <c r="L20" s="496"/>
      <c r="M20" s="506" t="s">
        <v>268</v>
      </c>
    </row>
    <row r="21" spans="1:13">
      <c r="A21" s="359"/>
      <c r="B21" s="359"/>
      <c r="C21" s="359"/>
      <c r="D21" s="478"/>
      <c r="E21" s="359"/>
      <c r="F21" s="419" t="s">
        <v>521</v>
      </c>
      <c r="G21" s="418">
        <v>1997</v>
      </c>
      <c r="H21" s="418" t="s">
        <v>24</v>
      </c>
      <c r="I21" s="477">
        <v>79.5</v>
      </c>
      <c r="J21" s="496"/>
      <c r="K21" s="496"/>
      <c r="L21" s="496"/>
      <c r="M21" s="506" t="s">
        <v>557</v>
      </c>
    </row>
    <row r="22" spans="1:13">
      <c r="A22" s="359"/>
      <c r="B22" s="359"/>
      <c r="C22" s="359"/>
      <c r="D22" s="478"/>
      <c r="E22" s="359"/>
      <c r="F22" s="497" t="s">
        <v>561</v>
      </c>
      <c r="G22" s="418">
        <v>1998</v>
      </c>
      <c r="H22" s="418" t="s">
        <v>538</v>
      </c>
      <c r="I22" s="477">
        <v>95.05</v>
      </c>
      <c r="J22" s="496"/>
      <c r="K22" s="496"/>
      <c r="L22" s="496"/>
      <c r="M22" s="506" t="s">
        <v>270</v>
      </c>
    </row>
    <row r="23" spans="1:13">
      <c r="A23" s="424"/>
      <c r="B23" s="410"/>
      <c r="C23" s="410"/>
      <c r="D23" s="478">
        <v>2</v>
      </c>
      <c r="E23" s="359" t="s">
        <v>32</v>
      </c>
      <c r="F23" s="536" t="s">
        <v>191</v>
      </c>
      <c r="G23" s="536"/>
      <c r="H23" s="536"/>
      <c r="I23" s="488"/>
      <c r="J23" s="487">
        <v>106</v>
      </c>
      <c r="K23" s="487">
        <v>2</v>
      </c>
      <c r="L23" s="487">
        <v>18</v>
      </c>
      <c r="M23" s="490"/>
    </row>
    <row r="24" spans="1:13">
      <c r="A24" s="359"/>
      <c r="B24" s="359"/>
      <c r="C24" s="359"/>
      <c r="D24" s="478"/>
      <c r="E24" s="359"/>
      <c r="F24" s="366" t="s">
        <v>178</v>
      </c>
      <c r="G24" s="418">
        <v>1999</v>
      </c>
      <c r="H24" s="418" t="s">
        <v>19</v>
      </c>
      <c r="I24" s="495">
        <v>62</v>
      </c>
      <c r="J24" s="496"/>
      <c r="K24" s="496"/>
      <c r="L24" s="496"/>
      <c r="M24" s="430" t="s">
        <v>179</v>
      </c>
    </row>
    <row r="25" spans="1:13">
      <c r="A25" s="359"/>
      <c r="B25" s="359"/>
      <c r="C25" s="359"/>
      <c r="D25" s="478"/>
      <c r="E25" s="359"/>
      <c r="F25" s="366" t="s">
        <v>290</v>
      </c>
      <c r="G25" s="429">
        <v>2000</v>
      </c>
      <c r="H25" s="429" t="s">
        <v>22</v>
      </c>
      <c r="I25" s="495">
        <v>71.95</v>
      </c>
      <c r="J25" s="496"/>
      <c r="K25" s="496"/>
      <c r="L25" s="496"/>
      <c r="M25" s="430" t="s">
        <v>558</v>
      </c>
    </row>
    <row r="26" spans="1:13">
      <c r="A26" s="359"/>
      <c r="B26" s="359"/>
      <c r="C26" s="359"/>
      <c r="D26" s="478"/>
      <c r="E26" s="359"/>
      <c r="F26" s="444" t="s">
        <v>553</v>
      </c>
      <c r="G26" s="418">
        <v>2000</v>
      </c>
      <c r="H26" s="418" t="s">
        <v>23</v>
      </c>
      <c r="I26" s="495">
        <v>77.7</v>
      </c>
      <c r="J26" s="496"/>
      <c r="K26" s="485"/>
      <c r="L26" s="496"/>
      <c r="M26" s="430" t="s">
        <v>209</v>
      </c>
    </row>
    <row r="27" spans="1:13">
      <c r="A27" s="359"/>
      <c r="B27" s="359"/>
      <c r="C27" s="359"/>
      <c r="D27" s="478"/>
      <c r="E27" s="359"/>
      <c r="F27" s="444" t="s">
        <v>282</v>
      </c>
      <c r="G27" s="418">
        <v>1997</v>
      </c>
      <c r="H27" s="418" t="s">
        <v>26</v>
      </c>
      <c r="I27" s="495">
        <v>91.9</v>
      </c>
      <c r="J27" s="496"/>
      <c r="K27" s="485"/>
      <c r="L27" s="485"/>
      <c r="M27" s="430" t="s">
        <v>559</v>
      </c>
    </row>
    <row r="28" spans="1:13">
      <c r="A28" s="141"/>
      <c r="B28" s="141"/>
      <c r="C28" s="141"/>
      <c r="D28" s="141"/>
      <c r="E28" s="141"/>
      <c r="F28" s="141"/>
      <c r="G28" s="141"/>
      <c r="H28" s="141"/>
      <c r="I28" s="175"/>
      <c r="J28" s="141"/>
      <c r="K28" s="141"/>
      <c r="L28" s="141"/>
      <c r="M28" s="141"/>
    </row>
    <row r="31" spans="1:13">
      <c r="A31" s="34" t="s">
        <v>256</v>
      </c>
    </row>
    <row r="32" spans="1:13">
      <c r="A32" s="38"/>
    </row>
    <row r="33" spans="1:1">
      <c r="A33" s="34" t="s">
        <v>255</v>
      </c>
    </row>
    <row r="39" spans="1:1" ht="18" customHeight="1"/>
  </sheetData>
  <mergeCells count="10">
    <mergeCell ref="I2:S3"/>
    <mergeCell ref="I5:S6"/>
    <mergeCell ref="I8:S8"/>
    <mergeCell ref="I9:S9"/>
    <mergeCell ref="F8:H8"/>
    <mergeCell ref="F9:H9"/>
    <mergeCell ref="F2:H2"/>
    <mergeCell ref="F3:H3"/>
    <mergeCell ref="F5:H5"/>
    <mergeCell ref="F6:H6"/>
  </mergeCells>
  <dataValidations count="3">
    <dataValidation type="list" allowBlank="1" showInputMessage="1" showErrorMessage="1" sqref="G19:G22 G24:G27">
      <formula1>$E$1:$E$76</formula1>
    </dataValidation>
    <dataValidation type="list" allowBlank="1" showInputMessage="1" showErrorMessage="1" sqref="H19 H21:H22">
      <formula1>$F$1:$F$14</formula1>
    </dataValidation>
    <dataValidation type="list" allowBlank="1" showInputMessage="1" showErrorMessage="1" sqref="H24:H27 H20">
      <formula1>$F$1:$F$13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L114"/>
  <sheetViews>
    <sheetView zoomScale="110" zoomScaleNormal="110" zoomScaleSheetLayoutView="100" workbookViewId="0">
      <selection activeCell="A2" sqref="A2"/>
    </sheetView>
  </sheetViews>
  <sheetFormatPr defaultRowHeight="12.75"/>
  <cols>
    <col min="1" max="1" width="14.42578125" style="113" customWidth="1"/>
    <col min="2" max="2" width="6.42578125" style="38" customWidth="1"/>
    <col min="3" max="3" width="8.28515625" style="38" customWidth="1"/>
    <col min="4" max="4" width="9.28515625" style="38" customWidth="1"/>
    <col min="5" max="5" width="8.5703125" style="38" bestFit="1" customWidth="1"/>
    <col min="6" max="6" width="19.85546875" style="38" bestFit="1" customWidth="1"/>
    <col min="7" max="7" width="6.42578125" style="39" customWidth="1"/>
    <col min="8" max="8" width="8" style="40" customWidth="1"/>
    <col min="9" max="9" width="6.42578125" style="39" customWidth="1"/>
    <col min="10" max="10" width="9.42578125" style="40" customWidth="1"/>
    <col min="11" max="11" width="8.140625" style="39" customWidth="1"/>
    <col min="12" max="12" width="40.42578125" style="38" customWidth="1"/>
    <col min="13" max="16384" width="9.140625" style="38"/>
  </cols>
  <sheetData>
    <row r="1" spans="1:12">
      <c r="A1" s="177"/>
      <c r="B1" s="107"/>
      <c r="C1" s="42"/>
      <c r="D1" s="42"/>
      <c r="E1" s="42"/>
      <c r="F1" s="42"/>
      <c r="G1" s="43"/>
      <c r="H1" s="43"/>
      <c r="I1" s="80"/>
      <c r="J1" s="43"/>
      <c r="K1" s="42"/>
      <c r="L1" s="41"/>
    </row>
    <row r="2" spans="1:12" ht="12.75" customHeight="1">
      <c r="A2" s="177"/>
      <c r="B2" s="106"/>
      <c r="C2" s="47"/>
      <c r="D2" s="47"/>
      <c r="E2" s="47"/>
      <c r="F2" s="832" t="s">
        <v>0</v>
      </c>
      <c r="G2" s="833"/>
      <c r="H2" s="833"/>
      <c r="I2" s="834" t="s">
        <v>252</v>
      </c>
      <c r="J2" s="834"/>
      <c r="K2" s="834"/>
      <c r="L2" s="834"/>
    </row>
    <row r="3" spans="1:12" ht="12.75" customHeight="1">
      <c r="A3" s="177"/>
      <c r="B3" s="106"/>
      <c r="C3" s="47"/>
      <c r="D3" s="47"/>
      <c r="E3" s="47"/>
      <c r="F3" s="832" t="s">
        <v>1</v>
      </c>
      <c r="G3" s="833"/>
      <c r="H3" s="833"/>
      <c r="I3" s="834"/>
      <c r="J3" s="834"/>
      <c r="K3" s="834"/>
      <c r="L3" s="834"/>
    </row>
    <row r="4" spans="1:12">
      <c r="A4" s="178"/>
      <c r="B4" s="79"/>
      <c r="C4" s="47"/>
      <c r="D4" s="47"/>
      <c r="E4" s="47"/>
      <c r="F4" s="78"/>
      <c r="G4" s="77"/>
      <c r="H4" s="43"/>
      <c r="I4" s="299"/>
      <c r="J4" s="376"/>
      <c r="K4" s="376"/>
      <c r="L4" s="299"/>
    </row>
    <row r="5" spans="1:12" ht="12.75" customHeight="1">
      <c r="A5" s="108"/>
      <c r="B5" s="47"/>
      <c r="C5" s="47"/>
      <c r="D5" s="47"/>
      <c r="E5" s="47"/>
      <c r="F5" s="832" t="s">
        <v>2</v>
      </c>
      <c r="G5" s="833"/>
      <c r="H5" s="833"/>
      <c r="I5" s="836" t="s">
        <v>254</v>
      </c>
      <c r="J5" s="836"/>
      <c r="K5" s="836"/>
      <c r="L5" s="836"/>
    </row>
    <row r="6" spans="1:12" ht="12.75" customHeight="1">
      <c r="A6" s="108"/>
      <c r="B6" s="47"/>
      <c r="C6" s="47"/>
      <c r="D6" s="47"/>
      <c r="E6" s="47"/>
      <c r="F6" s="832" t="s">
        <v>3</v>
      </c>
      <c r="G6" s="833"/>
      <c r="H6" s="833"/>
      <c r="I6" s="836"/>
      <c r="J6" s="836"/>
      <c r="K6" s="836"/>
      <c r="L6" s="836"/>
    </row>
    <row r="7" spans="1:12" ht="15">
      <c r="A7" s="108"/>
      <c r="B7" s="47"/>
      <c r="C7" s="47"/>
      <c r="D7" s="47"/>
      <c r="E7" s="47"/>
      <c r="F7" s="78"/>
      <c r="G7" s="77"/>
      <c r="H7" s="43"/>
      <c r="I7" s="306"/>
      <c r="J7" s="377"/>
      <c r="K7" s="378"/>
      <c r="L7" s="306"/>
    </row>
    <row r="8" spans="1:12" ht="12.75" customHeight="1">
      <c r="A8" s="108"/>
      <c r="B8" s="47"/>
      <c r="C8" s="47"/>
      <c r="D8" s="47"/>
      <c r="E8" s="47"/>
      <c r="F8" s="832" t="s">
        <v>4</v>
      </c>
      <c r="G8" s="833"/>
      <c r="H8" s="833"/>
      <c r="I8" s="835" t="s">
        <v>253</v>
      </c>
      <c r="J8" s="835"/>
      <c r="K8" s="835"/>
      <c r="L8" s="835"/>
    </row>
    <row r="9" spans="1:12">
      <c r="A9" s="126"/>
      <c r="B9" s="76"/>
      <c r="C9" s="47"/>
      <c r="D9" s="47"/>
      <c r="E9" s="47"/>
      <c r="F9" s="832" t="s">
        <v>5</v>
      </c>
      <c r="G9" s="833"/>
      <c r="H9" s="833"/>
      <c r="I9" s="839"/>
      <c r="J9" s="839"/>
      <c r="K9" s="839"/>
      <c r="L9" s="839"/>
    </row>
    <row r="10" spans="1:12">
      <c r="A10" s="108"/>
      <c r="B10" s="47"/>
      <c r="C10" s="42"/>
      <c r="D10" s="42"/>
      <c r="E10" s="42"/>
      <c r="F10" s="42"/>
      <c r="G10" s="43"/>
      <c r="H10" s="43"/>
      <c r="I10" s="42"/>
      <c r="J10" s="43"/>
      <c r="K10" s="42"/>
      <c r="L10" s="41"/>
    </row>
    <row r="11" spans="1:12">
      <c r="A11" s="108"/>
      <c r="B11" s="47"/>
      <c r="C11" s="47"/>
      <c r="D11" s="42"/>
      <c r="E11" s="42"/>
      <c r="F11" s="42"/>
      <c r="G11" s="43"/>
      <c r="H11" s="43"/>
      <c r="I11" s="46"/>
      <c r="J11" s="43"/>
      <c r="K11" s="42"/>
      <c r="L11" s="41"/>
    </row>
    <row r="12" spans="1:12">
      <c r="A12" s="108"/>
      <c r="B12" s="47"/>
      <c r="C12" s="47"/>
      <c r="D12" s="42"/>
      <c r="E12" s="42"/>
      <c r="F12" s="42"/>
      <c r="G12" s="43"/>
      <c r="H12" s="43"/>
      <c r="I12" s="46"/>
      <c r="J12" s="43"/>
      <c r="K12" s="43"/>
      <c r="L12" s="43"/>
    </row>
    <row r="13" spans="1:12">
      <c r="A13" s="108"/>
      <c r="B13" s="74"/>
      <c r="C13" s="47"/>
      <c r="D13" s="42"/>
      <c r="E13" s="42"/>
      <c r="F13" s="42"/>
      <c r="G13" s="43"/>
      <c r="H13" s="43"/>
      <c r="I13" s="46"/>
      <c r="J13" s="43"/>
      <c r="K13" s="43"/>
      <c r="L13" s="43"/>
    </row>
    <row r="14" spans="1:12" ht="15">
      <c r="A14" s="73" t="s">
        <v>114</v>
      </c>
      <c r="B14" s="72" t="s">
        <v>330</v>
      </c>
      <c r="C14" s="47"/>
      <c r="D14" s="42"/>
      <c r="E14" s="42"/>
      <c r="F14" s="42"/>
      <c r="G14" s="43"/>
      <c r="H14" s="43"/>
      <c r="I14" s="42"/>
      <c r="J14" s="43"/>
      <c r="K14" s="43"/>
      <c r="L14" s="43"/>
    </row>
    <row r="15" spans="1:12" ht="15">
      <c r="A15" s="73" t="s">
        <v>113</v>
      </c>
      <c r="B15" s="72" t="s">
        <v>210</v>
      </c>
      <c r="C15" s="71"/>
      <c r="D15" s="71"/>
      <c r="E15" s="71"/>
      <c r="F15" s="71"/>
      <c r="G15" s="70"/>
      <c r="H15" s="70"/>
      <c r="I15" s="69"/>
      <c r="J15" s="43"/>
      <c r="K15" s="43"/>
      <c r="L15" s="43"/>
    </row>
    <row r="16" spans="1:12" ht="15">
      <c r="A16" s="73" t="s">
        <v>111</v>
      </c>
      <c r="B16" s="72" t="s">
        <v>81</v>
      </c>
      <c r="C16" s="71"/>
      <c r="D16" s="71"/>
      <c r="E16" s="71"/>
      <c r="F16" s="71"/>
      <c r="G16" s="69"/>
      <c r="H16" s="70"/>
      <c r="I16" s="69"/>
      <c r="J16" s="43"/>
      <c r="K16" s="43"/>
      <c r="L16" s="43"/>
    </row>
    <row r="17" spans="1:12">
      <c r="A17" s="49"/>
      <c r="B17" s="48"/>
      <c r="C17" s="48"/>
      <c r="D17" s="48"/>
      <c r="E17" s="49"/>
      <c r="F17" s="49"/>
      <c r="G17" s="50"/>
      <c r="H17" s="50"/>
      <c r="I17" s="68"/>
      <c r="J17" s="50"/>
      <c r="K17" s="50"/>
      <c r="L17" s="50"/>
    </row>
    <row r="18" spans="1:12">
      <c r="A18" s="39"/>
    </row>
    <row r="19" spans="1:12" ht="38.25">
      <c r="A19" s="66" t="s">
        <v>110</v>
      </c>
      <c r="B19" s="62" t="s">
        <v>109</v>
      </c>
      <c r="C19" s="62" t="s">
        <v>108</v>
      </c>
      <c r="D19" s="62" t="s">
        <v>97</v>
      </c>
      <c r="E19" s="65" t="s">
        <v>106</v>
      </c>
      <c r="F19" s="62" t="s">
        <v>105</v>
      </c>
      <c r="G19" s="63" t="s">
        <v>104</v>
      </c>
      <c r="H19" s="64" t="s">
        <v>103</v>
      </c>
      <c r="I19" s="62" t="s">
        <v>99</v>
      </c>
      <c r="J19" s="63" t="s">
        <v>95</v>
      </c>
      <c r="K19" s="63" t="s">
        <v>94</v>
      </c>
      <c r="L19" s="62" t="s">
        <v>93</v>
      </c>
    </row>
    <row r="20" spans="1:12" ht="12.75" customHeight="1">
      <c r="A20" s="280" t="s">
        <v>134</v>
      </c>
      <c r="B20" s="280" t="s">
        <v>76</v>
      </c>
      <c r="C20" s="280" t="s">
        <v>18</v>
      </c>
      <c r="D20" s="425">
        <v>1</v>
      </c>
      <c r="E20" s="201" t="s">
        <v>30</v>
      </c>
      <c r="F20" s="366" t="s">
        <v>213</v>
      </c>
      <c r="G20" s="374">
        <v>1991</v>
      </c>
      <c r="H20" s="408">
        <v>54.6</v>
      </c>
      <c r="I20" s="280">
        <v>151</v>
      </c>
      <c r="J20" s="425">
        <v>1</v>
      </c>
      <c r="K20" s="425">
        <v>20</v>
      </c>
      <c r="L20" s="197" t="s">
        <v>138</v>
      </c>
    </row>
    <row r="21" spans="1:12" ht="12.75" customHeight="1">
      <c r="A21" s="280"/>
      <c r="B21" s="280"/>
      <c r="C21" s="280"/>
      <c r="D21" s="425">
        <v>2</v>
      </c>
      <c r="E21" s="201" t="s">
        <v>46</v>
      </c>
      <c r="F21" s="366" t="s">
        <v>313</v>
      </c>
      <c r="G21" s="374">
        <v>1995</v>
      </c>
      <c r="H21" s="408">
        <v>57.8</v>
      </c>
      <c r="I21" s="280">
        <v>121</v>
      </c>
      <c r="J21" s="425">
        <v>2</v>
      </c>
      <c r="K21" s="425">
        <v>18</v>
      </c>
      <c r="L21" s="197" t="s">
        <v>135</v>
      </c>
    </row>
    <row r="22" spans="1:12" ht="12.75" customHeight="1">
      <c r="A22" s="280"/>
      <c r="B22" s="280"/>
      <c r="C22" s="280"/>
      <c r="D22" s="424">
        <v>3</v>
      </c>
      <c r="E22" s="201" t="s">
        <v>32</v>
      </c>
      <c r="F22" s="366" t="s">
        <v>214</v>
      </c>
      <c r="G22" s="374">
        <v>2001</v>
      </c>
      <c r="H22" s="408" t="s">
        <v>624</v>
      </c>
      <c r="I22" s="280">
        <v>91</v>
      </c>
      <c r="J22" s="425">
        <v>3</v>
      </c>
      <c r="K22" s="425">
        <v>16</v>
      </c>
      <c r="L22" s="197" t="s">
        <v>215</v>
      </c>
    </row>
    <row r="23" spans="1:12" ht="12.75" customHeight="1">
      <c r="A23" s="280"/>
      <c r="B23" s="280"/>
      <c r="C23" s="280"/>
      <c r="D23" s="425">
        <v>4</v>
      </c>
      <c r="E23" s="201" t="s">
        <v>334</v>
      </c>
      <c r="F23" s="366" t="s">
        <v>339</v>
      </c>
      <c r="G23" s="374">
        <v>1985</v>
      </c>
      <c r="H23" s="408">
        <v>56.7</v>
      </c>
      <c r="I23" s="280">
        <v>69</v>
      </c>
      <c r="J23" s="425">
        <v>4</v>
      </c>
      <c r="K23" s="425">
        <v>15</v>
      </c>
      <c r="L23" s="197"/>
    </row>
    <row r="24" spans="1:12" ht="12.75" customHeight="1">
      <c r="A24" s="280"/>
      <c r="B24" s="280"/>
      <c r="C24" s="429"/>
      <c r="D24" s="425">
        <v>5</v>
      </c>
      <c r="E24" s="201" t="s">
        <v>333</v>
      </c>
      <c r="F24" s="366" t="s">
        <v>216</v>
      </c>
      <c r="G24" s="374">
        <v>1980</v>
      </c>
      <c r="H24" s="408">
        <v>57.9</v>
      </c>
      <c r="I24" s="280">
        <v>60</v>
      </c>
      <c r="J24" s="425">
        <v>5</v>
      </c>
      <c r="K24" s="425">
        <v>14</v>
      </c>
      <c r="L24" s="197" t="s">
        <v>132</v>
      </c>
    </row>
    <row r="25" spans="1:12" ht="12.75" customHeight="1">
      <c r="A25" s="280"/>
      <c r="B25" s="280"/>
      <c r="C25" s="280"/>
      <c r="D25" s="424">
        <v>6</v>
      </c>
      <c r="E25" s="201" t="s">
        <v>50</v>
      </c>
      <c r="F25" s="366" t="s">
        <v>217</v>
      </c>
      <c r="G25" s="374">
        <v>1980</v>
      </c>
      <c r="H25" s="408">
        <v>56.5</v>
      </c>
      <c r="I25" s="280">
        <v>50</v>
      </c>
      <c r="J25" s="425">
        <v>6</v>
      </c>
      <c r="K25" s="425">
        <v>13</v>
      </c>
      <c r="L25" s="197" t="s">
        <v>84</v>
      </c>
    </row>
    <row r="26" spans="1:12" ht="12.75" customHeight="1">
      <c r="A26" s="413"/>
      <c r="B26" s="413"/>
      <c r="C26" s="413"/>
      <c r="D26" s="443">
        <v>7</v>
      </c>
      <c r="E26" s="199" t="s">
        <v>38</v>
      </c>
      <c r="F26" s="372" t="s">
        <v>211</v>
      </c>
      <c r="G26" s="414">
        <v>1984</v>
      </c>
      <c r="H26" s="415">
        <v>53.1</v>
      </c>
      <c r="I26" s="413">
        <v>45</v>
      </c>
      <c r="J26" s="443">
        <v>7</v>
      </c>
      <c r="K26" s="443">
        <v>12</v>
      </c>
      <c r="L26" s="198" t="s">
        <v>212</v>
      </c>
    </row>
    <row r="27" spans="1:12" ht="12.75" customHeight="1">
      <c r="A27" s="280" t="s">
        <v>130</v>
      </c>
      <c r="B27" s="280" t="s">
        <v>218</v>
      </c>
      <c r="C27" s="280" t="s">
        <v>18</v>
      </c>
      <c r="D27" s="424">
        <v>1</v>
      </c>
      <c r="E27" s="201" t="s">
        <v>42</v>
      </c>
      <c r="F27" s="370" t="s">
        <v>525</v>
      </c>
      <c r="G27" s="407">
        <v>1995</v>
      </c>
      <c r="H27" s="408">
        <v>57.9</v>
      </c>
      <c r="I27" s="81">
        <v>208</v>
      </c>
      <c r="J27" s="425">
        <v>8</v>
      </c>
      <c r="K27" s="425">
        <v>11</v>
      </c>
      <c r="L27" s="537" t="s">
        <v>373</v>
      </c>
    </row>
    <row r="28" spans="1:12" ht="12.75" customHeight="1">
      <c r="A28" s="280"/>
      <c r="B28" s="280"/>
      <c r="C28" s="280"/>
      <c r="D28" s="424">
        <v>2</v>
      </c>
      <c r="E28" s="201" t="s">
        <v>46</v>
      </c>
      <c r="F28" s="366" t="s">
        <v>370</v>
      </c>
      <c r="G28" s="374">
        <v>2002</v>
      </c>
      <c r="H28" s="408">
        <v>52.1</v>
      </c>
      <c r="I28" s="280">
        <v>197</v>
      </c>
      <c r="J28" s="425">
        <v>9</v>
      </c>
      <c r="K28" s="425">
        <v>10</v>
      </c>
      <c r="L28" s="197" t="s">
        <v>145</v>
      </c>
    </row>
    <row r="29" spans="1:12" ht="12.75" customHeight="1">
      <c r="A29" s="280"/>
      <c r="B29" s="280"/>
      <c r="C29" s="280"/>
      <c r="D29" s="424">
        <v>3</v>
      </c>
      <c r="E29" s="201" t="s">
        <v>345</v>
      </c>
      <c r="F29" s="366" t="s">
        <v>379</v>
      </c>
      <c r="G29" s="374">
        <v>1969</v>
      </c>
      <c r="H29" s="408">
        <v>59.8</v>
      </c>
      <c r="I29" s="280">
        <v>155</v>
      </c>
      <c r="J29" s="425">
        <v>10</v>
      </c>
      <c r="K29" s="425">
        <v>9</v>
      </c>
      <c r="L29" s="197" t="s">
        <v>380</v>
      </c>
    </row>
    <row r="30" spans="1:12" ht="12.75" customHeight="1">
      <c r="A30" s="280"/>
      <c r="B30" s="280"/>
      <c r="C30" s="280"/>
      <c r="D30" s="424">
        <v>4</v>
      </c>
      <c r="E30" s="201" t="s">
        <v>333</v>
      </c>
      <c r="F30" s="366" t="s">
        <v>219</v>
      </c>
      <c r="G30" s="374">
        <v>1974</v>
      </c>
      <c r="H30" s="408">
        <v>57.7</v>
      </c>
      <c r="I30" s="374">
        <v>147</v>
      </c>
      <c r="J30" s="425">
        <v>11</v>
      </c>
      <c r="K30" s="425">
        <v>8</v>
      </c>
      <c r="L30" s="197" t="s">
        <v>132</v>
      </c>
    </row>
    <row r="31" spans="1:12" ht="12.75" customHeight="1">
      <c r="A31" s="280"/>
      <c r="B31" s="280"/>
      <c r="C31" s="280"/>
      <c r="D31" s="424">
        <v>5</v>
      </c>
      <c r="E31" s="201" t="s">
        <v>62</v>
      </c>
      <c r="F31" s="366" t="s">
        <v>524</v>
      </c>
      <c r="G31" s="374">
        <v>1994</v>
      </c>
      <c r="H31" s="408">
        <v>54.3</v>
      </c>
      <c r="I31" s="280">
        <v>129</v>
      </c>
      <c r="J31" s="425">
        <v>12</v>
      </c>
      <c r="K31" s="425">
        <v>7</v>
      </c>
      <c r="L31" s="197" t="s">
        <v>367</v>
      </c>
    </row>
    <row r="32" spans="1:12" ht="12.75" customHeight="1">
      <c r="A32" s="422"/>
      <c r="B32" s="420"/>
      <c r="C32" s="420"/>
      <c r="D32" s="420"/>
      <c r="E32" s="420"/>
      <c r="F32" s="420"/>
      <c r="G32" s="422"/>
      <c r="H32" s="423"/>
      <c r="I32" s="422"/>
      <c r="J32" s="423"/>
      <c r="K32" s="422"/>
      <c r="L32" s="420"/>
    </row>
    <row r="33" spans="1:12" ht="12.75" customHeight="1">
      <c r="A33" s="280" t="s">
        <v>134</v>
      </c>
      <c r="B33" s="280" t="s">
        <v>76</v>
      </c>
      <c r="C33" s="280" t="s">
        <v>19</v>
      </c>
      <c r="D33" s="424">
        <v>1</v>
      </c>
      <c r="E33" s="201" t="s">
        <v>30</v>
      </c>
      <c r="F33" s="366" t="s">
        <v>222</v>
      </c>
      <c r="G33" s="374">
        <v>1988</v>
      </c>
      <c r="H33" s="408">
        <v>59.7</v>
      </c>
      <c r="I33" s="280">
        <v>170</v>
      </c>
      <c r="J33" s="425">
        <v>1</v>
      </c>
      <c r="K33" s="425">
        <v>20</v>
      </c>
      <c r="L33" s="538" t="s">
        <v>138</v>
      </c>
    </row>
    <row r="34" spans="1:12" ht="12.75" customHeight="1">
      <c r="A34" s="280"/>
      <c r="B34" s="280"/>
      <c r="C34" s="429"/>
      <c r="D34" s="368">
        <v>2</v>
      </c>
      <c r="E34" s="201" t="s">
        <v>46</v>
      </c>
      <c r="F34" s="366" t="s">
        <v>223</v>
      </c>
      <c r="G34" s="374">
        <v>2000</v>
      </c>
      <c r="H34" s="408">
        <v>61</v>
      </c>
      <c r="I34" s="280">
        <v>166</v>
      </c>
      <c r="J34" s="425">
        <v>2</v>
      </c>
      <c r="K34" s="425">
        <v>18</v>
      </c>
      <c r="L34" s="341" t="s">
        <v>312</v>
      </c>
    </row>
    <row r="35" spans="1:12" ht="12.75" customHeight="1">
      <c r="A35" s="280"/>
      <c r="B35" s="280"/>
      <c r="C35" s="429"/>
      <c r="D35" s="368">
        <v>3</v>
      </c>
      <c r="E35" s="201" t="s">
        <v>32</v>
      </c>
      <c r="F35" s="366" t="s">
        <v>221</v>
      </c>
      <c r="G35" s="374">
        <v>1998</v>
      </c>
      <c r="H35" s="408">
        <v>62.8</v>
      </c>
      <c r="I35" s="280">
        <v>108</v>
      </c>
      <c r="J35" s="425">
        <v>3</v>
      </c>
      <c r="K35" s="425">
        <v>16</v>
      </c>
      <c r="L35" s="538" t="s">
        <v>294</v>
      </c>
    </row>
    <row r="36" spans="1:12" ht="12.75" customHeight="1">
      <c r="A36" s="280"/>
      <c r="B36" s="280"/>
      <c r="C36" s="429"/>
      <c r="D36" s="368">
        <v>4</v>
      </c>
      <c r="E36" s="201" t="s">
        <v>40</v>
      </c>
      <c r="F36" s="366" t="s">
        <v>224</v>
      </c>
      <c r="G36" s="374">
        <v>1985</v>
      </c>
      <c r="H36" s="408">
        <v>62.4</v>
      </c>
      <c r="I36" s="280">
        <v>96</v>
      </c>
      <c r="J36" s="425">
        <v>4</v>
      </c>
      <c r="K36" s="425">
        <v>15</v>
      </c>
      <c r="L36" s="538" t="s">
        <v>225</v>
      </c>
    </row>
    <row r="37" spans="1:12" ht="12.75" customHeight="1">
      <c r="A37" s="280"/>
      <c r="B37" s="280"/>
      <c r="C37" s="429"/>
      <c r="D37" s="368">
        <v>5</v>
      </c>
      <c r="E37" s="201" t="s">
        <v>34</v>
      </c>
      <c r="F37" s="366" t="s">
        <v>340</v>
      </c>
      <c r="G37" s="374">
        <v>1986</v>
      </c>
      <c r="H37" s="408">
        <v>61.9</v>
      </c>
      <c r="I37" s="280">
        <v>88</v>
      </c>
      <c r="J37" s="425">
        <v>5</v>
      </c>
      <c r="K37" s="425">
        <v>14</v>
      </c>
      <c r="L37" s="341"/>
    </row>
    <row r="38" spans="1:12" ht="12.75" customHeight="1">
      <c r="A38" s="413"/>
      <c r="B38" s="413"/>
      <c r="C38" s="434"/>
      <c r="D38" s="434">
        <v>6</v>
      </c>
      <c r="E38" s="199" t="s">
        <v>38</v>
      </c>
      <c r="F38" s="372" t="s">
        <v>329</v>
      </c>
      <c r="G38" s="414">
        <v>1998</v>
      </c>
      <c r="H38" s="415">
        <v>60.9</v>
      </c>
      <c r="I38" s="413">
        <v>80</v>
      </c>
      <c r="J38" s="443">
        <v>6</v>
      </c>
      <c r="K38" s="443">
        <v>13</v>
      </c>
      <c r="L38" s="198"/>
    </row>
    <row r="39" spans="1:12" ht="12.75" customHeight="1">
      <c r="A39" s="280" t="s">
        <v>130</v>
      </c>
      <c r="B39" s="280" t="s">
        <v>218</v>
      </c>
      <c r="C39" s="81" t="s">
        <v>19</v>
      </c>
      <c r="D39" s="424">
        <v>1</v>
      </c>
      <c r="E39" s="201" t="s">
        <v>46</v>
      </c>
      <c r="F39" s="370" t="s">
        <v>371</v>
      </c>
      <c r="G39" s="407">
        <v>2003</v>
      </c>
      <c r="H39" s="408">
        <v>63</v>
      </c>
      <c r="I39" s="81">
        <v>210</v>
      </c>
      <c r="J39" s="425">
        <v>7</v>
      </c>
      <c r="K39" s="425">
        <v>12</v>
      </c>
      <c r="L39" s="537" t="s">
        <v>372</v>
      </c>
    </row>
    <row r="40" spans="1:12" ht="12.75" customHeight="1">
      <c r="A40" s="280"/>
      <c r="B40" s="280"/>
      <c r="C40" s="81"/>
      <c r="D40" s="368">
        <v>2</v>
      </c>
      <c r="E40" s="201" t="s">
        <v>38</v>
      </c>
      <c r="F40" s="370" t="s">
        <v>369</v>
      </c>
      <c r="G40" s="407">
        <v>1976</v>
      </c>
      <c r="H40" s="408">
        <v>62.1</v>
      </c>
      <c r="I40" s="81">
        <v>195</v>
      </c>
      <c r="J40" s="425">
        <v>8</v>
      </c>
      <c r="K40" s="425">
        <v>11</v>
      </c>
      <c r="L40" s="537"/>
    </row>
    <row r="41" spans="1:12" ht="12.75" customHeight="1">
      <c r="A41" s="280"/>
      <c r="B41" s="280"/>
      <c r="C41" s="81"/>
      <c r="D41" s="368">
        <v>3</v>
      </c>
      <c r="E41" s="202" t="s">
        <v>54</v>
      </c>
      <c r="F41" s="370" t="s">
        <v>359</v>
      </c>
      <c r="G41" s="407">
        <v>1978</v>
      </c>
      <c r="H41" s="408">
        <v>62.1</v>
      </c>
      <c r="I41" s="81">
        <v>195</v>
      </c>
      <c r="J41" s="425">
        <v>9</v>
      </c>
      <c r="K41" s="425">
        <v>10</v>
      </c>
      <c r="L41" s="341" t="s">
        <v>360</v>
      </c>
    </row>
    <row r="42" spans="1:12" ht="12.75" customHeight="1">
      <c r="A42" s="280"/>
      <c r="B42" s="280"/>
      <c r="C42" s="81"/>
      <c r="D42" s="368">
        <v>4</v>
      </c>
      <c r="E42" s="202" t="s">
        <v>34</v>
      </c>
      <c r="F42" s="370" t="s">
        <v>226</v>
      </c>
      <c r="G42" s="407">
        <v>1982</v>
      </c>
      <c r="H42" s="408">
        <v>62.1</v>
      </c>
      <c r="I42" s="81">
        <v>188</v>
      </c>
      <c r="J42" s="425">
        <v>10</v>
      </c>
      <c r="K42" s="425">
        <v>9</v>
      </c>
      <c r="L42" s="341"/>
    </row>
    <row r="43" spans="1:12" s="294" customFormat="1" ht="12.75" customHeight="1">
      <c r="A43" s="280"/>
      <c r="B43" s="280"/>
      <c r="C43" s="81"/>
      <c r="D43" s="368">
        <v>5</v>
      </c>
      <c r="E43" s="202" t="s">
        <v>345</v>
      </c>
      <c r="F43" s="370" t="s">
        <v>364</v>
      </c>
      <c r="G43" s="407">
        <v>1983</v>
      </c>
      <c r="H43" s="408">
        <v>60.8</v>
      </c>
      <c r="I43" s="81">
        <v>173</v>
      </c>
      <c r="J43" s="425">
        <v>11</v>
      </c>
      <c r="K43" s="425">
        <v>8</v>
      </c>
      <c r="L43" s="341" t="s">
        <v>365</v>
      </c>
    </row>
    <row r="44" spans="1:12" ht="12.75" customHeight="1">
      <c r="A44" s="280"/>
      <c r="B44" s="280"/>
      <c r="C44" s="81"/>
      <c r="D44" s="368">
        <v>6</v>
      </c>
      <c r="E44" s="202" t="s">
        <v>652</v>
      </c>
      <c r="F44" s="370" t="s">
        <v>658</v>
      </c>
      <c r="G44" s="407">
        <v>1984</v>
      </c>
      <c r="H44" s="541">
        <v>61.2</v>
      </c>
      <c r="I44" s="81">
        <v>145</v>
      </c>
      <c r="J44" s="425">
        <v>12</v>
      </c>
      <c r="K44" s="425">
        <v>7</v>
      </c>
      <c r="L44" s="341" t="s">
        <v>659</v>
      </c>
    </row>
    <row r="45" spans="1:12">
      <c r="A45" s="539"/>
      <c r="B45" s="448"/>
      <c r="C45" s="448"/>
      <c r="D45" s="448"/>
      <c r="E45" s="448"/>
      <c r="F45" s="448"/>
      <c r="G45" s="449"/>
      <c r="H45" s="450"/>
      <c r="I45" s="449"/>
      <c r="J45" s="450"/>
      <c r="K45" s="449"/>
      <c r="L45" s="448"/>
    </row>
    <row r="46" spans="1:12">
      <c r="A46" s="280" t="s">
        <v>134</v>
      </c>
      <c r="B46" s="280" t="s">
        <v>76</v>
      </c>
      <c r="C46" s="280" t="s">
        <v>20</v>
      </c>
      <c r="D46" s="424">
        <v>1</v>
      </c>
      <c r="E46" s="201" t="s">
        <v>30</v>
      </c>
      <c r="F46" s="366" t="s">
        <v>526</v>
      </c>
      <c r="G46" s="374">
        <v>1995</v>
      </c>
      <c r="H46" s="408">
        <v>66.400000000000006</v>
      </c>
      <c r="I46" s="280">
        <v>180</v>
      </c>
      <c r="J46" s="425">
        <v>1</v>
      </c>
      <c r="K46" s="425">
        <v>20</v>
      </c>
      <c r="L46" s="538" t="s">
        <v>266</v>
      </c>
    </row>
    <row r="47" spans="1:12">
      <c r="A47" s="280"/>
      <c r="B47" s="280"/>
      <c r="C47" s="280"/>
      <c r="D47" s="424">
        <v>2</v>
      </c>
      <c r="E47" s="201" t="s">
        <v>40</v>
      </c>
      <c r="F47" s="366" t="s">
        <v>341</v>
      </c>
      <c r="G47" s="374">
        <v>1987</v>
      </c>
      <c r="H47" s="408">
        <v>66.3</v>
      </c>
      <c r="I47" s="280">
        <v>151</v>
      </c>
      <c r="J47" s="425">
        <v>2</v>
      </c>
      <c r="K47" s="425">
        <v>18</v>
      </c>
      <c r="L47" s="197" t="s">
        <v>342</v>
      </c>
    </row>
    <row r="48" spans="1:12">
      <c r="A48" s="280"/>
      <c r="B48" s="280"/>
      <c r="C48" s="280"/>
      <c r="D48" s="424">
        <v>3</v>
      </c>
      <c r="E48" s="201" t="s">
        <v>46</v>
      </c>
      <c r="F48" s="366" t="s">
        <v>314</v>
      </c>
      <c r="G48" s="374">
        <v>1997</v>
      </c>
      <c r="H48" s="408">
        <v>66.400000000000006</v>
      </c>
      <c r="I48" s="280">
        <v>134</v>
      </c>
      <c r="J48" s="425">
        <v>3</v>
      </c>
      <c r="K48" s="425">
        <v>16</v>
      </c>
      <c r="L48" s="538" t="s">
        <v>315</v>
      </c>
    </row>
    <row r="49" spans="1:12">
      <c r="A49" s="280"/>
      <c r="B49" s="280"/>
      <c r="C49" s="280"/>
      <c r="D49" s="368">
        <v>4</v>
      </c>
      <c r="E49" s="201" t="s">
        <v>345</v>
      </c>
      <c r="F49" s="366" t="s">
        <v>348</v>
      </c>
      <c r="G49" s="374">
        <v>1965</v>
      </c>
      <c r="H49" s="408">
        <v>63.8</v>
      </c>
      <c r="I49" s="280">
        <v>116</v>
      </c>
      <c r="J49" s="425">
        <v>4</v>
      </c>
      <c r="K49" s="425">
        <v>15</v>
      </c>
      <c r="L49" s="538" t="s">
        <v>349</v>
      </c>
    </row>
    <row r="50" spans="1:12">
      <c r="A50" s="280"/>
      <c r="B50" s="280"/>
      <c r="C50" s="280"/>
      <c r="D50" s="424">
        <v>5</v>
      </c>
      <c r="E50" s="201" t="s">
        <v>32</v>
      </c>
      <c r="F50" s="366" t="s">
        <v>295</v>
      </c>
      <c r="G50" s="374">
        <v>1991</v>
      </c>
      <c r="H50" s="408" t="s">
        <v>625</v>
      </c>
      <c r="I50" s="280">
        <v>91</v>
      </c>
      <c r="J50" s="425">
        <v>5</v>
      </c>
      <c r="K50" s="425">
        <v>14</v>
      </c>
      <c r="L50" s="538" t="s">
        <v>296</v>
      </c>
    </row>
    <row r="51" spans="1:12">
      <c r="A51" s="413"/>
      <c r="B51" s="413"/>
      <c r="C51" s="413"/>
      <c r="D51" s="443">
        <v>6</v>
      </c>
      <c r="E51" s="199" t="s">
        <v>34</v>
      </c>
      <c r="F51" s="372" t="s">
        <v>229</v>
      </c>
      <c r="G51" s="414">
        <v>1979</v>
      </c>
      <c r="H51" s="415">
        <v>96.5</v>
      </c>
      <c r="I51" s="413">
        <v>85</v>
      </c>
      <c r="J51" s="443">
        <v>6</v>
      </c>
      <c r="K51" s="443">
        <v>13</v>
      </c>
      <c r="L51" s="540" t="s">
        <v>220</v>
      </c>
    </row>
    <row r="52" spans="1:12">
      <c r="A52" s="280" t="s">
        <v>130</v>
      </c>
      <c r="B52" s="280" t="s">
        <v>218</v>
      </c>
      <c r="C52" s="280" t="s">
        <v>20</v>
      </c>
      <c r="D52" s="368">
        <v>1</v>
      </c>
      <c r="E52" s="202" t="s">
        <v>54</v>
      </c>
      <c r="F52" s="366" t="s">
        <v>357</v>
      </c>
      <c r="G52" s="374">
        <v>1977</v>
      </c>
      <c r="H52" s="408">
        <v>64.900000000000006</v>
      </c>
      <c r="I52" s="280">
        <v>189</v>
      </c>
      <c r="J52" s="425">
        <v>7</v>
      </c>
      <c r="K52" s="425">
        <v>12</v>
      </c>
      <c r="L52" s="197" t="s">
        <v>358</v>
      </c>
    </row>
    <row r="53" spans="1:12">
      <c r="A53" s="280"/>
      <c r="B53" s="280"/>
      <c r="C53" s="280"/>
      <c r="D53" s="368">
        <v>2</v>
      </c>
      <c r="E53" s="201" t="s">
        <v>62</v>
      </c>
      <c r="F53" s="366" t="s">
        <v>522</v>
      </c>
      <c r="G53" s="374">
        <v>1983</v>
      </c>
      <c r="H53" s="408">
        <v>66.3</v>
      </c>
      <c r="I53" s="280">
        <v>187</v>
      </c>
      <c r="J53" s="425">
        <v>8</v>
      </c>
      <c r="K53" s="425">
        <v>11</v>
      </c>
      <c r="L53" s="197"/>
    </row>
    <row r="54" spans="1:12">
      <c r="A54" s="280"/>
      <c r="B54" s="280"/>
      <c r="C54" s="280"/>
      <c r="D54" s="368">
        <v>3</v>
      </c>
      <c r="E54" s="202" t="s">
        <v>54</v>
      </c>
      <c r="F54" s="366" t="s">
        <v>355</v>
      </c>
      <c r="G54" s="374">
        <v>1993</v>
      </c>
      <c r="H54" s="408">
        <v>66</v>
      </c>
      <c r="I54" s="280">
        <v>139</v>
      </c>
      <c r="J54" s="425">
        <v>9</v>
      </c>
      <c r="K54" s="425">
        <v>10</v>
      </c>
      <c r="L54" s="197" t="s">
        <v>356</v>
      </c>
    </row>
    <row r="55" spans="1:12">
      <c r="A55" s="280"/>
      <c r="B55" s="280"/>
      <c r="C55" s="280"/>
      <c r="D55" s="429">
        <v>4</v>
      </c>
      <c r="E55" s="201" t="s">
        <v>38</v>
      </c>
      <c r="F55" s="366" t="s">
        <v>368</v>
      </c>
      <c r="G55" s="374">
        <v>1970</v>
      </c>
      <c r="H55" s="408">
        <v>64.7</v>
      </c>
      <c r="I55" s="280">
        <v>131</v>
      </c>
      <c r="J55" s="425">
        <v>10</v>
      </c>
      <c r="K55" s="425">
        <v>9</v>
      </c>
      <c r="L55" s="538"/>
    </row>
    <row r="56" spans="1:12">
      <c r="A56" s="280"/>
      <c r="B56" s="280"/>
      <c r="C56" s="280"/>
      <c r="D56" s="429">
        <v>5</v>
      </c>
      <c r="E56" s="201" t="s">
        <v>62</v>
      </c>
      <c r="F56" s="366" t="s">
        <v>527</v>
      </c>
      <c r="G56" s="374">
        <v>1976</v>
      </c>
      <c r="H56" s="408">
        <v>65.099999999999994</v>
      </c>
      <c r="I56" s="280">
        <v>129</v>
      </c>
      <c r="J56" s="425">
        <v>11</v>
      </c>
      <c r="K56" s="425">
        <v>8</v>
      </c>
      <c r="L56" s="538" t="s">
        <v>366</v>
      </c>
    </row>
    <row r="57" spans="1:12" ht="12.75" customHeight="1">
      <c r="A57" s="181"/>
      <c r="B57" s="180"/>
      <c r="C57" s="180"/>
      <c r="D57" s="180"/>
      <c r="E57" s="180"/>
      <c r="F57" s="180"/>
      <c r="G57" s="179"/>
      <c r="H57" s="182"/>
      <c r="I57" s="179"/>
      <c r="J57" s="182"/>
      <c r="K57" s="179"/>
      <c r="L57" s="180"/>
    </row>
    <row r="58" spans="1:12" ht="12.75" customHeight="1"/>
    <row r="60" spans="1:12">
      <c r="A60" s="34" t="s">
        <v>256</v>
      </c>
    </row>
    <row r="61" spans="1:12">
      <c r="A61" s="38"/>
    </row>
    <row r="62" spans="1:12">
      <c r="A62" s="34" t="s">
        <v>255</v>
      </c>
    </row>
    <row r="64" spans="1:12" ht="15.75" customHeight="1">
      <c r="A64" s="108"/>
      <c r="B64" s="47"/>
      <c r="C64" s="42"/>
      <c r="D64" s="42"/>
      <c r="E64" s="42"/>
      <c r="F64" s="42"/>
      <c r="G64" s="43"/>
      <c r="H64" s="43"/>
      <c r="I64" s="80"/>
      <c r="J64" s="43"/>
      <c r="K64" s="42"/>
      <c r="L64" s="41"/>
    </row>
    <row r="65" spans="1:12" ht="12.75" customHeight="1">
      <c r="A65" s="178"/>
      <c r="B65" s="79"/>
      <c r="C65" s="47"/>
      <c r="D65" s="47"/>
      <c r="E65" s="47"/>
      <c r="F65" s="832" t="s">
        <v>0</v>
      </c>
      <c r="G65" s="833"/>
      <c r="H65" s="833"/>
      <c r="I65" s="834" t="s">
        <v>252</v>
      </c>
      <c r="J65" s="834"/>
      <c r="K65" s="834"/>
      <c r="L65" s="834"/>
    </row>
    <row r="66" spans="1:12" ht="12.75" customHeight="1">
      <c r="A66" s="178"/>
      <c r="B66" s="79"/>
      <c r="C66" s="47"/>
      <c r="D66" s="47"/>
      <c r="E66" s="47"/>
      <c r="F66" s="832" t="s">
        <v>1</v>
      </c>
      <c r="G66" s="833"/>
      <c r="H66" s="833"/>
      <c r="I66" s="834"/>
      <c r="J66" s="834"/>
      <c r="K66" s="834"/>
      <c r="L66" s="834"/>
    </row>
    <row r="67" spans="1:12" ht="12.75" customHeight="1">
      <c r="A67" s="178"/>
      <c r="B67" s="79"/>
      <c r="C67" s="47"/>
      <c r="D67" s="47"/>
      <c r="E67" s="47"/>
      <c r="F67" s="78"/>
      <c r="G67" s="77"/>
      <c r="H67" s="43"/>
      <c r="I67" s="299"/>
      <c r="J67" s="376"/>
      <c r="K67" s="376"/>
      <c r="L67" s="299"/>
    </row>
    <row r="68" spans="1:12" ht="12.75" customHeight="1">
      <c r="A68" s="108"/>
      <c r="B68" s="47"/>
      <c r="C68" s="47"/>
      <c r="D68" s="47"/>
      <c r="E68" s="47"/>
      <c r="F68" s="832" t="s">
        <v>2</v>
      </c>
      <c r="G68" s="833"/>
      <c r="H68" s="833"/>
      <c r="I68" s="836" t="s">
        <v>254</v>
      </c>
      <c r="J68" s="836"/>
      <c r="K68" s="836"/>
      <c r="L68" s="836"/>
    </row>
    <row r="69" spans="1:12" ht="12.75" customHeight="1">
      <c r="A69" s="108"/>
      <c r="B69" s="47"/>
      <c r="C69" s="47"/>
      <c r="D69" s="47"/>
      <c r="E69" s="47"/>
      <c r="F69" s="832" t="s">
        <v>3</v>
      </c>
      <c r="G69" s="833"/>
      <c r="H69" s="833"/>
      <c r="I69" s="836"/>
      <c r="J69" s="836"/>
      <c r="K69" s="836"/>
      <c r="L69" s="836"/>
    </row>
    <row r="70" spans="1:12" ht="12.75" customHeight="1">
      <c r="A70" s="108"/>
      <c r="B70" s="47"/>
      <c r="C70" s="47"/>
      <c r="D70" s="47"/>
      <c r="E70" s="47"/>
      <c r="F70" s="78"/>
      <c r="G70" s="77"/>
      <c r="H70" s="43"/>
      <c r="I70" s="306"/>
      <c r="J70" s="377"/>
      <c r="K70" s="378"/>
      <c r="L70" s="306"/>
    </row>
    <row r="71" spans="1:12" ht="12.75" customHeight="1">
      <c r="A71" s="108"/>
      <c r="B71" s="47"/>
      <c r="C71" s="47"/>
      <c r="D71" s="47"/>
      <c r="E71" s="47"/>
      <c r="F71" s="832" t="s">
        <v>4</v>
      </c>
      <c r="G71" s="833"/>
      <c r="H71" s="833"/>
      <c r="I71" s="835" t="s">
        <v>253</v>
      </c>
      <c r="J71" s="835"/>
      <c r="K71" s="835"/>
      <c r="L71" s="835"/>
    </row>
    <row r="72" spans="1:12">
      <c r="A72" s="126"/>
      <c r="B72" s="76"/>
      <c r="C72" s="47"/>
      <c r="D72" s="47"/>
      <c r="E72" s="47"/>
      <c r="F72" s="832" t="s">
        <v>5</v>
      </c>
      <c r="G72" s="833"/>
      <c r="H72" s="833"/>
      <c r="I72" s="839"/>
      <c r="J72" s="839"/>
      <c r="K72" s="839"/>
      <c r="L72" s="839"/>
    </row>
    <row r="73" spans="1:12" ht="12.75" customHeight="1">
      <c r="A73" s="108"/>
      <c r="B73" s="47"/>
      <c r="C73" s="42"/>
      <c r="D73" s="42"/>
      <c r="E73" s="42"/>
      <c r="F73" s="42"/>
      <c r="G73" s="43"/>
      <c r="H73" s="43"/>
      <c r="I73" s="42"/>
      <c r="J73" s="43"/>
      <c r="K73" s="42"/>
      <c r="L73" s="41"/>
    </row>
    <row r="74" spans="1:12">
      <c r="A74" s="108"/>
      <c r="B74" s="47"/>
      <c r="C74" s="47"/>
      <c r="D74" s="42"/>
      <c r="E74" s="42"/>
      <c r="F74" s="42"/>
      <c r="G74" s="43"/>
      <c r="H74" s="43"/>
      <c r="I74" s="46"/>
      <c r="J74" s="43"/>
      <c r="K74" s="42"/>
      <c r="L74" s="41"/>
    </row>
    <row r="75" spans="1:12">
      <c r="A75" s="108"/>
      <c r="B75" s="47"/>
      <c r="C75" s="47"/>
      <c r="D75" s="42"/>
      <c r="E75" s="42"/>
      <c r="F75" s="42"/>
      <c r="G75" s="43"/>
      <c r="H75" s="43"/>
      <c r="I75" s="46"/>
      <c r="J75" s="43"/>
      <c r="K75" s="42"/>
      <c r="L75" s="41"/>
    </row>
    <row r="76" spans="1:12">
      <c r="A76" s="108"/>
      <c r="B76" s="74"/>
      <c r="C76" s="47"/>
      <c r="D76" s="42"/>
      <c r="E76" s="42"/>
      <c r="F76" s="42"/>
      <c r="G76" s="43"/>
      <c r="H76" s="43"/>
      <c r="I76" s="46"/>
    </row>
    <row r="77" spans="1:12" ht="15">
      <c r="A77" s="73" t="s">
        <v>114</v>
      </c>
      <c r="B77" s="72" t="s">
        <v>330</v>
      </c>
      <c r="C77" s="47"/>
      <c r="D77" s="42"/>
      <c r="E77" s="42"/>
      <c r="F77" s="42"/>
      <c r="G77" s="43"/>
      <c r="H77" s="43"/>
      <c r="I77" s="42"/>
    </row>
    <row r="78" spans="1:12" ht="15">
      <c r="A78" s="73" t="s">
        <v>113</v>
      </c>
      <c r="B78" s="72" t="s">
        <v>210</v>
      </c>
      <c r="C78" s="71"/>
      <c r="D78" s="71"/>
      <c r="E78" s="71"/>
      <c r="F78" s="71"/>
      <c r="G78" s="70"/>
      <c r="H78" s="70"/>
      <c r="I78" s="69"/>
    </row>
    <row r="79" spans="1:12" ht="15">
      <c r="A79" s="73" t="s">
        <v>111</v>
      </c>
      <c r="B79" s="72" t="s">
        <v>81</v>
      </c>
      <c r="C79" s="71"/>
      <c r="D79" s="71"/>
      <c r="E79" s="71"/>
      <c r="F79" s="71"/>
      <c r="G79" s="69"/>
      <c r="H79" s="70"/>
      <c r="I79" s="69"/>
    </row>
    <row r="80" spans="1:12">
      <c r="A80" s="111"/>
      <c r="B80" s="48"/>
      <c r="C80" s="48"/>
      <c r="D80" s="48"/>
      <c r="E80" s="49"/>
      <c r="F80" s="49"/>
      <c r="G80" s="50"/>
      <c r="H80" s="50"/>
      <c r="I80" s="68"/>
      <c r="J80" s="50"/>
      <c r="K80" s="49"/>
      <c r="L80" s="67"/>
    </row>
    <row r="82" spans="1:12" ht="38.25">
      <c r="A82" s="187" t="s">
        <v>110</v>
      </c>
      <c r="B82" s="62" t="s">
        <v>109</v>
      </c>
      <c r="C82" s="62" t="s">
        <v>108</v>
      </c>
      <c r="D82" s="62" t="s">
        <v>97</v>
      </c>
      <c r="E82" s="65" t="s">
        <v>106</v>
      </c>
      <c r="F82" s="62" t="s">
        <v>105</v>
      </c>
      <c r="G82" s="63" t="s">
        <v>104</v>
      </c>
      <c r="H82" s="64" t="s">
        <v>103</v>
      </c>
      <c r="I82" s="62" t="s">
        <v>99</v>
      </c>
      <c r="J82" s="63" t="s">
        <v>95</v>
      </c>
      <c r="K82" s="63" t="s">
        <v>94</v>
      </c>
      <c r="L82" s="62" t="s">
        <v>93</v>
      </c>
    </row>
    <row r="83" spans="1:12" s="294" customFormat="1">
      <c r="A83" s="179"/>
      <c r="B83" s="180"/>
      <c r="C83" s="180"/>
      <c r="D83" s="180"/>
      <c r="E83" s="180"/>
      <c r="F83" s="180"/>
      <c r="G83" s="179"/>
      <c r="H83" s="182"/>
      <c r="I83" s="179"/>
      <c r="J83" s="182"/>
      <c r="K83" s="179"/>
      <c r="L83" s="180"/>
    </row>
    <row r="84" spans="1:12" s="51" customFormat="1">
      <c r="A84" s="280" t="s">
        <v>134</v>
      </c>
      <c r="B84" s="280" t="s">
        <v>76</v>
      </c>
      <c r="C84" s="280" t="s">
        <v>21</v>
      </c>
      <c r="D84" s="368">
        <v>1</v>
      </c>
      <c r="E84" s="201" t="s">
        <v>30</v>
      </c>
      <c r="F84" s="366" t="s">
        <v>247</v>
      </c>
      <c r="G84" s="374">
        <v>1999</v>
      </c>
      <c r="H84" s="408">
        <v>79.3</v>
      </c>
      <c r="I84" s="280">
        <v>189</v>
      </c>
      <c r="J84" s="424">
        <v>1</v>
      </c>
      <c r="K84" s="425">
        <v>20</v>
      </c>
      <c r="L84" s="537" t="s">
        <v>121</v>
      </c>
    </row>
    <row r="85" spans="1:12" s="51" customFormat="1">
      <c r="A85" s="280"/>
      <c r="B85" s="280"/>
      <c r="C85" s="280"/>
      <c r="D85" s="368">
        <v>2</v>
      </c>
      <c r="E85" s="201" t="s">
        <v>40</v>
      </c>
      <c r="F85" s="366" t="s">
        <v>227</v>
      </c>
      <c r="G85" s="374">
        <v>1987</v>
      </c>
      <c r="H85" s="408">
        <v>69.2</v>
      </c>
      <c r="I85" s="280">
        <v>163</v>
      </c>
      <c r="J85" s="425">
        <v>2</v>
      </c>
      <c r="K85" s="425">
        <v>18</v>
      </c>
      <c r="L85" s="197" t="s">
        <v>228</v>
      </c>
    </row>
    <row r="86" spans="1:12" s="51" customFormat="1">
      <c r="A86" s="280"/>
      <c r="B86" s="280"/>
      <c r="C86" s="280"/>
      <c r="D86" s="368">
        <v>3</v>
      </c>
      <c r="E86" s="201" t="s">
        <v>44</v>
      </c>
      <c r="F86" s="366" t="s">
        <v>343</v>
      </c>
      <c r="G86" s="374">
        <v>1987</v>
      </c>
      <c r="H86" s="408">
        <v>80.3</v>
      </c>
      <c r="I86" s="280">
        <v>131</v>
      </c>
      <c r="J86" s="424">
        <v>3</v>
      </c>
      <c r="K86" s="425">
        <v>16</v>
      </c>
      <c r="L86" s="538" t="s">
        <v>344</v>
      </c>
    </row>
    <row r="87" spans="1:12" s="51" customFormat="1">
      <c r="A87" s="280"/>
      <c r="B87" s="280"/>
      <c r="C87" s="280"/>
      <c r="D87" s="368">
        <v>4</v>
      </c>
      <c r="E87" s="201" t="s">
        <v>46</v>
      </c>
      <c r="F87" s="366" t="s">
        <v>316</v>
      </c>
      <c r="G87" s="374">
        <v>2003</v>
      </c>
      <c r="H87" s="441">
        <v>76.3</v>
      </c>
      <c r="I87" s="280">
        <v>123</v>
      </c>
      <c r="J87" s="424">
        <v>4</v>
      </c>
      <c r="K87" s="425">
        <v>15</v>
      </c>
      <c r="L87" s="537" t="s">
        <v>308</v>
      </c>
    </row>
    <row r="88" spans="1:12" s="51" customFormat="1">
      <c r="A88" s="280"/>
      <c r="B88" s="280"/>
      <c r="C88" s="280"/>
      <c r="D88" s="368">
        <v>5</v>
      </c>
      <c r="E88" s="201" t="s">
        <v>50</v>
      </c>
      <c r="F88" s="366" t="s">
        <v>523</v>
      </c>
      <c r="G88" s="374">
        <v>1988</v>
      </c>
      <c r="H88" s="441">
        <v>85.5</v>
      </c>
      <c r="I88" s="280">
        <v>123</v>
      </c>
      <c r="J88" s="424">
        <v>5</v>
      </c>
      <c r="K88" s="425">
        <v>14</v>
      </c>
      <c r="L88" s="197"/>
    </row>
    <row r="89" spans="1:12" s="51" customFormat="1">
      <c r="A89" s="280"/>
      <c r="B89" s="280"/>
      <c r="C89" s="280"/>
      <c r="D89" s="368">
        <v>6</v>
      </c>
      <c r="E89" s="201" t="s">
        <v>40</v>
      </c>
      <c r="F89" s="366" t="s">
        <v>335</v>
      </c>
      <c r="G89" s="374">
        <v>1982</v>
      </c>
      <c r="H89" s="541">
        <v>75.099999999999994</v>
      </c>
      <c r="I89" s="280">
        <v>118</v>
      </c>
      <c r="J89" s="424">
        <v>6</v>
      </c>
      <c r="K89" s="542"/>
      <c r="L89" s="197" t="s">
        <v>225</v>
      </c>
    </row>
    <row r="90" spans="1:12" s="51" customFormat="1">
      <c r="A90" s="280"/>
      <c r="B90" s="280"/>
      <c r="C90" s="280"/>
      <c r="D90" s="368">
        <v>7</v>
      </c>
      <c r="E90" s="201" t="s">
        <v>334</v>
      </c>
      <c r="F90" s="366" t="s">
        <v>250</v>
      </c>
      <c r="G90" s="374">
        <v>1983</v>
      </c>
      <c r="H90" s="408">
        <v>79.3</v>
      </c>
      <c r="I90" s="280">
        <v>115</v>
      </c>
      <c r="J90" s="424">
        <v>7</v>
      </c>
      <c r="K90" s="425">
        <v>13</v>
      </c>
      <c r="L90" s="197"/>
    </row>
    <row r="91" spans="1:12" s="51" customFormat="1">
      <c r="A91" s="280"/>
      <c r="B91" s="280"/>
      <c r="C91" s="280"/>
      <c r="D91" s="368">
        <v>8</v>
      </c>
      <c r="E91" s="201" t="s">
        <v>56</v>
      </c>
      <c r="F91" s="366" t="s">
        <v>336</v>
      </c>
      <c r="G91" s="374">
        <v>1984</v>
      </c>
      <c r="H91" s="460">
        <v>76.2</v>
      </c>
      <c r="I91" s="280">
        <v>102</v>
      </c>
      <c r="J91" s="424">
        <v>8</v>
      </c>
      <c r="K91" s="425">
        <v>12</v>
      </c>
      <c r="L91" s="538" t="s">
        <v>337</v>
      </c>
    </row>
    <row r="92" spans="1:12" s="51" customFormat="1">
      <c r="A92" s="280"/>
      <c r="B92" s="280"/>
      <c r="C92" s="280"/>
      <c r="D92" s="368">
        <v>9</v>
      </c>
      <c r="E92" s="201" t="s">
        <v>345</v>
      </c>
      <c r="F92" s="366" t="s">
        <v>346</v>
      </c>
      <c r="G92" s="374">
        <v>1977</v>
      </c>
      <c r="H92" s="408">
        <v>71.400000000000006</v>
      </c>
      <c r="I92" s="280">
        <v>98</v>
      </c>
      <c r="J92" s="424">
        <v>9</v>
      </c>
      <c r="K92" s="425">
        <v>11</v>
      </c>
      <c r="L92" s="537" t="s">
        <v>347</v>
      </c>
    </row>
    <row r="93" spans="1:12" s="51" customFormat="1">
      <c r="A93" s="280"/>
      <c r="B93" s="280"/>
      <c r="C93" s="280"/>
      <c r="D93" s="368">
        <v>10</v>
      </c>
      <c r="E93" s="201" t="s">
        <v>38</v>
      </c>
      <c r="F93" s="366" t="s">
        <v>338</v>
      </c>
      <c r="G93" s="374">
        <v>1980</v>
      </c>
      <c r="H93" s="408">
        <v>72.900000000000006</v>
      </c>
      <c r="I93" s="280">
        <v>77</v>
      </c>
      <c r="J93" s="424">
        <v>10</v>
      </c>
      <c r="K93" s="425">
        <v>10</v>
      </c>
      <c r="L93" s="537"/>
    </row>
    <row r="94" spans="1:12" s="51" customFormat="1">
      <c r="A94" s="280"/>
      <c r="B94" s="280"/>
      <c r="C94" s="280"/>
      <c r="D94" s="368">
        <v>11</v>
      </c>
      <c r="E94" s="201" t="s">
        <v>32</v>
      </c>
      <c r="F94" s="366" t="s">
        <v>230</v>
      </c>
      <c r="G94" s="374">
        <v>2003</v>
      </c>
      <c r="H94" s="408">
        <v>105.8</v>
      </c>
      <c r="I94" s="280">
        <v>62</v>
      </c>
      <c r="J94" s="424">
        <v>11</v>
      </c>
      <c r="K94" s="425">
        <v>9</v>
      </c>
      <c r="L94" s="537" t="s">
        <v>231</v>
      </c>
    </row>
    <row r="95" spans="1:12" s="51" customFormat="1">
      <c r="A95" s="280"/>
      <c r="B95" s="280"/>
      <c r="C95" s="280"/>
      <c r="D95" s="368">
        <v>12</v>
      </c>
      <c r="E95" s="201" t="s">
        <v>333</v>
      </c>
      <c r="F95" s="366" t="s">
        <v>331</v>
      </c>
      <c r="G95" s="374">
        <v>1980</v>
      </c>
      <c r="H95" s="408">
        <v>84.1</v>
      </c>
      <c r="I95" s="280">
        <v>58</v>
      </c>
      <c r="J95" s="424">
        <v>12</v>
      </c>
      <c r="K95" s="425">
        <v>8</v>
      </c>
      <c r="L95" s="197" t="s">
        <v>332</v>
      </c>
    </row>
    <row r="96" spans="1:12" s="51" customFormat="1" ht="12.75" customHeight="1">
      <c r="A96" s="449"/>
      <c r="B96" s="448"/>
      <c r="C96" s="448"/>
      <c r="D96" s="448"/>
      <c r="E96" s="448"/>
      <c r="F96" s="448"/>
      <c r="G96" s="449"/>
      <c r="H96" s="450"/>
      <c r="I96" s="449"/>
      <c r="J96" s="450"/>
      <c r="K96" s="449"/>
      <c r="L96" s="448"/>
    </row>
    <row r="97" spans="1:12" s="51" customFormat="1" ht="12.75" customHeight="1">
      <c r="A97" s="280" t="s">
        <v>130</v>
      </c>
      <c r="B97" s="280" t="s">
        <v>218</v>
      </c>
      <c r="C97" s="280" t="s">
        <v>22</v>
      </c>
      <c r="D97" s="368">
        <v>1</v>
      </c>
      <c r="E97" s="201" t="s">
        <v>40</v>
      </c>
      <c r="F97" s="366" t="s">
        <v>232</v>
      </c>
      <c r="G97" s="374">
        <v>1990</v>
      </c>
      <c r="H97" s="441">
        <v>69.099999999999994</v>
      </c>
      <c r="I97" s="81">
        <v>177</v>
      </c>
      <c r="J97" s="424">
        <v>1</v>
      </c>
      <c r="K97" s="425">
        <v>20</v>
      </c>
      <c r="L97" s="201" t="s">
        <v>233</v>
      </c>
    </row>
    <row r="98" spans="1:12" s="51" customFormat="1" ht="12.75" customHeight="1">
      <c r="A98" s="449"/>
      <c r="B98" s="448"/>
      <c r="C98" s="448"/>
      <c r="D98" s="448"/>
      <c r="E98" s="448"/>
      <c r="F98" s="448"/>
      <c r="G98" s="449"/>
      <c r="H98" s="450"/>
      <c r="I98" s="449"/>
      <c r="J98" s="448"/>
      <c r="K98" s="449"/>
      <c r="L98" s="448"/>
    </row>
    <row r="99" spans="1:12" s="51" customFormat="1" ht="12.75" customHeight="1">
      <c r="A99" s="280" t="s">
        <v>130</v>
      </c>
      <c r="B99" s="280" t="s">
        <v>218</v>
      </c>
      <c r="C99" s="280" t="s">
        <v>23</v>
      </c>
      <c r="D99" s="424">
        <v>1</v>
      </c>
      <c r="E99" s="201" t="s">
        <v>40</v>
      </c>
      <c r="F99" s="366" t="s">
        <v>374</v>
      </c>
      <c r="G99" s="374">
        <v>1986</v>
      </c>
      <c r="H99" s="408">
        <v>75.8</v>
      </c>
      <c r="I99" s="81">
        <v>182</v>
      </c>
      <c r="J99" s="424">
        <v>1</v>
      </c>
      <c r="K99" s="425">
        <v>20</v>
      </c>
      <c r="L99" s="201" t="s">
        <v>233</v>
      </c>
    </row>
    <row r="100" spans="1:12" s="51" customFormat="1" ht="12.75" customHeight="1">
      <c r="A100" s="280"/>
      <c r="B100" s="280"/>
      <c r="C100" s="280"/>
      <c r="D100" s="424">
        <v>2</v>
      </c>
      <c r="E100" s="202" t="s">
        <v>34</v>
      </c>
      <c r="F100" s="366" t="s">
        <v>361</v>
      </c>
      <c r="G100" s="374">
        <v>2002</v>
      </c>
      <c r="H100" s="408">
        <v>76.5</v>
      </c>
      <c r="I100" s="81">
        <v>174</v>
      </c>
      <c r="J100" s="424">
        <v>2</v>
      </c>
      <c r="K100" s="425">
        <v>18</v>
      </c>
      <c r="L100" s="197"/>
    </row>
    <row r="101" spans="1:12" s="51" customFormat="1" ht="12.75" customHeight="1">
      <c r="A101" s="280"/>
      <c r="B101" s="280"/>
      <c r="C101" s="280"/>
      <c r="D101" s="424">
        <v>3</v>
      </c>
      <c r="E101" s="201" t="s">
        <v>40</v>
      </c>
      <c r="F101" s="366" t="s">
        <v>375</v>
      </c>
      <c r="G101" s="374">
        <v>1986</v>
      </c>
      <c r="H101" s="408">
        <v>75.8</v>
      </c>
      <c r="I101" s="81">
        <v>150</v>
      </c>
      <c r="J101" s="424">
        <v>3</v>
      </c>
      <c r="K101" s="425">
        <v>16</v>
      </c>
      <c r="L101" s="201" t="s">
        <v>352</v>
      </c>
    </row>
    <row r="102" spans="1:12" s="51" customFormat="1" ht="12.75" customHeight="1">
      <c r="A102" s="280"/>
      <c r="B102" s="280"/>
      <c r="C102" s="280"/>
      <c r="D102" s="424">
        <v>4</v>
      </c>
      <c r="E102" s="201" t="s">
        <v>40</v>
      </c>
      <c r="F102" s="366" t="s">
        <v>363</v>
      </c>
      <c r="G102" s="374">
        <v>1998</v>
      </c>
      <c r="H102" s="408">
        <v>76.099999999999994</v>
      </c>
      <c r="I102" s="81">
        <v>149</v>
      </c>
      <c r="J102" s="424">
        <v>4</v>
      </c>
      <c r="K102" s="425">
        <v>15</v>
      </c>
      <c r="L102" s="197" t="s">
        <v>352</v>
      </c>
    </row>
    <row r="103" spans="1:12" s="51" customFormat="1" ht="12.75" customHeight="1">
      <c r="A103" s="449"/>
      <c r="B103" s="448"/>
      <c r="C103" s="448"/>
      <c r="D103" s="448"/>
      <c r="E103" s="448"/>
      <c r="F103" s="448"/>
      <c r="G103" s="449"/>
      <c r="H103" s="450"/>
      <c r="I103" s="449"/>
      <c r="J103" s="448"/>
      <c r="K103" s="449"/>
      <c r="L103" s="448"/>
    </row>
    <row r="104" spans="1:12" s="51" customFormat="1" ht="12.75" customHeight="1">
      <c r="A104" s="280" t="s">
        <v>130</v>
      </c>
      <c r="B104" s="280" t="s">
        <v>218</v>
      </c>
      <c r="C104" s="280" t="s">
        <v>24</v>
      </c>
      <c r="D104" s="368">
        <v>1</v>
      </c>
      <c r="E104" s="201" t="s">
        <v>62</v>
      </c>
      <c r="F104" s="366" t="s">
        <v>234</v>
      </c>
      <c r="G104" s="374">
        <v>1966</v>
      </c>
      <c r="H104" s="408">
        <v>82.7</v>
      </c>
      <c r="I104" s="280">
        <v>201</v>
      </c>
      <c r="J104" s="424">
        <v>1</v>
      </c>
      <c r="K104" s="425">
        <v>20</v>
      </c>
      <c r="L104" s="201" t="s">
        <v>235</v>
      </c>
    </row>
    <row r="105" spans="1:12" s="336" customFormat="1" ht="12.75" customHeight="1">
      <c r="A105" s="280"/>
      <c r="B105" s="280"/>
      <c r="C105" s="280"/>
      <c r="D105" s="368">
        <v>2</v>
      </c>
      <c r="E105" s="201" t="s">
        <v>38</v>
      </c>
      <c r="F105" s="366" t="s">
        <v>236</v>
      </c>
      <c r="G105" s="374">
        <v>1970</v>
      </c>
      <c r="H105" s="441">
        <v>78.599999999999994</v>
      </c>
      <c r="I105" s="280">
        <v>190</v>
      </c>
      <c r="J105" s="424">
        <v>2</v>
      </c>
      <c r="K105" s="425">
        <v>18</v>
      </c>
      <c r="L105" s="201" t="s">
        <v>237</v>
      </c>
    </row>
    <row r="106" spans="1:12" s="51" customFormat="1" ht="12.75" customHeight="1">
      <c r="A106" s="539"/>
      <c r="B106" s="448"/>
      <c r="C106" s="448"/>
      <c r="D106" s="448"/>
      <c r="E106" s="448"/>
      <c r="F106" s="448"/>
      <c r="G106" s="449"/>
      <c r="H106" s="450"/>
      <c r="I106" s="449"/>
      <c r="J106" s="450"/>
      <c r="K106" s="449"/>
      <c r="L106" s="448"/>
    </row>
    <row r="107" spans="1:12" s="51" customFormat="1" ht="12.75" customHeight="1">
      <c r="A107" s="280" t="s">
        <v>130</v>
      </c>
      <c r="B107" s="280" t="s">
        <v>218</v>
      </c>
      <c r="C107" s="280" t="s">
        <v>376</v>
      </c>
      <c r="D107" s="368">
        <v>1</v>
      </c>
      <c r="E107" s="201" t="s">
        <v>345</v>
      </c>
      <c r="F107" s="366" t="s">
        <v>377</v>
      </c>
      <c r="G107" s="374">
        <v>1979</v>
      </c>
      <c r="H107" s="408">
        <v>113.7</v>
      </c>
      <c r="I107" s="280">
        <v>156</v>
      </c>
      <c r="J107" s="424">
        <v>1</v>
      </c>
      <c r="K107" s="425">
        <v>20</v>
      </c>
      <c r="L107" s="201" t="s">
        <v>378</v>
      </c>
    </row>
    <row r="108" spans="1:12" s="51" customFormat="1" ht="12.75" customHeight="1">
      <c r="A108" s="280"/>
      <c r="B108" s="280"/>
      <c r="C108" s="280"/>
      <c r="D108" s="368">
        <v>2</v>
      </c>
      <c r="E108" s="202" t="s">
        <v>34</v>
      </c>
      <c r="F108" s="370" t="s">
        <v>362</v>
      </c>
      <c r="G108" s="81">
        <v>1982</v>
      </c>
      <c r="H108" s="408">
        <v>89.9</v>
      </c>
      <c r="I108" s="280">
        <v>65</v>
      </c>
      <c r="J108" s="424">
        <v>2</v>
      </c>
      <c r="K108" s="425">
        <v>18</v>
      </c>
      <c r="L108" s="201"/>
    </row>
    <row r="109" spans="1:12" s="51" customFormat="1" ht="12.75" customHeight="1">
      <c r="A109" s="181"/>
      <c r="B109" s="180"/>
      <c r="C109" s="180"/>
      <c r="D109" s="180"/>
      <c r="E109" s="180"/>
      <c r="F109" s="180"/>
      <c r="G109" s="179"/>
      <c r="H109" s="182"/>
      <c r="I109" s="179"/>
      <c r="J109" s="182"/>
      <c r="K109" s="179"/>
      <c r="L109" s="180"/>
    </row>
    <row r="110" spans="1:12" ht="12.75" customHeight="1"/>
    <row r="111" spans="1:12" ht="12.75" customHeight="1"/>
    <row r="112" spans="1:12">
      <c r="A112" s="34" t="s">
        <v>256</v>
      </c>
    </row>
    <row r="113" spans="1:1">
      <c r="A113" s="38"/>
    </row>
    <row r="114" spans="1:1">
      <c r="A114" s="34" t="s">
        <v>255</v>
      </c>
    </row>
  </sheetData>
  <sortState ref="D54:L58">
    <sortCondition descending="1" ref="I54:I58"/>
  </sortState>
  <mergeCells count="20">
    <mergeCell ref="F2:H2"/>
    <mergeCell ref="F3:H3"/>
    <mergeCell ref="F5:H5"/>
    <mergeCell ref="F6:H6"/>
    <mergeCell ref="I2:L3"/>
    <mergeCell ref="I5:L6"/>
    <mergeCell ref="F72:H72"/>
    <mergeCell ref="I72:L72"/>
    <mergeCell ref="F8:H8"/>
    <mergeCell ref="F9:H9"/>
    <mergeCell ref="F65:H65"/>
    <mergeCell ref="I65:L66"/>
    <mergeCell ref="F66:H66"/>
    <mergeCell ref="I8:L8"/>
    <mergeCell ref="I9:L9"/>
    <mergeCell ref="F68:H68"/>
    <mergeCell ref="I68:L69"/>
    <mergeCell ref="F69:H69"/>
    <mergeCell ref="F71:H71"/>
    <mergeCell ref="I71:L71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36" orientation="landscape" r:id="rId1"/>
  <rowBreaks count="1" manualBreakCount="1">
    <brk id="63" max="1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41"/>
  <sheetViews>
    <sheetView zoomScaleNormal="100" zoomScaleSheetLayoutView="100" workbookViewId="0">
      <selection activeCell="O21" sqref="O21"/>
    </sheetView>
  </sheetViews>
  <sheetFormatPr defaultRowHeight="12.75"/>
  <cols>
    <col min="1" max="1" width="14.42578125" style="113" customWidth="1"/>
    <col min="2" max="2" width="6.42578125" style="38" customWidth="1"/>
    <col min="3" max="3" width="8.28515625" style="38" customWidth="1"/>
    <col min="4" max="4" width="9.28515625" style="38" customWidth="1"/>
    <col min="5" max="5" width="8.5703125" style="38" bestFit="1" customWidth="1"/>
    <col min="6" max="6" width="19.85546875" style="38" bestFit="1" customWidth="1"/>
    <col min="7" max="7" width="6.42578125" style="39" customWidth="1"/>
    <col min="8" max="8" width="8" style="40" customWidth="1"/>
    <col min="9" max="9" width="6.42578125" style="39" customWidth="1"/>
    <col min="10" max="10" width="9.42578125" style="40" customWidth="1"/>
    <col min="11" max="11" width="8.140625" style="39" customWidth="1"/>
    <col min="12" max="12" width="40.42578125" style="38" customWidth="1"/>
    <col min="13" max="13" width="4" style="38" customWidth="1"/>
    <col min="14" max="16384" width="9.140625" style="38"/>
  </cols>
  <sheetData>
    <row r="1" spans="1:16">
      <c r="A1" s="177"/>
      <c r="B1" s="107"/>
      <c r="C1" s="42"/>
      <c r="D1" s="42"/>
      <c r="E1" s="42"/>
      <c r="F1" s="42"/>
      <c r="G1" s="43"/>
      <c r="H1" s="43"/>
      <c r="I1" s="80"/>
      <c r="J1" s="43"/>
      <c r="K1" s="42"/>
      <c r="L1" s="41"/>
    </row>
    <row r="2" spans="1:16" ht="12.75" customHeight="1">
      <c r="A2" s="177"/>
      <c r="B2" s="106"/>
      <c r="C2" s="47"/>
      <c r="D2" s="47"/>
      <c r="E2" s="47"/>
      <c r="F2" s="832" t="s">
        <v>0</v>
      </c>
      <c r="G2" s="833"/>
      <c r="H2" s="833"/>
      <c r="I2" s="815" t="s">
        <v>252</v>
      </c>
      <c r="J2" s="815"/>
      <c r="K2" s="815"/>
      <c r="L2" s="815"/>
      <c r="M2" s="815"/>
      <c r="N2" s="815"/>
      <c r="O2" s="815"/>
      <c r="P2" s="815"/>
    </row>
    <row r="3" spans="1:16" ht="12.75" customHeight="1">
      <c r="A3" s="177"/>
      <c r="B3" s="106"/>
      <c r="C3" s="47"/>
      <c r="D3" s="47"/>
      <c r="E3" s="47"/>
      <c r="F3" s="832" t="s">
        <v>1</v>
      </c>
      <c r="G3" s="833"/>
      <c r="H3" s="833"/>
      <c r="I3" s="815"/>
      <c r="J3" s="815"/>
      <c r="K3" s="815"/>
      <c r="L3" s="815"/>
      <c r="M3" s="815"/>
      <c r="N3" s="815"/>
      <c r="O3" s="815"/>
      <c r="P3" s="815"/>
    </row>
    <row r="4" spans="1:16">
      <c r="A4" s="178"/>
      <c r="B4" s="79"/>
      <c r="C4" s="47"/>
      <c r="D4" s="47"/>
      <c r="E4" s="47"/>
      <c r="F4" s="195"/>
      <c r="G4" s="77"/>
      <c r="H4" s="43"/>
      <c r="I4" s="5"/>
      <c r="J4" s="6"/>
      <c r="K4" s="6"/>
      <c r="L4" s="7"/>
      <c r="M4" s="1"/>
      <c r="N4" s="4"/>
      <c r="O4" s="3"/>
      <c r="P4" s="3"/>
    </row>
    <row r="5" spans="1:16" ht="12.75" customHeight="1">
      <c r="A5" s="108"/>
      <c r="B5" s="47"/>
      <c r="C5" s="47"/>
      <c r="D5" s="47"/>
      <c r="E5" s="47"/>
      <c r="F5" s="832" t="s">
        <v>2</v>
      </c>
      <c r="G5" s="833"/>
      <c r="H5" s="833"/>
      <c r="I5" s="816" t="s">
        <v>254</v>
      </c>
      <c r="J5" s="816"/>
      <c r="K5" s="816"/>
      <c r="L5" s="816"/>
      <c r="M5" s="816"/>
      <c r="N5" s="816"/>
      <c r="O5" s="816"/>
      <c r="P5" s="816"/>
    </row>
    <row r="6" spans="1:16" ht="12.75" customHeight="1">
      <c r="A6" s="108"/>
      <c r="B6" s="47"/>
      <c r="C6" s="47"/>
      <c r="D6" s="47"/>
      <c r="E6" s="47"/>
      <c r="F6" s="832" t="s">
        <v>3</v>
      </c>
      <c r="G6" s="833"/>
      <c r="H6" s="833"/>
      <c r="I6" s="816"/>
      <c r="J6" s="816"/>
      <c r="K6" s="816"/>
      <c r="L6" s="816"/>
      <c r="M6" s="816"/>
      <c r="N6" s="816"/>
      <c r="O6" s="816"/>
      <c r="P6" s="816"/>
    </row>
    <row r="7" spans="1:16" ht="15">
      <c r="A7" s="108"/>
      <c r="B7" s="47"/>
      <c r="C7" s="47"/>
      <c r="D7" s="47"/>
      <c r="E7" s="47"/>
      <c r="F7" s="195"/>
      <c r="G7" s="77"/>
      <c r="H7" s="43"/>
      <c r="I7" s="8"/>
      <c r="J7" s="9"/>
      <c r="K7" s="10"/>
      <c r="L7" s="11"/>
      <c r="M7" s="1"/>
      <c r="N7" s="4"/>
      <c r="O7" s="3"/>
      <c r="P7" s="3"/>
    </row>
    <row r="8" spans="1:16" ht="12.75" customHeight="1">
      <c r="A8" s="108"/>
      <c r="B8" s="47"/>
      <c r="C8" s="47"/>
      <c r="D8" s="47"/>
      <c r="E8" s="47"/>
      <c r="F8" s="832" t="s">
        <v>4</v>
      </c>
      <c r="G8" s="833"/>
      <c r="H8" s="833"/>
      <c r="I8" s="803" t="s">
        <v>253</v>
      </c>
      <c r="J8" s="803"/>
      <c r="K8" s="803"/>
      <c r="L8" s="803"/>
      <c r="M8" s="803"/>
      <c r="N8" s="803"/>
      <c r="O8" s="803"/>
      <c r="P8" s="803"/>
    </row>
    <row r="9" spans="1:16">
      <c r="A9" s="126"/>
      <c r="B9" s="76"/>
      <c r="C9" s="47"/>
      <c r="D9" s="47"/>
      <c r="E9" s="47"/>
      <c r="F9" s="832" t="s">
        <v>5</v>
      </c>
      <c r="G9" s="833"/>
      <c r="H9" s="833"/>
      <c r="I9" s="804"/>
      <c r="J9" s="804"/>
      <c r="K9" s="804"/>
      <c r="L9" s="804"/>
      <c r="M9" s="804"/>
      <c r="N9" s="804"/>
      <c r="O9" s="804"/>
      <c r="P9" s="804"/>
    </row>
    <row r="10" spans="1:16">
      <c r="A10" s="108"/>
      <c r="B10" s="47"/>
      <c r="C10" s="42"/>
      <c r="D10" s="42"/>
      <c r="E10" s="42"/>
      <c r="F10" s="42"/>
      <c r="G10" s="43"/>
      <c r="H10" s="43"/>
      <c r="I10" s="42"/>
      <c r="J10" s="43"/>
      <c r="K10" s="42"/>
      <c r="L10" s="41"/>
    </row>
    <row r="11" spans="1:16">
      <c r="A11" s="108"/>
      <c r="B11" s="47"/>
      <c r="C11" s="47"/>
      <c r="D11" s="42"/>
      <c r="E11" s="42"/>
      <c r="F11" s="42"/>
      <c r="G11" s="43"/>
      <c r="H11" s="43"/>
      <c r="I11" s="46"/>
      <c r="J11" s="43"/>
      <c r="K11" s="42"/>
      <c r="L11" s="41"/>
    </row>
    <row r="12" spans="1:16">
      <c r="A12" s="108"/>
      <c r="B12" s="47"/>
      <c r="C12" s="47"/>
      <c r="D12" s="42"/>
      <c r="E12" s="42"/>
      <c r="F12" s="42"/>
      <c r="G12" s="43"/>
      <c r="H12" s="43"/>
      <c r="I12" s="46"/>
      <c r="J12" s="43"/>
      <c r="K12" s="43"/>
      <c r="L12" s="43"/>
    </row>
    <row r="13" spans="1:16">
      <c r="A13" s="108"/>
      <c r="B13" s="74"/>
      <c r="C13" s="47"/>
      <c r="D13" s="42"/>
      <c r="E13" s="42"/>
      <c r="F13" s="42"/>
      <c r="G13" s="43"/>
      <c r="H13" s="43"/>
      <c r="I13" s="46"/>
      <c r="J13" s="43"/>
      <c r="K13" s="43"/>
      <c r="L13" s="43"/>
    </row>
    <row r="14" spans="1:16" ht="15">
      <c r="A14" s="73" t="s">
        <v>114</v>
      </c>
      <c r="B14" s="72" t="s">
        <v>535</v>
      </c>
      <c r="C14" s="47"/>
      <c r="D14" s="42"/>
      <c r="E14" s="42"/>
      <c r="F14" s="42"/>
      <c r="G14" s="43"/>
      <c r="H14" s="43"/>
      <c r="I14" s="42"/>
      <c r="J14" s="43"/>
      <c r="K14" s="43"/>
      <c r="L14" s="43"/>
    </row>
    <row r="15" spans="1:16" ht="15">
      <c r="A15" s="73" t="s">
        <v>113</v>
      </c>
      <c r="B15" s="72" t="s">
        <v>273</v>
      </c>
      <c r="C15" s="71"/>
      <c r="D15" s="71"/>
      <c r="E15" s="71"/>
      <c r="F15" s="71"/>
      <c r="G15" s="70"/>
      <c r="H15" s="70"/>
      <c r="I15" s="69"/>
      <c r="J15" s="43"/>
      <c r="K15" s="43"/>
      <c r="L15" s="43"/>
    </row>
    <row r="16" spans="1:16" ht="15">
      <c r="A16" s="73" t="s">
        <v>111</v>
      </c>
      <c r="B16" s="72" t="s">
        <v>81</v>
      </c>
      <c r="C16" s="71"/>
      <c r="D16" s="71"/>
      <c r="E16" s="71"/>
      <c r="F16" s="71"/>
      <c r="G16" s="69"/>
      <c r="H16" s="70"/>
      <c r="I16" s="69"/>
      <c r="J16" s="43"/>
      <c r="K16" s="43"/>
      <c r="L16" s="43"/>
    </row>
    <row r="17" spans="1:12">
      <c r="A17" s="49"/>
      <c r="B17" s="48"/>
      <c r="C17" s="48"/>
      <c r="D17" s="48"/>
      <c r="E17" s="49"/>
      <c r="F17" s="49"/>
      <c r="G17" s="50"/>
      <c r="H17" s="50"/>
      <c r="I17" s="68"/>
      <c r="J17" s="50"/>
      <c r="K17" s="50"/>
      <c r="L17" s="50"/>
    </row>
    <row r="18" spans="1:12">
      <c r="A18" s="39"/>
    </row>
    <row r="19" spans="1:12" ht="38.25">
      <c r="A19" s="66" t="s">
        <v>110</v>
      </c>
      <c r="B19" s="62" t="s">
        <v>109</v>
      </c>
      <c r="C19" s="62" t="s">
        <v>108</v>
      </c>
      <c r="D19" s="62" t="s">
        <v>97</v>
      </c>
      <c r="E19" s="65" t="s">
        <v>106</v>
      </c>
      <c r="F19" s="62" t="s">
        <v>105</v>
      </c>
      <c r="G19" s="63" t="s">
        <v>104</v>
      </c>
      <c r="H19" s="64" t="s">
        <v>103</v>
      </c>
      <c r="I19" s="62" t="s">
        <v>99</v>
      </c>
      <c r="J19" s="63" t="s">
        <v>95</v>
      </c>
      <c r="K19" s="63" t="s">
        <v>94</v>
      </c>
      <c r="L19" s="62" t="s">
        <v>93</v>
      </c>
    </row>
    <row r="20" spans="1:12" ht="12.75" customHeight="1">
      <c r="A20" s="86" t="s">
        <v>134</v>
      </c>
      <c r="B20" s="86" t="s">
        <v>76</v>
      </c>
      <c r="C20" s="86" t="s">
        <v>18</v>
      </c>
      <c r="D20" s="102">
        <v>1</v>
      </c>
      <c r="E20" s="103" t="s">
        <v>30</v>
      </c>
      <c r="F20" s="365" t="s">
        <v>528</v>
      </c>
      <c r="G20" s="89">
        <v>1999</v>
      </c>
      <c r="H20" s="373">
        <v>56.9</v>
      </c>
      <c r="I20" s="86">
        <v>142</v>
      </c>
      <c r="J20" s="102">
        <v>1</v>
      </c>
      <c r="K20" s="102">
        <v>20</v>
      </c>
      <c r="L20" s="87" t="s">
        <v>272</v>
      </c>
    </row>
    <row r="21" spans="1:12" ht="12.75" customHeight="1">
      <c r="A21" s="86"/>
      <c r="B21" s="86"/>
      <c r="C21" s="86"/>
      <c r="D21" s="102">
        <v>2</v>
      </c>
      <c r="E21" s="116" t="s">
        <v>46</v>
      </c>
      <c r="F21" s="365" t="s">
        <v>326</v>
      </c>
      <c r="G21" s="89">
        <v>2004</v>
      </c>
      <c r="H21" s="373">
        <v>54.8</v>
      </c>
      <c r="I21" s="86">
        <v>92</v>
      </c>
      <c r="J21" s="102">
        <v>2</v>
      </c>
      <c r="K21" s="102">
        <v>18</v>
      </c>
      <c r="L21" s="87" t="s">
        <v>300</v>
      </c>
    </row>
    <row r="22" spans="1:12" ht="12.75" customHeight="1">
      <c r="A22" s="86"/>
      <c r="B22" s="86"/>
      <c r="C22" s="86"/>
      <c r="D22" s="102">
        <v>3</v>
      </c>
      <c r="E22" s="103" t="s">
        <v>32</v>
      </c>
      <c r="F22" s="365" t="s">
        <v>214</v>
      </c>
      <c r="G22" s="89">
        <v>2001</v>
      </c>
      <c r="H22" s="373" t="s">
        <v>624</v>
      </c>
      <c r="I22" s="86">
        <v>91</v>
      </c>
      <c r="J22" s="102">
        <v>3</v>
      </c>
      <c r="K22" s="102">
        <v>16</v>
      </c>
      <c r="L22" s="87" t="s">
        <v>215</v>
      </c>
    </row>
    <row r="23" spans="1:12" ht="12.75" customHeight="1">
      <c r="A23" s="385"/>
      <c r="B23" s="386"/>
      <c r="C23" s="386"/>
      <c r="D23" s="386"/>
      <c r="E23" s="387"/>
      <c r="F23" s="386"/>
      <c r="G23" s="385"/>
      <c r="H23" s="388"/>
      <c r="I23" s="385"/>
      <c r="J23" s="388"/>
      <c r="K23" s="385"/>
      <c r="L23" s="386"/>
    </row>
    <row r="24" spans="1:12" ht="12.75" customHeight="1">
      <c r="A24" s="86" t="s">
        <v>134</v>
      </c>
      <c r="B24" s="86" t="s">
        <v>76</v>
      </c>
      <c r="C24" s="86" t="s">
        <v>19</v>
      </c>
      <c r="D24" s="99">
        <v>1</v>
      </c>
      <c r="E24" s="116" t="s">
        <v>46</v>
      </c>
      <c r="F24" s="365" t="s">
        <v>223</v>
      </c>
      <c r="G24" s="89">
        <v>2000</v>
      </c>
      <c r="H24" s="373">
        <v>61</v>
      </c>
      <c r="I24" s="86">
        <v>166</v>
      </c>
      <c r="J24" s="102">
        <v>1</v>
      </c>
      <c r="K24" s="102">
        <v>20</v>
      </c>
      <c r="L24" s="51" t="s">
        <v>300</v>
      </c>
    </row>
    <row r="25" spans="1:12" ht="12.75" customHeight="1">
      <c r="A25" s="86"/>
      <c r="B25" s="86"/>
      <c r="C25" s="86"/>
      <c r="D25" s="99">
        <v>2</v>
      </c>
      <c r="E25" s="103" t="s">
        <v>30</v>
      </c>
      <c r="F25" s="365" t="s">
        <v>529</v>
      </c>
      <c r="G25" s="89">
        <v>1999</v>
      </c>
      <c r="H25" s="373">
        <v>58.2</v>
      </c>
      <c r="I25" s="86">
        <v>120</v>
      </c>
      <c r="J25" s="102">
        <v>2</v>
      </c>
      <c r="K25" s="102">
        <v>18</v>
      </c>
      <c r="L25" s="87" t="s">
        <v>271</v>
      </c>
    </row>
    <row r="26" spans="1:12" ht="12.75" customHeight="1">
      <c r="A26" s="86"/>
      <c r="B26" s="86"/>
      <c r="C26" s="86"/>
      <c r="D26" s="99">
        <v>3</v>
      </c>
      <c r="E26" s="103" t="s">
        <v>38</v>
      </c>
      <c r="F26" s="365" t="s">
        <v>329</v>
      </c>
      <c r="G26" s="89">
        <v>1998</v>
      </c>
      <c r="H26" s="373">
        <v>60.9</v>
      </c>
      <c r="I26" s="86">
        <v>80</v>
      </c>
      <c r="J26" s="102">
        <v>3</v>
      </c>
      <c r="K26" s="102">
        <v>16</v>
      </c>
      <c r="L26" s="186"/>
    </row>
    <row r="27" spans="1:12">
      <c r="A27" s="389"/>
      <c r="B27" s="390"/>
      <c r="C27" s="390"/>
      <c r="D27" s="390"/>
      <c r="E27" s="390"/>
      <c r="F27" s="390"/>
      <c r="G27" s="389"/>
      <c r="H27" s="388"/>
      <c r="I27" s="389"/>
      <c r="J27" s="391"/>
      <c r="K27" s="389"/>
      <c r="L27" s="390"/>
    </row>
    <row r="28" spans="1:12">
      <c r="A28" s="86" t="s">
        <v>134</v>
      </c>
      <c r="B28" s="86" t="s">
        <v>76</v>
      </c>
      <c r="C28" s="86" t="s">
        <v>20</v>
      </c>
      <c r="D28" s="99">
        <v>1</v>
      </c>
      <c r="E28" s="103" t="s">
        <v>30</v>
      </c>
      <c r="F28" s="365" t="s">
        <v>530</v>
      </c>
      <c r="G28" s="89">
        <v>1999</v>
      </c>
      <c r="H28" s="373">
        <v>66.099999999999994</v>
      </c>
      <c r="I28" s="86">
        <v>181</v>
      </c>
      <c r="J28" s="102">
        <v>1</v>
      </c>
      <c r="K28" s="102">
        <v>20</v>
      </c>
      <c r="L28" s="186" t="s">
        <v>181</v>
      </c>
    </row>
    <row r="29" spans="1:12">
      <c r="A29" s="86"/>
      <c r="B29" s="86"/>
      <c r="C29" s="86"/>
      <c r="D29" s="99">
        <v>2</v>
      </c>
      <c r="E29" s="116" t="s">
        <v>46</v>
      </c>
      <c r="F29" s="365" t="s">
        <v>314</v>
      </c>
      <c r="G29" s="89">
        <v>1997</v>
      </c>
      <c r="H29" s="373">
        <v>66.400000000000006</v>
      </c>
      <c r="I29" s="86">
        <v>134</v>
      </c>
      <c r="J29" s="102">
        <v>2</v>
      </c>
      <c r="K29" s="102">
        <v>18</v>
      </c>
      <c r="L29" s="87" t="s">
        <v>315</v>
      </c>
    </row>
    <row r="30" spans="1:12">
      <c r="A30" s="86"/>
      <c r="B30" s="86"/>
      <c r="C30" s="86"/>
      <c r="D30" s="99">
        <v>3</v>
      </c>
      <c r="E30" s="103" t="s">
        <v>32</v>
      </c>
      <c r="F30" s="365" t="s">
        <v>297</v>
      </c>
      <c r="G30" s="89">
        <v>1997</v>
      </c>
      <c r="H30" s="373" t="s">
        <v>616</v>
      </c>
      <c r="I30" s="86">
        <v>72</v>
      </c>
      <c r="J30" s="102">
        <v>3</v>
      </c>
      <c r="K30" s="102">
        <v>16</v>
      </c>
      <c r="L30" s="87" t="s">
        <v>298</v>
      </c>
    </row>
    <row r="31" spans="1:12" ht="12.75" customHeight="1">
      <c r="A31" s="387"/>
      <c r="B31" s="386"/>
      <c r="C31" s="386"/>
      <c r="D31" s="386"/>
      <c r="E31" s="386"/>
      <c r="F31" s="386"/>
      <c r="G31" s="385"/>
      <c r="H31" s="388"/>
      <c r="I31" s="385"/>
      <c r="J31" s="388"/>
      <c r="K31" s="385"/>
      <c r="L31" s="386"/>
    </row>
    <row r="32" spans="1:12" ht="12.75" customHeight="1">
      <c r="A32" s="86" t="s">
        <v>134</v>
      </c>
      <c r="B32" s="86" t="s">
        <v>76</v>
      </c>
      <c r="C32" s="86" t="s">
        <v>21</v>
      </c>
      <c r="D32" s="99">
        <v>1</v>
      </c>
      <c r="E32" s="103" t="s">
        <v>30</v>
      </c>
      <c r="F32" s="365" t="s">
        <v>247</v>
      </c>
      <c r="G32" s="89">
        <v>1999</v>
      </c>
      <c r="H32" s="373">
        <v>79.3</v>
      </c>
      <c r="I32" s="86">
        <v>189</v>
      </c>
      <c r="J32" s="99">
        <v>1</v>
      </c>
      <c r="K32" s="102">
        <v>20</v>
      </c>
      <c r="L32" s="185" t="s">
        <v>121</v>
      </c>
    </row>
    <row r="33" spans="1:12" ht="12.75" customHeight="1">
      <c r="A33" s="86"/>
      <c r="B33" s="86"/>
      <c r="C33" s="86"/>
      <c r="D33" s="99">
        <v>2</v>
      </c>
      <c r="E33" s="116" t="s">
        <v>46</v>
      </c>
      <c r="F33" s="365" t="s">
        <v>316</v>
      </c>
      <c r="G33" s="89">
        <v>2003</v>
      </c>
      <c r="H33" s="373">
        <v>76.3</v>
      </c>
      <c r="I33" s="86">
        <v>123</v>
      </c>
      <c r="J33" s="99">
        <v>2</v>
      </c>
      <c r="K33" s="102">
        <v>18</v>
      </c>
      <c r="L33" s="185" t="s">
        <v>308</v>
      </c>
    </row>
    <row r="34" spans="1:12" ht="12.75" customHeight="1">
      <c r="A34" s="86"/>
      <c r="B34" s="86"/>
      <c r="C34" s="86"/>
      <c r="D34" s="99">
        <v>3</v>
      </c>
      <c r="E34" s="103" t="s">
        <v>42</v>
      </c>
      <c r="F34" s="365" t="s">
        <v>531</v>
      </c>
      <c r="G34" s="89">
        <v>1999</v>
      </c>
      <c r="H34" s="373">
        <v>71.099999999999994</v>
      </c>
      <c r="I34" s="86">
        <v>108</v>
      </c>
      <c r="J34" s="99">
        <v>3</v>
      </c>
      <c r="K34" s="102">
        <v>16</v>
      </c>
      <c r="L34" s="186" t="s">
        <v>328</v>
      </c>
    </row>
    <row r="35" spans="1:12" ht="12.75" customHeight="1">
      <c r="A35" s="86"/>
      <c r="B35" s="86"/>
      <c r="C35" s="86"/>
      <c r="D35" s="99">
        <v>4</v>
      </c>
      <c r="E35" s="103" t="s">
        <v>32</v>
      </c>
      <c r="F35" s="365" t="s">
        <v>230</v>
      </c>
      <c r="G35" s="89">
        <v>2003</v>
      </c>
      <c r="H35" s="373">
        <v>105.8</v>
      </c>
      <c r="I35" s="86">
        <v>62</v>
      </c>
      <c r="J35" s="99">
        <v>4</v>
      </c>
      <c r="K35" s="102">
        <v>15</v>
      </c>
      <c r="L35" s="185" t="s">
        <v>231</v>
      </c>
    </row>
    <row r="36" spans="1:12" ht="12.75" customHeight="1">
      <c r="A36" s="385"/>
      <c r="B36" s="386"/>
      <c r="C36" s="386"/>
      <c r="D36" s="386"/>
      <c r="E36" s="386"/>
      <c r="F36" s="386"/>
      <c r="G36" s="385"/>
      <c r="H36" s="388"/>
      <c r="I36" s="385"/>
      <c r="J36" s="388"/>
      <c r="K36" s="385"/>
      <c r="L36" s="386"/>
    </row>
    <row r="37" spans="1:12" ht="12.75" customHeight="1"/>
    <row r="39" spans="1:12">
      <c r="A39" s="34" t="s">
        <v>256</v>
      </c>
    </row>
    <row r="40" spans="1:12">
      <c r="A40" s="38"/>
    </row>
    <row r="41" spans="1:12">
      <c r="A41" s="34" t="s">
        <v>255</v>
      </c>
    </row>
  </sheetData>
  <sortState ref="E20:L22">
    <sortCondition ref="J20:J22"/>
  </sortState>
  <mergeCells count="10">
    <mergeCell ref="F8:H8"/>
    <mergeCell ref="I8:P8"/>
    <mergeCell ref="F9:H9"/>
    <mergeCell ref="I9:P9"/>
    <mergeCell ref="F2:H2"/>
    <mergeCell ref="I2:P3"/>
    <mergeCell ref="F3:H3"/>
    <mergeCell ref="F5:H5"/>
    <mergeCell ref="I5:P6"/>
    <mergeCell ref="F6:H6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7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8" tint="0.39997558519241921"/>
    <pageSetUpPr fitToPage="1"/>
  </sheetPr>
  <dimension ref="A1:T69"/>
  <sheetViews>
    <sheetView zoomScaleNormal="100" zoomScaleSheetLayoutView="100" workbookViewId="0">
      <selection activeCell="J15" sqref="J15"/>
    </sheetView>
  </sheetViews>
  <sheetFormatPr defaultRowHeight="12.75" outlineLevelRow="1"/>
  <cols>
    <col min="1" max="1" width="14.42578125" style="337" customWidth="1"/>
    <col min="2" max="2" width="6.42578125" style="294" customWidth="1"/>
    <col min="3" max="3" width="8.28515625" style="294" customWidth="1"/>
    <col min="4" max="4" width="9.28515625" style="294" customWidth="1"/>
    <col min="5" max="5" width="8.5703125" style="294" bestFit="1" customWidth="1"/>
    <col min="6" max="6" width="19.85546875" style="294" bestFit="1" customWidth="1"/>
    <col min="7" max="7" width="6.42578125" style="315" customWidth="1"/>
    <col min="8" max="8" width="8" style="339" customWidth="1"/>
    <col min="9" max="9" width="6.5703125" style="315" customWidth="1"/>
    <col min="10" max="10" width="7.28515625" style="315" customWidth="1"/>
    <col min="11" max="11" width="9.140625" style="315"/>
    <col min="12" max="12" width="6.42578125" style="315" customWidth="1"/>
    <col min="13" max="13" width="7.85546875" style="339" customWidth="1"/>
    <col min="14" max="14" width="9.140625" style="315"/>
    <col min="15" max="15" width="7.42578125" style="339" customWidth="1"/>
    <col min="16" max="16" width="9.42578125" style="339" customWidth="1"/>
    <col min="17" max="17" width="8.140625" style="315" customWidth="1"/>
    <col min="18" max="18" width="40.42578125" style="294" customWidth="1"/>
    <col min="19" max="19" width="4" style="294" customWidth="1"/>
    <col min="20" max="16384" width="9.140625" style="294"/>
  </cols>
  <sheetData>
    <row r="1" spans="1:20" ht="61.5" customHeight="1">
      <c r="A1" s="177"/>
      <c r="B1" s="285"/>
      <c r="C1" s="286"/>
      <c r="D1" s="286"/>
      <c r="E1" s="286"/>
      <c r="F1" s="286"/>
      <c r="G1" s="288"/>
      <c r="H1" s="288"/>
      <c r="I1" s="286"/>
      <c r="J1" s="289"/>
      <c r="K1" s="290"/>
      <c r="L1" s="291"/>
      <c r="M1" s="288"/>
      <c r="N1" s="286"/>
      <c r="O1" s="288"/>
      <c r="P1" s="288"/>
      <c r="Q1" s="286"/>
      <c r="R1" s="293"/>
    </row>
    <row r="2" spans="1:20" ht="17.25" customHeight="1">
      <c r="A2" s="177"/>
      <c r="B2" s="284"/>
      <c r="C2" s="295"/>
      <c r="D2" s="295"/>
      <c r="E2" s="295"/>
      <c r="F2" s="832" t="s">
        <v>0</v>
      </c>
      <c r="G2" s="833"/>
      <c r="H2" s="833"/>
      <c r="I2" s="815" t="s">
        <v>252</v>
      </c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</row>
    <row r="3" spans="1:20" ht="18" customHeight="1">
      <c r="A3" s="177"/>
      <c r="B3" s="284"/>
      <c r="C3" s="295"/>
      <c r="D3" s="295"/>
      <c r="E3" s="295"/>
      <c r="F3" s="832" t="s">
        <v>1</v>
      </c>
      <c r="G3" s="833"/>
      <c r="H3" s="833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</row>
    <row r="4" spans="1:20" ht="19.5" customHeight="1">
      <c r="A4" s="178"/>
      <c r="B4" s="298"/>
      <c r="C4" s="295"/>
      <c r="D4" s="295"/>
      <c r="E4" s="295"/>
      <c r="F4" s="381"/>
      <c r="G4" s="77"/>
      <c r="H4" s="288"/>
      <c r="I4" s="299"/>
      <c r="J4" s="300"/>
      <c r="K4" s="300"/>
      <c r="L4" s="301"/>
      <c r="M4" s="302"/>
      <c r="N4" s="303"/>
      <c r="O4" s="303"/>
      <c r="P4" s="303"/>
      <c r="Q4" s="304"/>
      <c r="R4" s="304"/>
      <c r="S4" s="305"/>
      <c r="T4" s="305"/>
    </row>
    <row r="5" spans="1:20" ht="23.25" customHeight="1">
      <c r="A5" s="287"/>
      <c r="B5" s="295"/>
      <c r="C5" s="295"/>
      <c r="D5" s="295"/>
      <c r="E5" s="295"/>
      <c r="F5" s="832" t="s">
        <v>2</v>
      </c>
      <c r="G5" s="833"/>
      <c r="H5" s="833"/>
      <c r="I5" s="816" t="s">
        <v>254</v>
      </c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</row>
    <row r="6" spans="1:20" ht="22.5" customHeight="1">
      <c r="A6" s="287"/>
      <c r="B6" s="295"/>
      <c r="C6" s="295"/>
      <c r="D6" s="295"/>
      <c r="E6" s="295"/>
      <c r="F6" s="832" t="s">
        <v>3</v>
      </c>
      <c r="G6" s="833"/>
      <c r="H6" s="833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</row>
    <row r="7" spans="1:20" ht="12" customHeight="1">
      <c r="A7" s="287"/>
      <c r="B7" s="295"/>
      <c r="C7" s="295"/>
      <c r="D7" s="295"/>
      <c r="E7" s="295"/>
      <c r="F7" s="381"/>
      <c r="G7" s="77"/>
      <c r="H7" s="288"/>
      <c r="I7" s="306"/>
      <c r="J7" s="307"/>
      <c r="K7" s="308"/>
      <c r="L7" s="309"/>
      <c r="M7" s="302"/>
      <c r="N7" s="303"/>
      <c r="O7" s="303"/>
      <c r="P7" s="303"/>
      <c r="Q7" s="304"/>
      <c r="R7" s="304"/>
      <c r="S7" s="305"/>
      <c r="T7" s="305"/>
    </row>
    <row r="8" spans="1:20" ht="20.25" customHeight="1">
      <c r="A8" s="287"/>
      <c r="B8" s="295"/>
      <c r="C8" s="295"/>
      <c r="D8" s="295"/>
      <c r="E8" s="295"/>
      <c r="F8" s="832" t="s">
        <v>4</v>
      </c>
      <c r="G8" s="833"/>
      <c r="H8" s="833"/>
      <c r="I8" s="803" t="s">
        <v>253</v>
      </c>
      <c r="J8" s="803"/>
      <c r="K8" s="803"/>
      <c r="L8" s="803"/>
      <c r="M8" s="803"/>
      <c r="N8" s="803"/>
      <c r="O8" s="803"/>
      <c r="P8" s="803"/>
      <c r="Q8" s="803"/>
      <c r="R8" s="803"/>
      <c r="S8" s="803"/>
      <c r="T8" s="803"/>
    </row>
    <row r="9" spans="1:20" ht="19.5" customHeight="1">
      <c r="A9" s="126"/>
      <c r="B9" s="310"/>
      <c r="C9" s="295"/>
      <c r="D9" s="295"/>
      <c r="E9" s="295"/>
      <c r="F9" s="832" t="s">
        <v>5</v>
      </c>
      <c r="G9" s="833"/>
      <c r="H9" s="833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</row>
    <row r="10" spans="1:20" ht="21.75" customHeight="1">
      <c r="A10" s="287"/>
      <c r="B10" s="295"/>
      <c r="C10" s="286"/>
      <c r="D10" s="286"/>
      <c r="E10" s="286"/>
      <c r="F10" s="286"/>
      <c r="G10" s="288"/>
      <c r="H10" s="288"/>
      <c r="I10" s="286"/>
      <c r="J10" s="289"/>
      <c r="K10" s="290"/>
      <c r="L10" s="286"/>
      <c r="M10" s="288"/>
      <c r="N10" s="286"/>
      <c r="O10" s="288"/>
      <c r="P10" s="288"/>
      <c r="Q10" s="286"/>
      <c r="R10" s="293"/>
    </row>
    <row r="11" spans="1:20" ht="20.25" customHeight="1">
      <c r="A11" s="287"/>
      <c r="B11" s="295"/>
      <c r="C11" s="295"/>
      <c r="D11" s="286"/>
      <c r="E11" s="286"/>
      <c r="F11" s="286"/>
      <c r="G11" s="288"/>
      <c r="H11" s="288"/>
      <c r="I11" s="311"/>
      <c r="J11" s="290"/>
      <c r="K11" s="286"/>
      <c r="L11" s="312"/>
      <c r="M11" s="288"/>
      <c r="N11" s="286"/>
      <c r="O11" s="288"/>
      <c r="P11" s="288"/>
      <c r="Q11" s="286"/>
      <c r="R11" s="293"/>
    </row>
    <row r="12" spans="1:20" ht="21.75" customHeight="1">
      <c r="A12" s="287"/>
      <c r="B12" s="295"/>
      <c r="C12" s="295"/>
      <c r="D12" s="286"/>
      <c r="E12" s="286"/>
      <c r="F12" s="286"/>
      <c r="G12" s="288"/>
      <c r="H12" s="288"/>
      <c r="I12" s="311"/>
      <c r="J12" s="290"/>
      <c r="K12" s="286"/>
      <c r="L12" s="312"/>
      <c r="M12" s="288"/>
      <c r="N12" s="286"/>
      <c r="O12" s="288"/>
      <c r="P12" s="288"/>
      <c r="Q12" s="288"/>
      <c r="R12" s="288"/>
    </row>
    <row r="13" spans="1:20" ht="15.75" customHeight="1">
      <c r="A13" s="287"/>
      <c r="B13" s="314"/>
      <c r="C13" s="295"/>
      <c r="D13" s="286"/>
      <c r="E13" s="286"/>
      <c r="F13" s="286"/>
      <c r="G13" s="288"/>
      <c r="H13" s="288"/>
      <c r="I13" s="311"/>
      <c r="J13" s="290"/>
      <c r="K13" s="286"/>
      <c r="L13" s="312"/>
      <c r="M13" s="288"/>
      <c r="N13" s="286"/>
      <c r="O13" s="288"/>
      <c r="P13" s="288"/>
      <c r="Q13" s="288"/>
      <c r="R13" s="288"/>
    </row>
    <row r="14" spans="1:20" ht="19.5" customHeight="1">
      <c r="A14" s="326" t="s">
        <v>114</v>
      </c>
      <c r="B14" s="317" t="s">
        <v>330</v>
      </c>
      <c r="C14" s="295"/>
      <c r="D14" s="286"/>
      <c r="E14" s="286"/>
      <c r="F14" s="286"/>
      <c r="G14" s="288"/>
      <c r="H14" s="96"/>
      <c r="I14" s="351"/>
      <c r="J14" s="89"/>
      <c r="K14" s="89"/>
      <c r="L14" s="351"/>
      <c r="M14" s="96"/>
      <c r="N14" s="351"/>
      <c r="O14" s="288"/>
      <c r="P14" s="288"/>
      <c r="Q14" s="288"/>
      <c r="R14" s="288"/>
    </row>
    <row r="15" spans="1:20" ht="19.5" customHeight="1">
      <c r="A15" s="326" t="s">
        <v>113</v>
      </c>
      <c r="B15" s="317" t="s">
        <v>210</v>
      </c>
      <c r="C15" s="318"/>
      <c r="D15" s="318"/>
      <c r="E15" s="318"/>
      <c r="F15" s="318"/>
      <c r="G15" s="320"/>
      <c r="H15" s="96"/>
      <c r="I15" s="351"/>
      <c r="J15" s="351"/>
      <c r="K15" s="338"/>
      <c r="L15" s="351"/>
      <c r="M15" s="96"/>
      <c r="N15" s="351"/>
      <c r="O15" s="288"/>
      <c r="P15" s="288"/>
      <c r="Q15" s="288"/>
      <c r="R15" s="288"/>
    </row>
    <row r="16" spans="1:20" ht="18" customHeight="1">
      <c r="A16" s="326" t="s">
        <v>111</v>
      </c>
      <c r="B16" s="317" t="s">
        <v>80</v>
      </c>
      <c r="C16" s="318"/>
      <c r="D16" s="318"/>
      <c r="E16" s="318"/>
      <c r="F16" s="318"/>
      <c r="G16" s="323"/>
      <c r="H16" s="96"/>
      <c r="I16" s="351"/>
      <c r="J16" s="351"/>
      <c r="K16" s="89"/>
      <c r="L16" s="351"/>
      <c r="M16" s="96"/>
      <c r="N16" s="102"/>
      <c r="O16" s="288"/>
      <c r="P16" s="288"/>
      <c r="Q16" s="288"/>
      <c r="R16" s="288"/>
    </row>
    <row r="17" spans="1:18" ht="14.25" customHeight="1">
      <c r="A17" s="326"/>
      <c r="B17" s="324"/>
      <c r="C17" s="324"/>
      <c r="D17" s="324"/>
      <c r="E17" s="326"/>
      <c r="F17" s="326"/>
      <c r="G17" s="328"/>
      <c r="H17" s="328"/>
      <c r="I17" s="328"/>
      <c r="J17" s="326"/>
      <c r="K17" s="326"/>
      <c r="L17" s="329"/>
      <c r="M17" s="328"/>
      <c r="N17" s="326"/>
      <c r="O17" s="328"/>
      <c r="P17" s="328"/>
      <c r="Q17" s="328"/>
      <c r="R17" s="328"/>
    </row>
    <row r="18" spans="1:18" ht="12" customHeight="1">
      <c r="A18" s="315"/>
    </row>
    <row r="19" spans="1:18" ht="54" customHeight="1">
      <c r="A19" s="331" t="s">
        <v>110</v>
      </c>
      <c r="B19" s="332" t="s">
        <v>109</v>
      </c>
      <c r="C19" s="332" t="s">
        <v>108</v>
      </c>
      <c r="D19" s="332" t="s">
        <v>107</v>
      </c>
      <c r="E19" s="65" t="s">
        <v>106</v>
      </c>
      <c r="F19" s="332" t="s">
        <v>105</v>
      </c>
      <c r="G19" s="334" t="s">
        <v>104</v>
      </c>
      <c r="H19" s="335" t="s">
        <v>103</v>
      </c>
      <c r="I19" s="332" t="s">
        <v>102</v>
      </c>
      <c r="J19" s="332" t="s">
        <v>101</v>
      </c>
      <c r="K19" s="332" t="s">
        <v>100</v>
      </c>
      <c r="L19" s="332" t="s">
        <v>99</v>
      </c>
      <c r="M19" s="335" t="s">
        <v>98</v>
      </c>
      <c r="N19" s="334" t="s">
        <v>97</v>
      </c>
      <c r="O19" s="335" t="s">
        <v>96</v>
      </c>
      <c r="P19" s="334" t="s">
        <v>95</v>
      </c>
      <c r="Q19" s="334" t="s">
        <v>94</v>
      </c>
      <c r="R19" s="332" t="s">
        <v>93</v>
      </c>
    </row>
    <row r="20" spans="1:18" ht="12.75" customHeight="1">
      <c r="A20" s="351" t="s">
        <v>134</v>
      </c>
      <c r="B20" s="351" t="s">
        <v>76</v>
      </c>
      <c r="C20" s="351" t="s">
        <v>18</v>
      </c>
      <c r="D20" s="89">
        <v>1</v>
      </c>
      <c r="E20" s="352" t="s">
        <v>32</v>
      </c>
      <c r="F20" s="365" t="s">
        <v>214</v>
      </c>
      <c r="G20" s="89">
        <v>2001</v>
      </c>
      <c r="H20" s="275" t="s">
        <v>624</v>
      </c>
      <c r="I20" s="351">
        <v>26</v>
      </c>
      <c r="J20" s="89">
        <f>I20</f>
        <v>26</v>
      </c>
      <c r="K20" s="89">
        <v>1</v>
      </c>
      <c r="L20" s="89">
        <v>91</v>
      </c>
      <c r="M20" s="60">
        <f>L20/2</f>
        <v>45.5</v>
      </c>
      <c r="N20" s="89">
        <v>1</v>
      </c>
      <c r="O20" s="96">
        <f>J20+M20</f>
        <v>71.5</v>
      </c>
      <c r="P20" s="398">
        <v>1</v>
      </c>
      <c r="Q20" s="102">
        <v>20</v>
      </c>
      <c r="R20" s="87" t="s">
        <v>215</v>
      </c>
    </row>
    <row r="21" spans="1:18" ht="12.75" customHeight="1" outlineLevel="1">
      <c r="A21" s="349"/>
      <c r="B21" s="383"/>
      <c r="C21" s="383"/>
      <c r="D21" s="383">
        <v>2</v>
      </c>
      <c r="E21" s="352" t="s">
        <v>38</v>
      </c>
      <c r="F21" s="365" t="s">
        <v>211</v>
      </c>
      <c r="G21" s="89">
        <v>1984</v>
      </c>
      <c r="H21" s="275">
        <v>53.1</v>
      </c>
      <c r="I21" s="351">
        <v>12</v>
      </c>
      <c r="J21" s="89">
        <f>I21</f>
        <v>12</v>
      </c>
      <c r="K21" s="89">
        <v>2</v>
      </c>
      <c r="L21" s="89">
        <v>45</v>
      </c>
      <c r="M21" s="339">
        <f t="shared" ref="M21" si="0">L21/2</f>
        <v>22.5</v>
      </c>
      <c r="N21" s="89">
        <v>2</v>
      </c>
      <c r="O21" s="96">
        <f>J21+M21</f>
        <v>34.5</v>
      </c>
      <c r="P21" s="89">
        <v>2</v>
      </c>
      <c r="Q21" s="102">
        <v>18</v>
      </c>
      <c r="R21" s="87" t="s">
        <v>212</v>
      </c>
    </row>
    <row r="22" spans="1:18" ht="12.75" customHeight="1" outlineLevel="1">
      <c r="A22" s="397"/>
      <c r="B22" s="397"/>
      <c r="C22" s="397"/>
      <c r="D22" s="369">
        <v>3</v>
      </c>
      <c r="E22" s="199" t="s">
        <v>50</v>
      </c>
      <c r="F22" s="372" t="s">
        <v>217</v>
      </c>
      <c r="G22" s="95">
        <v>1980</v>
      </c>
      <c r="H22" s="362">
        <v>56.5</v>
      </c>
      <c r="I22" s="83">
        <v>0</v>
      </c>
      <c r="J22" s="85">
        <f>I22</f>
        <v>0</v>
      </c>
      <c r="K22" s="95"/>
      <c r="L22" s="95">
        <v>50</v>
      </c>
      <c r="M22" s="94">
        <f>L22/2</f>
        <v>25</v>
      </c>
      <c r="N22" s="95"/>
      <c r="O22" s="84">
        <f>J22+M22</f>
        <v>25</v>
      </c>
      <c r="P22" s="85">
        <v>3</v>
      </c>
      <c r="Q22" s="399">
        <v>16</v>
      </c>
      <c r="R22" s="92"/>
    </row>
    <row r="23" spans="1:18" ht="12.75" customHeight="1">
      <c r="A23" s="349" t="s">
        <v>130</v>
      </c>
      <c r="B23" s="349" t="s">
        <v>218</v>
      </c>
      <c r="C23" s="349" t="s">
        <v>18</v>
      </c>
      <c r="D23" s="398">
        <v>1</v>
      </c>
      <c r="E23" s="352" t="s">
        <v>333</v>
      </c>
      <c r="F23" s="365" t="s">
        <v>219</v>
      </c>
      <c r="G23" s="89">
        <v>1974</v>
      </c>
      <c r="H23" s="275">
        <v>57.7</v>
      </c>
      <c r="I23" s="349">
        <v>117</v>
      </c>
      <c r="J23" s="89">
        <f>I23</f>
        <v>117</v>
      </c>
      <c r="K23" s="89">
        <v>1</v>
      </c>
      <c r="L23" s="89">
        <v>147</v>
      </c>
      <c r="M23" s="60">
        <f t="shared" ref="M23:M24" si="1">L23/2</f>
        <v>73.5</v>
      </c>
      <c r="N23" s="89">
        <v>1</v>
      </c>
      <c r="O23" s="96">
        <f t="shared" ref="O23:O24" si="2">J23+M23</f>
        <v>190.5</v>
      </c>
      <c r="P23" s="89">
        <v>4</v>
      </c>
      <c r="Q23" s="102">
        <v>15</v>
      </c>
      <c r="R23" s="87" t="s">
        <v>132</v>
      </c>
    </row>
    <row r="24" spans="1:18" ht="12.75" customHeight="1" outlineLevel="1">
      <c r="A24" s="349"/>
      <c r="B24" s="349"/>
      <c r="C24" s="349"/>
      <c r="D24" s="398">
        <v>2</v>
      </c>
      <c r="E24" s="97" t="s">
        <v>54</v>
      </c>
      <c r="F24" s="363" t="s">
        <v>627</v>
      </c>
      <c r="G24" s="347">
        <v>1981</v>
      </c>
      <c r="H24" s="96">
        <v>56.8</v>
      </c>
      <c r="I24" s="349">
        <v>74</v>
      </c>
      <c r="J24" s="383">
        <f>I24</f>
        <v>74</v>
      </c>
      <c r="K24" s="383">
        <v>2</v>
      </c>
      <c r="L24" s="61">
        <v>188</v>
      </c>
      <c r="M24" s="60">
        <f t="shared" si="1"/>
        <v>94</v>
      </c>
      <c r="N24" s="383">
        <v>2</v>
      </c>
      <c r="O24" s="96">
        <f t="shared" si="2"/>
        <v>168</v>
      </c>
      <c r="P24" s="347">
        <v>5</v>
      </c>
      <c r="Q24" s="350">
        <v>14</v>
      </c>
      <c r="R24" s="336" t="s">
        <v>628</v>
      </c>
    </row>
    <row r="25" spans="1:18" ht="12.75" customHeight="1">
      <c r="A25" s="179"/>
      <c r="B25" s="180"/>
      <c r="C25" s="180"/>
      <c r="D25" s="180"/>
      <c r="E25" s="181"/>
      <c r="F25" s="180"/>
      <c r="G25" s="179"/>
      <c r="H25" s="182"/>
      <c r="I25" s="179"/>
      <c r="J25" s="179"/>
      <c r="K25" s="179"/>
      <c r="L25" s="179"/>
      <c r="M25" s="182"/>
      <c r="N25" s="179"/>
      <c r="O25" s="182"/>
      <c r="P25" s="182"/>
      <c r="Q25" s="179"/>
      <c r="R25" s="180"/>
    </row>
    <row r="26" spans="1:18" ht="12.75" customHeight="1">
      <c r="A26" s="383" t="s">
        <v>134</v>
      </c>
      <c r="B26" s="59" t="s">
        <v>76</v>
      </c>
      <c r="C26" s="383" t="s">
        <v>19</v>
      </c>
      <c r="D26" s="277">
        <v>1</v>
      </c>
      <c r="E26" s="367" t="s">
        <v>32</v>
      </c>
      <c r="F26" s="367" t="s">
        <v>221</v>
      </c>
      <c r="G26" s="383">
        <v>1998</v>
      </c>
      <c r="H26" s="275">
        <v>62.8</v>
      </c>
      <c r="I26" s="277">
        <v>47</v>
      </c>
      <c r="J26" s="89">
        <f t="shared" ref="J26" si="3">I26</f>
        <v>47</v>
      </c>
      <c r="K26" s="383">
        <v>1</v>
      </c>
      <c r="L26" s="383">
        <v>108</v>
      </c>
      <c r="M26" s="339">
        <f t="shared" ref="M26:M27" si="4">L26/2</f>
        <v>54</v>
      </c>
      <c r="N26" s="383">
        <v>1</v>
      </c>
      <c r="O26" s="96">
        <f t="shared" ref="O26:O27" si="5">J26+M26</f>
        <v>101</v>
      </c>
      <c r="P26" s="61">
        <v>1</v>
      </c>
      <c r="Q26" s="383">
        <v>20</v>
      </c>
      <c r="R26" s="59" t="s">
        <v>294</v>
      </c>
    </row>
    <row r="27" spans="1:18" ht="12.75" customHeight="1">
      <c r="A27" s="121"/>
      <c r="B27" s="92"/>
      <c r="C27" s="92"/>
      <c r="D27" s="278">
        <v>2</v>
      </c>
      <c r="E27" s="543" t="s">
        <v>38</v>
      </c>
      <c r="F27" s="364" t="s">
        <v>329</v>
      </c>
      <c r="G27" s="85">
        <v>1998</v>
      </c>
      <c r="H27" s="362">
        <v>60.9</v>
      </c>
      <c r="I27" s="278">
        <v>28</v>
      </c>
      <c r="J27" s="85">
        <f>I27</f>
        <v>28</v>
      </c>
      <c r="K27" s="85">
        <v>2</v>
      </c>
      <c r="L27" s="85">
        <v>80</v>
      </c>
      <c r="M27" s="94">
        <f t="shared" si="4"/>
        <v>40</v>
      </c>
      <c r="N27" s="85">
        <v>2</v>
      </c>
      <c r="O27" s="84">
        <f t="shared" si="5"/>
        <v>68</v>
      </c>
      <c r="P27" s="95">
        <v>2</v>
      </c>
      <c r="Q27" s="93">
        <v>18</v>
      </c>
      <c r="R27" s="92"/>
    </row>
    <row r="28" spans="1:18" ht="12.75" customHeight="1">
      <c r="A28" s="349" t="s">
        <v>130</v>
      </c>
      <c r="B28" s="315" t="s">
        <v>218</v>
      </c>
      <c r="C28" s="315" t="s">
        <v>19</v>
      </c>
      <c r="D28" s="315">
        <v>1</v>
      </c>
      <c r="E28" s="337" t="s">
        <v>54</v>
      </c>
      <c r="F28" s="324" t="s">
        <v>359</v>
      </c>
      <c r="G28" s="338">
        <v>1978</v>
      </c>
      <c r="H28" s="275">
        <v>62.1</v>
      </c>
      <c r="I28" s="349">
        <v>107</v>
      </c>
      <c r="J28" s="89">
        <f>I28</f>
        <v>107</v>
      </c>
      <c r="K28" s="315">
        <v>1</v>
      </c>
      <c r="L28" s="349">
        <v>195</v>
      </c>
      <c r="M28" s="339">
        <f>L28/2</f>
        <v>97.5</v>
      </c>
      <c r="N28" s="315">
        <v>1</v>
      </c>
      <c r="O28" s="96">
        <f>J28+M28</f>
        <v>204.5</v>
      </c>
      <c r="P28" s="88">
        <v>3</v>
      </c>
      <c r="Q28" s="340">
        <v>16</v>
      </c>
      <c r="R28" s="294" t="s">
        <v>360</v>
      </c>
    </row>
    <row r="29" spans="1:18" ht="12.75" customHeight="1">
      <c r="A29" s="349"/>
      <c r="B29" s="315"/>
      <c r="C29" s="315"/>
      <c r="D29" s="326">
        <v>2</v>
      </c>
      <c r="E29" s="325" t="s">
        <v>345</v>
      </c>
      <c r="F29" s="324" t="s">
        <v>364</v>
      </c>
      <c r="G29" s="338">
        <v>1983</v>
      </c>
      <c r="H29" s="275">
        <v>60.8</v>
      </c>
      <c r="I29" s="349">
        <v>92</v>
      </c>
      <c r="J29" s="89">
        <f>I29</f>
        <v>92</v>
      </c>
      <c r="K29" s="315">
        <v>2</v>
      </c>
      <c r="L29" s="349">
        <v>173</v>
      </c>
      <c r="M29" s="339">
        <f>L29/2</f>
        <v>86.5</v>
      </c>
      <c r="N29" s="315">
        <v>2</v>
      </c>
      <c r="O29" s="96">
        <f>J29+M29</f>
        <v>178.5</v>
      </c>
      <c r="P29" s="88">
        <v>4</v>
      </c>
      <c r="Q29" s="340">
        <v>15</v>
      </c>
      <c r="R29" s="294" t="s">
        <v>365</v>
      </c>
    </row>
    <row r="30" spans="1:18" ht="12.75" customHeight="1">
      <c r="A30" s="349"/>
      <c r="B30" s="315"/>
      <c r="C30" s="315"/>
      <c r="D30" s="326">
        <v>3</v>
      </c>
      <c r="E30" s="325" t="s">
        <v>34</v>
      </c>
      <c r="F30" s="324" t="s">
        <v>226</v>
      </c>
      <c r="G30" s="338">
        <v>1982</v>
      </c>
      <c r="H30" s="275">
        <v>62.1</v>
      </c>
      <c r="I30" s="349">
        <v>80</v>
      </c>
      <c r="J30" s="89">
        <f>I30</f>
        <v>80</v>
      </c>
      <c r="K30" s="315">
        <v>3</v>
      </c>
      <c r="L30" s="349">
        <v>188</v>
      </c>
      <c r="M30" s="339">
        <f>L30/2</f>
        <v>94</v>
      </c>
      <c r="N30" s="315">
        <v>3</v>
      </c>
      <c r="O30" s="96">
        <f>J30+M30</f>
        <v>174</v>
      </c>
      <c r="P30" s="88">
        <v>5</v>
      </c>
      <c r="Q30" s="340">
        <v>14</v>
      </c>
    </row>
    <row r="31" spans="1:18" ht="12.75" customHeight="1">
      <c r="A31" s="349"/>
      <c r="B31" s="315"/>
      <c r="C31" s="315"/>
      <c r="D31" s="368">
        <v>4</v>
      </c>
      <c r="E31" s="202" t="s">
        <v>652</v>
      </c>
      <c r="F31" s="370" t="s">
        <v>658</v>
      </c>
      <c r="G31" s="407">
        <v>1984</v>
      </c>
      <c r="H31" s="541">
        <v>61.2</v>
      </c>
      <c r="I31" s="81">
        <v>78</v>
      </c>
      <c r="J31" s="374">
        <f>I31</f>
        <v>78</v>
      </c>
      <c r="K31" s="81">
        <v>4</v>
      </c>
      <c r="L31" s="81">
        <v>145</v>
      </c>
      <c r="M31" s="409">
        <f>L31/2</f>
        <v>72.5</v>
      </c>
      <c r="N31" s="81">
        <v>4</v>
      </c>
      <c r="O31" s="411">
        <f>J31+M31</f>
        <v>150.5</v>
      </c>
      <c r="P31" s="623">
        <v>6</v>
      </c>
      <c r="Q31" s="424">
        <v>13</v>
      </c>
      <c r="R31" s="341" t="s">
        <v>659</v>
      </c>
    </row>
    <row r="32" spans="1:18" ht="12.75" customHeight="1">
      <c r="A32" s="344"/>
      <c r="B32" s="342"/>
      <c r="C32" s="342"/>
      <c r="D32" s="342"/>
      <c r="E32" s="342"/>
      <c r="F32" s="342"/>
      <c r="G32" s="344"/>
      <c r="H32" s="345"/>
      <c r="I32" s="344"/>
      <c r="J32" s="344"/>
      <c r="K32" s="344"/>
      <c r="L32" s="344"/>
      <c r="M32" s="345"/>
      <c r="N32" s="344"/>
      <c r="O32" s="345"/>
      <c r="P32" s="345"/>
      <c r="Q32" s="344"/>
      <c r="R32" s="342"/>
    </row>
    <row r="33" spans="1:18" ht="12.75" customHeight="1">
      <c r="A33" s="83" t="s">
        <v>134</v>
      </c>
      <c r="B33" s="93" t="s">
        <v>76</v>
      </c>
      <c r="C33" s="93" t="s">
        <v>20</v>
      </c>
      <c r="D33" s="93"/>
      <c r="E33" s="121"/>
      <c r="F33" s="92"/>
      <c r="G33" s="95"/>
      <c r="H33" s="84"/>
      <c r="I33" s="83"/>
      <c r="J33" s="83"/>
      <c r="K33" s="95"/>
      <c r="L33" s="93"/>
      <c r="M33" s="94"/>
      <c r="N33" s="95"/>
      <c r="O33" s="94"/>
      <c r="P33" s="95"/>
      <c r="Q33" s="399"/>
      <c r="R33" s="92"/>
    </row>
    <row r="34" spans="1:18" ht="12.75" customHeight="1">
      <c r="A34" s="351" t="s">
        <v>130</v>
      </c>
      <c r="B34" s="383" t="s">
        <v>218</v>
      </c>
      <c r="C34" s="383" t="s">
        <v>20</v>
      </c>
      <c r="D34" s="277">
        <v>1</v>
      </c>
      <c r="E34" s="337" t="s">
        <v>54</v>
      </c>
      <c r="F34" s="367" t="s">
        <v>357</v>
      </c>
      <c r="G34" s="61">
        <v>1977</v>
      </c>
      <c r="H34" s="275">
        <v>64.900000000000006</v>
      </c>
      <c r="I34" s="351">
        <v>122</v>
      </c>
      <c r="J34" s="89">
        <f>I34</f>
        <v>122</v>
      </c>
      <c r="K34" s="338">
        <v>1</v>
      </c>
      <c r="L34" s="351">
        <v>189</v>
      </c>
      <c r="M34" s="339">
        <f>L34/2</f>
        <v>94.5</v>
      </c>
      <c r="N34" s="338">
        <v>1</v>
      </c>
      <c r="O34" s="96">
        <f>J34+M34</f>
        <v>216.5</v>
      </c>
      <c r="P34" s="89">
        <v>1</v>
      </c>
      <c r="Q34" s="183">
        <v>20</v>
      </c>
      <c r="R34" s="59" t="s">
        <v>358</v>
      </c>
    </row>
    <row r="35" spans="1:18" ht="12.75" customHeight="1">
      <c r="A35" s="351"/>
      <c r="B35" s="383"/>
      <c r="C35" s="383"/>
      <c r="D35" s="277">
        <v>2</v>
      </c>
      <c r="E35" s="184" t="s">
        <v>62</v>
      </c>
      <c r="F35" s="367" t="s">
        <v>522</v>
      </c>
      <c r="G35" s="61">
        <v>1983</v>
      </c>
      <c r="H35" s="275">
        <v>66.3</v>
      </c>
      <c r="I35" s="351">
        <v>119</v>
      </c>
      <c r="J35" s="89">
        <f>I35</f>
        <v>119</v>
      </c>
      <c r="K35" s="338">
        <v>2</v>
      </c>
      <c r="L35" s="351">
        <v>187</v>
      </c>
      <c r="M35" s="339">
        <f>L35/2</f>
        <v>93.5</v>
      </c>
      <c r="N35" s="338">
        <v>2</v>
      </c>
      <c r="O35" s="96">
        <f>J35+M35</f>
        <v>212.5</v>
      </c>
      <c r="P35" s="89">
        <v>2</v>
      </c>
      <c r="Q35" s="183">
        <v>18</v>
      </c>
      <c r="R35" s="59"/>
    </row>
    <row r="36" spans="1:18" ht="12.75" customHeight="1">
      <c r="A36" s="351"/>
      <c r="B36" s="383"/>
      <c r="C36" s="383"/>
      <c r="D36" s="383">
        <v>3</v>
      </c>
      <c r="E36" s="337" t="s">
        <v>54</v>
      </c>
      <c r="F36" s="367" t="s">
        <v>355</v>
      </c>
      <c r="G36" s="61">
        <v>1993</v>
      </c>
      <c r="H36" s="275">
        <v>66</v>
      </c>
      <c r="I36" s="351">
        <v>67</v>
      </c>
      <c r="J36" s="89">
        <f>I36</f>
        <v>67</v>
      </c>
      <c r="K36" s="338">
        <v>3</v>
      </c>
      <c r="L36" s="351">
        <v>139</v>
      </c>
      <c r="M36" s="339">
        <f>L36/2</f>
        <v>69.5</v>
      </c>
      <c r="N36" s="338">
        <v>3</v>
      </c>
      <c r="O36" s="96">
        <f>J36+M36</f>
        <v>136.5</v>
      </c>
      <c r="P36" s="89">
        <v>3</v>
      </c>
      <c r="Q36" s="183">
        <v>16</v>
      </c>
      <c r="R36" s="59" t="s">
        <v>356</v>
      </c>
    </row>
    <row r="37" spans="1:18" ht="12.75" customHeight="1">
      <c r="A37" s="344"/>
      <c r="B37" s="342"/>
      <c r="C37" s="342"/>
      <c r="D37" s="342"/>
      <c r="E37" s="342"/>
      <c r="F37" s="342"/>
      <c r="G37" s="344"/>
      <c r="H37" s="345"/>
      <c r="I37" s="344"/>
      <c r="J37" s="344"/>
      <c r="K37" s="344"/>
      <c r="L37" s="344"/>
      <c r="M37" s="345"/>
      <c r="N37" s="344"/>
      <c r="O37" s="345"/>
      <c r="P37" s="345"/>
      <c r="Q37" s="344"/>
      <c r="R37" s="342"/>
    </row>
    <row r="38" spans="1:18" ht="12.95" customHeight="1">
      <c r="A38" s="351" t="s">
        <v>134</v>
      </c>
      <c r="B38" s="59" t="s">
        <v>76</v>
      </c>
      <c r="C38" s="351" t="s">
        <v>21</v>
      </c>
      <c r="D38" s="383">
        <v>1</v>
      </c>
      <c r="E38" s="201" t="s">
        <v>50</v>
      </c>
      <c r="F38" s="366" t="s">
        <v>523</v>
      </c>
      <c r="G38" s="61">
        <v>1988</v>
      </c>
      <c r="H38" s="208">
        <v>85.5</v>
      </c>
      <c r="I38" s="351">
        <v>50</v>
      </c>
      <c r="J38" s="89">
        <f>I38</f>
        <v>50</v>
      </c>
      <c r="K38" s="338">
        <v>2</v>
      </c>
      <c r="L38" s="351">
        <v>123</v>
      </c>
      <c r="M38" s="339">
        <f>L38/2</f>
        <v>61.5</v>
      </c>
      <c r="N38" s="338">
        <v>2</v>
      </c>
      <c r="O38" s="96">
        <f>J38+M38</f>
        <v>111.5</v>
      </c>
      <c r="P38" s="89">
        <v>1</v>
      </c>
      <c r="Q38" s="183">
        <v>20</v>
      </c>
      <c r="R38" s="59"/>
    </row>
    <row r="39" spans="1:18" ht="12.95" customHeight="1">
      <c r="A39" s="351"/>
      <c r="B39" s="59"/>
      <c r="C39" s="351"/>
      <c r="D39" s="383">
        <v>2</v>
      </c>
      <c r="E39" s="184" t="s">
        <v>334</v>
      </c>
      <c r="F39" s="367" t="s">
        <v>250</v>
      </c>
      <c r="G39" s="61">
        <v>1983</v>
      </c>
      <c r="H39" s="275">
        <v>79.3</v>
      </c>
      <c r="I39" s="351">
        <v>35</v>
      </c>
      <c r="J39" s="89">
        <f>I39</f>
        <v>35</v>
      </c>
      <c r="K39" s="338">
        <v>3</v>
      </c>
      <c r="L39" s="351">
        <v>115</v>
      </c>
      <c r="M39" s="339">
        <f>L39/2</f>
        <v>57.5</v>
      </c>
      <c r="N39" s="338">
        <v>3</v>
      </c>
      <c r="O39" s="96">
        <f>J39+M39</f>
        <v>92.5</v>
      </c>
      <c r="P39" s="89">
        <v>2</v>
      </c>
      <c r="Q39" s="183">
        <v>18</v>
      </c>
      <c r="R39" s="59"/>
    </row>
    <row r="40" spans="1:18" ht="12.95" customHeight="1">
      <c r="A40" s="351"/>
      <c r="B40" s="383"/>
      <c r="C40" s="351"/>
      <c r="D40" s="383">
        <v>3</v>
      </c>
      <c r="E40" s="184" t="s">
        <v>333</v>
      </c>
      <c r="F40" s="367" t="s">
        <v>331</v>
      </c>
      <c r="G40" s="61">
        <v>1980</v>
      </c>
      <c r="H40" s="275">
        <v>84.1</v>
      </c>
      <c r="I40" s="338">
        <v>62</v>
      </c>
      <c r="J40" s="89">
        <f>I40</f>
        <v>62</v>
      </c>
      <c r="K40" s="315">
        <v>1</v>
      </c>
      <c r="L40" s="338">
        <v>58</v>
      </c>
      <c r="M40" s="339">
        <f>L40/2</f>
        <v>29</v>
      </c>
      <c r="N40" s="315">
        <v>1</v>
      </c>
      <c r="O40" s="96">
        <f>J40+M40</f>
        <v>91</v>
      </c>
      <c r="P40" s="89">
        <v>3</v>
      </c>
      <c r="Q40" s="183">
        <v>16</v>
      </c>
      <c r="R40" s="59" t="s">
        <v>332</v>
      </c>
    </row>
    <row r="41" spans="1:18" ht="12.95" customHeight="1">
      <c r="A41" s="351"/>
      <c r="B41" s="383"/>
      <c r="C41" s="351"/>
      <c r="D41" s="383">
        <v>4</v>
      </c>
      <c r="E41" s="184" t="s">
        <v>40</v>
      </c>
      <c r="F41" s="366" t="s">
        <v>335</v>
      </c>
      <c r="G41" s="61">
        <v>1982</v>
      </c>
      <c r="H41" s="375">
        <v>75.099999999999994</v>
      </c>
      <c r="I41" s="351">
        <v>8</v>
      </c>
      <c r="J41" s="89">
        <f>I41</f>
        <v>8</v>
      </c>
      <c r="K41" s="338">
        <v>4</v>
      </c>
      <c r="L41" s="280">
        <v>118</v>
      </c>
      <c r="M41" s="339">
        <f>L41/2</f>
        <v>59</v>
      </c>
      <c r="N41" s="338">
        <v>4</v>
      </c>
      <c r="O41" s="96">
        <f>J41+M41</f>
        <v>67</v>
      </c>
      <c r="P41" s="89">
        <v>4</v>
      </c>
      <c r="Q41" s="183">
        <v>15</v>
      </c>
      <c r="R41" s="197" t="s">
        <v>225</v>
      </c>
    </row>
    <row r="42" spans="1:18" ht="21" customHeight="1">
      <c r="A42" s="54"/>
      <c r="B42" s="53"/>
      <c r="C42" s="53"/>
      <c r="D42" s="53"/>
      <c r="E42" s="53"/>
      <c r="F42" s="53"/>
      <c r="G42" s="54"/>
      <c r="H42" s="55"/>
      <c r="I42" s="54"/>
      <c r="J42" s="54"/>
      <c r="K42" s="54"/>
      <c r="L42" s="54"/>
      <c r="M42" s="55"/>
      <c r="N42" s="54"/>
      <c r="O42" s="55"/>
      <c r="P42" s="55"/>
      <c r="Q42" s="54"/>
      <c r="R42" s="53"/>
    </row>
    <row r="43" spans="1:18" ht="26.25" customHeight="1">
      <c r="A43" s="351" t="s">
        <v>130</v>
      </c>
      <c r="B43" s="383" t="s">
        <v>218</v>
      </c>
      <c r="C43" s="383" t="s">
        <v>23</v>
      </c>
      <c r="D43" s="383">
        <v>1</v>
      </c>
      <c r="E43" s="184" t="s">
        <v>40</v>
      </c>
      <c r="F43" s="367" t="s">
        <v>363</v>
      </c>
      <c r="G43" s="61">
        <v>1998</v>
      </c>
      <c r="H43" s="275">
        <v>76.099999999999994</v>
      </c>
      <c r="I43" s="351">
        <v>131</v>
      </c>
      <c r="J43" s="89">
        <f>I43</f>
        <v>131</v>
      </c>
      <c r="K43" s="338">
        <v>1</v>
      </c>
      <c r="L43" s="349">
        <v>149</v>
      </c>
      <c r="M43" s="339">
        <f>L43/2</f>
        <v>74.5</v>
      </c>
      <c r="N43" s="351"/>
      <c r="O43" s="96">
        <f>J43+M43</f>
        <v>205.5</v>
      </c>
      <c r="P43" s="89">
        <v>1</v>
      </c>
      <c r="Q43" s="183">
        <v>20</v>
      </c>
      <c r="R43" s="59" t="s">
        <v>352</v>
      </c>
    </row>
    <row r="44" spans="1:18" ht="15" customHeight="1">
      <c r="A44" s="351"/>
      <c r="B44" s="383"/>
      <c r="C44" s="383"/>
      <c r="D44" s="383">
        <v>2</v>
      </c>
      <c r="E44" s="337" t="s">
        <v>34</v>
      </c>
      <c r="F44" s="367" t="s">
        <v>361</v>
      </c>
      <c r="G44" s="61">
        <v>2002</v>
      </c>
      <c r="H44" s="275">
        <v>76.5</v>
      </c>
      <c r="I44" s="351">
        <v>62</v>
      </c>
      <c r="J44" s="89">
        <f>I44</f>
        <v>62</v>
      </c>
      <c r="K44" s="338">
        <v>2</v>
      </c>
      <c r="L44" s="349">
        <v>174</v>
      </c>
      <c r="M44" s="339">
        <f>L44/2</f>
        <v>87</v>
      </c>
      <c r="N44" s="351"/>
      <c r="O44" s="96">
        <f>J44+M44</f>
        <v>149</v>
      </c>
      <c r="P44" s="89">
        <v>2</v>
      </c>
      <c r="Q44" s="183">
        <v>18</v>
      </c>
      <c r="R44" s="59"/>
    </row>
    <row r="45" spans="1:18" ht="21.75" customHeight="1">
      <c r="A45" s="54"/>
      <c r="B45" s="53"/>
      <c r="C45" s="53"/>
      <c r="D45" s="53"/>
      <c r="E45" s="53"/>
      <c r="F45" s="53"/>
      <c r="G45" s="54"/>
      <c r="H45" s="55"/>
      <c r="I45" s="400"/>
      <c r="J45" s="123"/>
      <c r="K45" s="279"/>
      <c r="L45" s="122"/>
      <c r="M45" s="123"/>
      <c r="N45" s="122"/>
      <c r="O45" s="55"/>
      <c r="P45" s="55"/>
      <c r="Q45" s="54"/>
      <c r="R45" s="53"/>
    </row>
    <row r="46" spans="1:18" ht="17.25" customHeight="1">
      <c r="A46" s="351" t="s">
        <v>130</v>
      </c>
      <c r="B46" s="383" t="s">
        <v>218</v>
      </c>
      <c r="C46" s="383" t="s">
        <v>24</v>
      </c>
      <c r="D46" s="383"/>
      <c r="E46" s="184"/>
      <c r="F46" s="59"/>
      <c r="G46" s="61"/>
      <c r="H46" s="96"/>
      <c r="I46" s="351"/>
      <c r="J46" s="351"/>
      <c r="K46" s="401"/>
      <c r="L46" s="351"/>
      <c r="M46" s="96"/>
      <c r="N46" s="351"/>
      <c r="O46" s="96"/>
      <c r="P46" s="89"/>
      <c r="Q46" s="398"/>
      <c r="R46" s="59"/>
    </row>
    <row r="47" spans="1:18" ht="24.75" customHeight="1">
      <c r="A47" s="402"/>
      <c r="B47" s="53"/>
      <c r="C47" s="53"/>
      <c r="D47" s="53"/>
      <c r="E47" s="53"/>
      <c r="F47" s="53"/>
      <c r="G47" s="54"/>
      <c r="H47" s="55"/>
      <c r="I47" s="54"/>
      <c r="J47" s="54"/>
      <c r="K47" s="54"/>
      <c r="L47" s="54"/>
      <c r="M47" s="55"/>
      <c r="N47" s="54"/>
      <c r="O47" s="55"/>
      <c r="P47" s="55"/>
      <c r="Q47" s="54"/>
      <c r="R47" s="53"/>
    </row>
    <row r="48" spans="1:18" ht="22.5" customHeight="1">
      <c r="A48" s="351" t="s">
        <v>130</v>
      </c>
      <c r="B48" s="383" t="s">
        <v>218</v>
      </c>
      <c r="C48" s="351" t="s">
        <v>25</v>
      </c>
      <c r="D48" s="315">
        <v>1</v>
      </c>
      <c r="E48" s="337" t="s">
        <v>34</v>
      </c>
      <c r="F48" s="324" t="s">
        <v>362</v>
      </c>
      <c r="G48" s="315">
        <v>1982</v>
      </c>
      <c r="H48" s="275">
        <v>89.9</v>
      </c>
      <c r="I48" s="315">
        <v>38</v>
      </c>
      <c r="J48" s="89">
        <f>I48</f>
        <v>38</v>
      </c>
      <c r="K48" s="315">
        <v>1</v>
      </c>
      <c r="L48" s="351">
        <v>65</v>
      </c>
      <c r="M48" s="339">
        <f>L48/2</f>
        <v>32.5</v>
      </c>
      <c r="O48" s="96">
        <f>J48+M48</f>
        <v>70.5</v>
      </c>
      <c r="P48" s="338">
        <v>1</v>
      </c>
      <c r="Q48" s="315">
        <v>20</v>
      </c>
    </row>
    <row r="49" spans="1:18" ht="21.75" customHeight="1"/>
    <row r="50" spans="1:18" ht="24" customHeight="1"/>
    <row r="51" spans="1:18" ht="27" customHeight="1"/>
    <row r="52" spans="1:18" ht="18" customHeight="1"/>
    <row r="53" spans="1:18" ht="21.75" customHeight="1">
      <c r="A53" s="353" t="s">
        <v>256</v>
      </c>
    </row>
    <row r="54" spans="1:18" ht="13.5" customHeight="1">
      <c r="A54" s="294"/>
    </row>
    <row r="55" spans="1:18" ht="10.5" customHeight="1">
      <c r="A55" s="353" t="s">
        <v>255</v>
      </c>
    </row>
    <row r="56" spans="1:18" ht="15.75" customHeight="1"/>
    <row r="57" spans="1:18" ht="13.5" customHeight="1"/>
    <row r="58" spans="1:18" ht="26.25" customHeight="1">
      <c r="A58" s="326" t="s">
        <v>114</v>
      </c>
      <c r="B58" s="317" t="s">
        <v>535</v>
      </c>
      <c r="C58" s="295"/>
      <c r="D58" s="286"/>
      <c r="E58" s="286"/>
      <c r="F58" s="286"/>
      <c r="G58" s="288"/>
      <c r="H58" s="288"/>
      <c r="I58" s="311"/>
      <c r="J58" s="290"/>
      <c r="K58" s="286"/>
      <c r="L58" s="286"/>
      <c r="M58" s="288"/>
      <c r="N58" s="286"/>
      <c r="O58" s="288"/>
      <c r="P58" s="288"/>
      <c r="Q58" s="288"/>
      <c r="R58" s="288"/>
    </row>
    <row r="59" spans="1:18" ht="16.5" customHeight="1">
      <c r="A59" s="326" t="s">
        <v>113</v>
      </c>
      <c r="B59" s="317" t="s">
        <v>273</v>
      </c>
      <c r="C59" s="318"/>
      <c r="D59" s="318"/>
      <c r="E59" s="318"/>
      <c r="F59" s="318"/>
      <c r="G59" s="320"/>
      <c r="H59" s="320"/>
      <c r="I59" s="321"/>
      <c r="J59" s="322"/>
      <c r="K59" s="323"/>
      <c r="L59" s="323"/>
      <c r="M59" s="320"/>
      <c r="N59" s="323"/>
      <c r="O59" s="288"/>
      <c r="P59" s="288"/>
      <c r="Q59" s="288"/>
      <c r="R59" s="288"/>
    </row>
    <row r="60" spans="1:18" ht="20.25" customHeight="1">
      <c r="A60" s="326" t="s">
        <v>111</v>
      </c>
      <c r="B60" s="317" t="s">
        <v>80</v>
      </c>
      <c r="C60" s="318"/>
      <c r="D60" s="318"/>
      <c r="E60" s="318"/>
      <c r="F60" s="318"/>
      <c r="G60" s="323"/>
      <c r="H60" s="320"/>
      <c r="I60" s="320"/>
      <c r="J60" s="323"/>
      <c r="K60" s="323"/>
      <c r="L60" s="323"/>
      <c r="M60" s="320"/>
      <c r="N60" s="323"/>
      <c r="O60" s="288"/>
      <c r="P60" s="288"/>
      <c r="Q60" s="288"/>
      <c r="R60" s="288"/>
    </row>
    <row r="61" spans="1:18" ht="22.5" customHeight="1">
      <c r="A61" s="326"/>
      <c r="B61" s="324"/>
      <c r="C61" s="324"/>
      <c r="D61" s="324"/>
      <c r="E61" s="326"/>
      <c r="F61" s="326"/>
      <c r="G61" s="328"/>
      <c r="H61" s="328"/>
      <c r="I61" s="328"/>
      <c r="J61" s="326"/>
      <c r="K61" s="326"/>
      <c r="L61" s="329"/>
      <c r="M61" s="328"/>
      <c r="N61" s="326"/>
      <c r="O61" s="328"/>
      <c r="P61" s="328"/>
      <c r="Q61" s="328"/>
      <c r="R61" s="328"/>
    </row>
    <row r="62" spans="1:18" ht="28.5" customHeight="1">
      <c r="A62" s="315"/>
    </row>
    <row r="63" spans="1:18" ht="51">
      <c r="A63" s="331" t="s">
        <v>110</v>
      </c>
      <c r="B63" s="332" t="s">
        <v>109</v>
      </c>
      <c r="C63" s="332" t="s">
        <v>108</v>
      </c>
      <c r="D63" s="332" t="s">
        <v>107</v>
      </c>
      <c r="E63" s="65" t="s">
        <v>106</v>
      </c>
      <c r="F63" s="332" t="s">
        <v>105</v>
      </c>
      <c r="G63" s="334" t="s">
        <v>104</v>
      </c>
      <c r="H63" s="335" t="s">
        <v>103</v>
      </c>
      <c r="I63" s="332" t="s">
        <v>102</v>
      </c>
      <c r="J63" s="332" t="s">
        <v>101</v>
      </c>
      <c r="K63" s="332" t="s">
        <v>100</v>
      </c>
      <c r="L63" s="332" t="s">
        <v>99</v>
      </c>
      <c r="M63" s="335" t="s">
        <v>98</v>
      </c>
      <c r="N63" s="334" t="s">
        <v>97</v>
      </c>
      <c r="O63" s="335" t="s">
        <v>96</v>
      </c>
      <c r="P63" s="334" t="s">
        <v>95</v>
      </c>
      <c r="Q63" s="334" t="s">
        <v>94</v>
      </c>
      <c r="R63" s="332" t="s">
        <v>93</v>
      </c>
    </row>
    <row r="64" spans="1:18" ht="18" customHeight="1">
      <c r="A64" s="351" t="s">
        <v>134</v>
      </c>
      <c r="B64" s="59" t="s">
        <v>76</v>
      </c>
      <c r="C64" s="383" t="s">
        <v>19</v>
      </c>
      <c r="D64" s="89">
        <f>P64</f>
        <v>1</v>
      </c>
      <c r="E64" s="352" t="s">
        <v>38</v>
      </c>
      <c r="F64" s="365" t="s">
        <v>329</v>
      </c>
      <c r="G64" s="89">
        <v>1998</v>
      </c>
      <c r="H64" s="275">
        <v>60.9</v>
      </c>
      <c r="I64" s="277">
        <v>28</v>
      </c>
      <c r="J64" s="89">
        <f>I64</f>
        <v>28</v>
      </c>
      <c r="K64" s="89">
        <v>1</v>
      </c>
      <c r="L64" s="89">
        <v>80</v>
      </c>
      <c r="M64" s="60">
        <f t="shared" ref="M64" si="6">L64/2</f>
        <v>40</v>
      </c>
      <c r="N64" s="102"/>
      <c r="O64" s="96">
        <f t="shared" ref="O64" si="7">J64+M64</f>
        <v>68</v>
      </c>
      <c r="P64" s="89">
        <v>1</v>
      </c>
      <c r="Q64" s="102">
        <v>20</v>
      </c>
      <c r="R64" s="87"/>
    </row>
    <row r="65" spans="1:18" ht="13.5" customHeight="1">
      <c r="A65" s="403"/>
      <c r="B65" s="394"/>
      <c r="C65" s="394"/>
      <c r="D65" s="394"/>
      <c r="E65" s="394"/>
      <c r="F65" s="394"/>
      <c r="G65" s="393"/>
      <c r="H65" s="404"/>
      <c r="I65" s="393"/>
      <c r="J65" s="393"/>
      <c r="K65" s="393"/>
      <c r="L65" s="393"/>
      <c r="M65" s="404"/>
      <c r="N65" s="393"/>
      <c r="O65" s="404"/>
      <c r="P65" s="404"/>
      <c r="Q65" s="393"/>
      <c r="R65" s="394"/>
    </row>
    <row r="66" spans="1:18" ht="10.5" customHeight="1">
      <c r="A66" s="402"/>
      <c r="B66" s="53"/>
      <c r="C66" s="53"/>
      <c r="D66" s="53"/>
      <c r="E66" s="53"/>
      <c r="F66" s="53"/>
      <c r="G66" s="54"/>
      <c r="H66" s="55"/>
      <c r="I66" s="54"/>
      <c r="J66" s="54"/>
      <c r="K66" s="54"/>
      <c r="L66" s="54"/>
      <c r="M66" s="55"/>
      <c r="N66" s="54"/>
      <c r="O66" s="55"/>
      <c r="P66" s="55"/>
      <c r="Q66" s="54"/>
      <c r="R66" s="53"/>
    </row>
    <row r="67" spans="1:18" ht="12.75" customHeight="1"/>
    <row r="68" spans="1:18" ht="30" customHeight="1"/>
    <row r="69" spans="1:18" ht="30" customHeight="1"/>
  </sheetData>
  <autoFilter ref="E1:E66">
    <filterColumn colId="0">
      <filters>
        <filter val="ENG"/>
      </filters>
    </filterColumn>
  </autoFilter>
  <sortState ref="E21:R21">
    <sortCondition descending="1" ref="O21:O23"/>
  </sortState>
  <mergeCells count="10">
    <mergeCell ref="F8:H8"/>
    <mergeCell ref="I8:T8"/>
    <mergeCell ref="F9:H9"/>
    <mergeCell ref="I9:T9"/>
    <mergeCell ref="F2:H2"/>
    <mergeCell ref="I2:T3"/>
    <mergeCell ref="F3:H3"/>
    <mergeCell ref="F5:H5"/>
    <mergeCell ref="I5:T6"/>
    <mergeCell ref="F6:H6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5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N57"/>
  <sheetViews>
    <sheetView zoomScale="80" zoomScaleNormal="80" zoomScaleSheetLayoutView="90" workbookViewId="0">
      <selection activeCell="D39" sqref="D39:M39"/>
    </sheetView>
  </sheetViews>
  <sheetFormatPr defaultRowHeight="12.75"/>
  <cols>
    <col min="1" max="1" width="12.42578125" style="38" customWidth="1"/>
    <col min="2" max="3" width="9.140625" style="38"/>
    <col min="4" max="4" width="17" style="39" customWidth="1"/>
    <col min="5" max="5" width="9.140625" style="38"/>
    <col min="6" max="6" width="22.42578125" style="38" customWidth="1"/>
    <col min="7" max="7" width="11" style="39" customWidth="1"/>
    <col min="8" max="8" width="13" style="40" customWidth="1"/>
    <col min="9" max="10" width="14.42578125" style="39" customWidth="1"/>
    <col min="11" max="12" width="12" style="39" customWidth="1"/>
    <col min="13" max="13" width="32.28515625" style="38" customWidth="1"/>
    <col min="14" max="16384" width="9.140625" style="38"/>
  </cols>
  <sheetData>
    <row r="1" spans="1:14">
      <c r="A1" s="107"/>
      <c r="B1" s="107"/>
      <c r="C1" s="47"/>
      <c r="D1" s="42"/>
      <c r="E1" s="42"/>
      <c r="F1" s="42"/>
      <c r="G1" s="42"/>
      <c r="H1" s="43"/>
      <c r="I1" s="42"/>
      <c r="J1" s="42"/>
      <c r="K1" s="45"/>
      <c r="L1" s="45"/>
      <c r="M1" s="124"/>
    </row>
    <row r="2" spans="1:14" ht="12.75" customHeight="1">
      <c r="A2" s="107"/>
      <c r="B2" s="106"/>
      <c r="C2" s="47"/>
      <c r="D2" s="42"/>
      <c r="E2" s="47"/>
      <c r="F2" s="832" t="s">
        <v>0</v>
      </c>
      <c r="G2" s="833"/>
      <c r="H2" s="833"/>
      <c r="I2" s="834" t="s">
        <v>252</v>
      </c>
      <c r="J2" s="834"/>
      <c r="K2" s="834"/>
      <c r="L2" s="834"/>
      <c r="M2" s="834"/>
      <c r="N2" s="834"/>
    </row>
    <row r="3" spans="1:14" ht="12.75" customHeight="1">
      <c r="A3" s="47"/>
      <c r="B3" s="79"/>
      <c r="C3" s="47"/>
      <c r="D3" s="42"/>
      <c r="E3" s="47"/>
      <c r="F3" s="832" t="s">
        <v>1</v>
      </c>
      <c r="G3" s="833"/>
      <c r="H3" s="833"/>
      <c r="I3" s="834"/>
      <c r="J3" s="834"/>
      <c r="K3" s="834"/>
      <c r="L3" s="834"/>
      <c r="M3" s="834"/>
      <c r="N3" s="834"/>
    </row>
    <row r="4" spans="1:14">
      <c r="A4" s="47"/>
      <c r="B4" s="79"/>
      <c r="C4" s="47"/>
      <c r="D4" s="42"/>
      <c r="E4" s="47"/>
      <c r="F4" s="78"/>
      <c r="G4" s="77"/>
      <c r="H4" s="118"/>
      <c r="I4" s="299"/>
      <c r="J4" s="376"/>
      <c r="K4" s="376"/>
      <c r="L4" s="299"/>
      <c r="M4" s="379"/>
      <c r="N4" s="380"/>
    </row>
    <row r="5" spans="1:14" ht="12.75" customHeight="1">
      <c r="A5" s="47"/>
      <c r="B5" s="47"/>
      <c r="C5" s="47"/>
      <c r="D5" s="42"/>
      <c r="E5" s="47"/>
      <c r="F5" s="832" t="s">
        <v>2</v>
      </c>
      <c r="G5" s="833"/>
      <c r="H5" s="833"/>
      <c r="I5" s="836" t="s">
        <v>254</v>
      </c>
      <c r="J5" s="836"/>
      <c r="K5" s="836"/>
      <c r="L5" s="836"/>
      <c r="M5" s="836"/>
      <c r="N5" s="836"/>
    </row>
    <row r="6" spans="1:14" ht="12.75" customHeight="1">
      <c r="A6" s="47"/>
      <c r="B6" s="47"/>
      <c r="C6" s="47"/>
      <c r="D6" s="42"/>
      <c r="E6" s="47"/>
      <c r="F6" s="832" t="s">
        <v>3</v>
      </c>
      <c r="G6" s="833"/>
      <c r="H6" s="833"/>
      <c r="I6" s="836"/>
      <c r="J6" s="836"/>
      <c r="K6" s="836"/>
      <c r="L6" s="836"/>
      <c r="M6" s="836"/>
      <c r="N6" s="836"/>
    </row>
    <row r="7" spans="1:14" ht="15">
      <c r="A7" s="47"/>
      <c r="B7" s="47"/>
      <c r="C7" s="47"/>
      <c r="D7" s="42"/>
      <c r="E7" s="47"/>
      <c r="F7" s="78"/>
      <c r="G7" s="77"/>
      <c r="H7" s="43"/>
      <c r="I7" s="306"/>
      <c r="J7" s="377"/>
      <c r="K7" s="378"/>
      <c r="L7" s="306"/>
      <c r="M7" s="379"/>
      <c r="N7" s="380"/>
    </row>
    <row r="8" spans="1:14" ht="12.75" customHeight="1">
      <c r="A8" s="47"/>
      <c r="B8" s="47"/>
      <c r="C8" s="47"/>
      <c r="D8" s="42"/>
      <c r="E8" s="47"/>
      <c r="F8" s="832" t="s">
        <v>4</v>
      </c>
      <c r="G8" s="833"/>
      <c r="H8" s="833"/>
      <c r="I8" s="835" t="s">
        <v>253</v>
      </c>
      <c r="J8" s="835"/>
      <c r="K8" s="835"/>
      <c r="L8" s="835"/>
      <c r="M8" s="835"/>
      <c r="N8" s="835"/>
    </row>
    <row r="9" spans="1:14">
      <c r="A9" s="47"/>
      <c r="B9" s="76"/>
      <c r="C9" s="47"/>
      <c r="D9" s="42"/>
      <c r="E9" s="47"/>
      <c r="F9" s="832" t="s">
        <v>5</v>
      </c>
      <c r="G9" s="833"/>
      <c r="H9" s="833"/>
      <c r="I9" s="804"/>
      <c r="J9" s="804"/>
      <c r="K9" s="804"/>
      <c r="L9" s="804"/>
      <c r="M9" s="804"/>
      <c r="N9" s="804"/>
    </row>
    <row r="10" spans="1:14">
      <c r="A10" s="47"/>
      <c r="B10" s="76"/>
      <c r="C10" s="109"/>
      <c r="D10" s="77"/>
      <c r="E10" s="109"/>
      <c r="F10" s="109"/>
      <c r="G10" s="77"/>
      <c r="H10" s="119"/>
      <c r="I10" s="77"/>
      <c r="J10" s="77"/>
      <c r="K10" s="77"/>
      <c r="L10" s="77"/>
      <c r="M10" s="109"/>
    </row>
    <row r="11" spans="1:14">
      <c r="A11" s="47"/>
      <c r="B11" s="47"/>
      <c r="C11" s="47"/>
      <c r="D11" s="42"/>
      <c r="E11" s="42"/>
      <c r="F11" s="42"/>
      <c r="G11" s="42"/>
      <c r="H11" s="43"/>
      <c r="I11" s="42"/>
      <c r="J11" s="42"/>
      <c r="K11" s="45"/>
      <c r="L11" s="45"/>
      <c r="M11" s="47"/>
    </row>
    <row r="12" spans="1:14">
      <c r="A12" s="75"/>
      <c r="B12" s="74"/>
      <c r="C12" s="47"/>
      <c r="D12" s="42"/>
      <c r="E12" s="42"/>
      <c r="F12" s="42"/>
      <c r="G12" s="42"/>
      <c r="H12" s="43"/>
      <c r="I12" s="42"/>
      <c r="J12" s="42"/>
      <c r="K12" s="45"/>
      <c r="L12" s="45"/>
      <c r="M12" s="47"/>
    </row>
    <row r="13" spans="1:14" ht="15">
      <c r="A13" s="73" t="s">
        <v>114</v>
      </c>
      <c r="B13" s="72" t="s">
        <v>330</v>
      </c>
      <c r="C13" s="47"/>
      <c r="D13" s="42"/>
      <c r="E13" s="42"/>
      <c r="F13" s="42"/>
      <c r="G13" s="43"/>
      <c r="H13" s="44"/>
      <c r="I13" s="45"/>
      <c r="J13" s="43"/>
      <c r="K13" s="45"/>
      <c r="L13" s="45"/>
      <c r="M13" s="45"/>
    </row>
    <row r="14" spans="1:14" ht="15">
      <c r="A14" s="73" t="s">
        <v>113</v>
      </c>
      <c r="B14" s="72" t="s">
        <v>210</v>
      </c>
      <c r="C14" s="71"/>
      <c r="D14" s="69"/>
      <c r="E14" s="71"/>
      <c r="F14" s="71"/>
      <c r="G14" s="69"/>
      <c r="H14" s="70"/>
      <c r="I14" s="70"/>
      <c r="J14" s="70"/>
      <c r="K14" s="69"/>
      <c r="L14" s="69"/>
      <c r="M14" s="188"/>
    </row>
    <row r="15" spans="1:14" ht="15">
      <c r="A15" s="73" t="s">
        <v>111</v>
      </c>
      <c r="B15" s="72" t="s">
        <v>151</v>
      </c>
      <c r="C15" s="69"/>
      <c r="D15" s="69"/>
      <c r="E15" s="69"/>
      <c r="F15" s="69"/>
      <c r="G15" s="69"/>
      <c r="H15" s="70"/>
      <c r="I15" s="70"/>
      <c r="J15" s="70"/>
      <c r="K15" s="69"/>
      <c r="L15" s="69"/>
      <c r="M15" s="69"/>
    </row>
    <row r="16" spans="1:14">
      <c r="A16" s="111"/>
      <c r="B16" s="48"/>
      <c r="C16" s="48"/>
      <c r="D16" s="49"/>
      <c r="E16" s="49"/>
      <c r="F16" s="49"/>
      <c r="G16" s="50"/>
      <c r="H16" s="50"/>
      <c r="I16" s="50"/>
      <c r="J16" s="50"/>
      <c r="K16" s="49"/>
      <c r="L16" s="49"/>
      <c r="M16" s="39"/>
    </row>
    <row r="18" spans="1:13" ht="38.25">
      <c r="A18" s="62" t="s">
        <v>110</v>
      </c>
      <c r="B18" s="62" t="s">
        <v>109</v>
      </c>
      <c r="C18" s="62" t="s">
        <v>108</v>
      </c>
      <c r="D18" s="63" t="s">
        <v>238</v>
      </c>
      <c r="E18" s="63" t="s">
        <v>106</v>
      </c>
      <c r="F18" s="62" t="s">
        <v>105</v>
      </c>
      <c r="G18" s="63" t="s">
        <v>104</v>
      </c>
      <c r="H18" s="64" t="s">
        <v>103</v>
      </c>
      <c r="I18" s="63" t="s">
        <v>239</v>
      </c>
      <c r="J18" s="63" t="s">
        <v>155</v>
      </c>
      <c r="K18" s="63" t="s">
        <v>95</v>
      </c>
      <c r="L18" s="63" t="s">
        <v>94</v>
      </c>
      <c r="M18" s="62" t="s">
        <v>93</v>
      </c>
    </row>
    <row r="19" spans="1:13" s="294" customFormat="1" ht="15">
      <c r="A19" s="189"/>
      <c r="B19" s="190"/>
      <c r="C19" s="190"/>
      <c r="D19" s="191"/>
      <c r="E19" s="192"/>
      <c r="F19" s="190"/>
      <c r="G19" s="191"/>
      <c r="H19" s="193"/>
      <c r="I19" s="191"/>
      <c r="J19" s="191"/>
      <c r="K19" s="191"/>
      <c r="L19" s="191"/>
      <c r="M19" s="190"/>
    </row>
    <row r="20" spans="1:13">
      <c r="A20" s="81" t="s">
        <v>134</v>
      </c>
      <c r="B20" s="81" t="s">
        <v>76</v>
      </c>
      <c r="C20" s="81" t="s">
        <v>18</v>
      </c>
      <c r="D20" s="81">
        <f>J20</f>
        <v>1</v>
      </c>
      <c r="E20" s="201" t="s">
        <v>38</v>
      </c>
      <c r="F20" s="366" t="s">
        <v>211</v>
      </c>
      <c r="G20" s="374">
        <v>1984</v>
      </c>
      <c r="H20" s="408">
        <v>53.1</v>
      </c>
      <c r="I20" s="280">
        <v>9</v>
      </c>
      <c r="J20" s="280">
        <v>1</v>
      </c>
      <c r="K20" s="280">
        <v>1</v>
      </c>
      <c r="L20" s="280">
        <v>20</v>
      </c>
      <c r="M20" s="197" t="s">
        <v>212</v>
      </c>
    </row>
    <row r="21" spans="1:13">
      <c r="A21" s="413"/>
      <c r="B21" s="413"/>
      <c r="C21" s="413"/>
      <c r="D21" s="434">
        <f>J21</f>
        <v>2</v>
      </c>
      <c r="E21" s="199" t="s">
        <v>46</v>
      </c>
      <c r="F21" s="372" t="s">
        <v>317</v>
      </c>
      <c r="G21" s="414">
        <v>1982</v>
      </c>
      <c r="H21" s="415">
        <v>55.8</v>
      </c>
      <c r="I21" s="413">
        <v>8</v>
      </c>
      <c r="J21" s="413">
        <v>2</v>
      </c>
      <c r="K21" s="413">
        <v>2</v>
      </c>
      <c r="L21" s="413">
        <v>18</v>
      </c>
      <c r="M21" s="198" t="s">
        <v>135</v>
      </c>
    </row>
    <row r="22" spans="1:13">
      <c r="A22" s="280" t="s">
        <v>130</v>
      </c>
      <c r="B22" s="280" t="s">
        <v>218</v>
      </c>
      <c r="C22" s="280" t="s">
        <v>18</v>
      </c>
      <c r="D22" s="368">
        <v>3</v>
      </c>
      <c r="E22" s="201" t="s">
        <v>54</v>
      </c>
      <c r="F22" s="370" t="s">
        <v>383</v>
      </c>
      <c r="G22" s="407">
        <v>1992</v>
      </c>
      <c r="H22" s="408">
        <v>56.9</v>
      </c>
      <c r="I22" s="81">
        <v>66</v>
      </c>
      <c r="J22" s="81">
        <v>1</v>
      </c>
      <c r="K22" s="81">
        <v>3</v>
      </c>
      <c r="L22" s="81">
        <v>16</v>
      </c>
      <c r="M22" s="341" t="s">
        <v>356</v>
      </c>
    </row>
    <row r="23" spans="1:13" s="294" customFormat="1">
      <c r="A23" s="280"/>
      <c r="B23" s="280"/>
      <c r="C23" s="280"/>
      <c r="D23" s="368">
        <v>4</v>
      </c>
      <c r="E23" s="202" t="s">
        <v>34</v>
      </c>
      <c r="F23" s="370" t="s">
        <v>244</v>
      </c>
      <c r="G23" s="407">
        <v>1976</v>
      </c>
      <c r="H23" s="408">
        <v>54.6</v>
      </c>
      <c r="I23" s="81">
        <v>60</v>
      </c>
      <c r="J23" s="81">
        <v>2</v>
      </c>
      <c r="K23" s="81">
        <v>4</v>
      </c>
      <c r="L23" s="81">
        <v>15</v>
      </c>
      <c r="M23" s="341" t="s">
        <v>245</v>
      </c>
    </row>
    <row r="24" spans="1:13">
      <c r="A24" s="280"/>
      <c r="B24" s="280"/>
      <c r="C24" s="280"/>
      <c r="D24" s="429">
        <v>5</v>
      </c>
      <c r="E24" s="201" t="s">
        <v>44</v>
      </c>
      <c r="F24" s="366" t="s">
        <v>388</v>
      </c>
      <c r="G24" s="374">
        <v>1991</v>
      </c>
      <c r="H24" s="408">
        <v>54.5</v>
      </c>
      <c r="I24" s="280">
        <v>54</v>
      </c>
      <c r="J24" s="280">
        <v>3</v>
      </c>
      <c r="K24" s="280">
        <v>5</v>
      </c>
      <c r="L24" s="280">
        <v>14</v>
      </c>
      <c r="M24" s="197" t="s">
        <v>389</v>
      </c>
    </row>
    <row r="25" spans="1:13">
      <c r="A25" s="280"/>
      <c r="B25" s="280"/>
      <c r="C25" s="280"/>
      <c r="D25" s="429">
        <v>6</v>
      </c>
      <c r="E25" s="201" t="s">
        <v>345</v>
      </c>
      <c r="F25" s="366" t="s">
        <v>390</v>
      </c>
      <c r="G25" s="374">
        <v>1980</v>
      </c>
      <c r="H25" s="408">
        <v>52.5</v>
      </c>
      <c r="I25" s="280">
        <v>50</v>
      </c>
      <c r="J25" s="280">
        <v>4</v>
      </c>
      <c r="K25" s="280">
        <v>6</v>
      </c>
      <c r="L25" s="280">
        <v>13</v>
      </c>
      <c r="M25" s="197" t="s">
        <v>391</v>
      </c>
    </row>
    <row r="26" spans="1:13">
      <c r="A26" s="547"/>
      <c r="B26" s="548"/>
      <c r="C26" s="548"/>
      <c r="D26" s="549"/>
      <c r="E26" s="550"/>
      <c r="F26" s="548"/>
      <c r="G26" s="549"/>
      <c r="H26" s="551"/>
      <c r="I26" s="549"/>
      <c r="J26" s="549"/>
      <c r="K26" s="549"/>
      <c r="L26" s="549"/>
      <c r="M26" s="548"/>
    </row>
    <row r="27" spans="1:13">
      <c r="A27" s="81" t="s">
        <v>134</v>
      </c>
      <c r="B27" s="81" t="s">
        <v>76</v>
      </c>
      <c r="C27" s="81" t="s">
        <v>19</v>
      </c>
      <c r="D27" s="368">
        <v>1</v>
      </c>
      <c r="E27" s="202" t="s">
        <v>30</v>
      </c>
      <c r="F27" s="370" t="s">
        <v>240</v>
      </c>
      <c r="G27" s="407">
        <v>1991</v>
      </c>
      <c r="H27" s="408">
        <v>59.8</v>
      </c>
      <c r="I27" s="81">
        <v>45</v>
      </c>
      <c r="J27" s="81">
        <v>1</v>
      </c>
      <c r="K27" s="81">
        <v>1</v>
      </c>
      <c r="L27" s="81">
        <v>20</v>
      </c>
      <c r="M27" s="341" t="s">
        <v>241</v>
      </c>
    </row>
    <row r="28" spans="1:13">
      <c r="A28" s="81"/>
      <c r="B28" s="81"/>
      <c r="C28" s="81"/>
      <c r="D28" s="368">
        <v>2</v>
      </c>
      <c r="E28" s="202" t="s">
        <v>52</v>
      </c>
      <c r="F28" s="370" t="s">
        <v>246</v>
      </c>
      <c r="G28" s="407">
        <v>1972</v>
      </c>
      <c r="H28" s="460">
        <v>59.3</v>
      </c>
      <c r="I28" s="81">
        <v>31</v>
      </c>
      <c r="J28" s="81">
        <v>2</v>
      </c>
      <c r="K28" s="81">
        <v>2</v>
      </c>
      <c r="L28" s="81">
        <v>18</v>
      </c>
      <c r="M28" s="341" t="s">
        <v>163</v>
      </c>
    </row>
    <row r="29" spans="1:13">
      <c r="A29" s="413"/>
      <c r="B29" s="413"/>
      <c r="C29" s="413"/>
      <c r="D29" s="434">
        <v>3</v>
      </c>
      <c r="E29" s="199" t="s">
        <v>32</v>
      </c>
      <c r="F29" s="372" t="s">
        <v>242</v>
      </c>
      <c r="G29" s="414">
        <v>1998</v>
      </c>
      <c r="H29" s="415" t="s">
        <v>626</v>
      </c>
      <c r="I29" s="413">
        <v>25</v>
      </c>
      <c r="J29" s="413">
        <v>3</v>
      </c>
      <c r="K29" s="413">
        <v>3</v>
      </c>
      <c r="L29" s="413">
        <v>16</v>
      </c>
      <c r="M29" s="198" t="s">
        <v>294</v>
      </c>
    </row>
    <row r="30" spans="1:13">
      <c r="A30" s="81" t="s">
        <v>130</v>
      </c>
      <c r="B30" s="81" t="s">
        <v>218</v>
      </c>
      <c r="C30" s="81" t="s">
        <v>19</v>
      </c>
      <c r="D30" s="368">
        <v>4</v>
      </c>
      <c r="E30" s="202" t="s">
        <v>38</v>
      </c>
      <c r="F30" s="370" t="s">
        <v>243</v>
      </c>
      <c r="G30" s="407">
        <v>1976</v>
      </c>
      <c r="H30" s="408">
        <v>59.5</v>
      </c>
      <c r="I30" s="81">
        <v>80</v>
      </c>
      <c r="J30" s="81">
        <v>1</v>
      </c>
      <c r="K30" s="81">
        <v>4</v>
      </c>
      <c r="L30" s="81">
        <v>15</v>
      </c>
      <c r="M30" s="341" t="s">
        <v>84</v>
      </c>
    </row>
    <row r="31" spans="1:13">
      <c r="A31" s="81"/>
      <c r="B31" s="81"/>
      <c r="C31" s="81"/>
      <c r="D31" s="368">
        <v>5</v>
      </c>
      <c r="E31" s="202" t="s">
        <v>34</v>
      </c>
      <c r="F31" s="370" t="s">
        <v>226</v>
      </c>
      <c r="G31" s="407">
        <v>1982</v>
      </c>
      <c r="H31" s="408">
        <v>62.1</v>
      </c>
      <c r="I31" s="81">
        <v>67</v>
      </c>
      <c r="J31" s="81">
        <v>2</v>
      </c>
      <c r="K31" s="81">
        <v>5</v>
      </c>
      <c r="L31" s="81">
        <v>14</v>
      </c>
      <c r="M31" s="341" t="s">
        <v>75</v>
      </c>
    </row>
    <row r="32" spans="1:13">
      <c r="A32" s="81"/>
      <c r="B32" s="81"/>
      <c r="C32" s="81"/>
      <c r="D32" s="368">
        <v>6</v>
      </c>
      <c r="E32" s="201" t="s">
        <v>345</v>
      </c>
      <c r="F32" s="370" t="s">
        <v>392</v>
      </c>
      <c r="G32" s="407">
        <v>1978</v>
      </c>
      <c r="H32" s="408">
        <v>61.6</v>
      </c>
      <c r="I32" s="81">
        <v>27</v>
      </c>
      <c r="J32" s="81">
        <v>3</v>
      </c>
      <c r="K32" s="81">
        <v>6</v>
      </c>
      <c r="L32" s="81">
        <v>13</v>
      </c>
      <c r="M32" s="341" t="s">
        <v>393</v>
      </c>
    </row>
    <row r="33" spans="1:13">
      <c r="A33" s="547"/>
      <c r="B33" s="548"/>
      <c r="C33" s="548"/>
      <c r="D33" s="549">
        <v>7</v>
      </c>
      <c r="E33" s="548"/>
      <c r="F33" s="548"/>
      <c r="G33" s="549"/>
      <c r="H33" s="551"/>
      <c r="I33" s="549"/>
      <c r="J33" s="549"/>
      <c r="K33" s="544"/>
      <c r="L33" s="549"/>
      <c r="M33" s="548"/>
    </row>
    <row r="34" spans="1:13">
      <c r="A34" s="413" t="s">
        <v>134</v>
      </c>
      <c r="B34" s="413" t="s">
        <v>76</v>
      </c>
      <c r="C34" s="413" t="s">
        <v>20</v>
      </c>
      <c r="D34" s="434">
        <v>1</v>
      </c>
      <c r="E34" s="198" t="s">
        <v>30</v>
      </c>
      <c r="F34" s="372" t="s">
        <v>532</v>
      </c>
      <c r="G34" s="414">
        <v>2000</v>
      </c>
      <c r="H34" s="415">
        <v>65.3</v>
      </c>
      <c r="I34" s="545">
        <v>35</v>
      </c>
      <c r="J34" s="413">
        <v>1</v>
      </c>
      <c r="K34" s="413">
        <v>1</v>
      </c>
      <c r="L34" s="413">
        <v>20</v>
      </c>
      <c r="M34" s="198" t="s">
        <v>276</v>
      </c>
    </row>
    <row r="35" spans="1:13">
      <c r="A35" s="280" t="s">
        <v>130</v>
      </c>
      <c r="B35" s="280" t="s">
        <v>218</v>
      </c>
      <c r="C35" s="280" t="s">
        <v>20</v>
      </c>
      <c r="D35" s="429">
        <v>2</v>
      </c>
      <c r="E35" s="197" t="s">
        <v>56</v>
      </c>
      <c r="F35" s="366" t="s">
        <v>381</v>
      </c>
      <c r="G35" s="374">
        <v>1983</v>
      </c>
      <c r="H35" s="408">
        <v>64.8</v>
      </c>
      <c r="I35" s="280">
        <v>94</v>
      </c>
      <c r="J35" s="280">
        <v>1</v>
      </c>
      <c r="K35" s="280">
        <v>2</v>
      </c>
      <c r="L35" s="280">
        <v>18</v>
      </c>
      <c r="M35" s="197" t="s">
        <v>228</v>
      </c>
    </row>
    <row r="36" spans="1:13">
      <c r="A36" s="280"/>
      <c r="B36" s="280"/>
      <c r="C36" s="280"/>
      <c r="D36" s="429">
        <v>3</v>
      </c>
      <c r="E36" s="201" t="s">
        <v>54</v>
      </c>
      <c r="F36" s="366" t="s">
        <v>357</v>
      </c>
      <c r="G36" s="374">
        <v>1977</v>
      </c>
      <c r="H36" s="408">
        <v>64.900000000000006</v>
      </c>
      <c r="I36" s="280">
        <v>90</v>
      </c>
      <c r="J36" s="280">
        <v>2</v>
      </c>
      <c r="K36" s="280">
        <v>3</v>
      </c>
      <c r="L36" s="280">
        <v>16</v>
      </c>
      <c r="M36" s="197" t="s">
        <v>358</v>
      </c>
    </row>
    <row r="37" spans="1:13">
      <c r="A37" s="280"/>
      <c r="B37" s="280"/>
      <c r="C37" s="280"/>
      <c r="D37" s="429">
        <v>4</v>
      </c>
      <c r="E37" s="201" t="s">
        <v>40</v>
      </c>
      <c r="F37" s="366" t="s">
        <v>384</v>
      </c>
      <c r="G37" s="374">
        <v>1997</v>
      </c>
      <c r="H37" s="408">
        <v>64.3</v>
      </c>
      <c r="I37" s="280">
        <v>84</v>
      </c>
      <c r="J37" s="280">
        <v>3</v>
      </c>
      <c r="K37" s="280">
        <v>4</v>
      </c>
      <c r="L37" s="280">
        <v>15</v>
      </c>
      <c r="M37" s="197" t="s">
        <v>352</v>
      </c>
    </row>
    <row r="38" spans="1:13" s="294" customFormat="1">
      <c r="A38" s="280"/>
      <c r="B38" s="280"/>
      <c r="C38" s="280"/>
      <c r="D38" s="429">
        <v>5</v>
      </c>
      <c r="E38" s="202" t="s">
        <v>52</v>
      </c>
      <c r="F38" s="366" t="s">
        <v>382</v>
      </c>
      <c r="G38" s="374">
        <v>1983</v>
      </c>
      <c r="H38" s="460">
        <v>67.099999999999994</v>
      </c>
      <c r="I38" s="280">
        <v>81</v>
      </c>
      <c r="J38" s="280">
        <v>4</v>
      </c>
      <c r="K38" s="280">
        <v>5</v>
      </c>
      <c r="L38" s="280">
        <v>14</v>
      </c>
      <c r="M38" s="197" t="s">
        <v>163</v>
      </c>
    </row>
    <row r="39" spans="1:13">
      <c r="A39" s="280"/>
      <c r="B39" s="280"/>
      <c r="C39" s="280"/>
      <c r="D39" s="429">
        <v>6</v>
      </c>
      <c r="E39" s="202" t="s">
        <v>651</v>
      </c>
      <c r="F39" s="366" t="s">
        <v>661</v>
      </c>
      <c r="G39" s="374">
        <v>1988</v>
      </c>
      <c r="H39" s="460">
        <v>66.8</v>
      </c>
      <c r="I39" s="280">
        <v>40</v>
      </c>
      <c r="J39" s="280">
        <v>5</v>
      </c>
      <c r="K39" s="280">
        <v>6</v>
      </c>
      <c r="L39" s="280">
        <v>13</v>
      </c>
      <c r="M39" s="197" t="s">
        <v>662</v>
      </c>
    </row>
    <row r="40" spans="1:13">
      <c r="A40" s="547"/>
      <c r="B40" s="548"/>
      <c r="C40" s="548"/>
      <c r="D40" s="549">
        <v>6</v>
      </c>
      <c r="E40" s="548"/>
      <c r="F40" s="548"/>
      <c r="G40" s="549"/>
      <c r="H40" s="551"/>
      <c r="I40" s="549"/>
      <c r="J40" s="549"/>
      <c r="K40" s="549"/>
      <c r="L40" s="549"/>
      <c r="M40" s="548"/>
    </row>
    <row r="41" spans="1:13">
      <c r="A41" s="81" t="s">
        <v>134</v>
      </c>
      <c r="B41" s="81" t="s">
        <v>76</v>
      </c>
      <c r="C41" s="81" t="s">
        <v>21</v>
      </c>
      <c r="D41" s="368">
        <v>1</v>
      </c>
      <c r="E41" s="341" t="s">
        <v>30</v>
      </c>
      <c r="F41" s="370" t="s">
        <v>247</v>
      </c>
      <c r="G41" s="407">
        <v>1999</v>
      </c>
      <c r="H41" s="408">
        <v>79.3</v>
      </c>
      <c r="I41" s="81">
        <v>75</v>
      </c>
      <c r="J41" s="81">
        <v>1</v>
      </c>
      <c r="K41" s="81">
        <v>1</v>
      </c>
      <c r="L41" s="81">
        <v>20</v>
      </c>
      <c r="M41" s="341" t="s">
        <v>121</v>
      </c>
    </row>
    <row r="42" spans="1:13">
      <c r="A42" s="81"/>
      <c r="B42" s="81"/>
      <c r="C42" s="81"/>
      <c r="D42" s="368">
        <v>2</v>
      </c>
      <c r="E42" s="201" t="s">
        <v>345</v>
      </c>
      <c r="F42" s="366" t="s">
        <v>353</v>
      </c>
      <c r="G42" s="374">
        <v>1997</v>
      </c>
      <c r="H42" s="408">
        <v>99.1</v>
      </c>
      <c r="I42" s="546">
        <v>69</v>
      </c>
      <c r="J42" s="280">
        <v>2</v>
      </c>
      <c r="K42" s="280">
        <v>2</v>
      </c>
      <c r="L42" s="280">
        <v>18</v>
      </c>
      <c r="M42" s="197" t="s">
        <v>354</v>
      </c>
    </row>
    <row r="43" spans="1:13">
      <c r="A43" s="81"/>
      <c r="B43" s="81"/>
      <c r="C43" s="81"/>
      <c r="D43" s="368">
        <v>3</v>
      </c>
      <c r="E43" s="341" t="s">
        <v>38</v>
      </c>
      <c r="F43" s="370" t="s">
        <v>248</v>
      </c>
      <c r="G43" s="407">
        <v>1979</v>
      </c>
      <c r="H43" s="408">
        <v>78.3</v>
      </c>
      <c r="I43" s="81">
        <v>43</v>
      </c>
      <c r="J43" s="81">
        <v>3</v>
      </c>
      <c r="K43" s="81">
        <v>3</v>
      </c>
      <c r="L43" s="81">
        <v>16</v>
      </c>
      <c r="M43" s="341" t="s">
        <v>249</v>
      </c>
    </row>
    <row r="44" spans="1:13">
      <c r="A44" s="81"/>
      <c r="B44" s="81"/>
      <c r="C44" s="81"/>
      <c r="D44" s="368">
        <v>5</v>
      </c>
      <c r="E44" s="202" t="s">
        <v>52</v>
      </c>
      <c r="F44" s="366" t="s">
        <v>350</v>
      </c>
      <c r="G44" s="374">
        <v>1969</v>
      </c>
      <c r="H44" s="460">
        <v>85.1</v>
      </c>
      <c r="I44" s="546">
        <v>41</v>
      </c>
      <c r="J44" s="280">
        <v>4</v>
      </c>
      <c r="K44" s="280">
        <v>4</v>
      </c>
      <c r="L44" s="280">
        <v>15</v>
      </c>
      <c r="M44" s="197" t="s">
        <v>163</v>
      </c>
    </row>
    <row r="45" spans="1:13">
      <c r="A45" s="81"/>
      <c r="B45" s="81"/>
      <c r="C45" s="81"/>
      <c r="D45" s="368">
        <v>6</v>
      </c>
      <c r="E45" s="201" t="s">
        <v>40</v>
      </c>
      <c r="F45" s="366" t="s">
        <v>351</v>
      </c>
      <c r="G45" s="374">
        <v>1991</v>
      </c>
      <c r="H45" s="408">
        <v>84.2</v>
      </c>
      <c r="I45" s="546">
        <v>36</v>
      </c>
      <c r="J45" s="280">
        <v>5</v>
      </c>
      <c r="K45" s="280">
        <v>5</v>
      </c>
      <c r="L45" s="280">
        <v>14</v>
      </c>
      <c r="M45" s="197" t="s">
        <v>352</v>
      </c>
    </row>
    <row r="46" spans="1:13">
      <c r="A46" s="81"/>
      <c r="B46" s="81"/>
      <c r="C46" s="81"/>
      <c r="D46" s="368">
        <v>7</v>
      </c>
      <c r="E46" s="201" t="s">
        <v>50</v>
      </c>
      <c r="F46" s="366" t="s">
        <v>523</v>
      </c>
      <c r="G46" s="374">
        <v>1988</v>
      </c>
      <c r="H46" s="408">
        <v>85.5</v>
      </c>
      <c r="I46" s="546">
        <v>27</v>
      </c>
      <c r="J46" s="280">
        <v>6</v>
      </c>
      <c r="K46" s="280">
        <v>6</v>
      </c>
      <c r="L46" s="280">
        <v>13</v>
      </c>
      <c r="M46" s="197"/>
    </row>
    <row r="47" spans="1:13">
      <c r="A47" s="81"/>
      <c r="B47" s="81"/>
      <c r="C47" s="81"/>
      <c r="D47" s="368"/>
      <c r="E47" s="201" t="s">
        <v>333</v>
      </c>
      <c r="F47" s="366" t="s">
        <v>331</v>
      </c>
      <c r="G47" s="374">
        <v>1980</v>
      </c>
      <c r="H47" s="408">
        <v>84.1</v>
      </c>
      <c r="I47" s="81">
        <v>0</v>
      </c>
      <c r="J47" s="81"/>
      <c r="K47" s="81"/>
      <c r="L47" s="81"/>
      <c r="M47" s="197" t="s">
        <v>332</v>
      </c>
    </row>
    <row r="48" spans="1:13" ht="15.75" customHeight="1">
      <c r="A48" s="547"/>
      <c r="B48" s="548"/>
      <c r="C48" s="548"/>
      <c r="D48" s="549"/>
      <c r="E48" s="548"/>
      <c r="F48" s="548"/>
      <c r="G48" s="549"/>
      <c r="H48" s="551"/>
      <c r="I48" s="549"/>
      <c r="J48" s="549"/>
      <c r="K48" s="549"/>
      <c r="L48" s="549"/>
      <c r="M48" s="548"/>
    </row>
    <row r="49" spans="1:13">
      <c r="A49" s="280" t="s">
        <v>130</v>
      </c>
      <c r="B49" s="280" t="s">
        <v>218</v>
      </c>
      <c r="C49" s="81" t="s">
        <v>23</v>
      </c>
      <c r="D49" s="368">
        <v>1</v>
      </c>
      <c r="E49" s="201" t="s">
        <v>40</v>
      </c>
      <c r="F49" s="370" t="s">
        <v>385</v>
      </c>
      <c r="G49" s="407">
        <v>1986</v>
      </c>
      <c r="H49" s="408">
        <v>75.8</v>
      </c>
      <c r="I49" s="81">
        <v>100</v>
      </c>
      <c r="J49" s="81">
        <v>1</v>
      </c>
      <c r="K49" s="81">
        <v>1</v>
      </c>
      <c r="L49" s="81">
        <v>20</v>
      </c>
      <c r="M49" s="197" t="s">
        <v>352</v>
      </c>
    </row>
    <row r="50" spans="1:13">
      <c r="A50" s="81"/>
      <c r="B50" s="81"/>
      <c r="C50" s="81"/>
      <c r="D50" s="368">
        <v>2</v>
      </c>
      <c r="E50" s="202" t="s">
        <v>34</v>
      </c>
      <c r="F50" s="370" t="s">
        <v>361</v>
      </c>
      <c r="G50" s="407">
        <v>2002</v>
      </c>
      <c r="H50" s="408">
        <v>76.5</v>
      </c>
      <c r="I50" s="81">
        <v>76</v>
      </c>
      <c r="J50" s="81">
        <v>2</v>
      </c>
      <c r="K50" s="81">
        <v>2</v>
      </c>
      <c r="L50" s="81">
        <v>18</v>
      </c>
      <c r="M50" s="341"/>
    </row>
    <row r="51" spans="1:13">
      <c r="A51" s="547"/>
      <c r="B51" s="548"/>
      <c r="C51" s="548"/>
      <c r="D51" s="549"/>
      <c r="E51" s="548"/>
      <c r="F51" s="548"/>
      <c r="G51" s="549"/>
      <c r="H51" s="551"/>
      <c r="I51" s="549"/>
      <c r="J51" s="549"/>
      <c r="K51" s="549"/>
      <c r="L51" s="549"/>
      <c r="M51" s="548"/>
    </row>
    <row r="52" spans="1:13">
      <c r="A52" s="280" t="s">
        <v>130</v>
      </c>
      <c r="B52" s="280" t="s">
        <v>218</v>
      </c>
      <c r="C52" s="81" t="s">
        <v>24</v>
      </c>
      <c r="D52" s="368">
        <v>1</v>
      </c>
      <c r="E52" s="201" t="s">
        <v>40</v>
      </c>
      <c r="F52" s="370" t="s">
        <v>386</v>
      </c>
      <c r="G52" s="407">
        <v>1996</v>
      </c>
      <c r="H52" s="408">
        <v>81.599999999999994</v>
      </c>
      <c r="I52" s="81">
        <v>66</v>
      </c>
      <c r="J52" s="81">
        <v>1</v>
      </c>
      <c r="K52" s="81">
        <v>1</v>
      </c>
      <c r="L52" s="81">
        <v>20</v>
      </c>
      <c r="M52" s="341" t="s">
        <v>387</v>
      </c>
    </row>
    <row r="53" spans="1:13">
      <c r="A53" s="393"/>
      <c r="B53" s="393"/>
      <c r="C53" s="393"/>
      <c r="D53" s="393"/>
      <c r="E53" s="394"/>
      <c r="F53" s="394"/>
      <c r="G53" s="395"/>
      <c r="H53" s="396"/>
      <c r="I53" s="393"/>
      <c r="J53" s="393"/>
      <c r="K53" s="393"/>
      <c r="L53" s="393"/>
      <c r="M53" s="394"/>
    </row>
    <row r="55" spans="1:13">
      <c r="A55" s="34" t="s">
        <v>256</v>
      </c>
      <c r="D55" s="38"/>
      <c r="M55" s="39"/>
    </row>
    <row r="57" spans="1:13">
      <c r="A57" s="34" t="s">
        <v>255</v>
      </c>
    </row>
  </sheetData>
  <sortState ref="E39:M46">
    <sortCondition descending="1" ref="I39:I46"/>
  </sortState>
  <mergeCells count="10">
    <mergeCell ref="F8:H8"/>
    <mergeCell ref="F9:H9"/>
    <mergeCell ref="I8:N8"/>
    <mergeCell ref="I9:N9"/>
    <mergeCell ref="F2:H2"/>
    <mergeCell ref="F3:H3"/>
    <mergeCell ref="F5:H5"/>
    <mergeCell ref="F6:H6"/>
    <mergeCell ref="I2:N3"/>
    <mergeCell ref="I5:N6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6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T31"/>
  <sheetViews>
    <sheetView zoomScale="90" zoomScaleNormal="90" zoomScaleSheetLayoutView="90" workbookViewId="0">
      <selection activeCell="A3" sqref="A3"/>
    </sheetView>
  </sheetViews>
  <sheetFormatPr defaultRowHeight="12.75"/>
  <cols>
    <col min="1" max="1" width="12.42578125" style="38" customWidth="1"/>
    <col min="2" max="3" width="9.140625" style="38"/>
    <col min="4" max="4" width="17" style="39" customWidth="1"/>
    <col min="5" max="5" width="9.140625" style="38"/>
    <col min="6" max="6" width="22.42578125" style="38" customWidth="1"/>
    <col min="7" max="7" width="11" style="39" customWidth="1"/>
    <col min="8" max="8" width="13" style="40" customWidth="1"/>
    <col min="9" max="10" width="14.42578125" style="39" customWidth="1"/>
    <col min="11" max="12" width="12" style="39" customWidth="1"/>
    <col min="13" max="13" width="32.28515625" style="38" customWidth="1"/>
    <col min="14" max="16384" width="9.140625" style="38"/>
  </cols>
  <sheetData>
    <row r="1" spans="1:20">
      <c r="A1" s="107"/>
      <c r="B1" s="107"/>
      <c r="C1" s="47"/>
      <c r="D1" s="42"/>
      <c r="E1" s="42"/>
      <c r="F1" s="42"/>
      <c r="G1" s="42"/>
      <c r="H1" s="43"/>
      <c r="I1" s="42"/>
      <c r="J1" s="42"/>
      <c r="K1" s="45"/>
      <c r="L1" s="45"/>
      <c r="M1" s="124"/>
    </row>
    <row r="2" spans="1:20" ht="12.75" customHeight="1">
      <c r="A2" s="107"/>
      <c r="B2" s="106"/>
      <c r="C2" s="47"/>
      <c r="D2" s="42"/>
      <c r="E2" s="47"/>
      <c r="F2" s="832" t="s">
        <v>0</v>
      </c>
      <c r="G2" s="833"/>
      <c r="H2" s="833"/>
      <c r="I2" s="834" t="s">
        <v>252</v>
      </c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</row>
    <row r="3" spans="1:20" ht="12.75" customHeight="1">
      <c r="A3" s="47"/>
      <c r="B3" s="79"/>
      <c r="C3" s="47"/>
      <c r="D3" s="42"/>
      <c r="E3" s="47"/>
      <c r="F3" s="832" t="s">
        <v>1</v>
      </c>
      <c r="G3" s="833"/>
      <c r="H3" s="833"/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</row>
    <row r="4" spans="1:20">
      <c r="A4" s="47"/>
      <c r="B4" s="79"/>
      <c r="C4" s="47"/>
      <c r="D4" s="42"/>
      <c r="E4" s="47"/>
      <c r="F4" s="195"/>
      <c r="G4" s="77"/>
      <c r="H4" s="118"/>
      <c r="I4" s="299"/>
      <c r="J4" s="376"/>
      <c r="K4" s="376"/>
      <c r="L4" s="299"/>
      <c r="M4" s="379"/>
      <c r="N4" s="406"/>
      <c r="O4" s="406"/>
      <c r="P4" s="406"/>
      <c r="Q4" s="380"/>
      <c r="R4" s="380"/>
      <c r="S4" s="380"/>
      <c r="T4" s="380"/>
    </row>
    <row r="5" spans="1:20" ht="12.75" customHeight="1">
      <c r="A5" s="47"/>
      <c r="B5" s="47"/>
      <c r="C5" s="47"/>
      <c r="D5" s="42"/>
      <c r="E5" s="47"/>
      <c r="F5" s="832" t="s">
        <v>2</v>
      </c>
      <c r="G5" s="833"/>
      <c r="H5" s="833"/>
      <c r="I5" s="836" t="s">
        <v>254</v>
      </c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</row>
    <row r="6" spans="1:20" ht="12.75" customHeight="1">
      <c r="A6" s="47"/>
      <c r="B6" s="47"/>
      <c r="C6" s="47"/>
      <c r="D6" s="42"/>
      <c r="E6" s="47"/>
      <c r="F6" s="832" t="s">
        <v>3</v>
      </c>
      <c r="G6" s="833"/>
      <c r="H6" s="833"/>
      <c r="I6" s="836"/>
      <c r="J6" s="836"/>
      <c r="K6" s="836"/>
      <c r="L6" s="836"/>
      <c r="M6" s="836"/>
      <c r="N6" s="836"/>
      <c r="O6" s="836"/>
      <c r="P6" s="836"/>
      <c r="Q6" s="836"/>
      <c r="R6" s="836"/>
      <c r="S6" s="836"/>
      <c r="T6" s="836"/>
    </row>
    <row r="7" spans="1:20" ht="15">
      <c r="A7" s="47"/>
      <c r="B7" s="47"/>
      <c r="C7" s="47"/>
      <c r="D7" s="42"/>
      <c r="E7" s="47"/>
      <c r="F7" s="195"/>
      <c r="G7" s="77"/>
      <c r="H7" s="43"/>
      <c r="I7" s="306"/>
      <c r="J7" s="377"/>
      <c r="K7" s="378"/>
      <c r="L7" s="306"/>
      <c r="M7" s="379"/>
      <c r="N7" s="406"/>
      <c r="O7" s="406"/>
      <c r="P7" s="406"/>
      <c r="Q7" s="380"/>
      <c r="R7" s="380"/>
      <c r="S7" s="380"/>
      <c r="T7" s="380"/>
    </row>
    <row r="8" spans="1:20" ht="12.75" customHeight="1">
      <c r="A8" s="47"/>
      <c r="B8" s="47"/>
      <c r="C8" s="47"/>
      <c r="D8" s="42"/>
      <c r="E8" s="47"/>
      <c r="F8" s="832" t="s">
        <v>4</v>
      </c>
      <c r="G8" s="833"/>
      <c r="H8" s="833"/>
      <c r="I8" s="835" t="s">
        <v>253</v>
      </c>
      <c r="J8" s="835"/>
      <c r="K8" s="835"/>
      <c r="L8" s="835"/>
      <c r="M8" s="835"/>
      <c r="N8" s="835"/>
      <c r="O8" s="835"/>
      <c r="P8" s="835"/>
      <c r="Q8" s="835"/>
      <c r="R8" s="835"/>
      <c r="S8" s="835"/>
      <c r="T8" s="835"/>
    </row>
    <row r="9" spans="1:20">
      <c r="A9" s="47"/>
      <c r="B9" s="76"/>
      <c r="C9" s="47"/>
      <c r="D9" s="42"/>
      <c r="E9" s="47"/>
      <c r="F9" s="832" t="s">
        <v>5</v>
      </c>
      <c r="G9" s="833"/>
      <c r="H9" s="833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</row>
    <row r="10" spans="1:20">
      <c r="A10" s="47"/>
      <c r="B10" s="76"/>
      <c r="C10" s="196"/>
      <c r="D10" s="77"/>
      <c r="E10" s="196"/>
      <c r="F10" s="196"/>
      <c r="G10" s="77"/>
      <c r="H10" s="119"/>
      <c r="I10" s="77"/>
      <c r="J10" s="77"/>
      <c r="K10" s="77"/>
      <c r="L10" s="77"/>
      <c r="M10" s="196"/>
    </row>
    <row r="11" spans="1:20">
      <c r="A11" s="47"/>
      <c r="B11" s="47"/>
      <c r="C11" s="47"/>
      <c r="D11" s="42"/>
      <c r="E11" s="42"/>
      <c r="F11" s="42"/>
      <c r="G11" s="42"/>
      <c r="H11" s="43"/>
      <c r="I11" s="42"/>
      <c r="J11" s="42"/>
      <c r="K11" s="45"/>
      <c r="L11" s="45"/>
      <c r="M11" s="47"/>
    </row>
    <row r="12" spans="1:20">
      <c r="A12" s="75"/>
      <c r="B12" s="74"/>
      <c r="C12" s="47"/>
      <c r="D12" s="42"/>
      <c r="E12" s="42"/>
      <c r="F12" s="42"/>
      <c r="G12" s="42"/>
      <c r="H12" s="43"/>
      <c r="I12" s="42"/>
      <c r="J12" s="42"/>
      <c r="K12" s="45"/>
      <c r="L12" s="45"/>
      <c r="M12" s="47"/>
    </row>
    <row r="13" spans="1:20" ht="15">
      <c r="A13" s="73" t="s">
        <v>114</v>
      </c>
      <c r="B13" s="72" t="s">
        <v>535</v>
      </c>
      <c r="C13" s="47"/>
      <c r="D13" s="42"/>
      <c r="E13" s="42"/>
      <c r="F13" s="42"/>
      <c r="G13" s="43"/>
      <c r="H13" s="44"/>
      <c r="I13" s="45"/>
      <c r="J13" s="43"/>
      <c r="K13" s="45"/>
      <c r="L13" s="45"/>
      <c r="M13" s="45"/>
    </row>
    <row r="14" spans="1:20" ht="15">
      <c r="A14" s="73" t="s">
        <v>113</v>
      </c>
      <c r="B14" s="72" t="s">
        <v>273</v>
      </c>
      <c r="C14" s="71"/>
      <c r="D14" s="69"/>
      <c r="E14" s="71"/>
      <c r="F14" s="71"/>
      <c r="G14" s="69"/>
      <c r="H14" s="70"/>
      <c r="I14" s="70"/>
      <c r="J14" s="70"/>
      <c r="K14" s="69"/>
      <c r="L14" s="69"/>
      <c r="M14" s="188"/>
    </row>
    <row r="15" spans="1:20" ht="15">
      <c r="A15" s="73" t="s">
        <v>111</v>
      </c>
      <c r="B15" s="72" t="s">
        <v>151</v>
      </c>
      <c r="C15" s="69"/>
      <c r="D15" s="69"/>
      <c r="E15" s="69"/>
      <c r="F15" s="69"/>
      <c r="G15" s="69"/>
      <c r="H15" s="70"/>
      <c r="I15" s="70"/>
      <c r="J15" s="70"/>
      <c r="K15" s="69"/>
      <c r="L15" s="69"/>
      <c r="M15" s="69"/>
    </row>
    <row r="16" spans="1:20">
      <c r="A16" s="111"/>
      <c r="B16" s="48"/>
      <c r="C16" s="48"/>
      <c r="D16" s="49"/>
      <c r="E16" s="49"/>
      <c r="F16" s="49"/>
      <c r="G16" s="50"/>
      <c r="H16" s="50"/>
      <c r="I16" s="50"/>
      <c r="J16" s="50"/>
      <c r="K16" s="49"/>
      <c r="L16" s="49"/>
      <c r="M16" s="39"/>
    </row>
    <row r="18" spans="1:18" ht="38.25">
      <c r="A18" s="62" t="s">
        <v>110</v>
      </c>
      <c r="B18" s="62" t="s">
        <v>109</v>
      </c>
      <c r="C18" s="62" t="s">
        <v>108</v>
      </c>
      <c r="D18" s="63" t="s">
        <v>238</v>
      </c>
      <c r="E18" s="63" t="s">
        <v>106</v>
      </c>
      <c r="F18" s="62" t="s">
        <v>105</v>
      </c>
      <c r="G18" s="63" t="s">
        <v>104</v>
      </c>
      <c r="H18" s="64" t="s">
        <v>103</v>
      </c>
      <c r="I18" s="63" t="s">
        <v>239</v>
      </c>
      <c r="J18" s="63" t="s">
        <v>155</v>
      </c>
      <c r="K18" s="63" t="s">
        <v>95</v>
      </c>
      <c r="L18" s="63" t="s">
        <v>94</v>
      </c>
      <c r="M18" s="62" t="s">
        <v>93</v>
      </c>
    </row>
    <row r="19" spans="1:18" ht="15">
      <c r="A19" s="189"/>
      <c r="B19" s="190"/>
      <c r="C19" s="190"/>
      <c r="D19" s="191"/>
      <c r="E19" s="190"/>
      <c r="F19" s="190"/>
      <c r="G19" s="191"/>
      <c r="H19" s="193"/>
      <c r="I19" s="191"/>
      <c r="J19" s="191"/>
      <c r="K19" s="191"/>
      <c r="L19" s="191"/>
      <c r="M19" s="190"/>
    </row>
    <row r="20" spans="1:18">
      <c r="A20" s="86" t="s">
        <v>134</v>
      </c>
      <c r="B20" s="56" t="s">
        <v>76</v>
      </c>
      <c r="C20" s="56" t="s">
        <v>20</v>
      </c>
      <c r="D20" s="56">
        <f>J20</f>
        <v>1</v>
      </c>
      <c r="E20" s="197" t="s">
        <v>30</v>
      </c>
      <c r="F20" s="366" t="s">
        <v>533</v>
      </c>
      <c r="G20" s="89">
        <v>1999</v>
      </c>
      <c r="H20" s="373">
        <v>67.599999999999994</v>
      </c>
      <c r="I20" s="194">
        <v>15</v>
      </c>
      <c r="J20" s="86">
        <v>1</v>
      </c>
      <c r="K20" s="86">
        <v>1</v>
      </c>
      <c r="L20" s="86">
        <v>20</v>
      </c>
      <c r="M20" s="87" t="s">
        <v>274</v>
      </c>
    </row>
    <row r="21" spans="1:18" ht="15">
      <c r="A21" s="56"/>
      <c r="B21" s="190"/>
      <c r="C21" s="190"/>
      <c r="D21" s="191"/>
      <c r="E21" s="190"/>
      <c r="F21" s="190"/>
      <c r="G21" s="191"/>
      <c r="H21" s="392"/>
      <c r="I21" s="191"/>
      <c r="J21" s="191"/>
      <c r="K21" s="191"/>
      <c r="L21" s="191"/>
      <c r="M21" s="190"/>
      <c r="O21" s="384" t="s">
        <v>20</v>
      </c>
      <c r="P21" s="120" t="s">
        <v>83</v>
      </c>
    </row>
    <row r="22" spans="1:18">
      <c r="A22" s="39" t="s">
        <v>134</v>
      </c>
      <c r="B22" s="39" t="s">
        <v>76</v>
      </c>
      <c r="C22" s="39" t="s">
        <v>21</v>
      </c>
      <c r="D22" s="39">
        <f>J22</f>
        <v>1</v>
      </c>
      <c r="E22" s="352" t="s">
        <v>345</v>
      </c>
      <c r="F22" s="366" t="s">
        <v>353</v>
      </c>
      <c r="G22" s="89">
        <v>1997</v>
      </c>
      <c r="H22" s="373">
        <v>99.1</v>
      </c>
      <c r="I22" s="194">
        <v>69</v>
      </c>
      <c r="J22" s="351">
        <v>1</v>
      </c>
      <c r="K22" s="351">
        <v>1</v>
      </c>
      <c r="L22" s="351">
        <v>20</v>
      </c>
      <c r="M22" s="87" t="s">
        <v>354</v>
      </c>
    </row>
    <row r="23" spans="1:18">
      <c r="A23" s="39"/>
      <c r="B23" s="39"/>
      <c r="C23" s="39"/>
      <c r="D23" s="39">
        <f>J23</f>
        <v>2</v>
      </c>
      <c r="E23" s="294" t="s">
        <v>30</v>
      </c>
      <c r="F23" s="370" t="s">
        <v>534</v>
      </c>
      <c r="G23" s="338">
        <v>1999</v>
      </c>
      <c r="H23" s="373">
        <v>110.2</v>
      </c>
      <c r="I23" s="349">
        <v>42</v>
      </c>
      <c r="J23" s="349">
        <v>2</v>
      </c>
      <c r="K23" s="349">
        <v>2</v>
      </c>
      <c r="L23" s="315">
        <v>18</v>
      </c>
      <c r="M23" s="336" t="s">
        <v>275</v>
      </c>
    </row>
    <row r="24" spans="1:18">
      <c r="A24" s="39"/>
      <c r="B24" s="39"/>
      <c r="C24" s="39"/>
      <c r="D24" s="39">
        <f>J24</f>
        <v>3</v>
      </c>
      <c r="E24" s="352" t="s">
        <v>42</v>
      </c>
      <c r="F24" s="365" t="s">
        <v>531</v>
      </c>
      <c r="G24" s="89">
        <v>1999</v>
      </c>
      <c r="H24" s="373">
        <v>71.099999999999994</v>
      </c>
      <c r="I24" s="351">
        <v>3</v>
      </c>
      <c r="J24" s="350">
        <v>3</v>
      </c>
      <c r="K24" s="102">
        <v>3</v>
      </c>
      <c r="L24" s="89">
        <v>16</v>
      </c>
      <c r="M24" s="186" t="s">
        <v>328</v>
      </c>
      <c r="O24" s="384" t="s">
        <v>21</v>
      </c>
      <c r="P24" s="120" t="s">
        <v>83</v>
      </c>
    </row>
    <row r="25" spans="1:18" ht="15">
      <c r="A25" s="189"/>
      <c r="B25" s="190"/>
      <c r="C25" s="190"/>
      <c r="D25" s="191"/>
      <c r="E25" s="190"/>
      <c r="F25" s="190"/>
      <c r="G25" s="191"/>
      <c r="H25" s="193"/>
      <c r="I25" s="191"/>
      <c r="J25" s="191"/>
      <c r="K25" s="191"/>
      <c r="L25" s="191"/>
      <c r="M25" s="190"/>
    </row>
    <row r="26" spans="1:18" ht="15">
      <c r="A26" s="189"/>
      <c r="B26" s="190"/>
      <c r="C26" s="190"/>
      <c r="D26" s="191"/>
      <c r="E26" s="190"/>
      <c r="F26" s="190"/>
      <c r="G26" s="191"/>
      <c r="H26" s="193"/>
      <c r="I26" s="191"/>
      <c r="J26" s="191"/>
      <c r="K26" s="191"/>
      <c r="L26" s="191"/>
      <c r="M26" s="190"/>
    </row>
    <row r="29" spans="1:18">
      <c r="A29" s="34" t="s">
        <v>256</v>
      </c>
      <c r="D29" s="38"/>
      <c r="M29" s="39"/>
    </row>
    <row r="31" spans="1:18">
      <c r="A31" s="34" t="s">
        <v>255</v>
      </c>
      <c r="N31" s="40"/>
      <c r="O31" s="39"/>
      <c r="P31" s="40"/>
      <c r="Q31" s="39"/>
      <c r="R31" s="39"/>
    </row>
  </sheetData>
  <sortState ref="E28:M31">
    <sortCondition descending="1" ref="I28:I31"/>
  </sortState>
  <mergeCells count="10">
    <mergeCell ref="F8:H8"/>
    <mergeCell ref="I8:T8"/>
    <mergeCell ref="F9:H9"/>
    <mergeCell ref="I9:T9"/>
    <mergeCell ref="F2:H2"/>
    <mergeCell ref="I2:T3"/>
    <mergeCell ref="F3:H3"/>
    <mergeCell ref="F5:H5"/>
    <mergeCell ref="I5:T6"/>
    <mergeCell ref="F6:H6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T50"/>
  <sheetViews>
    <sheetView zoomScaleNormal="100" zoomScaleSheetLayoutView="90" workbookViewId="0">
      <selection activeCell="A4" sqref="A4"/>
    </sheetView>
  </sheetViews>
  <sheetFormatPr defaultRowHeight="12.75"/>
  <cols>
    <col min="1" max="1" width="11.42578125" bestFit="1" customWidth="1"/>
    <col min="3" max="3" width="13.140625" bestFit="1" customWidth="1"/>
    <col min="4" max="4" width="13.28515625" customWidth="1"/>
    <col min="6" max="6" width="26" bestFit="1" customWidth="1"/>
    <col min="7" max="7" width="6.7109375" bestFit="1" customWidth="1"/>
    <col min="8" max="8" width="7.7109375" bestFit="1" customWidth="1"/>
    <col min="9" max="9" width="9.140625" style="143"/>
    <col min="10" max="10" width="12" customWidth="1"/>
    <col min="12" max="12" width="11.5703125" customWidth="1"/>
    <col min="13" max="13" width="34.28515625" bestFit="1" customWidth="1"/>
  </cols>
  <sheetData>
    <row r="1" spans="1:20">
      <c r="A1" s="132"/>
      <c r="B1" s="107"/>
      <c r="C1" s="47"/>
      <c r="D1" s="42"/>
      <c r="E1" s="47"/>
      <c r="F1" s="42"/>
      <c r="G1" s="42"/>
      <c r="H1" s="43"/>
      <c r="I1" s="43"/>
      <c r="J1" s="45"/>
      <c r="K1" s="45"/>
      <c r="L1" s="47"/>
      <c r="M1" s="47"/>
    </row>
    <row r="2" spans="1:20" ht="12.75" customHeight="1">
      <c r="A2" s="132"/>
      <c r="B2" s="106"/>
      <c r="C2" s="47"/>
      <c r="D2" s="47"/>
      <c r="E2" s="47"/>
      <c r="F2" s="832" t="s">
        <v>0</v>
      </c>
      <c r="G2" s="833"/>
      <c r="H2" s="833"/>
      <c r="I2" s="815" t="s">
        <v>252</v>
      </c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</row>
    <row r="3" spans="1:20" ht="12.75" customHeight="1">
      <c r="B3" s="79"/>
      <c r="C3" s="47"/>
      <c r="D3" s="47"/>
      <c r="E3" s="47"/>
      <c r="F3" s="832" t="s">
        <v>1</v>
      </c>
      <c r="G3" s="833"/>
      <c r="H3" s="833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</row>
    <row r="4" spans="1:20">
      <c r="B4" s="79"/>
      <c r="C4" s="47"/>
      <c r="D4" s="47"/>
      <c r="E4" s="47"/>
      <c r="F4" s="133"/>
      <c r="G4" s="77"/>
      <c r="H4" s="42"/>
      <c r="I4" s="5"/>
      <c r="J4" s="6"/>
      <c r="K4" s="6"/>
      <c r="L4" s="7"/>
      <c r="M4" s="1"/>
      <c r="N4" s="2"/>
      <c r="O4" s="2"/>
      <c r="P4" s="2"/>
      <c r="Q4" s="4"/>
      <c r="R4" s="4"/>
      <c r="S4" s="3"/>
      <c r="T4" s="3"/>
    </row>
    <row r="5" spans="1:20" ht="12.75" customHeight="1">
      <c r="B5" s="47"/>
      <c r="C5" s="47"/>
      <c r="D5" s="47"/>
      <c r="E5" s="47"/>
      <c r="F5" s="832" t="s">
        <v>2</v>
      </c>
      <c r="G5" s="833"/>
      <c r="H5" s="833"/>
      <c r="I5" s="816" t="s">
        <v>254</v>
      </c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</row>
    <row r="6" spans="1:20" ht="12.75" customHeight="1">
      <c r="B6" s="47"/>
      <c r="C6" s="47"/>
      <c r="D6" s="47"/>
      <c r="E6" s="47"/>
      <c r="F6" s="832" t="s">
        <v>3</v>
      </c>
      <c r="G6" s="833"/>
      <c r="H6" s="833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</row>
    <row r="7" spans="1:20" ht="15">
      <c r="B7" s="47"/>
      <c r="C7" s="47"/>
      <c r="D7" s="47"/>
      <c r="E7" s="47"/>
      <c r="F7" s="133"/>
      <c r="G7" s="77"/>
      <c r="H7" s="42"/>
      <c r="I7" s="8"/>
      <c r="J7" s="9"/>
      <c r="K7" s="10"/>
      <c r="L7" s="11"/>
      <c r="M7" s="1"/>
      <c r="N7" s="2"/>
      <c r="O7" s="2"/>
      <c r="P7" s="2"/>
      <c r="Q7" s="4"/>
      <c r="R7" s="4"/>
      <c r="S7" s="3"/>
      <c r="T7" s="3"/>
    </row>
    <row r="8" spans="1:20" ht="12.75" customHeight="1">
      <c r="B8" s="47"/>
      <c r="C8" s="47"/>
      <c r="D8" s="47"/>
      <c r="E8" s="47"/>
      <c r="F8" s="832" t="s">
        <v>4</v>
      </c>
      <c r="G8" s="833"/>
      <c r="H8" s="833"/>
      <c r="I8" s="803" t="s">
        <v>253</v>
      </c>
      <c r="J8" s="803"/>
      <c r="K8" s="803"/>
      <c r="L8" s="803"/>
      <c r="M8" s="803"/>
      <c r="N8" s="803"/>
      <c r="O8" s="803"/>
      <c r="P8" s="803"/>
      <c r="Q8" s="803"/>
      <c r="R8" s="803"/>
      <c r="S8" s="803"/>
      <c r="T8" s="803"/>
    </row>
    <row r="9" spans="1:20">
      <c r="B9" s="76"/>
      <c r="C9" s="47"/>
      <c r="D9" s="47"/>
      <c r="E9" s="47"/>
      <c r="F9" s="832" t="s">
        <v>5</v>
      </c>
      <c r="G9" s="833"/>
      <c r="H9" s="833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</row>
    <row r="10" spans="1:20">
      <c r="B10" s="36"/>
      <c r="C10" s="36"/>
      <c r="D10" s="36"/>
      <c r="E10" s="36"/>
      <c r="F10" s="36"/>
      <c r="G10" s="36"/>
      <c r="H10" s="36"/>
      <c r="I10" s="134"/>
      <c r="J10" s="36"/>
      <c r="K10" s="36"/>
      <c r="L10" s="36"/>
      <c r="M10" s="36"/>
    </row>
    <row r="11" spans="1:20">
      <c r="B11" s="36"/>
      <c r="C11" s="36"/>
      <c r="D11" s="36"/>
      <c r="E11" s="36"/>
      <c r="F11" s="36"/>
      <c r="G11" s="36"/>
      <c r="H11" s="36"/>
      <c r="I11" s="134"/>
      <c r="J11" s="36"/>
      <c r="K11" s="36"/>
      <c r="L11" s="36"/>
      <c r="M11" s="36"/>
    </row>
    <row r="12" spans="1:20" ht="15">
      <c r="A12" s="135"/>
      <c r="B12" s="136"/>
      <c r="C12" s="36"/>
      <c r="D12" s="36"/>
      <c r="E12" s="36"/>
      <c r="F12" s="36"/>
      <c r="G12" s="36"/>
      <c r="H12" s="36"/>
      <c r="I12" s="134"/>
      <c r="J12" s="36"/>
      <c r="K12" s="36"/>
      <c r="L12" s="36"/>
      <c r="M12" s="36"/>
    </row>
    <row r="13" spans="1:20" ht="15">
      <c r="A13" s="135" t="s">
        <v>114</v>
      </c>
      <c r="B13" s="72" t="s">
        <v>330</v>
      </c>
      <c r="C13" s="36"/>
      <c r="D13" s="36"/>
      <c r="E13" s="36"/>
      <c r="F13" s="36"/>
      <c r="G13" s="36"/>
      <c r="H13" s="36"/>
      <c r="I13" s="134"/>
      <c r="J13" s="36"/>
      <c r="K13" s="36"/>
      <c r="L13" s="36"/>
      <c r="M13" s="36"/>
    </row>
    <row r="14" spans="1:20" ht="15">
      <c r="A14" s="135" t="s">
        <v>111</v>
      </c>
      <c r="B14" s="137" t="s">
        <v>251</v>
      </c>
      <c r="C14" s="36"/>
      <c r="D14" s="36"/>
      <c r="E14" s="36"/>
      <c r="F14" s="36"/>
      <c r="G14" s="36"/>
      <c r="H14" s="36"/>
      <c r="I14" s="134"/>
      <c r="J14" s="36"/>
      <c r="K14" s="36"/>
      <c r="L14" s="36"/>
      <c r="M14" s="36"/>
    </row>
    <row r="15" spans="1:20">
      <c r="A15" s="36"/>
      <c r="B15" s="36"/>
      <c r="C15" s="36"/>
      <c r="D15" s="36"/>
      <c r="E15" s="36"/>
      <c r="F15" s="36"/>
      <c r="G15" s="36"/>
      <c r="H15" s="36"/>
      <c r="I15" s="134"/>
      <c r="J15" s="36"/>
      <c r="K15" s="36"/>
      <c r="L15" s="36"/>
      <c r="M15" s="36"/>
    </row>
    <row r="17" spans="1:13" ht="38.25">
      <c r="A17" s="52" t="s">
        <v>110</v>
      </c>
      <c r="B17" s="63" t="s">
        <v>109</v>
      </c>
      <c r="C17" s="63" t="s">
        <v>113</v>
      </c>
      <c r="D17" s="63" t="s">
        <v>188</v>
      </c>
      <c r="E17" s="63" t="s">
        <v>106</v>
      </c>
      <c r="F17" s="63" t="s">
        <v>105</v>
      </c>
      <c r="G17" s="63" t="s">
        <v>104</v>
      </c>
      <c r="H17" s="63" t="s">
        <v>108</v>
      </c>
      <c r="I17" s="138" t="s">
        <v>103</v>
      </c>
      <c r="J17" s="63" t="s">
        <v>189</v>
      </c>
      <c r="K17" s="63" t="s">
        <v>95</v>
      </c>
      <c r="L17" s="63" t="s">
        <v>94</v>
      </c>
      <c r="M17" s="65" t="s">
        <v>93</v>
      </c>
    </row>
    <row r="18" spans="1:13">
      <c r="A18" s="359" t="s">
        <v>190</v>
      </c>
      <c r="B18" s="359" t="s">
        <v>76</v>
      </c>
      <c r="C18" s="359" t="s">
        <v>210</v>
      </c>
      <c r="D18" s="478">
        <v>1</v>
      </c>
      <c r="E18" s="359" t="s">
        <v>32</v>
      </c>
      <c r="F18" s="514" t="s">
        <v>191</v>
      </c>
      <c r="G18" s="515"/>
      <c r="H18" s="515"/>
      <c r="I18" s="552"/>
      <c r="J18" s="515">
        <f>SUM(J19:J22)</f>
        <v>152</v>
      </c>
      <c r="K18" s="511">
        <v>1</v>
      </c>
      <c r="L18" s="511">
        <v>20</v>
      </c>
      <c r="M18" s="516" t="s">
        <v>84</v>
      </c>
    </row>
    <row r="19" spans="1:13">
      <c r="A19" s="359"/>
      <c r="B19" s="359"/>
      <c r="C19" s="359"/>
      <c r="D19" s="478"/>
      <c r="E19" s="359" t="s">
        <v>76</v>
      </c>
      <c r="F19" s="359" t="s">
        <v>214</v>
      </c>
      <c r="G19" s="478">
        <v>2001</v>
      </c>
      <c r="H19" s="478" t="s">
        <v>18</v>
      </c>
      <c r="I19" s="408" t="s">
        <v>624</v>
      </c>
      <c r="J19" s="478">
        <v>17</v>
      </c>
      <c r="K19" s="478"/>
      <c r="L19" s="478"/>
      <c r="M19" s="359" t="s">
        <v>215</v>
      </c>
    </row>
    <row r="20" spans="1:13">
      <c r="A20" s="359"/>
      <c r="B20" s="359"/>
      <c r="C20" s="359"/>
      <c r="D20" s="478"/>
      <c r="E20" s="359"/>
      <c r="F20" s="359" t="s">
        <v>242</v>
      </c>
      <c r="G20" s="478">
        <v>1998</v>
      </c>
      <c r="H20" s="478" t="s">
        <v>19</v>
      </c>
      <c r="I20" s="408">
        <v>62.8</v>
      </c>
      <c r="J20" s="478">
        <v>24</v>
      </c>
      <c r="K20" s="478"/>
      <c r="L20" s="478"/>
      <c r="M20" s="359" t="s">
        <v>294</v>
      </c>
    </row>
    <row r="21" spans="1:13">
      <c r="A21" s="359"/>
      <c r="B21" s="359"/>
      <c r="C21" s="359"/>
      <c r="D21" s="478"/>
      <c r="E21" s="359"/>
      <c r="F21" s="359" t="s">
        <v>295</v>
      </c>
      <c r="G21" s="478">
        <v>1991</v>
      </c>
      <c r="H21" s="478" t="s">
        <v>20</v>
      </c>
      <c r="I21" s="408" t="s">
        <v>625</v>
      </c>
      <c r="J21" s="478">
        <v>58</v>
      </c>
      <c r="K21" s="478"/>
      <c r="L21" s="478"/>
      <c r="M21" s="359" t="s">
        <v>581</v>
      </c>
    </row>
    <row r="22" spans="1:13">
      <c r="A22" s="359"/>
      <c r="B22" s="359"/>
      <c r="C22" s="359"/>
      <c r="D22" s="478"/>
      <c r="E22" s="359"/>
      <c r="F22" s="359" t="s">
        <v>230</v>
      </c>
      <c r="G22" s="478">
        <v>2003</v>
      </c>
      <c r="H22" s="478" t="s">
        <v>580</v>
      </c>
      <c r="I22" s="408" t="s">
        <v>630</v>
      </c>
      <c r="J22" s="478">
        <v>53</v>
      </c>
      <c r="K22" s="478"/>
      <c r="L22" s="478"/>
      <c r="M22" s="359" t="s">
        <v>231</v>
      </c>
    </row>
    <row r="23" spans="1:13">
      <c r="A23" s="553"/>
      <c r="B23" s="553"/>
      <c r="C23" s="553"/>
      <c r="D23" s="553"/>
      <c r="E23" s="553"/>
      <c r="F23" s="553"/>
      <c r="G23" s="553"/>
      <c r="H23" s="553"/>
      <c r="I23" s="554"/>
      <c r="J23" s="553"/>
      <c r="K23" s="553"/>
      <c r="L23" s="553"/>
      <c r="M23" s="553"/>
    </row>
    <row r="24" spans="1:13">
      <c r="A24" s="359" t="s">
        <v>196</v>
      </c>
      <c r="B24" s="359" t="s">
        <v>218</v>
      </c>
      <c r="C24" s="359" t="s">
        <v>210</v>
      </c>
      <c r="D24" s="512">
        <v>1</v>
      </c>
      <c r="E24" s="371" t="s">
        <v>38</v>
      </c>
      <c r="F24" s="504" t="s">
        <v>582</v>
      </c>
      <c r="G24" s="487"/>
      <c r="H24" s="487"/>
      <c r="I24" s="488"/>
      <c r="J24" s="515">
        <v>211</v>
      </c>
      <c r="K24" s="511">
        <v>2</v>
      </c>
      <c r="L24" s="511">
        <v>18</v>
      </c>
      <c r="M24" s="516" t="s">
        <v>84</v>
      </c>
    </row>
    <row r="25" spans="1:13">
      <c r="A25" s="359"/>
      <c r="B25" s="359"/>
      <c r="C25" s="359"/>
      <c r="D25" s="478"/>
      <c r="E25" s="359" t="s">
        <v>218</v>
      </c>
      <c r="F25" s="419" t="s">
        <v>243</v>
      </c>
      <c r="G25" s="418">
        <v>1976</v>
      </c>
      <c r="H25" s="418"/>
      <c r="I25" s="492"/>
      <c r="J25" s="512"/>
      <c r="K25" s="512"/>
      <c r="L25" s="512"/>
      <c r="M25" s="513"/>
    </row>
    <row r="26" spans="1:13">
      <c r="A26" s="359"/>
      <c r="B26" s="359"/>
      <c r="C26" s="359"/>
      <c r="D26" s="478"/>
      <c r="E26" s="359"/>
      <c r="F26" s="419" t="s">
        <v>248</v>
      </c>
      <c r="G26" s="418">
        <v>1979</v>
      </c>
      <c r="H26" s="418"/>
      <c r="I26" s="492"/>
      <c r="J26" s="478"/>
      <c r="K26" s="512"/>
      <c r="L26" s="512"/>
      <c r="M26" s="513"/>
    </row>
    <row r="27" spans="1:13">
      <c r="A27" s="359"/>
      <c r="B27" s="359"/>
      <c r="C27" s="359"/>
      <c r="D27" s="478"/>
      <c r="E27" s="359"/>
      <c r="F27" s="419" t="s">
        <v>211</v>
      </c>
      <c r="G27" s="418">
        <v>1984</v>
      </c>
      <c r="H27" s="418"/>
      <c r="I27" s="492"/>
      <c r="J27" s="478"/>
      <c r="K27" s="512"/>
      <c r="L27" s="512"/>
      <c r="M27" s="513"/>
    </row>
    <row r="28" spans="1:13">
      <c r="A28" s="359"/>
      <c r="B28" s="359"/>
      <c r="C28" s="359"/>
      <c r="D28" s="478"/>
      <c r="E28" s="359"/>
      <c r="F28" s="419" t="s">
        <v>369</v>
      </c>
      <c r="G28" s="418">
        <v>1976</v>
      </c>
      <c r="H28" s="418"/>
      <c r="I28" s="492"/>
      <c r="J28" s="478"/>
      <c r="K28" s="512"/>
      <c r="L28" s="512"/>
      <c r="M28" s="513"/>
    </row>
    <row r="29" spans="1:13">
      <c r="A29" s="359"/>
      <c r="B29" s="359"/>
      <c r="C29" s="359"/>
      <c r="D29" s="512">
        <v>2</v>
      </c>
      <c r="E29" s="371" t="s">
        <v>56</v>
      </c>
      <c r="F29" s="577" t="s">
        <v>636</v>
      </c>
      <c r="G29" s="441"/>
      <c r="H29" s="501"/>
      <c r="I29" s="488"/>
      <c r="J29" s="515">
        <v>210</v>
      </c>
      <c r="K29" s="511">
        <v>3</v>
      </c>
      <c r="L29" s="511">
        <v>16</v>
      </c>
      <c r="M29" s="516"/>
    </row>
    <row r="30" spans="1:13">
      <c r="A30" s="359"/>
      <c r="B30" s="359"/>
      <c r="C30" s="359"/>
      <c r="D30" s="478"/>
      <c r="E30" s="359" t="s">
        <v>218</v>
      </c>
      <c r="F30" s="440" t="s">
        <v>336</v>
      </c>
      <c r="G30" s="441">
        <v>1984</v>
      </c>
      <c r="H30" s="418"/>
      <c r="I30" s="492"/>
      <c r="J30" s="512"/>
      <c r="K30" s="512"/>
      <c r="L30" s="512"/>
      <c r="M30" s="513"/>
    </row>
    <row r="31" spans="1:13">
      <c r="A31" s="359"/>
      <c r="B31" s="359"/>
      <c r="C31" s="359"/>
      <c r="D31" s="478"/>
      <c r="E31" s="359"/>
      <c r="F31" s="440" t="s">
        <v>381</v>
      </c>
      <c r="G31" s="441">
        <v>1983</v>
      </c>
      <c r="H31" s="418"/>
      <c r="I31" s="492"/>
      <c r="J31" s="478"/>
      <c r="K31" s="512"/>
      <c r="L31" s="512"/>
      <c r="M31" s="513"/>
    </row>
    <row r="32" spans="1:13">
      <c r="A32" s="359"/>
      <c r="B32" s="359"/>
      <c r="C32" s="359"/>
      <c r="D32" s="478"/>
      <c r="E32" s="359"/>
      <c r="F32" s="440" t="s">
        <v>336</v>
      </c>
      <c r="G32" s="441">
        <v>1984</v>
      </c>
      <c r="H32" s="418"/>
      <c r="I32" s="492"/>
      <c r="J32" s="478"/>
      <c r="K32" s="512"/>
      <c r="L32" s="512"/>
      <c r="M32" s="513"/>
    </row>
    <row r="33" spans="1:13">
      <c r="A33" s="359"/>
      <c r="B33" s="359"/>
      <c r="C33" s="359"/>
      <c r="D33" s="478"/>
      <c r="E33" s="359"/>
      <c r="F33" s="440" t="s">
        <v>381</v>
      </c>
      <c r="G33" s="441">
        <v>1983</v>
      </c>
      <c r="H33" s="418"/>
      <c r="I33" s="492"/>
      <c r="J33" s="478"/>
      <c r="K33" s="512"/>
      <c r="L33" s="512"/>
      <c r="M33" s="513"/>
    </row>
    <row r="34" spans="1:13">
      <c r="A34" s="359"/>
      <c r="B34" s="359"/>
      <c r="C34" s="359"/>
      <c r="D34" s="512">
        <v>3</v>
      </c>
      <c r="E34" s="371" t="s">
        <v>34</v>
      </c>
      <c r="F34" s="504" t="s">
        <v>197</v>
      </c>
      <c r="G34" s="501"/>
      <c r="H34" s="501"/>
      <c r="I34" s="488"/>
      <c r="J34" s="515">
        <v>204</v>
      </c>
      <c r="K34" s="511">
        <v>4</v>
      </c>
      <c r="L34" s="511">
        <v>15</v>
      </c>
      <c r="M34" s="516" t="s">
        <v>84</v>
      </c>
    </row>
    <row r="35" spans="1:13">
      <c r="A35" s="359"/>
      <c r="B35" s="359"/>
      <c r="C35" s="359"/>
      <c r="D35" s="478"/>
      <c r="E35" s="359" t="s">
        <v>218</v>
      </c>
      <c r="F35" s="419" t="s">
        <v>632</v>
      </c>
      <c r="G35" s="418">
        <v>1982</v>
      </c>
      <c r="H35" s="491"/>
      <c r="I35" s="495"/>
      <c r="J35" s="478"/>
      <c r="K35" s="512"/>
      <c r="L35" s="512"/>
      <c r="M35" s="513"/>
    </row>
    <row r="36" spans="1:13">
      <c r="A36" s="359"/>
      <c r="B36" s="359"/>
      <c r="C36" s="359"/>
      <c r="D36" s="478"/>
      <c r="E36" s="359"/>
      <c r="F36" s="419" t="s">
        <v>633</v>
      </c>
      <c r="G36" s="418">
        <v>2002</v>
      </c>
      <c r="H36" s="491"/>
      <c r="I36" s="555"/>
      <c r="J36" s="478"/>
      <c r="K36" s="478"/>
      <c r="L36" s="478"/>
      <c r="M36" s="359"/>
    </row>
    <row r="37" spans="1:13">
      <c r="A37" s="359"/>
      <c r="B37" s="359"/>
      <c r="C37" s="359"/>
      <c r="D37" s="478"/>
      <c r="E37" s="359"/>
      <c r="F37" s="430" t="s">
        <v>635</v>
      </c>
      <c r="G37" s="418">
        <v>1979</v>
      </c>
      <c r="H37" s="491"/>
      <c r="I37" s="495"/>
      <c r="J37" s="478"/>
      <c r="K37" s="478"/>
      <c r="L37" s="478"/>
      <c r="M37" s="359"/>
    </row>
    <row r="38" spans="1:13">
      <c r="A38" s="359"/>
      <c r="B38" s="359"/>
      <c r="C38" s="359"/>
      <c r="D38" s="478"/>
      <c r="E38" s="359"/>
      <c r="F38" s="419" t="s">
        <v>634</v>
      </c>
      <c r="G38" s="418">
        <v>2002</v>
      </c>
      <c r="H38" s="491"/>
      <c r="I38" s="495"/>
      <c r="J38" s="478"/>
      <c r="K38" s="478"/>
      <c r="L38" s="478"/>
      <c r="M38" s="359"/>
    </row>
    <row r="39" spans="1:13" s="283" customFormat="1">
      <c r="A39" s="359"/>
      <c r="B39" s="359"/>
      <c r="C39" s="359"/>
      <c r="D39" s="478">
        <v>4</v>
      </c>
      <c r="E39" s="498" t="s">
        <v>411</v>
      </c>
      <c r="F39" s="507" t="s">
        <v>563</v>
      </c>
      <c r="G39" s="556"/>
      <c r="H39" s="556"/>
      <c r="I39" s="552"/>
      <c r="J39" s="515">
        <v>173</v>
      </c>
      <c r="K39" s="511">
        <v>5</v>
      </c>
      <c r="L39" s="511">
        <v>14</v>
      </c>
      <c r="M39" s="516" t="s">
        <v>84</v>
      </c>
    </row>
    <row r="40" spans="1:13" s="283" customFormat="1">
      <c r="A40" s="359"/>
      <c r="B40" s="359"/>
      <c r="C40" s="359"/>
      <c r="D40" s="478"/>
      <c r="E40" s="359" t="s">
        <v>218</v>
      </c>
      <c r="F40" s="419" t="s">
        <v>364</v>
      </c>
      <c r="G40" s="418">
        <v>1983</v>
      </c>
      <c r="H40" s="491"/>
      <c r="I40" s="492"/>
      <c r="J40" s="493"/>
      <c r="K40" s="493"/>
      <c r="L40" s="493"/>
      <c r="M40" s="506"/>
    </row>
    <row r="41" spans="1:13" s="283" customFormat="1">
      <c r="A41" s="359"/>
      <c r="B41" s="359"/>
      <c r="C41" s="359"/>
      <c r="D41" s="478"/>
      <c r="E41" s="359"/>
      <c r="F41" s="419" t="s">
        <v>392</v>
      </c>
      <c r="G41" s="418">
        <v>1978</v>
      </c>
      <c r="H41" s="491"/>
      <c r="I41" s="495"/>
      <c r="J41" s="496"/>
      <c r="K41" s="496"/>
      <c r="L41" s="496"/>
      <c r="M41" s="506"/>
    </row>
    <row r="42" spans="1:13" s="283" customFormat="1">
      <c r="A42" s="359"/>
      <c r="B42" s="359"/>
      <c r="C42" s="359"/>
      <c r="D42" s="478"/>
      <c r="E42" s="359"/>
      <c r="F42" s="419" t="s">
        <v>377</v>
      </c>
      <c r="G42" s="418">
        <v>1979</v>
      </c>
      <c r="H42" s="491"/>
      <c r="I42" s="495"/>
      <c r="J42" s="496"/>
      <c r="K42" s="496"/>
      <c r="L42" s="496"/>
      <c r="M42" s="506"/>
    </row>
    <row r="43" spans="1:13" s="283" customFormat="1">
      <c r="A43" s="359"/>
      <c r="B43" s="359"/>
      <c r="C43" s="359"/>
      <c r="D43" s="478"/>
      <c r="E43" s="359"/>
      <c r="F43" s="419" t="s">
        <v>379</v>
      </c>
      <c r="G43" s="418">
        <v>1969</v>
      </c>
      <c r="H43" s="491"/>
      <c r="I43" s="495"/>
      <c r="J43" s="496"/>
      <c r="K43" s="496"/>
      <c r="L43" s="496"/>
      <c r="M43" s="506"/>
    </row>
    <row r="44" spans="1:13" s="283" customFormat="1">
      <c r="A44" s="359"/>
      <c r="B44" s="359"/>
      <c r="C44" s="359"/>
      <c r="D44" s="478"/>
      <c r="E44" s="359"/>
      <c r="F44" s="419"/>
      <c r="G44" s="517"/>
      <c r="H44" s="496"/>
      <c r="I44" s="495"/>
      <c r="J44" s="478"/>
      <c r="K44" s="478"/>
      <c r="L44" s="478"/>
      <c r="M44" s="359"/>
    </row>
    <row r="45" spans="1:13">
      <c r="A45" s="141"/>
      <c r="B45" s="141"/>
      <c r="C45" s="141"/>
      <c r="D45" s="141"/>
      <c r="E45" s="141"/>
      <c r="F45" s="141"/>
      <c r="G45" s="141"/>
      <c r="H45" s="141"/>
      <c r="I45" s="142"/>
      <c r="J45" s="141"/>
      <c r="K45" s="141"/>
      <c r="L45" s="141"/>
      <c r="M45" s="141"/>
    </row>
    <row r="48" spans="1:13">
      <c r="A48" s="34" t="s">
        <v>256</v>
      </c>
    </row>
    <row r="49" spans="1:1">
      <c r="A49" s="38"/>
    </row>
    <row r="50" spans="1:1">
      <c r="A50" s="34" t="s">
        <v>255</v>
      </c>
    </row>
  </sheetData>
  <mergeCells count="10">
    <mergeCell ref="I2:T3"/>
    <mergeCell ref="I5:T6"/>
    <mergeCell ref="I8:T8"/>
    <mergeCell ref="I9:T9"/>
    <mergeCell ref="F8:H8"/>
    <mergeCell ref="F9:H9"/>
    <mergeCell ref="F2:H2"/>
    <mergeCell ref="F3:H3"/>
    <mergeCell ref="F5:H5"/>
    <mergeCell ref="F6:H6"/>
  </mergeCells>
  <dataValidations count="3">
    <dataValidation type="list" allowBlank="1" showInputMessage="1" showErrorMessage="1" sqref="H30:H33 H25:H28">
      <formula1>$F$1:$F$14</formula1>
    </dataValidation>
    <dataValidation type="list" allowBlank="1" showInputMessage="1" showErrorMessage="1" sqref="G25:G28 G40:G43">
      <formula1>$E$1:$E$59</formula1>
    </dataValidation>
    <dataValidation type="list" allowBlank="1" showInputMessage="1" showErrorMessage="1" sqref="G35:G36 G44 G38">
      <formula1>$D$1:$D$59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'C:\Users\VasilijsGi\AppData\Local\Microsoft\Windows\Temporary Internet Files\Content.Outlook\MCSMIMPF\ЧМ 2019\заявки\[Ирландия (оконч).xlsx]Dane'!#REF!</xm:f>
          </x14:formula1>
          <xm:sqref>G37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IT38"/>
  <sheetViews>
    <sheetView view="pageBreakPreview" zoomScale="90" zoomScaleNormal="100" zoomScaleSheetLayoutView="90" workbookViewId="0">
      <pane xSplit="3" topLeftCell="D1" activePane="topRight" state="frozen"/>
      <selection pane="topRight" activeCell="H10" sqref="H10:T10"/>
    </sheetView>
  </sheetViews>
  <sheetFormatPr defaultRowHeight="12.75"/>
  <cols>
    <col min="1" max="2" width="9.140625" style="37"/>
    <col min="3" max="3" width="19.140625" style="140" customWidth="1"/>
    <col min="4" max="4" width="9.140625" style="37"/>
    <col min="5" max="30" width="6.85546875" style="37" customWidth="1"/>
    <col min="31" max="32" width="7.28515625" style="37" customWidth="1"/>
    <col min="33" max="33" width="9.140625" style="37"/>
    <col min="34" max="258" width="9.140625" style="140"/>
    <col min="259" max="259" width="19.140625" style="140" customWidth="1"/>
    <col min="260" max="260" width="9.140625" style="140"/>
    <col min="261" max="286" width="6.85546875" style="140" customWidth="1"/>
    <col min="287" max="288" width="7.28515625" style="140" customWidth="1"/>
    <col min="289" max="514" width="9.140625" style="140"/>
    <col min="515" max="515" width="19.140625" style="140" customWidth="1"/>
    <col min="516" max="516" width="9.140625" style="140"/>
    <col min="517" max="542" width="6.85546875" style="140" customWidth="1"/>
    <col min="543" max="544" width="7.28515625" style="140" customWidth="1"/>
    <col min="545" max="770" width="9.140625" style="140"/>
    <col min="771" max="771" width="19.140625" style="140" customWidth="1"/>
    <col min="772" max="772" width="9.140625" style="140"/>
    <col min="773" max="798" width="6.85546875" style="140" customWidth="1"/>
    <col min="799" max="800" width="7.28515625" style="140" customWidth="1"/>
    <col min="801" max="1026" width="9.140625" style="140"/>
    <col min="1027" max="1027" width="19.140625" style="140" customWidth="1"/>
    <col min="1028" max="1028" width="9.140625" style="140"/>
    <col min="1029" max="1054" width="6.85546875" style="140" customWidth="1"/>
    <col min="1055" max="1056" width="7.28515625" style="140" customWidth="1"/>
    <col min="1057" max="1282" width="9.140625" style="140"/>
    <col min="1283" max="1283" width="19.140625" style="140" customWidth="1"/>
    <col min="1284" max="1284" width="9.140625" style="140"/>
    <col min="1285" max="1310" width="6.85546875" style="140" customWidth="1"/>
    <col min="1311" max="1312" width="7.28515625" style="140" customWidth="1"/>
    <col min="1313" max="1538" width="9.140625" style="140"/>
    <col min="1539" max="1539" width="19.140625" style="140" customWidth="1"/>
    <col min="1540" max="1540" width="9.140625" style="140"/>
    <col min="1541" max="1566" width="6.85546875" style="140" customWidth="1"/>
    <col min="1567" max="1568" width="7.28515625" style="140" customWidth="1"/>
    <col min="1569" max="1794" width="9.140625" style="140"/>
    <col min="1795" max="1795" width="19.140625" style="140" customWidth="1"/>
    <col min="1796" max="1796" width="9.140625" style="140"/>
    <col min="1797" max="1822" width="6.85546875" style="140" customWidth="1"/>
    <col min="1823" max="1824" width="7.28515625" style="140" customWidth="1"/>
    <col min="1825" max="2050" width="9.140625" style="140"/>
    <col min="2051" max="2051" width="19.140625" style="140" customWidth="1"/>
    <col min="2052" max="2052" width="9.140625" style="140"/>
    <col min="2053" max="2078" width="6.85546875" style="140" customWidth="1"/>
    <col min="2079" max="2080" width="7.28515625" style="140" customWidth="1"/>
    <col min="2081" max="2306" width="9.140625" style="140"/>
    <col min="2307" max="2307" width="19.140625" style="140" customWidth="1"/>
    <col min="2308" max="2308" width="9.140625" style="140"/>
    <col min="2309" max="2334" width="6.85546875" style="140" customWidth="1"/>
    <col min="2335" max="2336" width="7.28515625" style="140" customWidth="1"/>
    <col min="2337" max="2562" width="9.140625" style="140"/>
    <col min="2563" max="2563" width="19.140625" style="140" customWidth="1"/>
    <col min="2564" max="2564" width="9.140625" style="140"/>
    <col min="2565" max="2590" width="6.85546875" style="140" customWidth="1"/>
    <col min="2591" max="2592" width="7.28515625" style="140" customWidth="1"/>
    <col min="2593" max="2818" width="9.140625" style="140"/>
    <col min="2819" max="2819" width="19.140625" style="140" customWidth="1"/>
    <col min="2820" max="2820" width="9.140625" style="140"/>
    <col min="2821" max="2846" width="6.85546875" style="140" customWidth="1"/>
    <col min="2847" max="2848" width="7.28515625" style="140" customWidth="1"/>
    <col min="2849" max="3074" width="9.140625" style="140"/>
    <col min="3075" max="3075" width="19.140625" style="140" customWidth="1"/>
    <col min="3076" max="3076" width="9.140625" style="140"/>
    <col min="3077" max="3102" width="6.85546875" style="140" customWidth="1"/>
    <col min="3103" max="3104" width="7.28515625" style="140" customWidth="1"/>
    <col min="3105" max="3330" width="9.140625" style="140"/>
    <col min="3331" max="3331" width="19.140625" style="140" customWidth="1"/>
    <col min="3332" max="3332" width="9.140625" style="140"/>
    <col min="3333" max="3358" width="6.85546875" style="140" customWidth="1"/>
    <col min="3359" max="3360" width="7.28515625" style="140" customWidth="1"/>
    <col min="3361" max="3586" width="9.140625" style="140"/>
    <col min="3587" max="3587" width="19.140625" style="140" customWidth="1"/>
    <col min="3588" max="3588" width="9.140625" style="140"/>
    <col min="3589" max="3614" width="6.85546875" style="140" customWidth="1"/>
    <col min="3615" max="3616" width="7.28515625" style="140" customWidth="1"/>
    <col min="3617" max="3842" width="9.140625" style="140"/>
    <col min="3843" max="3843" width="19.140625" style="140" customWidth="1"/>
    <col min="3844" max="3844" width="9.140625" style="140"/>
    <col min="3845" max="3870" width="6.85546875" style="140" customWidth="1"/>
    <col min="3871" max="3872" width="7.28515625" style="140" customWidth="1"/>
    <col min="3873" max="4098" width="9.140625" style="140"/>
    <col min="4099" max="4099" width="19.140625" style="140" customWidth="1"/>
    <col min="4100" max="4100" width="9.140625" style="140"/>
    <col min="4101" max="4126" width="6.85546875" style="140" customWidth="1"/>
    <col min="4127" max="4128" width="7.28515625" style="140" customWidth="1"/>
    <col min="4129" max="4354" width="9.140625" style="140"/>
    <col min="4355" max="4355" width="19.140625" style="140" customWidth="1"/>
    <col min="4356" max="4356" width="9.140625" style="140"/>
    <col min="4357" max="4382" width="6.85546875" style="140" customWidth="1"/>
    <col min="4383" max="4384" width="7.28515625" style="140" customWidth="1"/>
    <col min="4385" max="4610" width="9.140625" style="140"/>
    <col min="4611" max="4611" width="19.140625" style="140" customWidth="1"/>
    <col min="4612" max="4612" width="9.140625" style="140"/>
    <col min="4613" max="4638" width="6.85546875" style="140" customWidth="1"/>
    <col min="4639" max="4640" width="7.28515625" style="140" customWidth="1"/>
    <col min="4641" max="4866" width="9.140625" style="140"/>
    <col min="4867" max="4867" width="19.140625" style="140" customWidth="1"/>
    <col min="4868" max="4868" width="9.140625" style="140"/>
    <col min="4869" max="4894" width="6.85546875" style="140" customWidth="1"/>
    <col min="4895" max="4896" width="7.28515625" style="140" customWidth="1"/>
    <col min="4897" max="5122" width="9.140625" style="140"/>
    <col min="5123" max="5123" width="19.140625" style="140" customWidth="1"/>
    <col min="5124" max="5124" width="9.140625" style="140"/>
    <col min="5125" max="5150" width="6.85546875" style="140" customWidth="1"/>
    <col min="5151" max="5152" width="7.28515625" style="140" customWidth="1"/>
    <col min="5153" max="5378" width="9.140625" style="140"/>
    <col min="5379" max="5379" width="19.140625" style="140" customWidth="1"/>
    <col min="5380" max="5380" width="9.140625" style="140"/>
    <col min="5381" max="5406" width="6.85546875" style="140" customWidth="1"/>
    <col min="5407" max="5408" width="7.28515625" style="140" customWidth="1"/>
    <col min="5409" max="5634" width="9.140625" style="140"/>
    <col min="5635" max="5635" width="19.140625" style="140" customWidth="1"/>
    <col min="5636" max="5636" width="9.140625" style="140"/>
    <col min="5637" max="5662" width="6.85546875" style="140" customWidth="1"/>
    <col min="5663" max="5664" width="7.28515625" style="140" customWidth="1"/>
    <col min="5665" max="5890" width="9.140625" style="140"/>
    <col min="5891" max="5891" width="19.140625" style="140" customWidth="1"/>
    <col min="5892" max="5892" width="9.140625" style="140"/>
    <col min="5893" max="5918" width="6.85546875" style="140" customWidth="1"/>
    <col min="5919" max="5920" width="7.28515625" style="140" customWidth="1"/>
    <col min="5921" max="6146" width="9.140625" style="140"/>
    <col min="6147" max="6147" width="19.140625" style="140" customWidth="1"/>
    <col min="6148" max="6148" width="9.140625" style="140"/>
    <col min="6149" max="6174" width="6.85546875" style="140" customWidth="1"/>
    <col min="6175" max="6176" width="7.28515625" style="140" customWidth="1"/>
    <col min="6177" max="6402" width="9.140625" style="140"/>
    <col min="6403" max="6403" width="19.140625" style="140" customWidth="1"/>
    <col min="6404" max="6404" width="9.140625" style="140"/>
    <col min="6405" max="6430" width="6.85546875" style="140" customWidth="1"/>
    <col min="6431" max="6432" width="7.28515625" style="140" customWidth="1"/>
    <col min="6433" max="6658" width="9.140625" style="140"/>
    <col min="6659" max="6659" width="19.140625" style="140" customWidth="1"/>
    <col min="6660" max="6660" width="9.140625" style="140"/>
    <col min="6661" max="6686" width="6.85546875" style="140" customWidth="1"/>
    <col min="6687" max="6688" width="7.28515625" style="140" customWidth="1"/>
    <col min="6689" max="6914" width="9.140625" style="140"/>
    <col min="6915" max="6915" width="19.140625" style="140" customWidth="1"/>
    <col min="6916" max="6916" width="9.140625" style="140"/>
    <col min="6917" max="6942" width="6.85546875" style="140" customWidth="1"/>
    <col min="6943" max="6944" width="7.28515625" style="140" customWidth="1"/>
    <col min="6945" max="7170" width="9.140625" style="140"/>
    <col min="7171" max="7171" width="19.140625" style="140" customWidth="1"/>
    <col min="7172" max="7172" width="9.140625" style="140"/>
    <col min="7173" max="7198" width="6.85546875" style="140" customWidth="1"/>
    <col min="7199" max="7200" width="7.28515625" style="140" customWidth="1"/>
    <col min="7201" max="7426" width="9.140625" style="140"/>
    <col min="7427" max="7427" width="19.140625" style="140" customWidth="1"/>
    <col min="7428" max="7428" width="9.140625" style="140"/>
    <col min="7429" max="7454" width="6.85546875" style="140" customWidth="1"/>
    <col min="7455" max="7456" width="7.28515625" style="140" customWidth="1"/>
    <col min="7457" max="7682" width="9.140625" style="140"/>
    <col min="7683" max="7683" width="19.140625" style="140" customWidth="1"/>
    <col min="7684" max="7684" width="9.140625" style="140"/>
    <col min="7685" max="7710" width="6.85546875" style="140" customWidth="1"/>
    <col min="7711" max="7712" width="7.28515625" style="140" customWidth="1"/>
    <col min="7713" max="7938" width="9.140625" style="140"/>
    <col min="7939" max="7939" width="19.140625" style="140" customWidth="1"/>
    <col min="7940" max="7940" width="9.140625" style="140"/>
    <col min="7941" max="7966" width="6.85546875" style="140" customWidth="1"/>
    <col min="7967" max="7968" width="7.28515625" style="140" customWidth="1"/>
    <col min="7969" max="8194" width="9.140625" style="140"/>
    <col min="8195" max="8195" width="19.140625" style="140" customWidth="1"/>
    <col min="8196" max="8196" width="9.140625" style="140"/>
    <col min="8197" max="8222" width="6.85546875" style="140" customWidth="1"/>
    <col min="8223" max="8224" width="7.28515625" style="140" customWidth="1"/>
    <col min="8225" max="8450" width="9.140625" style="140"/>
    <col min="8451" max="8451" width="19.140625" style="140" customWidth="1"/>
    <col min="8452" max="8452" width="9.140625" style="140"/>
    <col min="8453" max="8478" width="6.85546875" style="140" customWidth="1"/>
    <col min="8479" max="8480" width="7.28515625" style="140" customWidth="1"/>
    <col min="8481" max="8706" width="9.140625" style="140"/>
    <col min="8707" max="8707" width="19.140625" style="140" customWidth="1"/>
    <col min="8708" max="8708" width="9.140625" style="140"/>
    <col min="8709" max="8734" width="6.85546875" style="140" customWidth="1"/>
    <col min="8735" max="8736" width="7.28515625" style="140" customWidth="1"/>
    <col min="8737" max="8962" width="9.140625" style="140"/>
    <col min="8963" max="8963" width="19.140625" style="140" customWidth="1"/>
    <col min="8964" max="8964" width="9.140625" style="140"/>
    <col min="8965" max="8990" width="6.85546875" style="140" customWidth="1"/>
    <col min="8991" max="8992" width="7.28515625" style="140" customWidth="1"/>
    <col min="8993" max="9218" width="9.140625" style="140"/>
    <col min="9219" max="9219" width="19.140625" style="140" customWidth="1"/>
    <col min="9220" max="9220" width="9.140625" style="140"/>
    <col min="9221" max="9246" width="6.85546875" style="140" customWidth="1"/>
    <col min="9247" max="9248" width="7.28515625" style="140" customWidth="1"/>
    <col min="9249" max="9474" width="9.140625" style="140"/>
    <col min="9475" max="9475" width="19.140625" style="140" customWidth="1"/>
    <col min="9476" max="9476" width="9.140625" style="140"/>
    <col min="9477" max="9502" width="6.85546875" style="140" customWidth="1"/>
    <col min="9503" max="9504" width="7.28515625" style="140" customWidth="1"/>
    <col min="9505" max="9730" width="9.140625" style="140"/>
    <col min="9731" max="9731" width="19.140625" style="140" customWidth="1"/>
    <col min="9732" max="9732" width="9.140625" style="140"/>
    <col min="9733" max="9758" width="6.85546875" style="140" customWidth="1"/>
    <col min="9759" max="9760" width="7.28515625" style="140" customWidth="1"/>
    <col min="9761" max="9986" width="9.140625" style="140"/>
    <col min="9987" max="9987" width="19.140625" style="140" customWidth="1"/>
    <col min="9988" max="9988" width="9.140625" style="140"/>
    <col min="9989" max="10014" width="6.85546875" style="140" customWidth="1"/>
    <col min="10015" max="10016" width="7.28515625" style="140" customWidth="1"/>
    <col min="10017" max="10242" width="9.140625" style="140"/>
    <col min="10243" max="10243" width="19.140625" style="140" customWidth="1"/>
    <col min="10244" max="10244" width="9.140625" style="140"/>
    <col min="10245" max="10270" width="6.85546875" style="140" customWidth="1"/>
    <col min="10271" max="10272" width="7.28515625" style="140" customWidth="1"/>
    <col min="10273" max="10498" width="9.140625" style="140"/>
    <col min="10499" max="10499" width="19.140625" style="140" customWidth="1"/>
    <col min="10500" max="10500" width="9.140625" style="140"/>
    <col min="10501" max="10526" width="6.85546875" style="140" customWidth="1"/>
    <col min="10527" max="10528" width="7.28515625" style="140" customWidth="1"/>
    <col min="10529" max="10754" width="9.140625" style="140"/>
    <col min="10755" max="10755" width="19.140625" style="140" customWidth="1"/>
    <col min="10756" max="10756" width="9.140625" style="140"/>
    <col min="10757" max="10782" width="6.85546875" style="140" customWidth="1"/>
    <col min="10783" max="10784" width="7.28515625" style="140" customWidth="1"/>
    <col min="10785" max="11010" width="9.140625" style="140"/>
    <col min="11011" max="11011" width="19.140625" style="140" customWidth="1"/>
    <col min="11012" max="11012" width="9.140625" style="140"/>
    <col min="11013" max="11038" width="6.85546875" style="140" customWidth="1"/>
    <col min="11039" max="11040" width="7.28515625" style="140" customWidth="1"/>
    <col min="11041" max="11266" width="9.140625" style="140"/>
    <col min="11267" max="11267" width="19.140625" style="140" customWidth="1"/>
    <col min="11268" max="11268" width="9.140625" style="140"/>
    <col min="11269" max="11294" width="6.85546875" style="140" customWidth="1"/>
    <col min="11295" max="11296" width="7.28515625" style="140" customWidth="1"/>
    <col min="11297" max="11522" width="9.140625" style="140"/>
    <col min="11523" max="11523" width="19.140625" style="140" customWidth="1"/>
    <col min="11524" max="11524" width="9.140625" style="140"/>
    <col min="11525" max="11550" width="6.85546875" style="140" customWidth="1"/>
    <col min="11551" max="11552" width="7.28515625" style="140" customWidth="1"/>
    <col min="11553" max="11778" width="9.140625" style="140"/>
    <col min="11779" max="11779" width="19.140625" style="140" customWidth="1"/>
    <col min="11780" max="11780" width="9.140625" style="140"/>
    <col min="11781" max="11806" width="6.85546875" style="140" customWidth="1"/>
    <col min="11807" max="11808" width="7.28515625" style="140" customWidth="1"/>
    <col min="11809" max="12034" width="9.140625" style="140"/>
    <col min="12035" max="12035" width="19.140625" style="140" customWidth="1"/>
    <col min="12036" max="12036" width="9.140625" style="140"/>
    <col min="12037" max="12062" width="6.85546875" style="140" customWidth="1"/>
    <col min="12063" max="12064" width="7.28515625" style="140" customWidth="1"/>
    <col min="12065" max="12290" width="9.140625" style="140"/>
    <col min="12291" max="12291" width="19.140625" style="140" customWidth="1"/>
    <col min="12292" max="12292" width="9.140625" style="140"/>
    <col min="12293" max="12318" width="6.85546875" style="140" customWidth="1"/>
    <col min="12319" max="12320" width="7.28515625" style="140" customWidth="1"/>
    <col min="12321" max="12546" width="9.140625" style="140"/>
    <col min="12547" max="12547" width="19.140625" style="140" customWidth="1"/>
    <col min="12548" max="12548" width="9.140625" style="140"/>
    <col min="12549" max="12574" width="6.85546875" style="140" customWidth="1"/>
    <col min="12575" max="12576" width="7.28515625" style="140" customWidth="1"/>
    <col min="12577" max="12802" width="9.140625" style="140"/>
    <col min="12803" max="12803" width="19.140625" style="140" customWidth="1"/>
    <col min="12804" max="12804" width="9.140625" style="140"/>
    <col min="12805" max="12830" width="6.85546875" style="140" customWidth="1"/>
    <col min="12831" max="12832" width="7.28515625" style="140" customWidth="1"/>
    <col min="12833" max="13058" width="9.140625" style="140"/>
    <col min="13059" max="13059" width="19.140625" style="140" customWidth="1"/>
    <col min="13060" max="13060" width="9.140625" style="140"/>
    <col min="13061" max="13086" width="6.85546875" style="140" customWidth="1"/>
    <col min="13087" max="13088" width="7.28515625" style="140" customWidth="1"/>
    <col min="13089" max="13314" width="9.140625" style="140"/>
    <col min="13315" max="13315" width="19.140625" style="140" customWidth="1"/>
    <col min="13316" max="13316" width="9.140625" style="140"/>
    <col min="13317" max="13342" width="6.85546875" style="140" customWidth="1"/>
    <col min="13343" max="13344" width="7.28515625" style="140" customWidth="1"/>
    <col min="13345" max="13570" width="9.140625" style="140"/>
    <col min="13571" max="13571" width="19.140625" style="140" customWidth="1"/>
    <col min="13572" max="13572" width="9.140625" style="140"/>
    <col min="13573" max="13598" width="6.85546875" style="140" customWidth="1"/>
    <col min="13599" max="13600" width="7.28515625" style="140" customWidth="1"/>
    <col min="13601" max="13826" width="9.140625" style="140"/>
    <col min="13827" max="13827" width="19.140625" style="140" customWidth="1"/>
    <col min="13828" max="13828" width="9.140625" style="140"/>
    <col min="13829" max="13854" width="6.85546875" style="140" customWidth="1"/>
    <col min="13855" max="13856" width="7.28515625" style="140" customWidth="1"/>
    <col min="13857" max="14082" width="9.140625" style="140"/>
    <col min="14083" max="14083" width="19.140625" style="140" customWidth="1"/>
    <col min="14084" max="14084" width="9.140625" style="140"/>
    <col min="14085" max="14110" width="6.85546875" style="140" customWidth="1"/>
    <col min="14111" max="14112" width="7.28515625" style="140" customWidth="1"/>
    <col min="14113" max="14338" width="9.140625" style="140"/>
    <col min="14339" max="14339" width="19.140625" style="140" customWidth="1"/>
    <col min="14340" max="14340" width="9.140625" style="140"/>
    <col min="14341" max="14366" width="6.85546875" style="140" customWidth="1"/>
    <col min="14367" max="14368" width="7.28515625" style="140" customWidth="1"/>
    <col min="14369" max="14594" width="9.140625" style="140"/>
    <col min="14595" max="14595" width="19.140625" style="140" customWidth="1"/>
    <col min="14596" max="14596" width="9.140625" style="140"/>
    <col min="14597" max="14622" width="6.85546875" style="140" customWidth="1"/>
    <col min="14623" max="14624" width="7.28515625" style="140" customWidth="1"/>
    <col min="14625" max="14850" width="9.140625" style="140"/>
    <col min="14851" max="14851" width="19.140625" style="140" customWidth="1"/>
    <col min="14852" max="14852" width="9.140625" style="140"/>
    <col min="14853" max="14878" width="6.85546875" style="140" customWidth="1"/>
    <col min="14879" max="14880" width="7.28515625" style="140" customWidth="1"/>
    <col min="14881" max="15106" width="9.140625" style="140"/>
    <col min="15107" max="15107" width="19.140625" style="140" customWidth="1"/>
    <col min="15108" max="15108" width="9.140625" style="140"/>
    <col min="15109" max="15134" width="6.85546875" style="140" customWidth="1"/>
    <col min="15135" max="15136" width="7.28515625" style="140" customWidth="1"/>
    <col min="15137" max="15362" width="9.140625" style="140"/>
    <col min="15363" max="15363" width="19.140625" style="140" customWidth="1"/>
    <col min="15364" max="15364" width="9.140625" style="140"/>
    <col min="15365" max="15390" width="6.85546875" style="140" customWidth="1"/>
    <col min="15391" max="15392" width="7.28515625" style="140" customWidth="1"/>
    <col min="15393" max="15618" width="9.140625" style="140"/>
    <col min="15619" max="15619" width="19.140625" style="140" customWidth="1"/>
    <col min="15620" max="15620" width="9.140625" style="140"/>
    <col min="15621" max="15646" width="6.85546875" style="140" customWidth="1"/>
    <col min="15647" max="15648" width="7.28515625" style="140" customWidth="1"/>
    <col min="15649" max="15874" width="9.140625" style="140"/>
    <col min="15875" max="15875" width="19.140625" style="140" customWidth="1"/>
    <col min="15876" max="15876" width="9.140625" style="140"/>
    <col min="15877" max="15902" width="6.85546875" style="140" customWidth="1"/>
    <col min="15903" max="15904" width="7.28515625" style="140" customWidth="1"/>
    <col min="15905" max="16130" width="9.140625" style="140"/>
    <col min="16131" max="16131" width="19.140625" style="140" customWidth="1"/>
    <col min="16132" max="16132" width="9.140625" style="140"/>
    <col min="16133" max="16158" width="6.85546875" style="140" customWidth="1"/>
    <col min="16159" max="16160" width="7.28515625" style="140" customWidth="1"/>
    <col min="16161" max="16384" width="9.140625" style="140"/>
  </cols>
  <sheetData>
    <row r="1" spans="1:254">
      <c r="A1" s="223"/>
      <c r="B1" s="223"/>
      <c r="C1" s="224"/>
      <c r="D1" s="223"/>
      <c r="E1" s="224"/>
      <c r="F1" s="224"/>
      <c r="G1" s="224"/>
      <c r="H1" s="225"/>
      <c r="I1" s="224"/>
      <c r="J1" s="224"/>
      <c r="K1" s="224"/>
      <c r="L1" s="225"/>
      <c r="M1" s="224"/>
      <c r="N1" s="224"/>
      <c r="O1" s="224"/>
      <c r="P1" s="225"/>
      <c r="Q1" s="225"/>
      <c r="R1" s="224"/>
      <c r="S1" s="225"/>
      <c r="T1" s="226"/>
      <c r="U1" s="225"/>
      <c r="V1" s="225"/>
      <c r="W1" s="226"/>
      <c r="X1" s="225"/>
      <c r="Y1" s="227"/>
      <c r="Z1" s="228"/>
      <c r="AA1" s="223"/>
      <c r="AB1" s="229"/>
      <c r="AC1" s="229"/>
      <c r="AD1" s="223"/>
      <c r="AE1" s="223"/>
      <c r="AF1" s="223"/>
      <c r="AG1" s="223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</row>
    <row r="2" spans="1:254">
      <c r="A2" s="223"/>
      <c r="B2" s="223"/>
      <c r="C2" s="224"/>
      <c r="D2" s="223"/>
      <c r="E2" s="224"/>
      <c r="F2" s="224"/>
      <c r="G2" s="224"/>
      <c r="H2" s="225"/>
      <c r="I2" s="224"/>
      <c r="J2" s="224"/>
      <c r="K2" s="224"/>
      <c r="L2" s="225"/>
      <c r="M2" s="224"/>
      <c r="N2" s="224"/>
      <c r="O2" s="224"/>
      <c r="P2" s="225"/>
      <c r="Q2" s="225"/>
      <c r="R2" s="225"/>
      <c r="S2" s="225"/>
      <c r="T2" s="226"/>
      <c r="U2" s="226"/>
      <c r="V2" s="225"/>
      <c r="W2" s="228"/>
      <c r="X2" s="227"/>
      <c r="Y2" s="223"/>
      <c r="Z2" s="230"/>
      <c r="AA2" s="223"/>
      <c r="AB2" s="229"/>
      <c r="AC2" s="229"/>
      <c r="AD2" s="223"/>
      <c r="AE2" s="223"/>
      <c r="AF2" s="223"/>
      <c r="AG2" s="223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</row>
    <row r="3" spans="1:254" ht="12.75" customHeight="1">
      <c r="A3" s="223"/>
      <c r="B3" s="223"/>
      <c r="C3" s="224"/>
      <c r="D3" s="223"/>
      <c r="E3" s="224"/>
      <c r="F3" s="224"/>
      <c r="G3" s="224"/>
      <c r="H3" s="801" t="s">
        <v>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2"/>
      <c r="T3" s="802"/>
      <c r="U3" s="815" t="s">
        <v>670</v>
      </c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223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</row>
    <row r="4" spans="1:254" ht="12.75" customHeight="1">
      <c r="A4" s="223"/>
      <c r="B4" s="223"/>
      <c r="C4" s="224"/>
      <c r="D4" s="223"/>
      <c r="E4" s="224"/>
      <c r="F4" s="224"/>
      <c r="G4" s="224"/>
      <c r="H4" s="801" t="s">
        <v>1</v>
      </c>
      <c r="I4" s="802"/>
      <c r="J4" s="802"/>
      <c r="K4" s="802"/>
      <c r="L4" s="802"/>
      <c r="M4" s="802"/>
      <c r="N4" s="802"/>
      <c r="O4" s="802"/>
      <c r="P4" s="802"/>
      <c r="Q4" s="802"/>
      <c r="R4" s="802"/>
      <c r="S4" s="802"/>
      <c r="T4" s="802"/>
      <c r="U4" s="815"/>
      <c r="V4" s="815"/>
      <c r="W4" s="815"/>
      <c r="X4" s="815"/>
      <c r="Y4" s="815"/>
      <c r="Z4" s="815"/>
      <c r="AA4" s="815"/>
      <c r="AB4" s="815"/>
      <c r="AC4" s="815"/>
      <c r="AD4" s="815"/>
      <c r="AE4" s="815"/>
      <c r="AF4" s="815"/>
      <c r="AG4" s="223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</row>
    <row r="5" spans="1:254">
      <c r="A5" s="223"/>
      <c r="B5" s="223"/>
      <c r="C5" s="224"/>
      <c r="D5" s="223"/>
      <c r="E5" s="224"/>
      <c r="F5" s="224"/>
      <c r="G5" s="224"/>
      <c r="H5" s="231"/>
      <c r="I5" s="224"/>
      <c r="J5" s="224"/>
      <c r="K5" s="224"/>
      <c r="L5" s="231"/>
      <c r="M5" s="224"/>
      <c r="N5" s="224"/>
      <c r="O5" s="223"/>
      <c r="P5" s="223"/>
      <c r="Q5" s="223"/>
      <c r="R5" s="223"/>
      <c r="S5" s="229"/>
      <c r="T5" s="229"/>
      <c r="U5" s="232"/>
      <c r="V5" s="233"/>
      <c r="W5" s="233"/>
      <c r="X5" s="234"/>
      <c r="Y5" s="226"/>
      <c r="Z5" s="227"/>
      <c r="AA5" s="227"/>
      <c r="AB5" s="229"/>
      <c r="AC5" s="229"/>
      <c r="AD5" s="223"/>
      <c r="AE5" s="223"/>
      <c r="AF5" s="223"/>
      <c r="AG5" s="223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</row>
    <row r="6" spans="1:254" ht="12.75" customHeight="1">
      <c r="A6" s="223"/>
      <c r="B6" s="223"/>
      <c r="C6" s="224"/>
      <c r="D6" s="223"/>
      <c r="E6" s="224"/>
      <c r="F6" s="224"/>
      <c r="G6" s="224"/>
      <c r="H6" s="801" t="s">
        <v>2</v>
      </c>
      <c r="I6" s="802"/>
      <c r="J6" s="802"/>
      <c r="K6" s="802"/>
      <c r="L6" s="802"/>
      <c r="M6" s="802"/>
      <c r="N6" s="802"/>
      <c r="O6" s="802"/>
      <c r="P6" s="802"/>
      <c r="Q6" s="802"/>
      <c r="R6" s="802"/>
      <c r="S6" s="802"/>
      <c r="T6" s="802"/>
      <c r="U6" s="816" t="s">
        <v>254</v>
      </c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223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</row>
    <row r="7" spans="1:254" ht="12.75" customHeight="1">
      <c r="A7" s="223"/>
      <c r="B7" s="223"/>
      <c r="C7" s="224"/>
      <c r="D7" s="223"/>
      <c r="E7" s="224"/>
      <c r="F7" s="224"/>
      <c r="G7" s="224"/>
      <c r="H7" s="801" t="s">
        <v>3</v>
      </c>
      <c r="I7" s="802"/>
      <c r="J7" s="802"/>
      <c r="K7" s="802"/>
      <c r="L7" s="802"/>
      <c r="M7" s="802"/>
      <c r="N7" s="802"/>
      <c r="O7" s="802"/>
      <c r="P7" s="802"/>
      <c r="Q7" s="802"/>
      <c r="R7" s="802"/>
      <c r="S7" s="802"/>
      <c r="T7" s="802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223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</row>
    <row r="8" spans="1:254">
      <c r="A8" s="223"/>
      <c r="B8" s="223"/>
      <c r="C8" s="224"/>
      <c r="D8" s="223"/>
      <c r="E8" s="224"/>
      <c r="F8" s="224"/>
      <c r="G8" s="224"/>
      <c r="H8" s="231"/>
      <c r="I8" s="224"/>
      <c r="J8" s="224"/>
      <c r="K8" s="224"/>
      <c r="L8" s="231"/>
      <c r="M8" s="224"/>
      <c r="N8" s="224"/>
      <c r="O8" s="235"/>
      <c r="P8" s="235"/>
      <c r="Q8" s="235"/>
      <c r="R8" s="223"/>
      <c r="S8" s="229"/>
      <c r="T8" s="229"/>
      <c r="U8" s="236"/>
      <c r="V8" s="237"/>
      <c r="W8" s="238"/>
      <c r="X8" s="239"/>
      <c r="Y8" s="226"/>
      <c r="Z8" s="227"/>
      <c r="AA8" s="227"/>
      <c r="AB8" s="229"/>
      <c r="AC8" s="229"/>
      <c r="AD8" s="223"/>
      <c r="AE8" s="223"/>
      <c r="AF8" s="223"/>
      <c r="AG8" s="223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</row>
    <row r="9" spans="1:254" ht="12.75" customHeight="1">
      <c r="A9" s="223"/>
      <c r="B9" s="223"/>
      <c r="C9" s="224"/>
      <c r="D9" s="223"/>
      <c r="E9" s="224"/>
      <c r="F9" s="224"/>
      <c r="G9" s="224"/>
      <c r="H9" s="801" t="s">
        <v>4</v>
      </c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/>
      <c r="T9" s="802"/>
      <c r="U9" s="803" t="s">
        <v>253</v>
      </c>
      <c r="V9" s="803"/>
      <c r="W9" s="803"/>
      <c r="X9" s="803"/>
      <c r="Y9" s="803"/>
      <c r="Z9" s="803"/>
      <c r="AA9" s="803"/>
      <c r="AB9" s="803"/>
      <c r="AC9" s="803"/>
      <c r="AD9" s="803"/>
      <c r="AE9" s="803"/>
      <c r="AF9" s="803"/>
      <c r="AG9" s="223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</row>
    <row r="10" spans="1:254">
      <c r="A10" s="223"/>
      <c r="B10" s="223"/>
      <c r="C10" s="224"/>
      <c r="D10" s="223"/>
      <c r="E10" s="224"/>
      <c r="F10" s="234"/>
      <c r="G10" s="234"/>
      <c r="H10" s="801" t="s">
        <v>5</v>
      </c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804"/>
      <c r="V10" s="804"/>
      <c r="W10" s="804"/>
      <c r="X10" s="804"/>
      <c r="Y10" s="804"/>
      <c r="Z10" s="804"/>
      <c r="AA10" s="804"/>
      <c r="AB10" s="804"/>
      <c r="AC10" s="804"/>
      <c r="AD10" s="804"/>
      <c r="AE10" s="804"/>
      <c r="AF10" s="804"/>
      <c r="AG10" s="223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</row>
    <row r="11" spans="1:254">
      <c r="A11" s="223"/>
      <c r="B11" s="223"/>
      <c r="C11" s="224"/>
      <c r="D11" s="223"/>
      <c r="E11" s="224"/>
      <c r="F11" s="224"/>
      <c r="G11" s="225"/>
      <c r="H11" s="225"/>
      <c r="I11" s="224"/>
      <c r="J11" s="224"/>
      <c r="K11" s="225"/>
      <c r="L11" s="225"/>
      <c r="M11" s="224"/>
      <c r="N11" s="224"/>
      <c r="O11" s="225"/>
      <c r="P11" s="225"/>
      <c r="Q11" s="225"/>
      <c r="R11" s="226"/>
      <c r="S11" s="225"/>
      <c r="T11" s="228"/>
      <c r="U11" s="227"/>
      <c r="V11" s="223"/>
      <c r="W11" s="230"/>
      <c r="X11" s="223"/>
      <c r="Y11" s="223"/>
      <c r="Z11" s="230"/>
      <c r="AA11" s="223"/>
      <c r="AB11" s="229"/>
      <c r="AC11" s="229"/>
      <c r="AD11" s="223"/>
      <c r="AE11" s="223"/>
      <c r="AF11" s="223"/>
      <c r="AG11" s="223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</row>
    <row r="12" spans="1:254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</row>
    <row r="13" spans="1:254" ht="12.75" customHeight="1">
      <c r="A13" s="805" t="s">
        <v>583</v>
      </c>
      <c r="B13" s="805"/>
      <c r="C13" s="805"/>
      <c r="D13" s="805"/>
      <c r="E13" s="805"/>
      <c r="F13" s="805"/>
      <c r="G13" s="805"/>
      <c r="H13" s="805"/>
      <c r="I13" s="805"/>
      <c r="J13" s="805"/>
      <c r="K13" s="805"/>
      <c r="L13" s="805"/>
      <c r="M13" s="805"/>
      <c r="N13" s="805"/>
      <c r="O13" s="805"/>
      <c r="P13" s="805"/>
      <c r="Q13" s="805"/>
      <c r="R13" s="805"/>
      <c r="S13" s="805"/>
      <c r="T13" s="805"/>
      <c r="U13" s="805"/>
      <c r="V13" s="805"/>
      <c r="W13" s="805"/>
      <c r="X13" s="805"/>
      <c r="Y13" s="805"/>
      <c r="Z13" s="805"/>
      <c r="AA13" s="805"/>
      <c r="AB13" s="805"/>
      <c r="AC13" s="805"/>
      <c r="AD13" s="805"/>
      <c r="AE13" s="805"/>
      <c r="AF13" s="805"/>
      <c r="AG13" s="80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</row>
    <row r="14" spans="1:254" ht="12.75" customHeight="1">
      <c r="A14" s="805"/>
      <c r="B14" s="805"/>
      <c r="C14" s="805"/>
      <c r="D14" s="805"/>
      <c r="E14" s="805"/>
      <c r="F14" s="805"/>
      <c r="G14" s="805"/>
      <c r="H14" s="805"/>
      <c r="I14" s="805"/>
      <c r="J14" s="805"/>
      <c r="K14" s="805"/>
      <c r="L14" s="805"/>
      <c r="M14" s="805"/>
      <c r="N14" s="805"/>
      <c r="O14" s="805"/>
      <c r="P14" s="805"/>
      <c r="Q14" s="805"/>
      <c r="R14" s="805"/>
      <c r="S14" s="805"/>
      <c r="T14" s="805"/>
      <c r="U14" s="805"/>
      <c r="V14" s="805"/>
      <c r="W14" s="805"/>
      <c r="X14" s="805"/>
      <c r="Y14" s="805"/>
      <c r="Z14" s="805"/>
      <c r="AA14" s="805"/>
      <c r="AB14" s="805"/>
      <c r="AC14" s="805"/>
      <c r="AD14" s="805"/>
      <c r="AE14" s="805"/>
      <c r="AF14" s="805"/>
      <c r="AG14" s="80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</row>
    <row r="15" spans="1:254" ht="13.5" thickBot="1">
      <c r="A15" s="240"/>
      <c r="B15" s="24"/>
      <c r="C15" s="24"/>
      <c r="D15" s="241"/>
      <c r="E15" s="24"/>
      <c r="F15" s="24"/>
      <c r="G15" s="242"/>
      <c r="H15" s="24"/>
      <c r="I15" s="24"/>
      <c r="J15" s="24"/>
      <c r="K15" s="242"/>
      <c r="L15" s="24"/>
      <c r="M15" s="24"/>
      <c r="N15" s="24"/>
      <c r="O15" s="242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</row>
    <row r="16" spans="1:254" ht="25.5" customHeight="1">
      <c r="A16" s="806" t="s">
        <v>584</v>
      </c>
      <c r="B16" s="806" t="s">
        <v>8</v>
      </c>
      <c r="C16" s="808"/>
      <c r="D16" s="810" t="s">
        <v>9</v>
      </c>
      <c r="E16" s="812" t="s">
        <v>10</v>
      </c>
      <c r="F16" s="813"/>
      <c r="G16" s="813"/>
      <c r="H16" s="814"/>
      <c r="I16" s="812" t="s">
        <v>11</v>
      </c>
      <c r="J16" s="813"/>
      <c r="K16" s="813"/>
      <c r="L16" s="814"/>
      <c r="M16" s="812" t="s">
        <v>12</v>
      </c>
      <c r="N16" s="813"/>
      <c r="O16" s="813"/>
      <c r="P16" s="814"/>
      <c r="Q16" s="799" t="s">
        <v>13</v>
      </c>
      <c r="R16" s="812" t="s">
        <v>14</v>
      </c>
      <c r="S16" s="813"/>
      <c r="T16" s="813"/>
      <c r="U16" s="813"/>
      <c r="V16" s="813"/>
      <c r="W16" s="813"/>
      <c r="X16" s="814"/>
      <c r="Y16" s="812" t="s">
        <v>585</v>
      </c>
      <c r="Z16" s="813"/>
      <c r="AA16" s="813"/>
      <c r="AB16" s="813"/>
      <c r="AC16" s="813"/>
      <c r="AD16" s="813"/>
      <c r="AE16" s="814"/>
      <c r="AF16" s="799" t="s">
        <v>16</v>
      </c>
      <c r="AG16" s="799" t="s">
        <v>17</v>
      </c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</row>
    <row r="17" spans="1:254" ht="13.5" thickBot="1">
      <c r="A17" s="807"/>
      <c r="B17" s="807"/>
      <c r="C17" s="809"/>
      <c r="D17" s="811"/>
      <c r="E17" s="243" t="s">
        <v>18</v>
      </c>
      <c r="F17" s="244" t="s">
        <v>19</v>
      </c>
      <c r="G17" s="244" t="s">
        <v>20</v>
      </c>
      <c r="H17" s="245" t="s">
        <v>586</v>
      </c>
      <c r="I17" s="243" t="s">
        <v>18</v>
      </c>
      <c r="J17" s="244" t="s">
        <v>19</v>
      </c>
      <c r="K17" s="244" t="s">
        <v>20</v>
      </c>
      <c r="L17" s="245" t="s">
        <v>586</v>
      </c>
      <c r="M17" s="243" t="s">
        <v>18</v>
      </c>
      <c r="N17" s="244" t="s">
        <v>19</v>
      </c>
      <c r="O17" s="244" t="s">
        <v>20</v>
      </c>
      <c r="P17" s="245" t="s">
        <v>586</v>
      </c>
      <c r="Q17" s="800"/>
      <c r="R17" s="243" t="s">
        <v>19</v>
      </c>
      <c r="S17" s="244" t="s">
        <v>20</v>
      </c>
      <c r="T17" s="244" t="s">
        <v>22</v>
      </c>
      <c r="U17" s="244" t="s">
        <v>23</v>
      </c>
      <c r="V17" s="244" t="s">
        <v>24</v>
      </c>
      <c r="W17" s="244" t="s">
        <v>26</v>
      </c>
      <c r="X17" s="245" t="s">
        <v>587</v>
      </c>
      <c r="Y17" s="243" t="s">
        <v>19</v>
      </c>
      <c r="Z17" s="244" t="s">
        <v>20</v>
      </c>
      <c r="AA17" s="244" t="s">
        <v>22</v>
      </c>
      <c r="AB17" s="244" t="s">
        <v>23</v>
      </c>
      <c r="AC17" s="244" t="s">
        <v>24</v>
      </c>
      <c r="AD17" s="244" t="s">
        <v>26</v>
      </c>
      <c r="AE17" s="245" t="s">
        <v>587</v>
      </c>
      <c r="AF17" s="800"/>
      <c r="AG17" s="800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</row>
    <row r="18" spans="1:254" ht="15" customHeight="1">
      <c r="A18" s="246">
        <v>1</v>
      </c>
      <c r="B18" s="247" t="s">
        <v>30</v>
      </c>
      <c r="C18" s="248" t="s">
        <v>31</v>
      </c>
      <c r="D18" s="20">
        <f t="shared" ref="D18:D23" si="0">SUM(E18:AG18)</f>
        <v>338</v>
      </c>
      <c r="E18" s="15"/>
      <c r="F18" s="13"/>
      <c r="G18" s="13"/>
      <c r="H18" s="14"/>
      <c r="I18" s="15">
        <v>20</v>
      </c>
      <c r="J18" s="13"/>
      <c r="K18" s="13">
        <v>20</v>
      </c>
      <c r="L18" s="14">
        <v>20</v>
      </c>
      <c r="M18" s="15"/>
      <c r="N18" s="13"/>
      <c r="O18" s="13">
        <v>20</v>
      </c>
      <c r="P18" s="14">
        <v>18</v>
      </c>
      <c r="Q18" s="16"/>
      <c r="R18" s="15"/>
      <c r="S18" s="13"/>
      <c r="T18" s="13">
        <v>20</v>
      </c>
      <c r="U18" s="13">
        <v>20</v>
      </c>
      <c r="V18" s="249">
        <v>20</v>
      </c>
      <c r="W18" s="13">
        <v>20</v>
      </c>
      <c r="X18" s="14">
        <v>20</v>
      </c>
      <c r="Y18" s="15">
        <v>20</v>
      </c>
      <c r="Z18" s="13">
        <v>20</v>
      </c>
      <c r="AA18" s="13"/>
      <c r="AB18" s="13">
        <v>20</v>
      </c>
      <c r="AC18" s="13">
        <v>20</v>
      </c>
      <c r="AD18" s="13">
        <v>20</v>
      </c>
      <c r="AE18" s="14"/>
      <c r="AF18" s="16">
        <v>20</v>
      </c>
      <c r="AG18" s="16">
        <v>20</v>
      </c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</row>
    <row r="19" spans="1:254" ht="15" customHeight="1">
      <c r="A19" s="250">
        <v>2</v>
      </c>
      <c r="B19" s="251" t="s">
        <v>32</v>
      </c>
      <c r="C19" s="252" t="s">
        <v>33</v>
      </c>
      <c r="D19" s="20">
        <f t="shared" si="0"/>
        <v>248</v>
      </c>
      <c r="E19" s="19"/>
      <c r="F19" s="17"/>
      <c r="G19" s="17"/>
      <c r="H19" s="253"/>
      <c r="I19" s="19">
        <v>16</v>
      </c>
      <c r="J19" s="17"/>
      <c r="K19" s="17">
        <v>16</v>
      </c>
      <c r="L19" s="253">
        <v>15</v>
      </c>
      <c r="M19" s="19"/>
      <c r="N19" s="17"/>
      <c r="O19" s="17"/>
      <c r="P19" s="253"/>
      <c r="Q19" s="20"/>
      <c r="R19" s="19">
        <v>16</v>
      </c>
      <c r="S19" s="17">
        <v>16</v>
      </c>
      <c r="T19" s="17">
        <v>16</v>
      </c>
      <c r="U19" s="17"/>
      <c r="V19" s="254">
        <v>15</v>
      </c>
      <c r="W19" s="17">
        <v>16</v>
      </c>
      <c r="X19" s="18"/>
      <c r="Y19" s="19">
        <v>18</v>
      </c>
      <c r="Z19" s="17"/>
      <c r="AA19" s="17">
        <v>16</v>
      </c>
      <c r="AB19" s="17"/>
      <c r="AC19" s="17">
        <v>16</v>
      </c>
      <c r="AD19" s="17">
        <v>18</v>
      </c>
      <c r="AE19" s="18">
        <v>18</v>
      </c>
      <c r="AF19" s="20">
        <v>18</v>
      </c>
      <c r="AG19" s="20">
        <v>18</v>
      </c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</row>
    <row r="20" spans="1:254" ht="15" customHeight="1">
      <c r="A20" s="250">
        <v>3</v>
      </c>
      <c r="B20" s="251" t="s">
        <v>46</v>
      </c>
      <c r="C20" s="252" t="s">
        <v>47</v>
      </c>
      <c r="D20" s="20">
        <f t="shared" si="0"/>
        <v>238</v>
      </c>
      <c r="E20" s="19"/>
      <c r="F20" s="17"/>
      <c r="G20" s="17"/>
      <c r="H20" s="253"/>
      <c r="I20" s="19">
        <v>18</v>
      </c>
      <c r="J20" s="17">
        <v>20</v>
      </c>
      <c r="K20" s="17">
        <v>18</v>
      </c>
      <c r="L20" s="253"/>
      <c r="M20" s="19"/>
      <c r="N20" s="17"/>
      <c r="O20" s="17"/>
      <c r="P20" s="253"/>
      <c r="Q20" s="20"/>
      <c r="R20" s="19">
        <v>18</v>
      </c>
      <c r="S20" s="17">
        <v>20</v>
      </c>
      <c r="T20" s="17">
        <v>18</v>
      </c>
      <c r="U20" s="17">
        <v>18</v>
      </c>
      <c r="V20" s="17"/>
      <c r="W20" s="17">
        <v>18</v>
      </c>
      <c r="X20" s="18"/>
      <c r="Y20" s="19">
        <v>16</v>
      </c>
      <c r="Z20" s="17">
        <v>18</v>
      </c>
      <c r="AA20" s="17">
        <v>20</v>
      </c>
      <c r="AB20" s="17">
        <v>18</v>
      </c>
      <c r="AC20" s="17">
        <v>18</v>
      </c>
      <c r="AD20" s="17"/>
      <c r="AE20" s="18"/>
      <c r="AF20" s="20"/>
      <c r="AG20" s="20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</row>
    <row r="21" spans="1:254" ht="15" customHeight="1">
      <c r="A21" s="250">
        <v>4</v>
      </c>
      <c r="B21" s="251" t="s">
        <v>42</v>
      </c>
      <c r="C21" s="252" t="s">
        <v>43</v>
      </c>
      <c r="D21" s="20">
        <f t="shared" si="0"/>
        <v>50</v>
      </c>
      <c r="E21" s="19"/>
      <c r="F21" s="254"/>
      <c r="G21" s="17"/>
      <c r="H21" s="18"/>
      <c r="I21" s="19"/>
      <c r="J21" s="254"/>
      <c r="K21" s="17"/>
      <c r="L21" s="18">
        <v>16</v>
      </c>
      <c r="M21" s="19"/>
      <c r="N21" s="17"/>
      <c r="O21" s="17"/>
      <c r="P21" s="18">
        <v>16</v>
      </c>
      <c r="Q21" s="20"/>
      <c r="R21" s="19"/>
      <c r="S21" s="17"/>
      <c r="T21" s="254"/>
      <c r="U21" s="17"/>
      <c r="V21" s="17">
        <v>18</v>
      </c>
      <c r="W21" s="17"/>
      <c r="X21" s="253"/>
      <c r="Y21" s="19"/>
      <c r="Z21" s="17"/>
      <c r="AA21" s="17"/>
      <c r="AB21" s="17"/>
      <c r="AC21" s="17"/>
      <c r="AD21" s="17"/>
      <c r="AE21" s="18"/>
      <c r="AF21" s="20"/>
      <c r="AG21" s="20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</row>
    <row r="22" spans="1:254" ht="15" customHeight="1">
      <c r="A22" s="250">
        <v>5</v>
      </c>
      <c r="B22" s="354" t="s">
        <v>38</v>
      </c>
      <c r="C22" s="356" t="s">
        <v>39</v>
      </c>
      <c r="D22" s="20">
        <f t="shared" si="0"/>
        <v>36</v>
      </c>
      <c r="E22" s="19"/>
      <c r="F22" s="17">
        <v>20</v>
      </c>
      <c r="G22" s="17"/>
      <c r="H22" s="253"/>
      <c r="I22" s="19"/>
      <c r="J22" s="17">
        <v>16</v>
      </c>
      <c r="K22" s="17"/>
      <c r="L22" s="253"/>
      <c r="M22" s="19"/>
      <c r="N22" s="17"/>
      <c r="O22" s="17"/>
      <c r="P22" s="18"/>
      <c r="Q22" s="20"/>
      <c r="R22" s="19"/>
      <c r="S22" s="17"/>
      <c r="T22" s="17"/>
      <c r="U22" s="17"/>
      <c r="V22" s="17"/>
      <c r="W22" s="17"/>
      <c r="X22" s="18"/>
      <c r="Y22" s="19"/>
      <c r="Z22" s="17"/>
      <c r="AA22" s="17"/>
      <c r="AB22" s="17"/>
      <c r="AC22" s="17"/>
      <c r="AD22" s="17"/>
      <c r="AE22" s="18"/>
      <c r="AF22" s="20"/>
      <c r="AG22" s="20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</row>
    <row r="23" spans="1:254" ht="15" customHeight="1">
      <c r="A23" s="250">
        <v>6</v>
      </c>
      <c r="B23" s="358" t="s">
        <v>411</v>
      </c>
      <c r="C23" s="357" t="s">
        <v>605</v>
      </c>
      <c r="D23" s="20">
        <f t="shared" si="0"/>
        <v>20</v>
      </c>
      <c r="E23" s="19"/>
      <c r="F23" s="17"/>
      <c r="G23" s="17"/>
      <c r="H23" s="253"/>
      <c r="I23" s="19"/>
      <c r="J23" s="17"/>
      <c r="K23" s="17"/>
      <c r="L23" s="253"/>
      <c r="M23" s="19"/>
      <c r="N23" s="17"/>
      <c r="O23" s="17"/>
      <c r="P23" s="18">
        <v>20</v>
      </c>
      <c r="Q23" s="20"/>
      <c r="R23" s="19"/>
      <c r="S23" s="17"/>
      <c r="T23" s="17"/>
      <c r="U23" s="17"/>
      <c r="V23" s="17"/>
      <c r="W23" s="17"/>
      <c r="X23" s="18"/>
      <c r="Y23" s="19"/>
      <c r="Z23" s="17"/>
      <c r="AA23" s="17"/>
      <c r="AB23" s="17"/>
      <c r="AC23" s="17"/>
      <c r="AD23" s="17"/>
      <c r="AE23" s="18"/>
      <c r="AF23" s="20"/>
      <c r="AG23" s="20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</row>
    <row r="24" spans="1:254" ht="15" customHeight="1">
      <c r="A24" s="250"/>
      <c r="B24" s="251"/>
      <c r="C24" s="252"/>
      <c r="D24" s="20">
        <f t="shared" ref="D24:D26" si="1">SUM(E24:AG24)</f>
        <v>0</v>
      </c>
      <c r="E24" s="19"/>
      <c r="F24" s="17"/>
      <c r="G24" s="17"/>
      <c r="H24" s="18"/>
      <c r="I24" s="19"/>
      <c r="J24" s="17"/>
      <c r="K24" s="17"/>
      <c r="L24" s="18"/>
      <c r="M24" s="19"/>
      <c r="N24" s="17"/>
      <c r="O24" s="17"/>
      <c r="P24" s="18"/>
      <c r="Q24" s="20"/>
      <c r="R24" s="19"/>
      <c r="S24" s="17"/>
      <c r="T24" s="17"/>
      <c r="U24" s="17"/>
      <c r="V24" s="17"/>
      <c r="W24" s="17"/>
      <c r="X24" s="18"/>
      <c r="Y24" s="19"/>
      <c r="Z24" s="17"/>
      <c r="AA24" s="17"/>
      <c r="AB24" s="17"/>
      <c r="AC24" s="17"/>
      <c r="AD24" s="17"/>
      <c r="AE24" s="18"/>
      <c r="AF24" s="20"/>
      <c r="AG24" s="20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</row>
    <row r="25" spans="1:254" ht="15" customHeight="1">
      <c r="A25" s="250"/>
      <c r="B25" s="251"/>
      <c r="C25" s="252"/>
      <c r="D25" s="20">
        <f t="shared" si="1"/>
        <v>0</v>
      </c>
      <c r="E25" s="19"/>
      <c r="F25" s="254"/>
      <c r="G25" s="17"/>
      <c r="H25" s="18"/>
      <c r="I25" s="19"/>
      <c r="J25" s="254"/>
      <c r="K25" s="17"/>
      <c r="L25" s="18"/>
      <c r="M25" s="19"/>
      <c r="N25" s="17"/>
      <c r="O25" s="17"/>
      <c r="P25" s="18"/>
      <c r="Q25" s="20"/>
      <c r="R25" s="19"/>
      <c r="S25" s="17"/>
      <c r="T25" s="17"/>
      <c r="U25" s="17"/>
      <c r="V25" s="17"/>
      <c r="W25" s="17"/>
      <c r="X25" s="18"/>
      <c r="Y25" s="19"/>
      <c r="Z25" s="17"/>
      <c r="AA25" s="17"/>
      <c r="AB25" s="17"/>
      <c r="AC25" s="17"/>
      <c r="AD25" s="17"/>
      <c r="AE25" s="18"/>
      <c r="AF25" s="20"/>
      <c r="AG25" s="20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</row>
    <row r="26" spans="1:254" ht="15" customHeight="1">
      <c r="A26" s="250"/>
      <c r="B26" s="251"/>
      <c r="C26" s="252"/>
      <c r="D26" s="20">
        <f t="shared" si="1"/>
        <v>0</v>
      </c>
      <c r="E26" s="19"/>
      <c r="F26" s="17"/>
      <c r="G26" s="17"/>
      <c r="H26" s="18"/>
      <c r="I26" s="19"/>
      <c r="J26" s="17"/>
      <c r="K26" s="17"/>
      <c r="L26" s="18"/>
      <c r="M26" s="19"/>
      <c r="N26" s="17"/>
      <c r="O26" s="17"/>
      <c r="P26" s="18"/>
      <c r="Q26" s="20"/>
      <c r="R26" s="19"/>
      <c r="S26" s="17"/>
      <c r="T26" s="17"/>
      <c r="U26" s="17"/>
      <c r="V26" s="17"/>
      <c r="W26" s="17"/>
      <c r="X26" s="18"/>
      <c r="Y26" s="19"/>
      <c r="Z26" s="17"/>
      <c r="AA26" s="17"/>
      <c r="AB26" s="17"/>
      <c r="AC26" s="17"/>
      <c r="AD26" s="17"/>
      <c r="AE26" s="18"/>
      <c r="AF26" s="20"/>
      <c r="AG26" s="20"/>
      <c r="AH26" s="25"/>
      <c r="AI26" s="255"/>
      <c r="AJ26" s="25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</row>
    <row r="27" spans="1:254" ht="15" customHeight="1">
      <c r="A27" s="250"/>
      <c r="B27" s="250"/>
      <c r="C27" s="256"/>
      <c r="D27" s="20"/>
      <c r="E27" s="19"/>
      <c r="F27" s="257"/>
      <c r="G27" s="17"/>
      <c r="H27" s="18"/>
      <c r="I27" s="19"/>
      <c r="J27" s="257"/>
      <c r="K27" s="17"/>
      <c r="L27" s="18"/>
      <c r="M27" s="19"/>
      <c r="N27" s="257"/>
      <c r="O27" s="17"/>
      <c r="P27" s="18"/>
      <c r="Q27" s="20"/>
      <c r="R27" s="19"/>
      <c r="S27" s="17"/>
      <c r="T27" s="17"/>
      <c r="U27" s="17"/>
      <c r="V27" s="17"/>
      <c r="W27" s="17"/>
      <c r="X27" s="18"/>
      <c r="Y27" s="19"/>
      <c r="Z27" s="17"/>
      <c r="AA27" s="17"/>
      <c r="AB27" s="17"/>
      <c r="AC27" s="17"/>
      <c r="AD27" s="17"/>
      <c r="AE27" s="18"/>
      <c r="AF27" s="20"/>
      <c r="AG27" s="20"/>
      <c r="AH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</row>
    <row r="28" spans="1:254" ht="15" customHeight="1">
      <c r="A28" s="258"/>
      <c r="B28" s="258"/>
      <c r="C28" s="259"/>
      <c r="D28" s="260"/>
      <c r="E28" s="261"/>
      <c r="F28" s="262"/>
      <c r="G28" s="262"/>
      <c r="H28" s="263"/>
      <c r="I28" s="261"/>
      <c r="J28" s="262"/>
      <c r="K28" s="262"/>
      <c r="L28" s="263"/>
      <c r="M28" s="261"/>
      <c r="N28" s="262"/>
      <c r="O28" s="262"/>
      <c r="P28" s="263"/>
      <c r="Q28" s="260"/>
      <c r="R28" s="261"/>
      <c r="S28" s="262"/>
      <c r="T28" s="262"/>
      <c r="U28" s="262"/>
      <c r="V28" s="262"/>
      <c r="W28" s="262"/>
      <c r="X28" s="263"/>
      <c r="Y28" s="261"/>
      <c r="Z28" s="262"/>
      <c r="AA28" s="262"/>
      <c r="AB28" s="262"/>
      <c r="AC28" s="262"/>
      <c r="AD28" s="262"/>
      <c r="AE28" s="264"/>
      <c r="AF28" s="260"/>
      <c r="AG28" s="260"/>
      <c r="AH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255"/>
      <c r="CV28" s="255"/>
      <c r="CW28" s="255"/>
      <c r="CX28" s="255"/>
      <c r="CY28" s="255"/>
      <c r="CZ28" s="255"/>
      <c r="DA28" s="255"/>
      <c r="DB28" s="255"/>
      <c r="DC28" s="255"/>
      <c r="DD28" s="255"/>
      <c r="DE28" s="255"/>
      <c r="DF28" s="255"/>
      <c r="DG28" s="255"/>
      <c r="DH28" s="255"/>
      <c r="DI28" s="255"/>
      <c r="DJ28" s="255"/>
      <c r="DK28" s="255"/>
      <c r="DL28" s="255"/>
      <c r="DM28" s="255"/>
      <c r="DN28" s="255"/>
      <c r="DO28" s="255"/>
      <c r="DP28" s="255"/>
      <c r="DQ28" s="255"/>
      <c r="DR28" s="255"/>
      <c r="DS28" s="255"/>
      <c r="DT28" s="255"/>
      <c r="DU28" s="255"/>
      <c r="DV28" s="255"/>
      <c r="DW28" s="255"/>
      <c r="DX28" s="255"/>
      <c r="DY28" s="255"/>
      <c r="DZ28" s="255"/>
      <c r="EA28" s="255"/>
      <c r="EB28" s="255"/>
      <c r="EC28" s="255"/>
      <c r="ED28" s="255"/>
      <c r="EE28" s="255"/>
      <c r="EF28" s="255"/>
      <c r="EG28" s="255"/>
      <c r="EH28" s="255"/>
      <c r="EI28" s="255"/>
      <c r="EJ28" s="255"/>
      <c r="EK28" s="255"/>
      <c r="EL28" s="255"/>
      <c r="EM28" s="255"/>
      <c r="EN28" s="255"/>
      <c r="EO28" s="255"/>
      <c r="EP28" s="255"/>
      <c r="EQ28" s="255"/>
      <c r="ER28" s="255"/>
      <c r="ES28" s="255"/>
      <c r="ET28" s="255"/>
      <c r="EU28" s="255"/>
      <c r="EV28" s="255"/>
      <c r="EW28" s="255"/>
      <c r="EX28" s="255"/>
      <c r="EY28" s="255"/>
      <c r="EZ28" s="255"/>
      <c r="FA28" s="255"/>
      <c r="FB28" s="255"/>
      <c r="FC28" s="255"/>
      <c r="FD28" s="255"/>
      <c r="FE28" s="255"/>
      <c r="FF28" s="255"/>
      <c r="FG28" s="255"/>
      <c r="FH28" s="255"/>
      <c r="FI28" s="255"/>
      <c r="FJ28" s="255"/>
      <c r="FK28" s="255"/>
      <c r="FL28" s="255"/>
      <c r="FM28" s="255"/>
      <c r="FN28" s="255"/>
      <c r="FO28" s="255"/>
      <c r="FP28" s="255"/>
      <c r="FQ28" s="255"/>
      <c r="FR28" s="255"/>
      <c r="FS28" s="255"/>
      <c r="FT28" s="255"/>
      <c r="FU28" s="255"/>
      <c r="FV28" s="255"/>
      <c r="FW28" s="255"/>
      <c r="FX28" s="255"/>
      <c r="FY28" s="255"/>
      <c r="FZ28" s="255"/>
      <c r="GA28" s="255"/>
      <c r="GB28" s="255"/>
      <c r="GC28" s="255"/>
      <c r="GD28" s="255"/>
      <c r="GE28" s="255"/>
      <c r="GF28" s="255"/>
      <c r="GG28" s="255"/>
      <c r="GH28" s="255"/>
      <c r="GI28" s="255"/>
      <c r="GJ28" s="255"/>
      <c r="GK28" s="255"/>
      <c r="GL28" s="255"/>
      <c r="GM28" s="255"/>
      <c r="GN28" s="255"/>
      <c r="GO28" s="255"/>
      <c r="GP28" s="255"/>
      <c r="GQ28" s="255"/>
      <c r="GR28" s="255"/>
      <c r="GS28" s="255"/>
      <c r="GT28" s="255"/>
      <c r="GU28" s="255"/>
      <c r="GV28" s="255"/>
      <c r="GW28" s="255"/>
      <c r="GX28" s="255"/>
      <c r="GY28" s="255"/>
      <c r="GZ28" s="255"/>
      <c r="HA28" s="255"/>
      <c r="HB28" s="255"/>
      <c r="HC28" s="255"/>
      <c r="HD28" s="255"/>
      <c r="HE28" s="255"/>
      <c r="HF28" s="255"/>
      <c r="HG28" s="255"/>
      <c r="HH28" s="255"/>
      <c r="HI28" s="255"/>
      <c r="HJ28" s="255"/>
      <c r="HK28" s="255"/>
      <c r="HL28" s="255"/>
      <c r="HM28" s="255"/>
      <c r="HN28" s="255"/>
      <c r="HO28" s="255"/>
      <c r="HP28" s="255"/>
      <c r="HQ28" s="255"/>
      <c r="HR28" s="255"/>
      <c r="HS28" s="255"/>
      <c r="HT28" s="255"/>
      <c r="HU28" s="255"/>
      <c r="HV28" s="255"/>
      <c r="HW28" s="255"/>
      <c r="HX28" s="255"/>
      <c r="HY28" s="255"/>
      <c r="HZ28" s="255"/>
      <c r="IA28" s="255"/>
      <c r="IB28" s="255"/>
      <c r="IC28" s="255"/>
      <c r="ID28" s="255"/>
      <c r="IE28" s="255"/>
      <c r="IF28" s="255"/>
      <c r="IG28" s="255"/>
      <c r="IH28" s="255"/>
      <c r="II28" s="255"/>
      <c r="IJ28" s="255"/>
      <c r="IK28" s="255"/>
      <c r="IL28" s="255"/>
      <c r="IM28" s="255"/>
      <c r="IN28" s="255"/>
      <c r="IO28" s="255"/>
      <c r="IP28" s="255"/>
      <c r="IQ28" s="255"/>
      <c r="IR28" s="255"/>
      <c r="IS28" s="255"/>
    </row>
    <row r="29" spans="1:254" ht="13.5" thickBot="1">
      <c r="A29" s="265"/>
      <c r="B29" s="265"/>
      <c r="C29" s="266"/>
      <c r="D29" s="267"/>
      <c r="E29" s="268"/>
      <c r="F29" s="269"/>
      <c r="G29" s="269"/>
      <c r="H29" s="270"/>
      <c r="I29" s="268"/>
      <c r="J29" s="269"/>
      <c r="K29" s="269"/>
      <c r="L29" s="270"/>
      <c r="M29" s="268"/>
      <c r="N29" s="269"/>
      <c r="O29" s="269"/>
      <c r="P29" s="270"/>
      <c r="Q29" s="267"/>
      <c r="R29" s="268"/>
      <c r="S29" s="269"/>
      <c r="T29" s="269"/>
      <c r="U29" s="269"/>
      <c r="V29" s="269"/>
      <c r="W29" s="269"/>
      <c r="X29" s="270"/>
      <c r="Y29" s="268"/>
      <c r="Z29" s="269"/>
      <c r="AA29" s="269"/>
      <c r="AB29" s="269"/>
      <c r="AC29" s="269"/>
      <c r="AD29" s="269"/>
      <c r="AE29" s="270"/>
      <c r="AF29" s="267"/>
      <c r="AG29" s="267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5"/>
      <c r="CS29" s="255"/>
      <c r="CT29" s="255"/>
      <c r="CU29" s="255"/>
      <c r="CV29" s="255"/>
      <c r="CW29" s="255"/>
      <c r="CX29" s="255"/>
      <c r="CY29" s="255"/>
      <c r="CZ29" s="255"/>
      <c r="DA29" s="255"/>
      <c r="DB29" s="255"/>
      <c r="DC29" s="255"/>
      <c r="DD29" s="255"/>
      <c r="DE29" s="255"/>
      <c r="DF29" s="255"/>
      <c r="DG29" s="255"/>
      <c r="DH29" s="255"/>
      <c r="DI29" s="255"/>
      <c r="DJ29" s="255"/>
      <c r="DK29" s="255"/>
      <c r="DL29" s="255"/>
      <c r="DM29" s="255"/>
      <c r="DN29" s="255"/>
      <c r="DO29" s="255"/>
      <c r="DP29" s="255"/>
      <c r="DQ29" s="255"/>
      <c r="DR29" s="255"/>
      <c r="DS29" s="255"/>
      <c r="DT29" s="255"/>
      <c r="DU29" s="255"/>
      <c r="DV29" s="255"/>
      <c r="DW29" s="255"/>
      <c r="DX29" s="255"/>
      <c r="DY29" s="255"/>
      <c r="DZ29" s="255"/>
      <c r="EA29" s="255"/>
      <c r="EB29" s="255"/>
      <c r="EC29" s="255"/>
      <c r="ED29" s="255"/>
      <c r="EE29" s="255"/>
      <c r="EF29" s="255"/>
      <c r="EG29" s="255"/>
      <c r="EH29" s="255"/>
      <c r="EI29" s="255"/>
      <c r="EJ29" s="255"/>
      <c r="EK29" s="255"/>
      <c r="EL29" s="255"/>
      <c r="EM29" s="255"/>
      <c r="EN29" s="255"/>
      <c r="EO29" s="255"/>
      <c r="EP29" s="255"/>
      <c r="EQ29" s="255"/>
      <c r="ER29" s="255"/>
      <c r="ES29" s="255"/>
      <c r="ET29" s="255"/>
      <c r="EU29" s="255"/>
      <c r="EV29" s="255"/>
      <c r="EW29" s="255"/>
      <c r="EX29" s="255"/>
      <c r="EY29" s="255"/>
      <c r="EZ29" s="255"/>
      <c r="FA29" s="255"/>
      <c r="FB29" s="255"/>
      <c r="FC29" s="255"/>
      <c r="FD29" s="255"/>
      <c r="FE29" s="255"/>
      <c r="FF29" s="255"/>
      <c r="FG29" s="255"/>
      <c r="FH29" s="255"/>
      <c r="FI29" s="255"/>
      <c r="FJ29" s="255"/>
      <c r="FK29" s="255"/>
      <c r="FL29" s="255"/>
      <c r="FM29" s="255"/>
      <c r="FN29" s="255"/>
      <c r="FO29" s="255"/>
      <c r="FP29" s="255"/>
      <c r="FQ29" s="255"/>
      <c r="FR29" s="255"/>
      <c r="FS29" s="255"/>
      <c r="FT29" s="255"/>
      <c r="FU29" s="255"/>
      <c r="FV29" s="255"/>
      <c r="FW29" s="255"/>
      <c r="FX29" s="255"/>
      <c r="FY29" s="255"/>
      <c r="FZ29" s="255"/>
      <c r="GA29" s="255"/>
      <c r="GB29" s="255"/>
      <c r="GC29" s="255"/>
      <c r="GD29" s="255"/>
      <c r="GE29" s="255"/>
      <c r="GF29" s="255"/>
      <c r="GG29" s="255"/>
      <c r="GH29" s="255"/>
      <c r="GI29" s="255"/>
      <c r="GJ29" s="255"/>
      <c r="GK29" s="255"/>
      <c r="GL29" s="255"/>
      <c r="GM29" s="255"/>
      <c r="GN29" s="255"/>
      <c r="GO29" s="255"/>
      <c r="GP29" s="255"/>
      <c r="GQ29" s="255"/>
      <c r="GR29" s="255"/>
      <c r="GS29" s="255"/>
      <c r="GT29" s="255"/>
      <c r="GU29" s="255"/>
      <c r="GV29" s="255"/>
      <c r="GW29" s="255"/>
      <c r="GX29" s="255"/>
      <c r="GY29" s="255"/>
      <c r="GZ29" s="255"/>
      <c r="HA29" s="255"/>
      <c r="HB29" s="255"/>
      <c r="HC29" s="255"/>
      <c r="HD29" s="255"/>
      <c r="HE29" s="255"/>
      <c r="HF29" s="255"/>
      <c r="HG29" s="255"/>
      <c r="HH29" s="255"/>
      <c r="HI29" s="255"/>
      <c r="HJ29" s="255"/>
      <c r="HK29" s="255"/>
      <c r="HL29" s="255"/>
      <c r="HM29" s="255"/>
      <c r="HN29" s="255"/>
      <c r="HO29" s="255"/>
      <c r="HP29" s="255"/>
      <c r="HQ29" s="255"/>
      <c r="HR29" s="255"/>
      <c r="HS29" s="255"/>
      <c r="HT29" s="255"/>
      <c r="HU29" s="255"/>
      <c r="HV29" s="255"/>
      <c r="HW29" s="255"/>
      <c r="HX29" s="255"/>
      <c r="HY29" s="255"/>
      <c r="HZ29" s="255"/>
      <c r="IA29" s="255"/>
      <c r="IB29" s="255"/>
      <c r="IC29" s="255"/>
      <c r="ID29" s="255"/>
      <c r="IE29" s="255"/>
      <c r="IF29" s="255"/>
      <c r="IG29" s="255"/>
      <c r="IH29" s="255"/>
      <c r="II29" s="255"/>
      <c r="IJ29" s="255"/>
      <c r="IK29" s="255"/>
      <c r="IL29" s="255"/>
      <c r="IM29" s="255"/>
      <c r="IN29" s="255"/>
      <c r="IO29" s="255"/>
      <c r="IP29" s="255"/>
      <c r="IQ29" s="255"/>
      <c r="IR29" s="255"/>
      <c r="IS29" s="255"/>
    </row>
    <row r="30" spans="1:254">
      <c r="A30" s="24"/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1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</row>
    <row r="31" spans="1:254">
      <c r="A31" s="24"/>
      <c r="B31" s="24"/>
      <c r="C31" s="25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</row>
    <row r="32" spans="1:254" customFormat="1" ht="12.75" customHeight="1">
      <c r="A32" s="26"/>
      <c r="B32" s="30"/>
      <c r="C32" s="26"/>
      <c r="D32" s="25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</row>
    <row r="33" spans="1:254" customFormat="1" ht="12.75" customHeight="1">
      <c r="A33" s="31"/>
      <c r="B33" s="29"/>
      <c r="C33" s="26"/>
      <c r="D33" s="25"/>
      <c r="E33" s="26"/>
      <c r="F33" s="26"/>
      <c r="G33" s="26"/>
      <c r="H33" s="27"/>
      <c r="I33" s="27"/>
      <c r="J33" s="27"/>
      <c r="K33" s="27"/>
      <c r="L33" s="23"/>
      <c r="M33" s="27"/>
      <c r="N33" s="26"/>
      <c r="O33" s="26"/>
      <c r="P33" s="27"/>
      <c r="Q33" s="27"/>
      <c r="R33" s="27"/>
      <c r="S33" s="27"/>
      <c r="T33" s="26"/>
      <c r="U33" s="26"/>
      <c r="V33" s="26"/>
      <c r="W33" s="23"/>
      <c r="X33" s="23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</row>
    <row r="34" spans="1:254" customFormat="1">
      <c r="A34" s="22"/>
      <c r="B34" s="22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2"/>
      <c r="N34" s="26"/>
      <c r="O34" s="26"/>
      <c r="P34" s="26"/>
      <c r="Q34" s="26"/>
      <c r="R34" s="26"/>
      <c r="S34" s="26"/>
      <c r="T34" s="26"/>
      <c r="U34" s="22"/>
      <c r="V34" s="22"/>
      <c r="W34" s="22"/>
      <c r="X34" s="26"/>
      <c r="Y34" s="26"/>
      <c r="Z34" s="26"/>
      <c r="AA34" s="26"/>
      <c r="AB34" s="26"/>
      <c r="AC34" s="26"/>
      <c r="AD34" s="23"/>
      <c r="AE34" s="32"/>
      <c r="AF34" s="26"/>
      <c r="AG34" s="26"/>
      <c r="AH34" s="26"/>
      <c r="AI34" s="26"/>
      <c r="AJ34" s="12"/>
      <c r="AK34" s="12"/>
      <c r="AL34" s="12"/>
      <c r="AM34" s="28"/>
      <c r="AN34" s="28"/>
      <c r="AO34" s="33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</row>
    <row r="35" spans="1:254" customForma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32"/>
      <c r="AF35" s="26"/>
      <c r="AG35" s="26"/>
      <c r="AH35" s="26"/>
      <c r="AI35" s="26"/>
      <c r="AJ35" s="12"/>
      <c r="AK35" s="12"/>
      <c r="AL35" s="12"/>
      <c r="AM35" s="33"/>
      <c r="AN35" s="28"/>
      <c r="AO35" s="28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</row>
    <row r="36" spans="1:254" customFormat="1">
      <c r="A36" s="34" t="s">
        <v>256</v>
      </c>
      <c r="B36" s="34"/>
      <c r="C36" s="34"/>
      <c r="D36" s="34"/>
      <c r="E36" s="34"/>
      <c r="F36" s="34"/>
      <c r="G36" s="34"/>
      <c r="H36" s="34"/>
      <c r="I36" s="34"/>
      <c r="J36" s="34" t="s">
        <v>255</v>
      </c>
      <c r="K36" s="34"/>
      <c r="L36" s="34"/>
      <c r="M36" s="34"/>
      <c r="N36" s="35"/>
      <c r="O36" s="34"/>
      <c r="P36" s="34"/>
      <c r="Q36" s="34"/>
      <c r="R36" s="34"/>
      <c r="S36" s="34"/>
      <c r="T36" s="34"/>
      <c r="U36" s="34"/>
      <c r="V36" s="34"/>
      <c r="W36" s="34"/>
      <c r="X36" s="33"/>
      <c r="Y36" s="33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33"/>
      <c r="AK36" s="12"/>
      <c r="AL36" s="12"/>
      <c r="AM36" s="12"/>
      <c r="AN36" s="24"/>
      <c r="AO36" s="24"/>
      <c r="AP36" s="24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</row>
    <row r="37" spans="1:254">
      <c r="A37" s="271"/>
      <c r="B37" s="271"/>
      <c r="C37" s="272"/>
      <c r="D37" s="24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4"/>
      <c r="AE37" s="24"/>
      <c r="AF37" s="24"/>
      <c r="AG37" s="24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</row>
    <row r="38" spans="1:254">
      <c r="A38" s="273"/>
      <c r="B38" s="273"/>
      <c r="C38" s="274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</row>
  </sheetData>
  <mergeCells count="22">
    <mergeCell ref="H3:T3"/>
    <mergeCell ref="U3:AF4"/>
    <mergeCell ref="H4:T4"/>
    <mergeCell ref="H6:T6"/>
    <mergeCell ref="U6:AF7"/>
    <mergeCell ref="H7:T7"/>
    <mergeCell ref="AG16:AG17"/>
    <mergeCell ref="H9:T9"/>
    <mergeCell ref="U9:AF9"/>
    <mergeCell ref="H10:T10"/>
    <mergeCell ref="U10:AF10"/>
    <mergeCell ref="A13:AG14"/>
    <mergeCell ref="A16:A17"/>
    <mergeCell ref="B16:C17"/>
    <mergeCell ref="D16:D17"/>
    <mergeCell ref="E16:H16"/>
    <mergeCell ref="I16:L16"/>
    <mergeCell ref="M16:P16"/>
    <mergeCell ref="Q16:Q17"/>
    <mergeCell ref="R16:X16"/>
    <mergeCell ref="Y16:AE16"/>
    <mergeCell ref="AF16:AF17"/>
  </mergeCells>
  <printOptions horizontalCentered="1"/>
  <pageMargins left="0.19685039370078741" right="0.15748031496062992" top="0.11811023622047245" bottom="0.15748031496062992" header="0.11811023622047245" footer="0.15748031496062992"/>
  <pageSetup paperSize="9"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V162"/>
  <sheetViews>
    <sheetView topLeftCell="A112" zoomScaleNormal="100" zoomScaleSheetLayoutView="100" workbookViewId="0">
      <selection activeCell="I127" sqref="I127:S127"/>
    </sheetView>
  </sheetViews>
  <sheetFormatPr defaultRowHeight="12.75"/>
  <cols>
    <col min="1" max="1" width="11.5703125" style="341" customWidth="1"/>
    <col min="2" max="2" width="6.42578125" style="341" customWidth="1"/>
    <col min="3" max="3" width="8.28515625" style="341" customWidth="1"/>
    <col min="4" max="4" width="9.28515625" style="341" customWidth="1"/>
    <col min="5" max="5" width="8.5703125" style="341" bestFit="1" customWidth="1"/>
    <col min="6" max="6" width="28.42578125" style="341" bestFit="1" customWidth="1"/>
    <col min="7" max="7" width="6.42578125" style="81" customWidth="1"/>
    <col min="8" max="8" width="8" style="409" customWidth="1"/>
    <col min="9" max="9" width="6.5703125" style="81" customWidth="1"/>
    <col min="10" max="10" width="7.28515625" style="81" customWidth="1"/>
    <col min="11" max="11" width="9.140625" style="81"/>
    <col min="12" max="12" width="6.42578125" style="81" customWidth="1"/>
    <col min="13" max="13" width="7.85546875" style="409" customWidth="1"/>
    <col min="14" max="14" width="9.140625" style="81"/>
    <col min="15" max="15" width="7.42578125" style="409" customWidth="1"/>
    <col min="16" max="16" width="9.140625" style="81"/>
    <col min="17" max="17" width="8.140625" style="81" customWidth="1"/>
    <col min="18" max="18" width="40.42578125" style="341" customWidth="1"/>
    <col min="19" max="19" width="4" style="341" customWidth="1"/>
    <col min="20" max="16384" width="9.140625" style="341"/>
  </cols>
  <sheetData>
    <row r="1" spans="1:22">
      <c r="A1" s="711"/>
      <c r="B1" s="712"/>
      <c r="C1" s="713"/>
      <c r="D1" s="713"/>
      <c r="E1" s="713"/>
      <c r="F1" s="713"/>
      <c r="G1" s="714"/>
      <c r="H1" s="714"/>
      <c r="I1" s="713"/>
      <c r="J1" s="715"/>
      <c r="K1" s="716"/>
      <c r="L1" s="717"/>
      <c r="M1" s="714"/>
      <c r="N1" s="713"/>
      <c r="O1" s="714"/>
      <c r="P1" s="713"/>
      <c r="Q1" s="713"/>
      <c r="R1" s="718"/>
    </row>
    <row r="2" spans="1:22" ht="12.75" customHeight="1">
      <c r="A2" s="711"/>
      <c r="B2" s="711"/>
      <c r="C2" s="719"/>
      <c r="D2" s="719"/>
      <c r="E2" s="719"/>
      <c r="F2" s="823" t="s">
        <v>0</v>
      </c>
      <c r="G2" s="824"/>
      <c r="H2" s="824"/>
      <c r="I2" s="817" t="s">
        <v>252</v>
      </c>
      <c r="J2" s="817"/>
      <c r="K2" s="817"/>
      <c r="L2" s="817"/>
      <c r="M2" s="817"/>
      <c r="N2" s="817"/>
      <c r="O2" s="817"/>
      <c r="P2" s="817"/>
      <c r="Q2" s="817"/>
      <c r="R2" s="817"/>
      <c r="S2" s="817"/>
    </row>
    <row r="3" spans="1:22" ht="12.75" customHeight="1">
      <c r="A3" s="720"/>
      <c r="B3" s="720"/>
      <c r="C3" s="719"/>
      <c r="D3" s="719"/>
      <c r="E3" s="719"/>
      <c r="F3" s="823" t="s">
        <v>1</v>
      </c>
      <c r="G3" s="824"/>
      <c r="H3" s="824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</row>
    <row r="4" spans="1:22">
      <c r="A4" s="720"/>
      <c r="B4" s="720"/>
      <c r="C4" s="719"/>
      <c r="D4" s="719"/>
      <c r="E4" s="719"/>
      <c r="F4" s="721"/>
      <c r="G4" s="722"/>
      <c r="H4" s="714"/>
      <c r="I4" s="723"/>
      <c r="J4" s="724"/>
      <c r="K4" s="724"/>
      <c r="L4" s="723"/>
      <c r="M4" s="714"/>
      <c r="N4" s="716"/>
      <c r="O4" s="725"/>
      <c r="P4" s="713"/>
      <c r="Q4" s="713"/>
      <c r="R4" s="718"/>
    </row>
    <row r="5" spans="1:22" ht="12.75" customHeight="1">
      <c r="A5" s="719"/>
      <c r="B5" s="719"/>
      <c r="C5" s="719"/>
      <c r="D5" s="719"/>
      <c r="E5" s="719"/>
      <c r="F5" s="823" t="s">
        <v>2</v>
      </c>
      <c r="G5" s="824"/>
      <c r="H5" s="824"/>
      <c r="I5" s="820" t="s">
        <v>254</v>
      </c>
      <c r="J5" s="820"/>
      <c r="K5" s="820"/>
      <c r="L5" s="820"/>
      <c r="M5" s="820"/>
      <c r="N5" s="820"/>
      <c r="O5" s="820"/>
      <c r="P5" s="820"/>
      <c r="Q5" s="820"/>
      <c r="R5" s="820"/>
      <c r="S5" s="820"/>
    </row>
    <row r="6" spans="1:22" ht="12.75" customHeight="1">
      <c r="A6" s="719"/>
      <c r="B6" s="719"/>
      <c r="C6" s="719"/>
      <c r="D6" s="719"/>
      <c r="E6" s="719"/>
      <c r="F6" s="823" t="s">
        <v>3</v>
      </c>
      <c r="G6" s="824"/>
      <c r="H6" s="824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</row>
    <row r="7" spans="1:22" ht="15">
      <c r="A7" s="719"/>
      <c r="B7" s="719"/>
      <c r="C7" s="719"/>
      <c r="D7" s="719"/>
      <c r="E7" s="719"/>
      <c r="F7" s="721"/>
      <c r="G7" s="722"/>
      <c r="H7" s="714"/>
      <c r="I7" s="723"/>
      <c r="J7" s="726"/>
      <c r="K7" s="724"/>
      <c r="L7" s="723"/>
      <c r="M7" s="714"/>
      <c r="N7" s="716"/>
      <c r="O7" s="725"/>
      <c r="P7" s="713"/>
      <c r="Q7" s="713"/>
      <c r="R7" s="718"/>
      <c r="T7" s="280"/>
      <c r="U7" s="280"/>
      <c r="V7" s="280"/>
    </row>
    <row r="8" spans="1:22" ht="12.75" customHeight="1">
      <c r="A8" s="719"/>
      <c r="B8" s="719"/>
      <c r="C8" s="719"/>
      <c r="D8" s="719"/>
      <c r="E8" s="719"/>
      <c r="F8" s="823" t="s">
        <v>4</v>
      </c>
      <c r="G8" s="824"/>
      <c r="H8" s="824"/>
      <c r="I8" s="821" t="s">
        <v>253</v>
      </c>
      <c r="J8" s="821"/>
      <c r="K8" s="821"/>
      <c r="L8" s="821"/>
      <c r="M8" s="821"/>
      <c r="N8" s="821"/>
      <c r="O8" s="821"/>
      <c r="P8" s="821"/>
      <c r="Q8" s="821"/>
      <c r="R8" s="821"/>
      <c r="S8" s="821"/>
    </row>
    <row r="9" spans="1:22">
      <c r="A9" s="723"/>
      <c r="B9" s="723"/>
      <c r="C9" s="719"/>
      <c r="D9" s="719"/>
      <c r="E9" s="719"/>
      <c r="F9" s="823" t="s">
        <v>5</v>
      </c>
      <c r="G9" s="824"/>
      <c r="H9" s="824"/>
      <c r="I9" s="822"/>
      <c r="J9" s="822"/>
      <c r="K9" s="822"/>
      <c r="L9" s="822"/>
      <c r="M9" s="822"/>
      <c r="N9" s="822"/>
      <c r="O9" s="822"/>
      <c r="P9" s="822"/>
      <c r="Q9" s="822"/>
      <c r="R9" s="822"/>
      <c r="S9" s="822"/>
    </row>
    <row r="10" spans="1:22">
      <c r="A10" s="719"/>
      <c r="B10" s="719"/>
      <c r="C10" s="713"/>
      <c r="D10" s="713"/>
      <c r="E10" s="713"/>
      <c r="F10" s="713"/>
      <c r="G10" s="714"/>
      <c r="H10" s="714"/>
      <c r="I10" s="713"/>
      <c r="J10" s="715"/>
      <c r="K10" s="716"/>
      <c r="L10" s="713"/>
      <c r="M10" s="714"/>
      <c r="N10" s="713"/>
      <c r="O10" s="714"/>
      <c r="P10" s="713"/>
      <c r="Q10" s="713"/>
      <c r="R10" s="718"/>
    </row>
    <row r="11" spans="1:22">
      <c r="A11" s="719"/>
      <c r="B11" s="719"/>
      <c r="C11" s="719"/>
      <c r="D11" s="713"/>
      <c r="E11" s="713"/>
      <c r="F11" s="713"/>
      <c r="G11" s="714"/>
      <c r="H11" s="714"/>
      <c r="I11" s="725"/>
      <c r="J11" s="716"/>
      <c r="K11" s="713"/>
      <c r="L11" s="727"/>
      <c r="M11" s="714"/>
      <c r="N11" s="713"/>
      <c r="O11" s="714"/>
      <c r="P11" s="713"/>
      <c r="Q11" s="713"/>
      <c r="R11" s="718"/>
    </row>
    <row r="12" spans="1:22">
      <c r="A12" s="728"/>
      <c r="B12" s="719"/>
      <c r="C12" s="719"/>
      <c r="D12" s="713"/>
      <c r="E12" s="713"/>
      <c r="F12" s="713"/>
      <c r="G12" s="714"/>
      <c r="H12" s="714"/>
      <c r="I12" s="725"/>
      <c r="J12" s="716"/>
      <c r="K12" s="713"/>
      <c r="L12" s="336"/>
      <c r="M12" s="714"/>
      <c r="N12" s="713"/>
      <c r="O12" s="714"/>
      <c r="P12" s="714"/>
      <c r="Q12" s="714"/>
      <c r="R12" s="714"/>
    </row>
    <row r="13" spans="1:22">
      <c r="A13" s="728"/>
      <c r="B13" s="729"/>
      <c r="C13" s="719"/>
      <c r="D13" s="713"/>
      <c r="E13" s="713"/>
      <c r="F13" s="713"/>
      <c r="G13" s="714"/>
      <c r="H13" s="714"/>
      <c r="I13" s="725"/>
      <c r="J13" s="716"/>
      <c r="K13" s="713"/>
      <c r="L13" s="727"/>
      <c r="M13" s="714"/>
      <c r="N13" s="713"/>
      <c r="O13" s="714"/>
      <c r="P13" s="714"/>
      <c r="Q13" s="714"/>
      <c r="R13" s="714"/>
    </row>
    <row r="14" spans="1:22" ht="15">
      <c r="A14" s="730" t="s">
        <v>114</v>
      </c>
      <c r="B14" s="731" t="s">
        <v>330</v>
      </c>
      <c r="C14" s="719"/>
      <c r="D14" s="713"/>
      <c r="E14" s="713"/>
      <c r="F14" s="713"/>
      <c r="G14" s="714"/>
      <c r="H14" s="714"/>
      <c r="I14" s="725"/>
      <c r="J14" s="716"/>
      <c r="K14" s="713"/>
      <c r="L14" s="713"/>
      <c r="M14" s="714"/>
      <c r="N14" s="713"/>
      <c r="O14" s="714"/>
      <c r="P14" s="714"/>
      <c r="Q14" s="714"/>
      <c r="R14" s="714"/>
    </row>
    <row r="15" spans="1:22" ht="15">
      <c r="A15" s="730" t="s">
        <v>113</v>
      </c>
      <c r="B15" s="731" t="s">
        <v>112</v>
      </c>
      <c r="C15" s="468"/>
      <c r="D15" s="468"/>
      <c r="E15" s="468"/>
      <c r="F15" s="468"/>
      <c r="G15" s="732"/>
      <c r="H15" s="732"/>
      <c r="I15" s="733"/>
      <c r="J15" s="734"/>
      <c r="K15" s="368"/>
      <c r="L15" s="368"/>
      <c r="M15" s="732"/>
      <c r="N15" s="368"/>
      <c r="O15" s="714"/>
      <c r="P15" s="714"/>
      <c r="Q15" s="714"/>
      <c r="R15" s="714"/>
    </row>
    <row r="16" spans="1:22" ht="15">
      <c r="A16" s="730" t="s">
        <v>111</v>
      </c>
      <c r="B16" s="731" t="s">
        <v>80</v>
      </c>
      <c r="C16" s="468"/>
      <c r="D16" s="468"/>
      <c r="E16" s="468"/>
      <c r="F16" s="468"/>
      <c r="G16" s="368"/>
      <c r="H16" s="732"/>
      <c r="I16" s="732"/>
      <c r="J16" s="368"/>
      <c r="K16" s="368"/>
      <c r="L16" s="368"/>
      <c r="M16" s="732"/>
      <c r="N16" s="368"/>
      <c r="O16" s="714"/>
      <c r="P16" s="714"/>
      <c r="Q16" s="714"/>
      <c r="R16" s="714"/>
    </row>
    <row r="17" spans="1:22">
      <c r="A17" s="370"/>
      <c r="B17" s="370"/>
      <c r="C17" s="370"/>
      <c r="D17" s="370"/>
      <c r="E17" s="368"/>
      <c r="F17" s="368"/>
      <c r="G17" s="732"/>
      <c r="H17" s="732"/>
      <c r="I17" s="732"/>
      <c r="J17" s="368"/>
      <c r="K17" s="368"/>
      <c r="L17" s="735"/>
      <c r="M17" s="732"/>
      <c r="N17" s="368"/>
      <c r="O17" s="732"/>
      <c r="P17" s="732"/>
      <c r="Q17" s="732"/>
      <c r="R17" s="732"/>
    </row>
    <row r="19" spans="1:22" ht="51">
      <c r="A19" s="65" t="s">
        <v>110</v>
      </c>
      <c r="B19" s="334" t="s">
        <v>109</v>
      </c>
      <c r="C19" s="334" t="s">
        <v>108</v>
      </c>
      <c r="D19" s="334" t="s">
        <v>107</v>
      </c>
      <c r="E19" s="65" t="s">
        <v>106</v>
      </c>
      <c r="F19" s="334" t="s">
        <v>105</v>
      </c>
      <c r="G19" s="334" t="s">
        <v>104</v>
      </c>
      <c r="H19" s="138" t="s">
        <v>103</v>
      </c>
      <c r="I19" s="334" t="s">
        <v>102</v>
      </c>
      <c r="J19" s="334" t="s">
        <v>101</v>
      </c>
      <c r="K19" s="334" t="s">
        <v>100</v>
      </c>
      <c r="L19" s="334" t="s">
        <v>99</v>
      </c>
      <c r="M19" s="138" t="s">
        <v>98</v>
      </c>
      <c r="N19" s="334" t="s">
        <v>97</v>
      </c>
      <c r="O19" s="138" t="s">
        <v>96</v>
      </c>
      <c r="P19" s="334" t="s">
        <v>95</v>
      </c>
      <c r="Q19" s="334" t="s">
        <v>94</v>
      </c>
      <c r="R19" s="334" t="s">
        <v>93</v>
      </c>
    </row>
    <row r="20" spans="1:22" ht="12.75" customHeight="1">
      <c r="A20" s="81" t="s">
        <v>134</v>
      </c>
      <c r="B20" s="81" t="s">
        <v>91</v>
      </c>
      <c r="C20" s="81" t="s">
        <v>19</v>
      </c>
      <c r="D20" s="81">
        <f>P20</f>
        <v>1</v>
      </c>
      <c r="E20" s="202" t="s">
        <v>30</v>
      </c>
      <c r="F20" s="370" t="s">
        <v>257</v>
      </c>
      <c r="G20" s="407">
        <v>1990</v>
      </c>
      <c r="H20" s="541">
        <v>62.7</v>
      </c>
      <c r="I20" s="81">
        <v>130</v>
      </c>
      <c r="J20" s="81">
        <f>I20</f>
        <v>130</v>
      </c>
      <c r="K20" s="81">
        <v>1</v>
      </c>
      <c r="L20" s="81">
        <v>140</v>
      </c>
      <c r="M20" s="409">
        <f>L20/2</f>
        <v>70</v>
      </c>
      <c r="N20" s="81">
        <v>1</v>
      </c>
      <c r="O20" s="409">
        <f>J20+M20</f>
        <v>200</v>
      </c>
      <c r="P20" s="81">
        <v>1</v>
      </c>
      <c r="Q20" s="410">
        <v>20</v>
      </c>
      <c r="R20" s="341" t="s">
        <v>258</v>
      </c>
      <c r="T20" s="825" t="s">
        <v>83</v>
      </c>
      <c r="U20" s="826"/>
      <c r="V20" s="827"/>
    </row>
    <row r="21" spans="1:22" ht="12.75" customHeight="1">
      <c r="A21" s="81"/>
      <c r="B21" s="81"/>
      <c r="C21" s="81"/>
      <c r="D21" s="81">
        <f>P21</f>
        <v>2</v>
      </c>
      <c r="E21" s="201" t="s">
        <v>46</v>
      </c>
      <c r="F21" s="366" t="s">
        <v>299</v>
      </c>
      <c r="G21" s="374">
        <v>2000</v>
      </c>
      <c r="H21" s="541">
        <v>62.65</v>
      </c>
      <c r="I21" s="280">
        <v>92</v>
      </c>
      <c r="J21" s="280">
        <f>I21</f>
        <v>92</v>
      </c>
      <c r="K21" s="280">
        <v>2</v>
      </c>
      <c r="L21" s="280">
        <v>89</v>
      </c>
      <c r="M21" s="411">
        <f>L21/2</f>
        <v>44.5</v>
      </c>
      <c r="N21" s="280">
        <v>3</v>
      </c>
      <c r="O21" s="411">
        <f>J21+M21</f>
        <v>136.5</v>
      </c>
      <c r="P21" s="280">
        <v>2</v>
      </c>
      <c r="Q21" s="412">
        <v>18</v>
      </c>
      <c r="R21" s="197" t="s">
        <v>300</v>
      </c>
      <c r="T21" s="58" t="s">
        <v>82</v>
      </c>
      <c r="U21" s="57" t="s">
        <v>81</v>
      </c>
      <c r="V21" s="57" t="s">
        <v>80</v>
      </c>
    </row>
    <row r="22" spans="1:22" ht="12.75" customHeight="1">
      <c r="A22" s="413"/>
      <c r="B22" s="413"/>
      <c r="C22" s="413"/>
      <c r="D22" s="413">
        <v>3</v>
      </c>
      <c r="E22" s="199" t="s">
        <v>32</v>
      </c>
      <c r="F22" s="372" t="s">
        <v>140</v>
      </c>
      <c r="G22" s="414">
        <v>1986</v>
      </c>
      <c r="H22" s="736">
        <v>62.85</v>
      </c>
      <c r="I22" s="413">
        <v>71</v>
      </c>
      <c r="J22" s="413">
        <f>I22</f>
        <v>71</v>
      </c>
      <c r="K22" s="413">
        <v>3</v>
      </c>
      <c r="L22" s="413">
        <v>131</v>
      </c>
      <c r="M22" s="416">
        <f>L22/2</f>
        <v>65.5</v>
      </c>
      <c r="N22" s="413">
        <v>2</v>
      </c>
      <c r="O22" s="416">
        <f>J22+M22</f>
        <v>136.5</v>
      </c>
      <c r="P22" s="413">
        <v>3</v>
      </c>
      <c r="Q22" s="417">
        <v>16</v>
      </c>
      <c r="R22" s="198" t="s">
        <v>139</v>
      </c>
      <c r="T22" s="58"/>
      <c r="U22" s="57"/>
      <c r="V22" s="57"/>
    </row>
    <row r="23" spans="1:22" ht="12.75" customHeight="1">
      <c r="A23" s="81" t="s">
        <v>130</v>
      </c>
      <c r="B23" s="81" t="s">
        <v>76</v>
      </c>
      <c r="C23" s="81" t="s">
        <v>19</v>
      </c>
      <c r="D23" s="81">
        <v>1</v>
      </c>
      <c r="E23" s="201" t="s">
        <v>46</v>
      </c>
      <c r="F23" s="453" t="s">
        <v>398</v>
      </c>
      <c r="G23" s="429">
        <v>2003</v>
      </c>
      <c r="H23" s="541">
        <v>62.4</v>
      </c>
      <c r="I23" s="81">
        <v>103</v>
      </c>
      <c r="J23" s="81">
        <f>I23</f>
        <v>103</v>
      </c>
      <c r="K23" s="81">
        <v>1</v>
      </c>
      <c r="L23" s="81">
        <v>102</v>
      </c>
      <c r="M23" s="409">
        <f>L23/2</f>
        <v>51</v>
      </c>
      <c r="N23" s="81">
        <v>1</v>
      </c>
      <c r="O23" s="409">
        <f>J23+M23</f>
        <v>154</v>
      </c>
      <c r="P23" s="81">
        <v>4</v>
      </c>
      <c r="Q23" s="81">
        <v>15</v>
      </c>
      <c r="R23" s="197" t="s">
        <v>399</v>
      </c>
      <c r="T23" s="58"/>
      <c r="U23" s="57"/>
      <c r="V23" s="57"/>
    </row>
    <row r="24" spans="1:22">
      <c r="A24" s="420"/>
      <c r="B24" s="420"/>
      <c r="C24" s="420"/>
      <c r="D24" s="420"/>
      <c r="E24" s="421"/>
      <c r="F24" s="420"/>
      <c r="G24" s="422"/>
      <c r="H24" s="737"/>
      <c r="I24" s="422"/>
      <c r="J24" s="422"/>
      <c r="K24" s="422"/>
      <c r="L24" s="422"/>
      <c r="M24" s="423"/>
      <c r="N24" s="422"/>
      <c r="O24" s="423"/>
      <c r="P24" s="422"/>
      <c r="Q24" s="422"/>
      <c r="R24" s="420"/>
      <c r="T24" s="738">
        <v>151</v>
      </c>
      <c r="U24" s="738">
        <v>189</v>
      </c>
      <c r="V24" s="738">
        <v>234.5</v>
      </c>
    </row>
    <row r="25" spans="1:22" ht="12.75" customHeight="1">
      <c r="A25" s="81" t="s">
        <v>134</v>
      </c>
      <c r="B25" s="81" t="s">
        <v>91</v>
      </c>
      <c r="C25" s="81" t="s">
        <v>20</v>
      </c>
      <c r="D25" s="81">
        <f>P25</f>
        <v>1</v>
      </c>
      <c r="E25" s="202" t="s">
        <v>30</v>
      </c>
      <c r="F25" s="370" t="s">
        <v>494</v>
      </c>
      <c r="G25" s="407">
        <v>1993</v>
      </c>
      <c r="H25" s="541">
        <v>67.849999999999994</v>
      </c>
      <c r="I25" s="81">
        <v>130</v>
      </c>
      <c r="J25" s="81">
        <f t="shared" ref="J25:J32" si="0">I25</f>
        <v>130</v>
      </c>
      <c r="K25" s="81">
        <v>1</v>
      </c>
      <c r="L25" s="81">
        <v>146</v>
      </c>
      <c r="M25" s="409">
        <f t="shared" ref="M25:M32" si="1">L25/2</f>
        <v>73</v>
      </c>
      <c r="N25" s="81">
        <v>1</v>
      </c>
      <c r="O25" s="409">
        <f t="shared" ref="O25:O32" si="2">J25+M25</f>
        <v>203</v>
      </c>
      <c r="P25" s="81">
        <v>1</v>
      </c>
      <c r="Q25" s="424">
        <v>20</v>
      </c>
      <c r="R25" s="341" t="s">
        <v>259</v>
      </c>
      <c r="T25" s="825" t="s">
        <v>83</v>
      </c>
      <c r="U25" s="826"/>
      <c r="V25" s="827"/>
    </row>
    <row r="26" spans="1:22" ht="12.75" customHeight="1">
      <c r="A26" s="81"/>
      <c r="B26" s="81"/>
      <c r="C26" s="81"/>
      <c r="D26" s="81">
        <v>2</v>
      </c>
      <c r="E26" s="201" t="s">
        <v>32</v>
      </c>
      <c r="F26" s="366" t="s">
        <v>137</v>
      </c>
      <c r="G26" s="374">
        <v>1989</v>
      </c>
      <c r="H26" s="541">
        <v>67.599999999999994</v>
      </c>
      <c r="I26" s="280">
        <v>120</v>
      </c>
      <c r="J26" s="280">
        <f t="shared" si="0"/>
        <v>120</v>
      </c>
      <c r="K26" s="280">
        <v>2</v>
      </c>
      <c r="L26" s="280">
        <v>142</v>
      </c>
      <c r="M26" s="411">
        <f t="shared" si="1"/>
        <v>71</v>
      </c>
      <c r="N26" s="280">
        <v>2</v>
      </c>
      <c r="O26" s="411">
        <f t="shared" si="2"/>
        <v>191</v>
      </c>
      <c r="P26" s="280">
        <v>2</v>
      </c>
      <c r="Q26" s="425">
        <v>18</v>
      </c>
      <c r="R26" s="197" t="s">
        <v>277</v>
      </c>
      <c r="T26" s="200"/>
      <c r="U26" s="624"/>
      <c r="V26" s="625"/>
    </row>
    <row r="27" spans="1:22" ht="12.75" customHeight="1">
      <c r="A27" s="413"/>
      <c r="B27" s="413"/>
      <c r="C27" s="413"/>
      <c r="D27" s="413">
        <f>P27</f>
        <v>3</v>
      </c>
      <c r="E27" s="199" t="s">
        <v>46</v>
      </c>
      <c r="F27" s="372" t="s">
        <v>144</v>
      </c>
      <c r="G27" s="414">
        <v>1999</v>
      </c>
      <c r="H27" s="426">
        <v>67.05</v>
      </c>
      <c r="I27" s="417">
        <v>119</v>
      </c>
      <c r="J27" s="413">
        <f t="shared" si="0"/>
        <v>119</v>
      </c>
      <c r="K27" s="417">
        <v>3</v>
      </c>
      <c r="L27" s="417">
        <v>123</v>
      </c>
      <c r="M27" s="427">
        <f t="shared" si="1"/>
        <v>61.5</v>
      </c>
      <c r="N27" s="417">
        <v>3</v>
      </c>
      <c r="O27" s="427">
        <f t="shared" si="2"/>
        <v>180.5</v>
      </c>
      <c r="P27" s="417">
        <v>3</v>
      </c>
      <c r="Q27" s="417">
        <v>16</v>
      </c>
      <c r="R27" s="428" t="s">
        <v>609</v>
      </c>
      <c r="T27" s="58" t="s">
        <v>82</v>
      </c>
      <c r="U27" s="57" t="s">
        <v>81</v>
      </c>
      <c r="V27" s="57" t="s">
        <v>80</v>
      </c>
    </row>
    <row r="28" spans="1:22" ht="12.75" customHeight="1">
      <c r="A28" s="81" t="s">
        <v>130</v>
      </c>
      <c r="B28" s="81" t="s">
        <v>76</v>
      </c>
      <c r="C28" s="81" t="s">
        <v>20</v>
      </c>
      <c r="D28" s="280">
        <v>1</v>
      </c>
      <c r="E28" s="359" t="s">
        <v>30</v>
      </c>
      <c r="F28" s="445" t="s">
        <v>402</v>
      </c>
      <c r="G28" s="429">
        <v>1978</v>
      </c>
      <c r="H28" s="541">
        <v>62.3</v>
      </c>
      <c r="I28" s="280">
        <v>171</v>
      </c>
      <c r="J28" s="81">
        <f t="shared" si="0"/>
        <v>171</v>
      </c>
      <c r="K28" s="81">
        <v>1</v>
      </c>
      <c r="L28" s="81">
        <v>184</v>
      </c>
      <c r="M28" s="409">
        <f t="shared" si="1"/>
        <v>92</v>
      </c>
      <c r="N28" s="81">
        <v>2</v>
      </c>
      <c r="O28" s="409">
        <f t="shared" si="2"/>
        <v>263</v>
      </c>
      <c r="P28" s="280">
        <v>4</v>
      </c>
      <c r="Q28" s="425">
        <v>15</v>
      </c>
      <c r="R28" s="280"/>
      <c r="T28" s="58"/>
      <c r="U28" s="57"/>
      <c r="V28" s="57"/>
    </row>
    <row r="29" spans="1:22" ht="12.75" customHeight="1">
      <c r="A29" s="280"/>
      <c r="B29" s="280"/>
      <c r="C29" s="280"/>
      <c r="D29" s="280">
        <v>2</v>
      </c>
      <c r="E29" s="359" t="s">
        <v>46</v>
      </c>
      <c r="F29" s="445" t="s">
        <v>400</v>
      </c>
      <c r="G29" s="429">
        <v>2001</v>
      </c>
      <c r="H29" s="541">
        <v>67.599999999999994</v>
      </c>
      <c r="I29" s="280">
        <v>130</v>
      </c>
      <c r="J29" s="81">
        <f t="shared" si="0"/>
        <v>130</v>
      </c>
      <c r="K29" s="81">
        <v>2</v>
      </c>
      <c r="L29" s="81">
        <v>147</v>
      </c>
      <c r="M29" s="409">
        <f t="shared" si="1"/>
        <v>73.5</v>
      </c>
      <c r="N29" s="81">
        <v>3</v>
      </c>
      <c r="O29" s="409">
        <f t="shared" si="2"/>
        <v>203.5</v>
      </c>
      <c r="P29" s="280">
        <v>5</v>
      </c>
      <c r="Q29" s="425">
        <v>14</v>
      </c>
      <c r="R29" s="197" t="s">
        <v>399</v>
      </c>
      <c r="T29" s="58"/>
      <c r="U29" s="57"/>
      <c r="V29" s="57"/>
    </row>
    <row r="30" spans="1:22" ht="12.75" customHeight="1">
      <c r="A30" s="280"/>
      <c r="B30" s="280"/>
      <c r="C30" s="280"/>
      <c r="D30" s="429">
        <v>3</v>
      </c>
      <c r="E30" s="359" t="s">
        <v>32</v>
      </c>
      <c r="F30" s="447" t="s">
        <v>403</v>
      </c>
      <c r="G30" s="429">
        <v>1965</v>
      </c>
      <c r="H30" s="541">
        <v>67.55</v>
      </c>
      <c r="J30" s="81">
        <f t="shared" si="0"/>
        <v>0</v>
      </c>
      <c r="L30" s="81">
        <v>191</v>
      </c>
      <c r="M30" s="409">
        <f t="shared" si="1"/>
        <v>95.5</v>
      </c>
      <c r="N30" s="81">
        <v>1</v>
      </c>
      <c r="O30" s="409">
        <f t="shared" si="2"/>
        <v>95.5</v>
      </c>
      <c r="P30" s="81">
        <v>6</v>
      </c>
      <c r="Q30" s="81">
        <v>13</v>
      </c>
      <c r="R30" s="447" t="s">
        <v>405</v>
      </c>
      <c r="T30" s="58"/>
      <c r="U30" s="57"/>
      <c r="V30" s="57"/>
    </row>
    <row r="31" spans="1:22" ht="12.75" customHeight="1">
      <c r="A31" s="280"/>
      <c r="B31" s="280"/>
      <c r="C31" s="280"/>
      <c r="D31" s="368">
        <v>4</v>
      </c>
      <c r="E31" s="359" t="s">
        <v>30</v>
      </c>
      <c r="F31" s="445" t="s">
        <v>401</v>
      </c>
      <c r="G31" s="429">
        <v>1987</v>
      </c>
      <c r="H31" s="431">
        <v>67.8</v>
      </c>
      <c r="I31" s="280">
        <v>55</v>
      </c>
      <c r="J31" s="81">
        <f t="shared" ref="J31" si="3">I31</f>
        <v>55</v>
      </c>
      <c r="K31" s="81">
        <v>3</v>
      </c>
      <c r="L31" s="81">
        <v>79</v>
      </c>
      <c r="M31" s="409">
        <f t="shared" ref="M31" si="4">L31/2</f>
        <v>39.5</v>
      </c>
      <c r="N31" s="81">
        <v>4</v>
      </c>
      <c r="O31" s="409">
        <f t="shared" ref="O31" si="5">J31+M31</f>
        <v>94.5</v>
      </c>
      <c r="P31" s="280">
        <v>7</v>
      </c>
      <c r="Q31" s="425">
        <v>12</v>
      </c>
      <c r="R31" s="201" t="s">
        <v>404</v>
      </c>
      <c r="T31" s="58"/>
      <c r="U31" s="57"/>
      <c r="V31" s="57"/>
    </row>
    <row r="32" spans="1:22" ht="12.75" customHeight="1">
      <c r="A32" s="280"/>
      <c r="B32" s="280"/>
      <c r="C32" s="280"/>
      <c r="D32" s="368">
        <v>5</v>
      </c>
      <c r="E32" s="359" t="s">
        <v>649</v>
      </c>
      <c r="F32" s="445" t="s">
        <v>654</v>
      </c>
      <c r="G32" s="429">
        <v>1991</v>
      </c>
      <c r="H32" s="431">
        <v>66.400000000000006</v>
      </c>
      <c r="I32" s="280">
        <v>50</v>
      </c>
      <c r="J32" s="81">
        <f t="shared" si="0"/>
        <v>50</v>
      </c>
      <c r="K32" s="81">
        <v>4</v>
      </c>
      <c r="L32" s="81">
        <v>75</v>
      </c>
      <c r="M32" s="409">
        <f t="shared" si="1"/>
        <v>37.5</v>
      </c>
      <c r="N32" s="81">
        <v>5</v>
      </c>
      <c r="O32" s="409">
        <f t="shared" si="2"/>
        <v>87.5</v>
      </c>
      <c r="P32" s="280">
        <v>8</v>
      </c>
      <c r="Q32" s="425">
        <v>11</v>
      </c>
      <c r="R32" s="201" t="s">
        <v>655</v>
      </c>
      <c r="T32" s="58"/>
      <c r="U32" s="57"/>
      <c r="V32" s="57"/>
    </row>
    <row r="33" spans="1:22" ht="12.75" customHeight="1">
      <c r="A33" s="420"/>
      <c r="B33" s="420"/>
      <c r="C33" s="420"/>
      <c r="D33" s="420"/>
      <c r="E33" s="420"/>
      <c r="F33" s="420"/>
      <c r="G33" s="422"/>
      <c r="H33" s="433"/>
      <c r="I33" s="422"/>
      <c r="J33" s="422"/>
      <c r="K33" s="422"/>
      <c r="L33" s="422"/>
      <c r="M33" s="423"/>
      <c r="N33" s="422"/>
      <c r="O33" s="423"/>
      <c r="P33" s="422"/>
      <c r="Q33" s="422"/>
      <c r="R33" s="420"/>
    </row>
    <row r="34" spans="1:22">
      <c r="A34" s="280" t="s">
        <v>134</v>
      </c>
      <c r="B34" s="280" t="s">
        <v>91</v>
      </c>
      <c r="C34" s="280" t="s">
        <v>22</v>
      </c>
      <c r="D34" s="280">
        <f>P34</f>
        <v>1</v>
      </c>
      <c r="E34" s="201" t="s">
        <v>30</v>
      </c>
      <c r="F34" s="366" t="s">
        <v>495</v>
      </c>
      <c r="G34" s="374">
        <v>1989</v>
      </c>
      <c r="H34" s="541">
        <v>73</v>
      </c>
      <c r="I34" s="280">
        <v>152</v>
      </c>
      <c r="J34" s="280">
        <f t="shared" ref="J34:J35" si="6">I34</f>
        <v>152</v>
      </c>
      <c r="K34" s="280">
        <v>1</v>
      </c>
      <c r="L34" s="280">
        <v>170</v>
      </c>
      <c r="M34" s="411">
        <f t="shared" ref="M34:M35" si="7">L34/2</f>
        <v>85</v>
      </c>
      <c r="N34" s="280">
        <v>2</v>
      </c>
      <c r="O34" s="411">
        <f t="shared" ref="O34:O35" si="8">J34+M34</f>
        <v>237</v>
      </c>
      <c r="P34" s="280">
        <v>1</v>
      </c>
      <c r="Q34" s="425">
        <v>20</v>
      </c>
      <c r="R34" s="197" t="s">
        <v>260</v>
      </c>
    </row>
    <row r="35" spans="1:22">
      <c r="A35" s="280"/>
      <c r="B35" s="280"/>
      <c r="C35" s="280"/>
      <c r="D35" s="280">
        <f>P35</f>
        <v>2</v>
      </c>
      <c r="E35" s="201" t="s">
        <v>32</v>
      </c>
      <c r="F35" s="366" t="s">
        <v>285</v>
      </c>
      <c r="G35" s="374">
        <v>1993</v>
      </c>
      <c r="H35" s="541">
        <v>72.25</v>
      </c>
      <c r="I35" s="280">
        <v>128</v>
      </c>
      <c r="J35" s="280">
        <f t="shared" si="6"/>
        <v>128</v>
      </c>
      <c r="K35" s="280">
        <v>2</v>
      </c>
      <c r="L35" s="280">
        <v>177</v>
      </c>
      <c r="M35" s="411">
        <f t="shared" si="7"/>
        <v>88.5</v>
      </c>
      <c r="N35" s="280">
        <v>1</v>
      </c>
      <c r="O35" s="411">
        <f t="shared" si="8"/>
        <v>216.5</v>
      </c>
      <c r="P35" s="280">
        <v>2</v>
      </c>
      <c r="Q35" s="425">
        <v>18</v>
      </c>
      <c r="R35" s="197" t="s">
        <v>278</v>
      </c>
    </row>
    <row r="36" spans="1:22">
      <c r="A36" s="413"/>
      <c r="B36" s="413"/>
      <c r="C36" s="413"/>
      <c r="D36" s="434">
        <f>P36</f>
        <v>3</v>
      </c>
      <c r="E36" s="199" t="s">
        <v>46</v>
      </c>
      <c r="F36" s="372" t="s">
        <v>136</v>
      </c>
      <c r="G36" s="414">
        <v>1997</v>
      </c>
      <c r="H36" s="426">
        <v>72</v>
      </c>
      <c r="I36" s="417">
        <v>127</v>
      </c>
      <c r="J36" s="413">
        <f t="shared" ref="J36:J42" si="9">I36</f>
        <v>127</v>
      </c>
      <c r="K36" s="417">
        <v>3</v>
      </c>
      <c r="L36" s="417">
        <v>129</v>
      </c>
      <c r="M36" s="427">
        <f t="shared" ref="M36:M42" si="10">L36/2</f>
        <v>64.5</v>
      </c>
      <c r="N36" s="417">
        <v>3</v>
      </c>
      <c r="O36" s="427">
        <f t="shared" ref="O36:O42" si="11">J36+M36</f>
        <v>191.5</v>
      </c>
      <c r="P36" s="417">
        <v>3</v>
      </c>
      <c r="Q36" s="417">
        <v>16</v>
      </c>
      <c r="R36" s="428" t="s">
        <v>318</v>
      </c>
    </row>
    <row r="37" spans="1:22" ht="12.75" customHeight="1">
      <c r="A37" s="81" t="s">
        <v>130</v>
      </c>
      <c r="B37" s="81" t="s">
        <v>76</v>
      </c>
      <c r="C37" s="81" t="s">
        <v>22</v>
      </c>
      <c r="D37" s="368">
        <v>1</v>
      </c>
      <c r="E37" s="359" t="s">
        <v>42</v>
      </c>
      <c r="F37" s="447" t="s">
        <v>498</v>
      </c>
      <c r="G37" s="615">
        <v>1990</v>
      </c>
      <c r="H37" s="541">
        <v>71.099999999999994</v>
      </c>
      <c r="I37" s="81">
        <v>107</v>
      </c>
      <c r="J37" s="81">
        <f t="shared" si="9"/>
        <v>107</v>
      </c>
      <c r="K37" s="81">
        <v>1</v>
      </c>
      <c r="L37" s="81">
        <v>111</v>
      </c>
      <c r="M37" s="409">
        <f t="shared" si="10"/>
        <v>55.5</v>
      </c>
      <c r="N37" s="81">
        <v>4</v>
      </c>
      <c r="O37" s="409">
        <f t="shared" si="11"/>
        <v>162.5</v>
      </c>
      <c r="P37" s="81">
        <v>4</v>
      </c>
      <c r="Q37" s="81">
        <v>15</v>
      </c>
      <c r="R37" s="201" t="s">
        <v>328</v>
      </c>
      <c r="T37" s="58" t="s">
        <v>82</v>
      </c>
      <c r="U37" s="57" t="s">
        <v>81</v>
      </c>
      <c r="V37" s="57" t="s">
        <v>80</v>
      </c>
    </row>
    <row r="38" spans="1:22" ht="12.75" customHeight="1">
      <c r="A38" s="81"/>
      <c r="B38" s="81"/>
      <c r="C38" s="81"/>
      <c r="D38" s="81">
        <v>2</v>
      </c>
      <c r="E38" s="359" t="s">
        <v>34</v>
      </c>
      <c r="F38" s="447" t="s">
        <v>407</v>
      </c>
      <c r="G38" s="429">
        <v>1973</v>
      </c>
      <c r="H38" s="541">
        <v>71.8</v>
      </c>
      <c r="I38" s="81">
        <v>78</v>
      </c>
      <c r="J38" s="81">
        <f t="shared" si="9"/>
        <v>78</v>
      </c>
      <c r="K38" s="81">
        <v>3</v>
      </c>
      <c r="L38" s="81">
        <v>161</v>
      </c>
      <c r="M38" s="409">
        <f t="shared" si="10"/>
        <v>80.5</v>
      </c>
      <c r="N38" s="81">
        <v>1</v>
      </c>
      <c r="O38" s="409">
        <f t="shared" si="11"/>
        <v>158.5</v>
      </c>
      <c r="P38" s="81">
        <v>5</v>
      </c>
      <c r="Q38" s="81">
        <v>14</v>
      </c>
      <c r="R38" s="436"/>
      <c r="T38" s="58"/>
      <c r="U38" s="57"/>
      <c r="V38" s="57"/>
    </row>
    <row r="39" spans="1:22" ht="12.75" customHeight="1">
      <c r="A39" s="81"/>
      <c r="B39" s="81"/>
      <c r="C39" s="81"/>
      <c r="D39" s="81">
        <v>3</v>
      </c>
      <c r="E39" s="359" t="s">
        <v>46</v>
      </c>
      <c r="F39" s="446" t="s">
        <v>492</v>
      </c>
      <c r="G39" s="437">
        <v>1979</v>
      </c>
      <c r="H39" s="431">
        <v>71.2</v>
      </c>
      <c r="I39" s="81">
        <v>90</v>
      </c>
      <c r="J39" s="81">
        <f t="shared" si="9"/>
        <v>90</v>
      </c>
      <c r="K39" s="81">
        <v>2</v>
      </c>
      <c r="L39" s="81">
        <v>130</v>
      </c>
      <c r="M39" s="409">
        <f t="shared" si="10"/>
        <v>65</v>
      </c>
      <c r="N39" s="81">
        <v>3</v>
      </c>
      <c r="O39" s="409">
        <f t="shared" si="11"/>
        <v>155</v>
      </c>
      <c r="P39" s="438">
        <v>6</v>
      </c>
      <c r="Q39" s="280">
        <v>13</v>
      </c>
      <c r="R39" s="439" t="s">
        <v>135</v>
      </c>
      <c r="T39" s="101">
        <v>138</v>
      </c>
      <c r="U39" s="101">
        <v>190</v>
      </c>
      <c r="V39" s="101">
        <v>230</v>
      </c>
    </row>
    <row r="40" spans="1:22" ht="12.75" customHeight="1">
      <c r="A40" s="81"/>
      <c r="B40" s="81"/>
      <c r="C40" s="81"/>
      <c r="D40" s="368">
        <v>4</v>
      </c>
      <c r="E40" s="359" t="s">
        <v>62</v>
      </c>
      <c r="F40" s="447" t="s">
        <v>496</v>
      </c>
      <c r="G40" s="616">
        <v>1979</v>
      </c>
      <c r="H40" s="541">
        <v>69.45</v>
      </c>
      <c r="I40" s="81">
        <v>68</v>
      </c>
      <c r="J40" s="81">
        <f t="shared" si="9"/>
        <v>68</v>
      </c>
      <c r="K40" s="81">
        <v>4</v>
      </c>
      <c r="L40" s="81">
        <v>132</v>
      </c>
      <c r="M40" s="409">
        <f t="shared" si="10"/>
        <v>66</v>
      </c>
      <c r="N40" s="81">
        <v>2</v>
      </c>
      <c r="O40" s="409">
        <f t="shared" si="11"/>
        <v>134</v>
      </c>
      <c r="P40" s="81">
        <v>7</v>
      </c>
      <c r="Q40" s="81">
        <v>12</v>
      </c>
      <c r="R40" s="201" t="s">
        <v>408</v>
      </c>
      <c r="T40" s="351"/>
      <c r="U40" s="351"/>
      <c r="V40" s="351"/>
    </row>
    <row r="41" spans="1:22" ht="12.75" customHeight="1">
      <c r="A41" s="81"/>
      <c r="B41" s="81"/>
      <c r="C41" s="81"/>
      <c r="D41" s="81">
        <v>5</v>
      </c>
      <c r="E41" s="359" t="s">
        <v>406</v>
      </c>
      <c r="F41" s="617" t="s">
        <v>497</v>
      </c>
      <c r="G41" s="437">
        <v>1993</v>
      </c>
      <c r="H41" s="431"/>
      <c r="I41" s="81">
        <v>53</v>
      </c>
      <c r="J41" s="81">
        <f t="shared" ref="J41" si="12">I41</f>
        <v>53</v>
      </c>
      <c r="K41" s="81">
        <v>5</v>
      </c>
      <c r="L41" s="81">
        <v>71</v>
      </c>
      <c r="M41" s="409">
        <f t="shared" ref="M41" si="13">L41/2</f>
        <v>35.5</v>
      </c>
      <c r="N41" s="81">
        <v>5</v>
      </c>
      <c r="O41" s="409">
        <f t="shared" ref="O41" si="14">J41+M41</f>
        <v>88.5</v>
      </c>
      <c r="P41" s="81">
        <v>8</v>
      </c>
      <c r="Q41" s="81">
        <v>11</v>
      </c>
      <c r="R41" s="471" t="s">
        <v>409</v>
      </c>
    </row>
    <row r="42" spans="1:22" ht="12.75" customHeight="1">
      <c r="A42" s="81"/>
      <c r="B42" s="81"/>
      <c r="C42" s="81"/>
      <c r="D42" s="81">
        <v>6</v>
      </c>
      <c r="E42" s="359" t="s">
        <v>649</v>
      </c>
      <c r="F42" s="617" t="s">
        <v>656</v>
      </c>
      <c r="G42" s="615">
        <v>1990</v>
      </c>
      <c r="H42" s="431">
        <v>71.099999999999994</v>
      </c>
      <c r="I42" s="81">
        <v>41</v>
      </c>
      <c r="J42" s="81">
        <f t="shared" si="9"/>
        <v>41</v>
      </c>
      <c r="K42" s="81">
        <v>6</v>
      </c>
      <c r="L42" s="81">
        <v>70</v>
      </c>
      <c r="M42" s="409">
        <f t="shared" si="10"/>
        <v>35</v>
      </c>
      <c r="N42" s="81">
        <v>6</v>
      </c>
      <c r="O42" s="409">
        <f t="shared" si="11"/>
        <v>76</v>
      </c>
      <c r="P42" s="81">
        <v>9</v>
      </c>
      <c r="Q42" s="81">
        <v>10</v>
      </c>
      <c r="R42" s="201" t="s">
        <v>655</v>
      </c>
    </row>
    <row r="43" spans="1:22" ht="12.75" customHeight="1">
      <c r="A43" s="420"/>
      <c r="B43" s="420"/>
      <c r="C43" s="420"/>
      <c r="D43" s="420"/>
      <c r="E43" s="420"/>
      <c r="F43" s="420"/>
      <c r="G43" s="422"/>
      <c r="H43" s="433"/>
      <c r="I43" s="422"/>
      <c r="J43" s="422"/>
      <c r="K43" s="422"/>
      <c r="L43" s="422"/>
      <c r="M43" s="423"/>
      <c r="N43" s="422"/>
      <c r="O43" s="423"/>
      <c r="P43" s="422"/>
      <c r="Q43" s="422"/>
      <c r="R43" s="420"/>
    </row>
    <row r="44" spans="1:22" ht="12.75" customHeight="1">
      <c r="A44" s="81" t="s">
        <v>134</v>
      </c>
      <c r="B44" s="81" t="s">
        <v>91</v>
      </c>
      <c r="C44" s="81" t="s">
        <v>23</v>
      </c>
      <c r="D44" s="81">
        <f>P44</f>
        <v>1</v>
      </c>
      <c r="E44" s="202" t="s">
        <v>46</v>
      </c>
      <c r="F44" s="370" t="s">
        <v>301</v>
      </c>
      <c r="G44" s="407">
        <v>2003</v>
      </c>
      <c r="H44" s="464">
        <v>72.45</v>
      </c>
      <c r="I44" s="81">
        <v>148</v>
      </c>
      <c r="J44" s="81">
        <f t="shared" ref="J44:J58" si="15">I44</f>
        <v>148</v>
      </c>
      <c r="K44" s="81">
        <v>1</v>
      </c>
      <c r="L44" s="81">
        <v>159</v>
      </c>
      <c r="M44" s="409">
        <f t="shared" ref="M44:M58" si="16">L44/2</f>
        <v>79.5</v>
      </c>
      <c r="N44" s="81">
        <v>3</v>
      </c>
      <c r="O44" s="409">
        <f t="shared" ref="O44:O58" si="17">J44+M44</f>
        <v>227.5</v>
      </c>
      <c r="P44" s="81">
        <v>1</v>
      </c>
      <c r="Q44" s="424">
        <v>20</v>
      </c>
      <c r="R44" s="484" t="s">
        <v>609</v>
      </c>
    </row>
    <row r="45" spans="1:22" ht="12.75" customHeight="1">
      <c r="A45" s="81"/>
      <c r="B45" s="81"/>
      <c r="C45" s="81"/>
      <c r="D45" s="81">
        <f>P45</f>
        <v>2</v>
      </c>
      <c r="E45" s="202" t="s">
        <v>30</v>
      </c>
      <c r="F45" s="370" t="s">
        <v>499</v>
      </c>
      <c r="G45" s="407">
        <v>1982</v>
      </c>
      <c r="H45" s="541">
        <v>73.099999999999994</v>
      </c>
      <c r="I45" s="81">
        <v>137</v>
      </c>
      <c r="J45" s="81">
        <f t="shared" si="15"/>
        <v>137</v>
      </c>
      <c r="K45" s="81">
        <v>2</v>
      </c>
      <c r="L45" s="81">
        <v>176</v>
      </c>
      <c r="M45" s="409">
        <f t="shared" si="16"/>
        <v>88</v>
      </c>
      <c r="N45" s="81">
        <v>2</v>
      </c>
      <c r="O45" s="409">
        <f t="shared" si="17"/>
        <v>225</v>
      </c>
      <c r="P45" s="81">
        <v>2</v>
      </c>
      <c r="Q45" s="81">
        <v>18</v>
      </c>
      <c r="R45" s="341" t="s">
        <v>261</v>
      </c>
      <c r="T45" s="825" t="s">
        <v>83</v>
      </c>
      <c r="U45" s="826"/>
      <c r="V45" s="827"/>
    </row>
    <row r="46" spans="1:22" ht="12.75" customHeight="1">
      <c r="A46" s="81"/>
      <c r="B46" s="81"/>
      <c r="C46" s="81"/>
      <c r="D46" s="368">
        <v>3</v>
      </c>
      <c r="E46" s="202" t="s">
        <v>32</v>
      </c>
      <c r="F46" s="370" t="s">
        <v>133</v>
      </c>
      <c r="G46" s="407">
        <v>1996</v>
      </c>
      <c r="H46" s="541">
        <v>77.8</v>
      </c>
      <c r="I46" s="81">
        <v>106</v>
      </c>
      <c r="J46" s="81">
        <f t="shared" si="15"/>
        <v>106</v>
      </c>
      <c r="K46" s="81">
        <v>3</v>
      </c>
      <c r="L46" s="81">
        <v>188</v>
      </c>
      <c r="M46" s="409">
        <f t="shared" si="16"/>
        <v>94</v>
      </c>
      <c r="N46" s="81">
        <v>1</v>
      </c>
      <c r="O46" s="409">
        <f t="shared" si="17"/>
        <v>200</v>
      </c>
      <c r="P46" s="81">
        <v>3</v>
      </c>
      <c r="Q46" s="424">
        <v>16</v>
      </c>
      <c r="R46" s="341" t="s">
        <v>279</v>
      </c>
      <c r="T46" s="200"/>
      <c r="U46" s="624"/>
      <c r="V46" s="625"/>
    </row>
    <row r="47" spans="1:22" ht="12.75" customHeight="1">
      <c r="A47" s="413"/>
      <c r="B47" s="413"/>
      <c r="C47" s="413"/>
      <c r="D47" s="413">
        <f>P47</f>
        <v>4</v>
      </c>
      <c r="E47" s="359" t="s">
        <v>333</v>
      </c>
      <c r="F47" s="372" t="s">
        <v>132</v>
      </c>
      <c r="G47" s="414">
        <v>1988</v>
      </c>
      <c r="H47" s="442">
        <v>78</v>
      </c>
      <c r="I47" s="413">
        <v>88</v>
      </c>
      <c r="J47" s="413">
        <f t="shared" si="15"/>
        <v>88</v>
      </c>
      <c r="K47" s="413">
        <v>4</v>
      </c>
      <c r="L47" s="413">
        <v>90</v>
      </c>
      <c r="M47" s="416">
        <f t="shared" si="16"/>
        <v>45</v>
      </c>
      <c r="N47" s="413">
        <v>4</v>
      </c>
      <c r="O47" s="416">
        <f t="shared" si="17"/>
        <v>133</v>
      </c>
      <c r="P47" s="413">
        <v>4</v>
      </c>
      <c r="Q47" s="443">
        <v>15</v>
      </c>
      <c r="R47" s="198" t="s">
        <v>131</v>
      </c>
      <c r="T47" s="58" t="s">
        <v>82</v>
      </c>
      <c r="U47" s="57" t="s">
        <v>81</v>
      </c>
      <c r="V47" s="57" t="s">
        <v>80</v>
      </c>
    </row>
    <row r="48" spans="1:22" ht="12.75" customHeight="1">
      <c r="A48" s="81" t="s">
        <v>130</v>
      </c>
      <c r="B48" s="81" t="s">
        <v>76</v>
      </c>
      <c r="C48" s="81" t="s">
        <v>23</v>
      </c>
      <c r="D48" s="81">
        <v>1</v>
      </c>
      <c r="E48" s="359" t="s">
        <v>46</v>
      </c>
      <c r="F48" s="445" t="s">
        <v>416</v>
      </c>
      <c r="G48" s="429">
        <v>2002</v>
      </c>
      <c r="H48" s="541">
        <v>76.599999999999994</v>
      </c>
      <c r="I48" s="81">
        <v>151</v>
      </c>
      <c r="J48" s="81">
        <f t="shared" si="15"/>
        <v>151</v>
      </c>
      <c r="K48" s="81">
        <v>2</v>
      </c>
      <c r="L48" s="81">
        <v>180</v>
      </c>
      <c r="M48" s="409">
        <f t="shared" si="16"/>
        <v>90</v>
      </c>
      <c r="N48" s="81">
        <v>3</v>
      </c>
      <c r="O48" s="409">
        <f t="shared" si="17"/>
        <v>241</v>
      </c>
      <c r="P48" s="81">
        <v>5</v>
      </c>
      <c r="Q48" s="81">
        <v>14</v>
      </c>
      <c r="R48" s="201" t="s">
        <v>399</v>
      </c>
      <c r="T48" s="738">
        <v>145</v>
      </c>
      <c r="U48" s="738">
        <v>210</v>
      </c>
      <c r="V48" s="738">
        <v>250</v>
      </c>
    </row>
    <row r="49" spans="1:18" ht="12.75" customHeight="1">
      <c r="A49" s="81"/>
      <c r="B49" s="81"/>
      <c r="C49" s="81"/>
      <c r="D49" s="81">
        <v>2</v>
      </c>
      <c r="E49" s="359" t="s">
        <v>48</v>
      </c>
      <c r="F49" s="618" t="s">
        <v>129</v>
      </c>
      <c r="G49" s="429">
        <v>1986</v>
      </c>
      <c r="H49" s="541" t="s">
        <v>610</v>
      </c>
      <c r="I49" s="280">
        <v>162</v>
      </c>
      <c r="J49" s="81">
        <f t="shared" si="15"/>
        <v>162</v>
      </c>
      <c r="K49" s="81">
        <v>1</v>
      </c>
      <c r="L49" s="81">
        <v>134</v>
      </c>
      <c r="M49" s="409">
        <f t="shared" si="16"/>
        <v>67</v>
      </c>
      <c r="N49" s="81">
        <v>8</v>
      </c>
      <c r="O49" s="409">
        <f t="shared" si="17"/>
        <v>229</v>
      </c>
      <c r="P49" s="81">
        <v>6</v>
      </c>
      <c r="Q49" s="81">
        <v>13</v>
      </c>
      <c r="R49" s="201"/>
    </row>
    <row r="50" spans="1:18" ht="12.75" customHeight="1">
      <c r="A50" s="81"/>
      <c r="B50" s="81"/>
      <c r="C50" s="81"/>
      <c r="D50" s="81">
        <v>3</v>
      </c>
      <c r="E50" s="359" t="s">
        <v>42</v>
      </c>
      <c r="F50" s="447" t="s">
        <v>501</v>
      </c>
      <c r="G50" s="615">
        <v>2001</v>
      </c>
      <c r="H50" s="541">
        <v>74.099999999999994</v>
      </c>
      <c r="I50" s="81">
        <v>124</v>
      </c>
      <c r="J50" s="81">
        <f t="shared" si="15"/>
        <v>124</v>
      </c>
      <c r="K50" s="81">
        <v>4</v>
      </c>
      <c r="L50" s="81">
        <v>196</v>
      </c>
      <c r="M50" s="409">
        <f t="shared" si="16"/>
        <v>98</v>
      </c>
      <c r="N50" s="81">
        <v>1</v>
      </c>
      <c r="O50" s="409">
        <f t="shared" si="17"/>
        <v>222</v>
      </c>
      <c r="P50" s="81">
        <v>7</v>
      </c>
      <c r="Q50" s="81">
        <v>12</v>
      </c>
      <c r="R50" s="201" t="s">
        <v>422</v>
      </c>
    </row>
    <row r="51" spans="1:18" ht="12.75" customHeight="1">
      <c r="A51" s="81"/>
      <c r="B51" s="81"/>
      <c r="C51" s="81"/>
      <c r="D51" s="81">
        <v>4</v>
      </c>
      <c r="E51" s="359" t="s">
        <v>44</v>
      </c>
      <c r="F51" s="447" t="s">
        <v>418</v>
      </c>
      <c r="G51" s="429">
        <v>1986</v>
      </c>
      <c r="H51" s="541">
        <v>76.3</v>
      </c>
      <c r="I51" s="81">
        <v>126</v>
      </c>
      <c r="J51" s="81">
        <f t="shared" si="15"/>
        <v>126</v>
      </c>
      <c r="K51" s="81">
        <v>3</v>
      </c>
      <c r="L51" s="81">
        <v>184</v>
      </c>
      <c r="M51" s="409">
        <f t="shared" si="16"/>
        <v>92</v>
      </c>
      <c r="N51" s="81">
        <v>2</v>
      </c>
      <c r="O51" s="409">
        <f t="shared" si="17"/>
        <v>218</v>
      </c>
      <c r="P51" s="81">
        <v>8</v>
      </c>
      <c r="Q51" s="81">
        <v>11</v>
      </c>
      <c r="R51" s="201" t="s">
        <v>389</v>
      </c>
    </row>
    <row r="52" spans="1:18" ht="12.75" customHeight="1">
      <c r="A52" s="81"/>
      <c r="B52" s="81"/>
      <c r="C52" s="81"/>
      <c r="D52" s="368">
        <v>5</v>
      </c>
      <c r="E52" s="359" t="s">
        <v>411</v>
      </c>
      <c r="F52" s="447" t="s">
        <v>419</v>
      </c>
      <c r="G52" s="429">
        <v>1973</v>
      </c>
      <c r="H52" s="541">
        <v>76.75</v>
      </c>
      <c r="I52" s="81">
        <v>118</v>
      </c>
      <c r="J52" s="81">
        <f t="shared" si="15"/>
        <v>118</v>
      </c>
      <c r="K52" s="81">
        <v>5</v>
      </c>
      <c r="L52" s="81">
        <v>170</v>
      </c>
      <c r="M52" s="409">
        <f t="shared" si="16"/>
        <v>85</v>
      </c>
      <c r="N52" s="81">
        <v>4</v>
      </c>
      <c r="O52" s="409">
        <f t="shared" si="17"/>
        <v>203</v>
      </c>
      <c r="P52" s="81">
        <v>9</v>
      </c>
      <c r="Q52" s="81">
        <v>10</v>
      </c>
      <c r="R52" s="201" t="s">
        <v>365</v>
      </c>
    </row>
    <row r="53" spans="1:18" ht="12.75" customHeight="1">
      <c r="A53" s="81"/>
      <c r="B53" s="81"/>
      <c r="C53" s="81"/>
      <c r="D53" s="368">
        <v>6</v>
      </c>
      <c r="E53" s="359" t="s">
        <v>36</v>
      </c>
      <c r="F53" s="447" t="s">
        <v>414</v>
      </c>
      <c r="G53" s="429">
        <v>1974</v>
      </c>
      <c r="H53" s="541">
        <v>75.75</v>
      </c>
      <c r="I53" s="81">
        <v>100</v>
      </c>
      <c r="J53" s="81">
        <f t="shared" si="15"/>
        <v>100</v>
      </c>
      <c r="K53" s="81">
        <v>6</v>
      </c>
      <c r="L53" s="81">
        <v>141</v>
      </c>
      <c r="M53" s="409">
        <f t="shared" si="16"/>
        <v>70.5</v>
      </c>
      <c r="N53" s="81">
        <v>7</v>
      </c>
      <c r="O53" s="409">
        <f t="shared" si="17"/>
        <v>170.5</v>
      </c>
      <c r="P53" s="81">
        <v>10</v>
      </c>
      <c r="Q53" s="81">
        <v>9</v>
      </c>
      <c r="R53" s="447" t="s">
        <v>166</v>
      </c>
    </row>
    <row r="54" spans="1:18" ht="12.75" customHeight="1">
      <c r="A54" s="81"/>
      <c r="B54" s="81"/>
      <c r="C54" s="81"/>
      <c r="D54" s="81">
        <v>7</v>
      </c>
      <c r="E54" s="359" t="s">
        <v>56</v>
      </c>
      <c r="F54" s="617" t="s">
        <v>412</v>
      </c>
      <c r="G54" s="437">
        <v>1979</v>
      </c>
      <c r="H54" s="541">
        <v>76.5</v>
      </c>
      <c r="I54" s="81">
        <v>92</v>
      </c>
      <c r="J54" s="81">
        <f t="shared" si="15"/>
        <v>92</v>
      </c>
      <c r="K54" s="81">
        <v>8</v>
      </c>
      <c r="L54" s="81">
        <v>147</v>
      </c>
      <c r="M54" s="409">
        <f t="shared" si="16"/>
        <v>73.5</v>
      </c>
      <c r="N54" s="81">
        <v>6</v>
      </c>
      <c r="O54" s="409">
        <f t="shared" si="17"/>
        <v>165.5</v>
      </c>
      <c r="P54" s="81">
        <v>11</v>
      </c>
      <c r="Q54" s="81">
        <v>8</v>
      </c>
      <c r="R54" s="471" t="s">
        <v>420</v>
      </c>
    </row>
    <row r="55" spans="1:18" ht="12.75" customHeight="1">
      <c r="A55" s="81"/>
      <c r="B55" s="81"/>
      <c r="C55" s="81"/>
      <c r="D55" s="81">
        <v>8</v>
      </c>
      <c r="E55" s="359" t="s">
        <v>334</v>
      </c>
      <c r="F55" s="447" t="s">
        <v>415</v>
      </c>
      <c r="G55" s="619">
        <v>1985</v>
      </c>
      <c r="H55" s="541">
        <v>77.400000000000006</v>
      </c>
      <c r="I55" s="81">
        <v>97</v>
      </c>
      <c r="J55" s="81">
        <f t="shared" si="15"/>
        <v>97</v>
      </c>
      <c r="K55" s="81">
        <v>7</v>
      </c>
      <c r="L55" s="81">
        <v>127</v>
      </c>
      <c r="M55" s="409">
        <f t="shared" si="16"/>
        <v>63.5</v>
      </c>
      <c r="N55" s="81">
        <v>9</v>
      </c>
      <c r="O55" s="409">
        <f t="shared" si="17"/>
        <v>160.5</v>
      </c>
      <c r="P55" s="81">
        <v>12</v>
      </c>
      <c r="Q55" s="81">
        <v>7</v>
      </c>
      <c r="R55" s="436"/>
    </row>
    <row r="56" spans="1:18" ht="12.75" customHeight="1">
      <c r="A56" s="280"/>
      <c r="B56" s="280"/>
      <c r="C56" s="280"/>
      <c r="D56" s="81">
        <v>9</v>
      </c>
      <c r="E56" s="359" t="s">
        <v>410</v>
      </c>
      <c r="F56" s="447" t="s">
        <v>413</v>
      </c>
      <c r="G56" s="429">
        <v>1991</v>
      </c>
      <c r="H56" s="541">
        <v>74.05</v>
      </c>
      <c r="I56" s="81">
        <v>65</v>
      </c>
      <c r="J56" s="81">
        <f t="shared" si="15"/>
        <v>65</v>
      </c>
      <c r="K56" s="81">
        <v>9</v>
      </c>
      <c r="L56" s="81">
        <v>96</v>
      </c>
      <c r="M56" s="409">
        <f t="shared" si="16"/>
        <v>48</v>
      </c>
      <c r="N56" s="81">
        <v>10</v>
      </c>
      <c r="O56" s="409">
        <f t="shared" si="17"/>
        <v>113</v>
      </c>
      <c r="P56" s="81">
        <v>13</v>
      </c>
      <c r="Q56" s="81">
        <v>6</v>
      </c>
      <c r="R56" s="201" t="s">
        <v>421</v>
      </c>
    </row>
    <row r="57" spans="1:18" ht="12.75" customHeight="1">
      <c r="A57" s="280"/>
      <c r="B57" s="280"/>
      <c r="C57" s="81"/>
      <c r="D57" s="81">
        <v>10</v>
      </c>
      <c r="E57" s="359" t="s">
        <v>333</v>
      </c>
      <c r="F57" s="366" t="s">
        <v>165</v>
      </c>
      <c r="G57" s="429">
        <v>1972</v>
      </c>
      <c r="H57" s="541">
        <v>76</v>
      </c>
      <c r="I57" s="280">
        <v>0</v>
      </c>
      <c r="J57" s="81">
        <f t="shared" ref="J57" si="18">I57</f>
        <v>0</v>
      </c>
      <c r="L57" s="81">
        <v>169</v>
      </c>
      <c r="M57" s="409">
        <f t="shared" ref="M57" si="19">L57/2</f>
        <v>84.5</v>
      </c>
      <c r="N57" s="81">
        <v>5</v>
      </c>
      <c r="O57" s="409">
        <f t="shared" ref="O57" si="20">J57+M57</f>
        <v>84.5</v>
      </c>
      <c r="P57" s="81">
        <v>14</v>
      </c>
      <c r="Q57" s="81">
        <v>5</v>
      </c>
      <c r="R57" s="197" t="s">
        <v>444</v>
      </c>
    </row>
    <row r="58" spans="1:18" ht="12.75" customHeight="1">
      <c r="A58" s="280"/>
      <c r="B58" s="280"/>
      <c r="C58" s="81"/>
      <c r="D58" s="81">
        <v>11</v>
      </c>
      <c r="E58" s="359" t="s">
        <v>651</v>
      </c>
      <c r="F58" s="366" t="s">
        <v>660</v>
      </c>
      <c r="G58" s="429">
        <v>1983</v>
      </c>
      <c r="H58" s="541">
        <v>75.3</v>
      </c>
      <c r="I58" s="280">
        <v>0</v>
      </c>
      <c r="J58" s="81">
        <f t="shared" si="15"/>
        <v>0</v>
      </c>
      <c r="L58" s="81">
        <v>160</v>
      </c>
      <c r="M58" s="409">
        <f t="shared" si="16"/>
        <v>80</v>
      </c>
      <c r="N58" s="81">
        <v>11</v>
      </c>
      <c r="O58" s="409">
        <f t="shared" si="17"/>
        <v>80</v>
      </c>
      <c r="P58" s="81">
        <v>15</v>
      </c>
      <c r="Q58" s="81">
        <v>4</v>
      </c>
      <c r="R58" s="197" t="s">
        <v>426</v>
      </c>
    </row>
    <row r="59" spans="1:18" ht="12.75" customHeight="1">
      <c r="A59" s="420"/>
      <c r="B59" s="420"/>
      <c r="C59" s="420"/>
      <c r="D59" s="420"/>
      <c r="E59" s="420"/>
      <c r="F59" s="420"/>
      <c r="G59" s="422"/>
      <c r="H59" s="423"/>
      <c r="I59" s="422"/>
      <c r="J59" s="422"/>
      <c r="K59" s="422"/>
      <c r="L59" s="422"/>
      <c r="M59" s="423"/>
      <c r="N59" s="422"/>
      <c r="O59" s="423"/>
      <c r="P59" s="422"/>
      <c r="Q59" s="422"/>
      <c r="R59" s="420"/>
    </row>
    <row r="60" spans="1:18" ht="12.75" customHeight="1"/>
    <row r="61" spans="1:18" ht="12.75" customHeight="1"/>
    <row r="62" spans="1:18" ht="12.75" customHeight="1">
      <c r="A62" s="353" t="s">
        <v>256</v>
      </c>
    </row>
    <row r="64" spans="1:18">
      <c r="A64" s="353" t="s">
        <v>255</v>
      </c>
    </row>
    <row r="66" spans="1:19">
      <c r="A66" s="719"/>
      <c r="B66" s="719"/>
      <c r="C66" s="713"/>
      <c r="D66" s="713"/>
      <c r="E66" s="713"/>
      <c r="F66" s="713"/>
      <c r="G66" s="714"/>
      <c r="H66" s="714"/>
      <c r="I66" s="713"/>
      <c r="J66" s="715"/>
      <c r="K66" s="716"/>
      <c r="L66" s="717"/>
      <c r="M66" s="714"/>
      <c r="N66" s="713"/>
      <c r="O66" s="714"/>
      <c r="P66" s="713"/>
      <c r="Q66" s="713"/>
      <c r="R66" s="718"/>
    </row>
    <row r="67" spans="1:19" ht="12.75" customHeight="1">
      <c r="A67" s="720"/>
      <c r="B67" s="720"/>
      <c r="C67" s="719"/>
      <c r="D67" s="719"/>
      <c r="E67" s="719"/>
      <c r="F67" s="823" t="s">
        <v>0</v>
      </c>
      <c r="G67" s="824"/>
      <c r="H67" s="824"/>
      <c r="I67" s="817" t="s">
        <v>252</v>
      </c>
      <c r="J67" s="817"/>
      <c r="K67" s="817"/>
      <c r="L67" s="817"/>
      <c r="M67" s="817"/>
      <c r="N67" s="817"/>
      <c r="O67" s="817"/>
      <c r="P67" s="817"/>
      <c r="Q67" s="817"/>
      <c r="R67" s="817"/>
      <c r="S67" s="817"/>
    </row>
    <row r="68" spans="1:19" ht="15.75" customHeight="1">
      <c r="A68" s="720"/>
      <c r="B68" s="720"/>
      <c r="C68" s="719"/>
      <c r="D68" s="719"/>
      <c r="E68" s="719"/>
      <c r="F68" s="823" t="s">
        <v>1</v>
      </c>
      <c r="G68" s="824"/>
      <c r="H68" s="824"/>
      <c r="I68" s="817"/>
      <c r="J68" s="817"/>
      <c r="K68" s="817"/>
      <c r="L68" s="817"/>
      <c r="M68" s="817"/>
      <c r="N68" s="817"/>
      <c r="O68" s="817"/>
      <c r="P68" s="817"/>
      <c r="Q68" s="817"/>
      <c r="R68" s="817"/>
      <c r="S68" s="817"/>
    </row>
    <row r="69" spans="1:19">
      <c r="A69" s="720"/>
      <c r="B69" s="720"/>
      <c r="C69" s="719"/>
      <c r="D69" s="719"/>
      <c r="E69" s="719"/>
      <c r="F69" s="721"/>
      <c r="G69" s="722"/>
      <c r="H69" s="714"/>
      <c r="I69" s="723"/>
      <c r="J69" s="724"/>
      <c r="K69" s="724"/>
      <c r="L69" s="723"/>
      <c r="M69" s="714"/>
      <c r="N69" s="716"/>
      <c r="O69" s="725"/>
      <c r="P69" s="713"/>
      <c r="Q69" s="713"/>
      <c r="R69" s="718"/>
    </row>
    <row r="70" spans="1:19" ht="12.75" customHeight="1">
      <c r="A70" s="719"/>
      <c r="B70" s="719"/>
      <c r="C70" s="719"/>
      <c r="D70" s="719"/>
      <c r="E70" s="719"/>
      <c r="F70" s="823" t="s">
        <v>2</v>
      </c>
      <c r="G70" s="824"/>
      <c r="H70" s="824"/>
      <c r="I70" s="820" t="s">
        <v>254</v>
      </c>
      <c r="J70" s="820"/>
      <c r="K70" s="820"/>
      <c r="L70" s="820"/>
      <c r="M70" s="820"/>
      <c r="N70" s="820"/>
      <c r="O70" s="820"/>
      <c r="P70" s="820"/>
      <c r="Q70" s="820"/>
      <c r="R70" s="820"/>
      <c r="S70" s="820"/>
    </row>
    <row r="71" spans="1:19" ht="12.75" customHeight="1">
      <c r="A71" s="719"/>
      <c r="B71" s="719"/>
      <c r="C71" s="719"/>
      <c r="D71" s="719"/>
      <c r="E71" s="719"/>
      <c r="F71" s="823" t="s">
        <v>3</v>
      </c>
      <c r="G71" s="824"/>
      <c r="H71" s="824"/>
      <c r="I71" s="820"/>
      <c r="J71" s="820"/>
      <c r="K71" s="820"/>
      <c r="L71" s="820"/>
      <c r="M71" s="820"/>
      <c r="N71" s="820"/>
      <c r="O71" s="820"/>
      <c r="P71" s="820"/>
      <c r="Q71" s="820"/>
      <c r="R71" s="820"/>
      <c r="S71" s="820"/>
    </row>
    <row r="72" spans="1:19" ht="12.75" customHeight="1">
      <c r="A72" s="719"/>
      <c r="B72" s="719"/>
      <c r="C72" s="719"/>
      <c r="D72" s="719"/>
      <c r="E72" s="719"/>
      <c r="F72" s="721"/>
      <c r="G72" s="722"/>
      <c r="H72" s="714"/>
      <c r="I72" s="723"/>
      <c r="J72" s="726"/>
      <c r="K72" s="724"/>
      <c r="L72" s="723"/>
      <c r="M72" s="714"/>
      <c r="N72" s="716"/>
      <c r="O72" s="725"/>
      <c r="P72" s="713"/>
      <c r="Q72" s="713"/>
      <c r="R72" s="718"/>
    </row>
    <row r="73" spans="1:19" ht="12.75" customHeight="1">
      <c r="A73" s="719"/>
      <c r="B73" s="719"/>
      <c r="C73" s="719"/>
      <c r="D73" s="719"/>
      <c r="E73" s="719"/>
      <c r="F73" s="823" t="s">
        <v>4</v>
      </c>
      <c r="G73" s="824"/>
      <c r="H73" s="824"/>
      <c r="I73" s="821" t="s">
        <v>253</v>
      </c>
      <c r="J73" s="821"/>
      <c r="K73" s="821"/>
      <c r="L73" s="821"/>
      <c r="M73" s="821"/>
      <c r="N73" s="821"/>
      <c r="O73" s="821"/>
      <c r="P73" s="821"/>
      <c r="Q73" s="821"/>
      <c r="R73" s="821"/>
      <c r="S73" s="821"/>
    </row>
    <row r="74" spans="1:19" ht="12.75" customHeight="1">
      <c r="A74" s="723"/>
      <c r="B74" s="723"/>
      <c r="C74" s="719"/>
      <c r="D74" s="719"/>
      <c r="E74" s="719"/>
      <c r="F74" s="823" t="s">
        <v>5</v>
      </c>
      <c r="G74" s="824"/>
      <c r="H74" s="824"/>
      <c r="I74" s="822"/>
      <c r="J74" s="822"/>
      <c r="K74" s="822"/>
      <c r="L74" s="822"/>
      <c r="M74" s="822"/>
      <c r="N74" s="822"/>
      <c r="O74" s="822"/>
      <c r="P74" s="822"/>
      <c r="Q74" s="822"/>
      <c r="R74" s="822"/>
      <c r="S74" s="822"/>
    </row>
    <row r="75" spans="1:19" ht="12.75" customHeight="1">
      <c r="A75" s="719"/>
      <c r="B75" s="719"/>
      <c r="C75" s="713"/>
      <c r="D75" s="713"/>
      <c r="E75" s="713"/>
      <c r="F75" s="713"/>
      <c r="G75" s="714"/>
      <c r="H75" s="714"/>
      <c r="I75" s="713"/>
      <c r="J75" s="715"/>
      <c r="K75" s="716"/>
      <c r="L75" s="713"/>
      <c r="M75" s="714"/>
      <c r="N75" s="713"/>
      <c r="O75" s="714"/>
      <c r="P75" s="713"/>
      <c r="Q75" s="713"/>
      <c r="R75" s="718"/>
    </row>
    <row r="76" spans="1:19">
      <c r="A76" s="719"/>
      <c r="B76" s="719"/>
      <c r="C76" s="719"/>
      <c r="D76" s="713"/>
      <c r="E76" s="713"/>
      <c r="F76" s="713"/>
      <c r="G76" s="714"/>
      <c r="H76" s="714"/>
      <c r="I76" s="725"/>
      <c r="J76" s="716"/>
      <c r="K76" s="713"/>
      <c r="L76" s="727"/>
      <c r="M76" s="714"/>
      <c r="N76" s="713"/>
      <c r="O76" s="714"/>
      <c r="P76" s="713"/>
      <c r="Q76" s="713"/>
      <c r="R76" s="718"/>
    </row>
    <row r="77" spans="1:19" ht="12.75" customHeight="1">
      <c r="A77" s="728"/>
      <c r="B77" s="719"/>
      <c r="C77" s="719"/>
      <c r="D77" s="713"/>
      <c r="E77" s="713"/>
      <c r="F77" s="713"/>
      <c r="G77" s="714"/>
      <c r="H77" s="714"/>
      <c r="I77" s="725"/>
      <c r="J77" s="716"/>
      <c r="K77" s="713"/>
      <c r="L77" s="727"/>
      <c r="M77" s="714"/>
      <c r="N77" s="713"/>
      <c r="O77" s="714"/>
      <c r="P77" s="713"/>
      <c r="Q77" s="713"/>
      <c r="R77" s="718"/>
    </row>
    <row r="78" spans="1:19">
      <c r="A78" s="728"/>
      <c r="B78" s="729"/>
      <c r="C78" s="719"/>
      <c r="D78" s="713"/>
      <c r="E78" s="713"/>
      <c r="F78" s="713"/>
      <c r="G78" s="714"/>
      <c r="H78" s="714"/>
      <c r="I78" s="725"/>
      <c r="J78" s="716"/>
      <c r="K78" s="713"/>
      <c r="L78" s="727"/>
      <c r="M78" s="714"/>
      <c r="N78" s="713"/>
    </row>
    <row r="79" spans="1:19" ht="15">
      <c r="A79" s="730" t="s">
        <v>114</v>
      </c>
      <c r="B79" s="731" t="s">
        <v>330</v>
      </c>
      <c r="C79" s="719"/>
      <c r="D79" s="713"/>
      <c r="E79" s="713"/>
      <c r="F79" s="713"/>
      <c r="G79" s="714"/>
      <c r="H79" s="714"/>
      <c r="I79" s="725"/>
      <c r="J79" s="716"/>
      <c r="K79" s="713"/>
      <c r="L79" s="713"/>
      <c r="M79" s="714"/>
      <c r="N79" s="713"/>
    </row>
    <row r="80" spans="1:19" ht="15">
      <c r="A80" s="730" t="s">
        <v>113</v>
      </c>
      <c r="B80" s="731" t="s">
        <v>112</v>
      </c>
      <c r="C80" s="468"/>
      <c r="D80" s="468"/>
      <c r="E80" s="468"/>
      <c r="F80" s="468"/>
      <c r="G80" s="732"/>
      <c r="H80" s="732"/>
      <c r="I80" s="733"/>
      <c r="J80" s="734"/>
      <c r="K80" s="368"/>
      <c r="L80" s="368"/>
      <c r="M80" s="732"/>
      <c r="N80" s="368"/>
    </row>
    <row r="81" spans="1:22" ht="15">
      <c r="A81" s="730" t="s">
        <v>111</v>
      </c>
      <c r="B81" s="731" t="s">
        <v>80</v>
      </c>
      <c r="C81" s="468"/>
      <c r="D81" s="468"/>
      <c r="E81" s="468"/>
      <c r="F81" s="468"/>
      <c r="G81" s="368"/>
      <c r="H81" s="732"/>
      <c r="I81" s="732"/>
      <c r="J81" s="368"/>
      <c r="K81" s="368"/>
      <c r="L81" s="368"/>
      <c r="M81" s="732"/>
      <c r="N81" s="368"/>
    </row>
    <row r="82" spans="1:22">
      <c r="A82" s="370"/>
      <c r="B82" s="370"/>
      <c r="C82" s="370"/>
      <c r="D82" s="370"/>
      <c r="E82" s="368"/>
      <c r="F82" s="368"/>
      <c r="G82" s="732"/>
      <c r="H82" s="732"/>
      <c r="I82" s="732"/>
      <c r="J82" s="368"/>
      <c r="K82" s="368"/>
      <c r="L82" s="735"/>
      <c r="M82" s="732"/>
      <c r="N82" s="368"/>
      <c r="O82" s="732"/>
      <c r="P82" s="368"/>
      <c r="Q82" s="368"/>
      <c r="R82" s="480"/>
    </row>
    <row r="84" spans="1:22" ht="51">
      <c r="A84" s="65" t="s">
        <v>110</v>
      </c>
      <c r="B84" s="334" t="s">
        <v>109</v>
      </c>
      <c r="C84" s="334" t="s">
        <v>108</v>
      </c>
      <c r="D84" s="334" t="s">
        <v>107</v>
      </c>
      <c r="E84" s="65" t="s">
        <v>106</v>
      </c>
      <c r="F84" s="334" t="s">
        <v>105</v>
      </c>
      <c r="G84" s="334" t="s">
        <v>104</v>
      </c>
      <c r="H84" s="138" t="s">
        <v>103</v>
      </c>
      <c r="I84" s="334" t="s">
        <v>102</v>
      </c>
      <c r="J84" s="334" t="s">
        <v>101</v>
      </c>
      <c r="K84" s="334" t="s">
        <v>100</v>
      </c>
      <c r="L84" s="334" t="s">
        <v>99</v>
      </c>
      <c r="M84" s="138" t="s">
        <v>98</v>
      </c>
      <c r="N84" s="334" t="s">
        <v>97</v>
      </c>
      <c r="O84" s="138" t="s">
        <v>96</v>
      </c>
      <c r="P84" s="334" t="s">
        <v>95</v>
      </c>
      <c r="Q84" s="334" t="s">
        <v>94</v>
      </c>
      <c r="R84" s="334" t="s">
        <v>93</v>
      </c>
    </row>
    <row r="85" spans="1:22">
      <c r="A85" s="81" t="s">
        <v>92</v>
      </c>
      <c r="B85" s="81" t="s">
        <v>91</v>
      </c>
      <c r="C85" s="81" t="s">
        <v>24</v>
      </c>
      <c r="D85" s="81">
        <v>1</v>
      </c>
      <c r="E85" s="341" t="s">
        <v>30</v>
      </c>
      <c r="F85" s="370" t="s">
        <v>502</v>
      </c>
      <c r="G85" s="407">
        <v>1988</v>
      </c>
      <c r="H85" s="739">
        <v>81.650000000000006</v>
      </c>
      <c r="I85" s="81">
        <v>148</v>
      </c>
      <c r="J85" s="81">
        <f t="shared" ref="J85:J90" si="21">I85</f>
        <v>148</v>
      </c>
      <c r="K85" s="81">
        <v>1</v>
      </c>
      <c r="L85" s="81">
        <v>149</v>
      </c>
      <c r="M85" s="409">
        <f t="shared" ref="M85:M90" si="22">L85/2</f>
        <v>74.5</v>
      </c>
      <c r="N85" s="81">
        <v>3</v>
      </c>
      <c r="O85" s="409">
        <f t="shared" ref="O85:O90" si="23">J85+M85</f>
        <v>222.5</v>
      </c>
      <c r="P85" s="81">
        <v>1</v>
      </c>
      <c r="Q85" s="424">
        <v>20</v>
      </c>
      <c r="R85" s="341" t="s">
        <v>262</v>
      </c>
    </row>
    <row r="86" spans="1:22">
      <c r="A86" s="81"/>
      <c r="B86" s="81"/>
      <c r="C86" s="81"/>
      <c r="D86" s="81">
        <v>2</v>
      </c>
      <c r="E86" s="341" t="s">
        <v>32</v>
      </c>
      <c r="F86" s="370" t="s">
        <v>126</v>
      </c>
      <c r="G86" s="407">
        <v>1989</v>
      </c>
      <c r="H86" s="739">
        <v>82.3</v>
      </c>
      <c r="I86" s="81">
        <v>122</v>
      </c>
      <c r="J86" s="81">
        <f t="shared" si="21"/>
        <v>122</v>
      </c>
      <c r="K86" s="81">
        <v>2</v>
      </c>
      <c r="L86" s="81">
        <v>200</v>
      </c>
      <c r="M86" s="409">
        <f t="shared" si="22"/>
        <v>100</v>
      </c>
      <c r="N86" s="81">
        <v>1</v>
      </c>
      <c r="O86" s="409">
        <f t="shared" si="23"/>
        <v>222</v>
      </c>
      <c r="P86" s="81">
        <v>2</v>
      </c>
      <c r="Q86" s="424">
        <v>18</v>
      </c>
      <c r="R86" s="341" t="s">
        <v>280</v>
      </c>
    </row>
    <row r="87" spans="1:22">
      <c r="A87" s="81"/>
      <c r="B87" s="280"/>
      <c r="C87" s="280"/>
      <c r="D87" s="280">
        <v>3</v>
      </c>
      <c r="E87" s="87" t="s">
        <v>46</v>
      </c>
      <c r="F87" s="366" t="s">
        <v>302</v>
      </c>
      <c r="G87" s="374">
        <v>1990</v>
      </c>
      <c r="H87" s="739">
        <v>79.8</v>
      </c>
      <c r="I87" s="280">
        <v>99</v>
      </c>
      <c r="J87" s="81">
        <f t="shared" si="21"/>
        <v>99</v>
      </c>
      <c r="K87" s="81">
        <v>3</v>
      </c>
      <c r="L87" s="81">
        <v>188</v>
      </c>
      <c r="M87" s="409">
        <f t="shared" si="22"/>
        <v>94</v>
      </c>
      <c r="N87" s="81">
        <v>2</v>
      </c>
      <c r="O87" s="409">
        <f t="shared" si="23"/>
        <v>193</v>
      </c>
      <c r="P87" s="280">
        <v>3</v>
      </c>
      <c r="Q87" s="425">
        <v>16</v>
      </c>
      <c r="R87" s="197" t="s">
        <v>303</v>
      </c>
    </row>
    <row r="88" spans="1:22">
      <c r="A88" s="280"/>
      <c r="B88" s="280"/>
      <c r="C88" s="280"/>
      <c r="D88" s="280">
        <v>4</v>
      </c>
      <c r="E88" s="197" t="s">
        <v>54</v>
      </c>
      <c r="F88" s="740" t="s">
        <v>395</v>
      </c>
      <c r="G88" s="741">
        <v>1974</v>
      </c>
      <c r="H88" s="460">
        <v>83</v>
      </c>
      <c r="I88" s="280">
        <v>72</v>
      </c>
      <c r="J88" s="81">
        <f t="shared" si="21"/>
        <v>72</v>
      </c>
      <c r="K88" s="81">
        <v>4</v>
      </c>
      <c r="L88" s="81">
        <v>110</v>
      </c>
      <c r="M88" s="409">
        <f t="shared" si="22"/>
        <v>55</v>
      </c>
      <c r="N88" s="81">
        <v>4</v>
      </c>
      <c r="O88" s="409">
        <f t="shared" si="23"/>
        <v>127</v>
      </c>
      <c r="P88" s="280">
        <v>4</v>
      </c>
      <c r="Q88" s="425">
        <v>15</v>
      </c>
      <c r="R88" s="87" t="s">
        <v>131</v>
      </c>
    </row>
    <row r="89" spans="1:22">
      <c r="A89" s="280"/>
      <c r="B89" s="280"/>
      <c r="C89" s="280"/>
      <c r="D89" s="280">
        <v>5</v>
      </c>
      <c r="E89" s="485" t="s">
        <v>411</v>
      </c>
      <c r="F89" s="620" t="s">
        <v>449</v>
      </c>
      <c r="G89" s="621">
        <v>1976</v>
      </c>
      <c r="H89" s="739">
        <v>83.25</v>
      </c>
      <c r="I89" s="280">
        <v>56</v>
      </c>
      <c r="J89" s="280">
        <f t="shared" si="21"/>
        <v>56</v>
      </c>
      <c r="K89" s="280">
        <v>5</v>
      </c>
      <c r="L89" s="280">
        <v>82</v>
      </c>
      <c r="M89" s="411">
        <f t="shared" si="22"/>
        <v>41</v>
      </c>
      <c r="N89" s="280">
        <v>5</v>
      </c>
      <c r="O89" s="411">
        <f t="shared" si="23"/>
        <v>97</v>
      </c>
      <c r="P89" s="280">
        <v>5</v>
      </c>
      <c r="Q89" s="280">
        <v>14</v>
      </c>
      <c r="R89" s="622" t="s">
        <v>450</v>
      </c>
    </row>
    <row r="90" spans="1:22">
      <c r="A90" s="413"/>
      <c r="B90" s="413"/>
      <c r="C90" s="413"/>
      <c r="D90" s="413">
        <v>6</v>
      </c>
      <c r="E90" s="742" t="s">
        <v>70</v>
      </c>
      <c r="F90" s="743" t="s">
        <v>500</v>
      </c>
      <c r="G90" s="744">
        <v>1977</v>
      </c>
      <c r="H90" s="745">
        <v>80.400000000000006</v>
      </c>
      <c r="I90" s="83">
        <v>12</v>
      </c>
      <c r="J90" s="413">
        <f t="shared" si="21"/>
        <v>12</v>
      </c>
      <c r="K90" s="413">
        <v>6</v>
      </c>
      <c r="L90" s="413">
        <v>0</v>
      </c>
      <c r="M90" s="416">
        <f t="shared" si="22"/>
        <v>0</v>
      </c>
      <c r="N90" s="413">
        <v>6</v>
      </c>
      <c r="O90" s="416">
        <f t="shared" si="23"/>
        <v>12</v>
      </c>
      <c r="P90" s="83">
        <v>6</v>
      </c>
      <c r="Q90" s="98">
        <v>13</v>
      </c>
      <c r="R90" s="746" t="s">
        <v>394</v>
      </c>
    </row>
    <row r="91" spans="1:22" ht="12.75" customHeight="1">
      <c r="A91" s="81" t="s">
        <v>77</v>
      </c>
      <c r="B91" s="81" t="s">
        <v>76</v>
      </c>
      <c r="C91" s="81" t="s">
        <v>24</v>
      </c>
      <c r="D91" s="81">
        <v>1</v>
      </c>
      <c r="E91" s="359" t="s">
        <v>46</v>
      </c>
      <c r="F91" s="747" t="s">
        <v>417</v>
      </c>
      <c r="G91" s="621">
        <v>2002</v>
      </c>
      <c r="H91" s="375">
        <v>81.599999999999994</v>
      </c>
      <c r="I91" s="349">
        <v>137</v>
      </c>
      <c r="J91" s="349">
        <f t="shared" ref="J91:J95" si="24">I91</f>
        <v>137</v>
      </c>
      <c r="K91" s="349">
        <v>1</v>
      </c>
      <c r="L91" s="349">
        <v>193</v>
      </c>
      <c r="M91" s="348">
        <f t="shared" ref="M91:M95" si="25">L91/2</f>
        <v>96.5</v>
      </c>
      <c r="N91" s="349">
        <v>2</v>
      </c>
      <c r="O91" s="348">
        <f t="shared" ref="O91:O95" si="26">J91+M91</f>
        <v>233.5</v>
      </c>
      <c r="P91" s="349">
        <v>7</v>
      </c>
      <c r="Q91" s="349">
        <v>12</v>
      </c>
      <c r="R91" s="622" t="s">
        <v>324</v>
      </c>
      <c r="T91" s="825" t="s">
        <v>83</v>
      </c>
      <c r="U91" s="826"/>
      <c r="V91" s="827"/>
    </row>
    <row r="92" spans="1:22" ht="12.75" customHeight="1">
      <c r="A92" s="81"/>
      <c r="B92" s="81"/>
      <c r="C92" s="81"/>
      <c r="D92" s="81">
        <v>2</v>
      </c>
      <c r="E92" s="359" t="s">
        <v>42</v>
      </c>
      <c r="F92" s="748" t="s">
        <v>503</v>
      </c>
      <c r="G92" s="749">
        <v>1986</v>
      </c>
      <c r="H92" s="739">
        <v>83.2</v>
      </c>
      <c r="I92" s="81">
        <v>126</v>
      </c>
      <c r="J92" s="81">
        <f t="shared" si="24"/>
        <v>126</v>
      </c>
      <c r="K92" s="81">
        <v>2</v>
      </c>
      <c r="L92" s="81">
        <v>184</v>
      </c>
      <c r="M92" s="409">
        <f t="shared" si="25"/>
        <v>92</v>
      </c>
      <c r="N92" s="81">
        <v>3</v>
      </c>
      <c r="O92" s="409">
        <f t="shared" si="26"/>
        <v>218</v>
      </c>
      <c r="P92" s="81">
        <v>8</v>
      </c>
      <c r="Q92" s="81">
        <v>11</v>
      </c>
      <c r="R92" s="750" t="s">
        <v>373</v>
      </c>
      <c r="T92" s="58" t="s">
        <v>82</v>
      </c>
      <c r="U92" s="57" t="s">
        <v>81</v>
      </c>
      <c r="V92" s="57" t="s">
        <v>80</v>
      </c>
    </row>
    <row r="93" spans="1:22" ht="12.75" customHeight="1">
      <c r="A93" s="81"/>
      <c r="B93" s="81"/>
      <c r="C93" s="81"/>
      <c r="D93" s="81">
        <v>3</v>
      </c>
      <c r="E93" s="359" t="s">
        <v>32</v>
      </c>
      <c r="F93" s="751" t="s">
        <v>124</v>
      </c>
      <c r="G93" s="752">
        <v>1975</v>
      </c>
      <c r="H93" s="739">
        <v>83.6</v>
      </c>
      <c r="I93" s="81">
        <v>119</v>
      </c>
      <c r="J93" s="81">
        <f t="shared" si="24"/>
        <v>119</v>
      </c>
      <c r="K93" s="81">
        <v>3</v>
      </c>
      <c r="L93" s="81">
        <v>198</v>
      </c>
      <c r="M93" s="409">
        <f t="shared" si="25"/>
        <v>99</v>
      </c>
      <c r="N93" s="81">
        <v>1</v>
      </c>
      <c r="O93" s="409">
        <f t="shared" si="26"/>
        <v>218</v>
      </c>
      <c r="P93" s="81">
        <v>9</v>
      </c>
      <c r="Q93" s="81">
        <v>10</v>
      </c>
      <c r="R93" s="753" t="s">
        <v>123</v>
      </c>
      <c r="T93" s="738">
        <v>159</v>
      </c>
      <c r="U93" s="738">
        <v>202</v>
      </c>
      <c r="V93" s="738">
        <v>251.5</v>
      </c>
    </row>
    <row r="94" spans="1:22" ht="12.75" customHeight="1">
      <c r="A94" s="81"/>
      <c r="B94" s="81"/>
      <c r="C94" s="81"/>
      <c r="D94" s="368">
        <v>4</v>
      </c>
      <c r="E94" s="359" t="s">
        <v>34</v>
      </c>
      <c r="F94" s="620" t="s">
        <v>424</v>
      </c>
      <c r="G94" s="621">
        <v>1972</v>
      </c>
      <c r="H94" s="375">
        <v>81.400000000000006</v>
      </c>
      <c r="I94" s="81">
        <v>83</v>
      </c>
      <c r="J94" s="81">
        <f t="shared" si="24"/>
        <v>83</v>
      </c>
      <c r="K94" s="81">
        <v>4</v>
      </c>
      <c r="L94" s="81">
        <v>179</v>
      </c>
      <c r="M94" s="409">
        <f t="shared" si="25"/>
        <v>89.5</v>
      </c>
      <c r="N94" s="81">
        <v>4</v>
      </c>
      <c r="O94" s="409">
        <f t="shared" si="26"/>
        <v>172.5</v>
      </c>
      <c r="P94" s="81">
        <v>10</v>
      </c>
      <c r="Q94" s="81">
        <v>9</v>
      </c>
      <c r="R94" s="436"/>
      <c r="T94" s="280"/>
      <c r="U94" s="280"/>
      <c r="V94" s="280"/>
    </row>
    <row r="95" spans="1:22" ht="12.75" customHeight="1">
      <c r="A95" s="81"/>
      <c r="B95" s="81"/>
      <c r="C95" s="81"/>
      <c r="D95" s="368">
        <v>5</v>
      </c>
      <c r="E95" s="359" t="s">
        <v>423</v>
      </c>
      <c r="F95" s="620" t="s">
        <v>425</v>
      </c>
      <c r="G95" s="621">
        <v>1976</v>
      </c>
      <c r="H95" s="460">
        <v>84</v>
      </c>
      <c r="I95" s="81">
        <v>75</v>
      </c>
      <c r="J95" s="81">
        <f t="shared" si="24"/>
        <v>75</v>
      </c>
      <c r="K95" s="81">
        <v>5</v>
      </c>
      <c r="L95" s="81">
        <v>143</v>
      </c>
      <c r="M95" s="409">
        <f t="shared" si="25"/>
        <v>71.5</v>
      </c>
      <c r="N95" s="81">
        <v>6</v>
      </c>
      <c r="O95" s="409">
        <f t="shared" si="26"/>
        <v>146.5</v>
      </c>
      <c r="P95" s="81">
        <v>11</v>
      </c>
      <c r="Q95" s="81">
        <v>8</v>
      </c>
      <c r="R95" s="622" t="s">
        <v>426</v>
      </c>
      <c r="T95" s="280"/>
      <c r="U95" s="280"/>
      <c r="V95" s="280"/>
    </row>
    <row r="96" spans="1:22" ht="12.75" customHeight="1">
      <c r="A96" s="81"/>
      <c r="B96" s="81"/>
      <c r="C96" s="81"/>
      <c r="D96" s="81">
        <v>6</v>
      </c>
      <c r="E96" s="359" t="s">
        <v>34</v>
      </c>
      <c r="F96" s="620" t="s">
        <v>443</v>
      </c>
      <c r="G96" s="621">
        <v>1973</v>
      </c>
      <c r="H96" s="375">
        <v>84.1</v>
      </c>
      <c r="I96" s="81">
        <v>0</v>
      </c>
      <c r="J96" s="81">
        <f t="shared" ref="J96:J97" si="27">I96</f>
        <v>0</v>
      </c>
      <c r="L96" s="81">
        <v>163</v>
      </c>
      <c r="M96" s="409">
        <f t="shared" ref="M96:M97" si="28">L96/2</f>
        <v>81.5</v>
      </c>
      <c r="N96" s="81">
        <v>5</v>
      </c>
      <c r="O96" s="409">
        <f t="shared" ref="O96:O97" si="29">J96+M96</f>
        <v>81.5</v>
      </c>
      <c r="P96" s="81">
        <v>12</v>
      </c>
      <c r="Q96" s="81">
        <v>7</v>
      </c>
      <c r="R96" s="622"/>
    </row>
    <row r="97" spans="1:22" ht="12.75" customHeight="1">
      <c r="A97" s="81"/>
      <c r="B97" s="81"/>
      <c r="C97" s="81"/>
      <c r="D97" s="81">
        <v>7</v>
      </c>
      <c r="E97" s="359" t="s">
        <v>649</v>
      </c>
      <c r="F97" s="617" t="s">
        <v>657</v>
      </c>
      <c r="G97" s="621">
        <v>1989</v>
      </c>
      <c r="H97" s="431">
        <v>82.5</v>
      </c>
      <c r="I97" s="81">
        <v>25</v>
      </c>
      <c r="J97" s="81">
        <f t="shared" si="27"/>
        <v>25</v>
      </c>
      <c r="K97" s="81">
        <v>6</v>
      </c>
      <c r="L97" s="81">
        <v>101</v>
      </c>
      <c r="M97" s="409">
        <f t="shared" si="28"/>
        <v>50.5</v>
      </c>
      <c r="N97" s="81">
        <v>7</v>
      </c>
      <c r="O97" s="409">
        <f t="shared" si="29"/>
        <v>75.5</v>
      </c>
      <c r="P97" s="81">
        <v>13</v>
      </c>
      <c r="Q97" s="81">
        <v>6</v>
      </c>
      <c r="R97" s="201" t="s">
        <v>655</v>
      </c>
    </row>
    <row r="98" spans="1:22" ht="12.75" customHeight="1">
      <c r="A98" s="90"/>
      <c r="B98" s="90"/>
      <c r="C98" s="90"/>
      <c r="D98" s="90"/>
      <c r="E98" s="90"/>
      <c r="F98" s="90"/>
      <c r="G98" s="91"/>
      <c r="H98" s="450"/>
      <c r="I98" s="422"/>
      <c r="J98" s="422"/>
      <c r="K98" s="422"/>
      <c r="L98" s="422"/>
      <c r="M98" s="423"/>
      <c r="N98" s="422"/>
      <c r="O98" s="423"/>
      <c r="P98" s="422"/>
      <c r="Q98" s="422"/>
      <c r="R98" s="90"/>
    </row>
    <row r="99" spans="1:22" ht="12.75" customHeight="1">
      <c r="A99" s="351" t="s">
        <v>92</v>
      </c>
      <c r="B99" s="351" t="s">
        <v>91</v>
      </c>
      <c r="C99" s="351" t="s">
        <v>26</v>
      </c>
      <c r="D99" s="351">
        <f>P99</f>
        <v>1</v>
      </c>
      <c r="E99" s="87" t="s">
        <v>30</v>
      </c>
      <c r="F99" s="365" t="s">
        <v>122</v>
      </c>
      <c r="G99" s="89">
        <v>1981</v>
      </c>
      <c r="H99" s="739">
        <v>91.5</v>
      </c>
      <c r="I99" s="280">
        <v>155</v>
      </c>
      <c r="J99" s="280">
        <f t="shared" ref="J99:J100" si="30">I99</f>
        <v>155</v>
      </c>
      <c r="K99" s="280">
        <v>1</v>
      </c>
      <c r="L99" s="280">
        <v>183</v>
      </c>
      <c r="M99" s="411">
        <f t="shared" ref="M99:M100" si="31">L99/2</f>
        <v>91.5</v>
      </c>
      <c r="N99" s="280">
        <v>1</v>
      </c>
      <c r="O99" s="411">
        <f t="shared" ref="O99:O100" si="32">J99+M99</f>
        <v>246.5</v>
      </c>
      <c r="P99" s="280">
        <v>1</v>
      </c>
      <c r="Q99" s="425">
        <v>20</v>
      </c>
      <c r="R99" s="87" t="s">
        <v>121</v>
      </c>
    </row>
    <row r="100" spans="1:22" ht="12.75" customHeight="1">
      <c r="A100" s="351"/>
      <c r="B100" s="351"/>
      <c r="C100" s="351"/>
      <c r="D100" s="351">
        <f>P100</f>
        <v>2</v>
      </c>
      <c r="E100" s="87" t="s">
        <v>32</v>
      </c>
      <c r="F100" s="365" t="s">
        <v>120</v>
      </c>
      <c r="G100" s="89">
        <v>1989</v>
      </c>
      <c r="H100" s="739">
        <v>91.15</v>
      </c>
      <c r="I100" s="280">
        <v>125</v>
      </c>
      <c r="J100" s="280">
        <f t="shared" si="30"/>
        <v>125</v>
      </c>
      <c r="K100" s="280">
        <v>2</v>
      </c>
      <c r="L100" s="280">
        <v>152</v>
      </c>
      <c r="M100" s="411">
        <f t="shared" si="31"/>
        <v>76</v>
      </c>
      <c r="N100" s="280">
        <v>2</v>
      </c>
      <c r="O100" s="411">
        <f t="shared" si="32"/>
        <v>201</v>
      </c>
      <c r="P100" s="374">
        <v>2</v>
      </c>
      <c r="Q100" s="623">
        <v>18</v>
      </c>
      <c r="R100" s="87" t="s">
        <v>119</v>
      </c>
    </row>
    <row r="101" spans="1:22" ht="12.75" customHeight="1">
      <c r="A101" s="83"/>
      <c r="B101" s="83"/>
      <c r="C101" s="83"/>
      <c r="D101" s="369">
        <f>P101</f>
        <v>3</v>
      </c>
      <c r="E101" s="82" t="s">
        <v>46</v>
      </c>
      <c r="F101" s="364" t="s">
        <v>118</v>
      </c>
      <c r="G101" s="85">
        <v>1997</v>
      </c>
      <c r="H101" s="754">
        <v>92</v>
      </c>
      <c r="I101" s="204">
        <v>109</v>
      </c>
      <c r="J101" s="413">
        <f t="shared" ref="J101:J111" si="33">I101</f>
        <v>109</v>
      </c>
      <c r="K101" s="204">
        <v>3</v>
      </c>
      <c r="L101" s="204">
        <v>141</v>
      </c>
      <c r="M101" s="360">
        <f t="shared" ref="M101:M111" si="34">L101/2</f>
        <v>70.5</v>
      </c>
      <c r="N101" s="204">
        <v>3</v>
      </c>
      <c r="O101" s="360">
        <f t="shared" ref="O101:O111" si="35">J101+M101</f>
        <v>179.5</v>
      </c>
      <c r="P101" s="204">
        <v>3</v>
      </c>
      <c r="Q101" s="417">
        <v>16</v>
      </c>
      <c r="R101" s="361" t="s">
        <v>117</v>
      </c>
    </row>
    <row r="102" spans="1:22" ht="12.75" customHeight="1">
      <c r="A102" s="81" t="s">
        <v>77</v>
      </c>
      <c r="B102" s="81" t="s">
        <v>76</v>
      </c>
      <c r="C102" s="351" t="s">
        <v>26</v>
      </c>
      <c r="D102" s="81">
        <v>1</v>
      </c>
      <c r="E102" s="359" t="s">
        <v>44</v>
      </c>
      <c r="F102" s="620" t="s">
        <v>430</v>
      </c>
      <c r="G102" s="621">
        <v>1989</v>
      </c>
      <c r="H102" s="375">
        <v>91.7</v>
      </c>
      <c r="I102" s="81">
        <v>144</v>
      </c>
      <c r="J102" s="81">
        <f t="shared" si="33"/>
        <v>144</v>
      </c>
      <c r="K102" s="81">
        <v>1</v>
      </c>
      <c r="L102" s="81">
        <v>193</v>
      </c>
      <c r="M102" s="409">
        <f t="shared" si="34"/>
        <v>96.5</v>
      </c>
      <c r="N102" s="81">
        <v>1</v>
      </c>
      <c r="O102" s="409">
        <f t="shared" si="35"/>
        <v>240.5</v>
      </c>
      <c r="P102" s="81">
        <v>4</v>
      </c>
      <c r="Q102" s="81">
        <v>15</v>
      </c>
      <c r="R102" s="622" t="s">
        <v>434</v>
      </c>
      <c r="T102" s="58" t="s">
        <v>82</v>
      </c>
      <c r="U102" s="57" t="s">
        <v>81</v>
      </c>
      <c r="V102" s="57" t="s">
        <v>80</v>
      </c>
    </row>
    <row r="103" spans="1:22" ht="12.75" customHeight="1">
      <c r="A103" s="81"/>
      <c r="B103" s="81"/>
      <c r="C103" s="81"/>
      <c r="D103" s="81">
        <v>2</v>
      </c>
      <c r="E103" s="359" t="s">
        <v>42</v>
      </c>
      <c r="F103" s="748" t="s">
        <v>504</v>
      </c>
      <c r="G103" s="749">
        <v>1981</v>
      </c>
      <c r="H103" s="375">
        <v>94.6</v>
      </c>
      <c r="I103" s="81">
        <v>96</v>
      </c>
      <c r="J103" s="81">
        <f t="shared" si="33"/>
        <v>96</v>
      </c>
      <c r="K103" s="81">
        <v>3</v>
      </c>
      <c r="L103" s="81">
        <v>163</v>
      </c>
      <c r="M103" s="409">
        <f t="shared" si="34"/>
        <v>81.5</v>
      </c>
      <c r="N103" s="81">
        <v>2</v>
      </c>
      <c r="O103" s="409">
        <f t="shared" si="35"/>
        <v>177.5</v>
      </c>
      <c r="P103" s="81">
        <v>5</v>
      </c>
      <c r="Q103" s="81">
        <v>14</v>
      </c>
      <c r="R103" s="750" t="s">
        <v>328</v>
      </c>
      <c r="T103" s="738">
        <v>162</v>
      </c>
      <c r="U103" s="738">
        <v>210</v>
      </c>
      <c r="V103" s="738">
        <v>250.5</v>
      </c>
    </row>
    <row r="104" spans="1:22" ht="12.75" customHeight="1">
      <c r="A104" s="81"/>
      <c r="B104" s="81"/>
      <c r="C104" s="81"/>
      <c r="D104" s="81">
        <v>3</v>
      </c>
      <c r="E104" s="359" t="s">
        <v>54</v>
      </c>
      <c r="F104" s="740" t="s">
        <v>428</v>
      </c>
      <c r="G104" s="741">
        <v>1984</v>
      </c>
      <c r="H104" s="375">
        <v>102.85</v>
      </c>
      <c r="I104" s="81">
        <v>103</v>
      </c>
      <c r="J104" s="81">
        <f t="shared" si="33"/>
        <v>103</v>
      </c>
      <c r="K104" s="81">
        <v>2</v>
      </c>
      <c r="L104" s="81">
        <v>147</v>
      </c>
      <c r="M104" s="409">
        <f t="shared" si="34"/>
        <v>73.5</v>
      </c>
      <c r="N104" s="81">
        <v>4</v>
      </c>
      <c r="O104" s="409">
        <f t="shared" si="35"/>
        <v>176.5</v>
      </c>
      <c r="P104" s="81">
        <v>6</v>
      </c>
      <c r="Q104" s="81">
        <v>13</v>
      </c>
      <c r="R104" s="755" t="s">
        <v>433</v>
      </c>
    </row>
    <row r="105" spans="1:22" ht="12.75" customHeight="1">
      <c r="A105" s="81"/>
      <c r="B105" s="81"/>
      <c r="C105" s="81"/>
      <c r="D105" s="81">
        <v>4</v>
      </c>
      <c r="E105" s="359" t="s">
        <v>606</v>
      </c>
      <c r="F105" s="620" t="s">
        <v>432</v>
      </c>
      <c r="G105" s="621">
        <v>1993</v>
      </c>
      <c r="H105" s="375">
        <v>85.6</v>
      </c>
      <c r="I105" s="81">
        <v>75</v>
      </c>
      <c r="J105" s="81">
        <f t="shared" si="33"/>
        <v>75</v>
      </c>
      <c r="K105" s="81">
        <v>4</v>
      </c>
      <c r="L105" s="81">
        <v>144</v>
      </c>
      <c r="M105" s="409">
        <f t="shared" si="34"/>
        <v>72</v>
      </c>
      <c r="N105" s="81">
        <v>5</v>
      </c>
      <c r="O105" s="409">
        <f t="shared" si="35"/>
        <v>147</v>
      </c>
      <c r="P105" s="81">
        <v>7</v>
      </c>
      <c r="Q105" s="81">
        <v>12</v>
      </c>
      <c r="R105" s="622" t="s">
        <v>435</v>
      </c>
    </row>
    <row r="106" spans="1:22" ht="12.75" customHeight="1">
      <c r="A106" s="81"/>
      <c r="B106" s="81"/>
      <c r="C106" s="81"/>
      <c r="D106" s="368">
        <v>5</v>
      </c>
      <c r="E106" s="359" t="s">
        <v>34</v>
      </c>
      <c r="F106" s="620" t="s">
        <v>429</v>
      </c>
      <c r="G106" s="621">
        <v>1974</v>
      </c>
      <c r="H106" s="375">
        <v>88.15</v>
      </c>
      <c r="I106" s="81">
        <v>68</v>
      </c>
      <c r="J106" s="81">
        <f t="shared" si="33"/>
        <v>68</v>
      </c>
      <c r="K106" s="81">
        <v>6</v>
      </c>
      <c r="L106" s="81">
        <v>150</v>
      </c>
      <c r="M106" s="409">
        <f t="shared" si="34"/>
        <v>75</v>
      </c>
      <c r="N106" s="81">
        <v>3</v>
      </c>
      <c r="O106" s="409">
        <f t="shared" si="35"/>
        <v>143</v>
      </c>
      <c r="P106" s="81">
        <v>8</v>
      </c>
      <c r="Q106" s="81">
        <v>11</v>
      </c>
      <c r="R106" s="436"/>
    </row>
    <row r="107" spans="1:22" ht="12.75" customHeight="1">
      <c r="A107" s="81"/>
      <c r="B107" s="81"/>
      <c r="C107" s="81"/>
      <c r="D107" s="368">
        <v>6</v>
      </c>
      <c r="E107" s="359" t="s">
        <v>38</v>
      </c>
      <c r="F107" s="620" t="s">
        <v>116</v>
      </c>
      <c r="G107" s="756">
        <v>1976</v>
      </c>
      <c r="H107" s="375">
        <v>92.85</v>
      </c>
      <c r="I107" s="81">
        <v>54</v>
      </c>
      <c r="J107" s="81">
        <f t="shared" si="33"/>
        <v>54</v>
      </c>
      <c r="K107" s="81">
        <v>8</v>
      </c>
      <c r="L107" s="81">
        <v>143</v>
      </c>
      <c r="M107" s="409">
        <f t="shared" si="34"/>
        <v>71.5</v>
      </c>
      <c r="N107" s="81">
        <v>6</v>
      </c>
      <c r="O107" s="409">
        <f t="shared" si="35"/>
        <v>125.5</v>
      </c>
      <c r="P107" s="81">
        <v>9</v>
      </c>
      <c r="Q107" s="81">
        <v>10</v>
      </c>
      <c r="R107" s="622" t="s">
        <v>115</v>
      </c>
    </row>
    <row r="108" spans="1:22" ht="12.75" customHeight="1">
      <c r="A108" s="81"/>
      <c r="B108" s="81"/>
      <c r="C108" s="81"/>
      <c r="D108" s="81">
        <v>7</v>
      </c>
      <c r="E108" s="359" t="s">
        <v>333</v>
      </c>
      <c r="F108" s="620" t="s">
        <v>427</v>
      </c>
      <c r="G108" s="621">
        <v>1982</v>
      </c>
      <c r="H108" s="375">
        <v>86.45</v>
      </c>
      <c r="I108" s="81">
        <v>73</v>
      </c>
      <c r="J108" s="81">
        <f t="shared" si="33"/>
        <v>73</v>
      </c>
      <c r="K108" s="81">
        <v>5</v>
      </c>
      <c r="L108" s="81">
        <v>104</v>
      </c>
      <c r="M108" s="409">
        <f t="shared" si="34"/>
        <v>52</v>
      </c>
      <c r="N108" s="81">
        <v>10</v>
      </c>
      <c r="O108" s="409">
        <f t="shared" si="35"/>
        <v>125</v>
      </c>
      <c r="P108" s="81">
        <v>10</v>
      </c>
      <c r="Q108" s="81">
        <v>9</v>
      </c>
      <c r="R108" s="622" t="s">
        <v>332</v>
      </c>
    </row>
    <row r="109" spans="1:22" ht="12.75" customHeight="1">
      <c r="A109" s="81"/>
      <c r="B109" s="81"/>
      <c r="C109" s="81"/>
      <c r="D109" s="81">
        <v>8</v>
      </c>
      <c r="E109" s="359" t="s">
        <v>54</v>
      </c>
      <c r="F109" s="740" t="s">
        <v>171</v>
      </c>
      <c r="G109" s="741">
        <v>1987</v>
      </c>
      <c r="H109" s="375">
        <v>89.9</v>
      </c>
      <c r="I109" s="81">
        <v>63</v>
      </c>
      <c r="J109" s="81">
        <f t="shared" si="33"/>
        <v>63</v>
      </c>
      <c r="K109" s="81">
        <v>7</v>
      </c>
      <c r="L109" s="81">
        <v>106</v>
      </c>
      <c r="M109" s="409">
        <f t="shared" si="34"/>
        <v>53</v>
      </c>
      <c r="N109" s="81">
        <v>9</v>
      </c>
      <c r="O109" s="409">
        <f t="shared" si="35"/>
        <v>116</v>
      </c>
      <c r="P109" s="81">
        <v>11</v>
      </c>
      <c r="Q109" s="81">
        <v>8</v>
      </c>
      <c r="R109" s="755" t="s">
        <v>358</v>
      </c>
    </row>
    <row r="110" spans="1:22" ht="12.75" customHeight="1">
      <c r="A110" s="81"/>
      <c r="B110" s="81"/>
      <c r="C110" s="81"/>
      <c r="D110" s="81">
        <v>9</v>
      </c>
      <c r="E110" s="359" t="s">
        <v>606</v>
      </c>
      <c r="F110" s="620" t="s">
        <v>431</v>
      </c>
      <c r="G110" s="621">
        <v>1982</v>
      </c>
      <c r="H110" s="375">
        <v>89</v>
      </c>
      <c r="I110" s="81">
        <v>44</v>
      </c>
      <c r="J110" s="81">
        <f t="shared" si="33"/>
        <v>44</v>
      </c>
      <c r="K110" s="81">
        <v>9</v>
      </c>
      <c r="L110" s="81">
        <v>111</v>
      </c>
      <c r="M110" s="409">
        <f t="shared" si="34"/>
        <v>55.5</v>
      </c>
      <c r="N110" s="81">
        <v>8</v>
      </c>
      <c r="O110" s="409">
        <f t="shared" si="35"/>
        <v>99.5</v>
      </c>
      <c r="P110" s="81">
        <v>12</v>
      </c>
      <c r="Q110" s="81">
        <v>7</v>
      </c>
      <c r="R110" s="622" t="s">
        <v>435</v>
      </c>
    </row>
    <row r="111" spans="1:22" ht="12.75" customHeight="1">
      <c r="A111" s="81"/>
      <c r="B111" s="81"/>
      <c r="C111" s="81"/>
      <c r="D111" s="81">
        <v>10</v>
      </c>
      <c r="E111" s="359" t="s">
        <v>411</v>
      </c>
      <c r="F111" s="620" t="s">
        <v>442</v>
      </c>
      <c r="G111" s="621">
        <v>1981</v>
      </c>
      <c r="H111" s="375">
        <v>92.35</v>
      </c>
      <c r="I111" s="757">
        <v>0</v>
      </c>
      <c r="J111" s="81">
        <f t="shared" si="33"/>
        <v>0</v>
      </c>
      <c r="K111" s="81">
        <v>10</v>
      </c>
      <c r="L111" s="81">
        <v>131</v>
      </c>
      <c r="M111" s="409">
        <f t="shared" si="34"/>
        <v>65.5</v>
      </c>
      <c r="N111" s="81">
        <v>7</v>
      </c>
      <c r="O111" s="409">
        <f t="shared" si="35"/>
        <v>65.5</v>
      </c>
      <c r="P111" s="81">
        <v>13</v>
      </c>
      <c r="Q111" s="81">
        <v>6</v>
      </c>
      <c r="R111" s="622" t="s">
        <v>347</v>
      </c>
    </row>
    <row r="112" spans="1:22" ht="12.75" customHeight="1">
      <c r="A112" s="420"/>
      <c r="B112" s="420"/>
      <c r="C112" s="420"/>
      <c r="D112" s="420"/>
      <c r="E112" s="420"/>
      <c r="F112" s="420"/>
      <c r="G112" s="422"/>
      <c r="H112" s="423"/>
      <c r="I112" s="422"/>
      <c r="J112" s="422"/>
      <c r="K112" s="422"/>
      <c r="L112" s="422"/>
      <c r="M112" s="423"/>
      <c r="N112" s="422"/>
      <c r="O112" s="423"/>
      <c r="P112" s="422"/>
      <c r="Q112" s="422"/>
      <c r="R112" s="420"/>
    </row>
    <row r="113" spans="1:19" ht="12.75" customHeight="1"/>
    <row r="114" spans="1:19" ht="12.75" customHeight="1"/>
    <row r="115" spans="1:19" ht="12.75" customHeight="1">
      <c r="A115" s="353" t="s">
        <v>256</v>
      </c>
    </row>
    <row r="116" spans="1:19" ht="12.75" customHeight="1"/>
    <row r="117" spans="1:19" ht="12.75" customHeight="1">
      <c r="A117" s="353" t="s">
        <v>255</v>
      </c>
    </row>
    <row r="118" spans="1:19" ht="12.75" customHeight="1">
      <c r="A118" s="353"/>
    </row>
    <row r="119" spans="1:19" ht="12.75" customHeight="1">
      <c r="A119" s="353"/>
    </row>
    <row r="120" spans="1:19" ht="12.75" customHeight="1">
      <c r="A120" s="719"/>
      <c r="B120" s="719"/>
      <c r="C120" s="713"/>
      <c r="D120" s="713"/>
      <c r="E120" s="713"/>
      <c r="F120" s="713"/>
      <c r="G120" s="714"/>
      <c r="H120" s="714"/>
      <c r="I120" s="713"/>
      <c r="J120" s="715"/>
      <c r="K120" s="716"/>
      <c r="L120" s="717"/>
      <c r="M120" s="714"/>
      <c r="N120" s="713"/>
      <c r="O120" s="714"/>
      <c r="P120" s="713"/>
      <c r="Q120" s="713"/>
      <c r="R120" s="718"/>
    </row>
    <row r="121" spans="1:19" ht="12.75" customHeight="1">
      <c r="A121" s="720"/>
      <c r="B121" s="720"/>
      <c r="C121" s="719"/>
      <c r="D121" s="719"/>
      <c r="E121" s="719"/>
      <c r="F121" s="823" t="s">
        <v>0</v>
      </c>
      <c r="G121" s="824"/>
      <c r="H121" s="824"/>
      <c r="I121" s="817" t="s">
        <v>669</v>
      </c>
      <c r="J121" s="817"/>
      <c r="K121" s="817"/>
      <c r="L121" s="817"/>
      <c r="M121" s="817"/>
      <c r="N121" s="817"/>
      <c r="O121" s="817"/>
      <c r="P121" s="817"/>
      <c r="Q121" s="817"/>
      <c r="R121" s="817"/>
      <c r="S121" s="817"/>
    </row>
    <row r="122" spans="1:19" ht="12.75" customHeight="1">
      <c r="A122" s="720"/>
      <c r="B122" s="720"/>
      <c r="C122" s="719"/>
      <c r="D122" s="719"/>
      <c r="E122" s="719"/>
      <c r="F122" s="823" t="s">
        <v>1</v>
      </c>
      <c r="G122" s="824"/>
      <c r="H122" s="824"/>
      <c r="I122" s="817"/>
      <c r="J122" s="817"/>
      <c r="K122" s="817"/>
      <c r="L122" s="817"/>
      <c r="M122" s="817"/>
      <c r="N122" s="817"/>
      <c r="O122" s="817"/>
      <c r="P122" s="817"/>
      <c r="Q122" s="817"/>
      <c r="R122" s="817"/>
      <c r="S122" s="817"/>
    </row>
    <row r="123" spans="1:19" ht="12.75" customHeight="1">
      <c r="A123" s="720"/>
      <c r="B123" s="720"/>
      <c r="C123" s="719"/>
      <c r="D123" s="719"/>
      <c r="E123" s="719"/>
      <c r="F123" s="721"/>
      <c r="G123" s="722"/>
      <c r="H123" s="714"/>
      <c r="I123" s="723"/>
      <c r="J123" s="724"/>
      <c r="K123" s="724"/>
      <c r="L123" s="723"/>
      <c r="M123" s="714"/>
      <c r="N123" s="716"/>
      <c r="O123" s="725"/>
      <c r="P123" s="713"/>
      <c r="Q123" s="713"/>
      <c r="R123" s="718"/>
    </row>
    <row r="124" spans="1:19" ht="12.75" customHeight="1">
      <c r="A124" s="719"/>
      <c r="B124" s="719"/>
      <c r="C124" s="719"/>
      <c r="D124" s="719"/>
      <c r="E124" s="719"/>
      <c r="F124" s="823" t="s">
        <v>2</v>
      </c>
      <c r="G124" s="824"/>
      <c r="H124" s="824"/>
      <c r="I124" s="820" t="s">
        <v>254</v>
      </c>
      <c r="J124" s="820"/>
      <c r="K124" s="820"/>
      <c r="L124" s="820"/>
      <c r="M124" s="820"/>
      <c r="N124" s="820"/>
      <c r="O124" s="820"/>
      <c r="P124" s="820"/>
      <c r="Q124" s="820"/>
      <c r="R124" s="820"/>
      <c r="S124" s="820"/>
    </row>
    <row r="125" spans="1:19" ht="12.75" customHeight="1">
      <c r="A125" s="719"/>
      <c r="B125" s="719"/>
      <c r="C125" s="719"/>
      <c r="D125" s="719"/>
      <c r="E125" s="719"/>
      <c r="F125" s="823" t="s">
        <v>3</v>
      </c>
      <c r="G125" s="824"/>
      <c r="H125" s="824"/>
      <c r="I125" s="820"/>
      <c r="J125" s="820"/>
      <c r="K125" s="820"/>
      <c r="L125" s="820"/>
      <c r="M125" s="820"/>
      <c r="N125" s="820"/>
      <c r="O125" s="820"/>
      <c r="P125" s="820"/>
      <c r="Q125" s="820"/>
      <c r="R125" s="820"/>
      <c r="S125" s="820"/>
    </row>
    <row r="126" spans="1:19" ht="12.75" customHeight="1">
      <c r="A126" s="719"/>
      <c r="B126" s="719"/>
      <c r="C126" s="719"/>
      <c r="D126" s="719"/>
      <c r="E126" s="719"/>
      <c r="F126" s="721"/>
      <c r="G126" s="722"/>
      <c r="H126" s="714"/>
      <c r="I126" s="723"/>
      <c r="J126" s="726"/>
      <c r="K126" s="724"/>
      <c r="L126" s="723"/>
      <c r="M126" s="714"/>
      <c r="N126" s="716"/>
      <c r="O126" s="725"/>
      <c r="P126" s="713"/>
      <c r="Q126" s="713"/>
      <c r="R126" s="718"/>
    </row>
    <row r="127" spans="1:19" ht="12.75" customHeight="1">
      <c r="A127" s="719"/>
      <c r="B127" s="719"/>
      <c r="C127" s="719"/>
      <c r="D127" s="719"/>
      <c r="E127" s="719"/>
      <c r="F127" s="823" t="s">
        <v>4</v>
      </c>
      <c r="G127" s="824"/>
      <c r="H127" s="824"/>
      <c r="I127" s="821" t="s">
        <v>253</v>
      </c>
      <c r="J127" s="821"/>
      <c r="K127" s="821"/>
      <c r="L127" s="821"/>
      <c r="M127" s="821"/>
      <c r="N127" s="821"/>
      <c r="O127" s="821"/>
      <c r="P127" s="821"/>
      <c r="Q127" s="821"/>
      <c r="R127" s="821"/>
      <c r="S127" s="821"/>
    </row>
    <row r="128" spans="1:19" ht="12.75" customHeight="1">
      <c r="A128" s="723"/>
      <c r="B128" s="723"/>
      <c r="C128" s="719"/>
      <c r="D128" s="719"/>
      <c r="E128" s="719"/>
      <c r="F128" s="823" t="s">
        <v>5</v>
      </c>
      <c r="G128" s="824"/>
      <c r="H128" s="824"/>
      <c r="I128" s="818"/>
      <c r="J128" s="819"/>
      <c r="K128" s="819"/>
      <c r="L128" s="819"/>
      <c r="M128" s="819"/>
      <c r="N128" s="819"/>
      <c r="O128" s="819"/>
      <c r="P128" s="819"/>
      <c r="Q128" s="819"/>
      <c r="R128" s="819"/>
    </row>
    <row r="129" spans="1:22" ht="12.75" customHeight="1">
      <c r="A129" s="719"/>
      <c r="B129" s="719"/>
      <c r="C129" s="713"/>
      <c r="D129" s="713"/>
      <c r="E129" s="713"/>
      <c r="F129" s="713"/>
      <c r="G129" s="714"/>
      <c r="H129" s="714"/>
      <c r="I129" s="713"/>
      <c r="J129" s="715"/>
      <c r="K129" s="716"/>
      <c r="L129" s="713"/>
      <c r="M129" s="714"/>
      <c r="N129" s="713"/>
      <c r="O129" s="714"/>
      <c r="P129" s="713"/>
      <c r="Q129" s="713"/>
      <c r="R129" s="718"/>
    </row>
    <row r="130" spans="1:22" ht="12.75" customHeight="1">
      <c r="A130" s="719"/>
      <c r="B130" s="719"/>
      <c r="C130" s="719"/>
      <c r="D130" s="713"/>
      <c r="E130" s="713"/>
      <c r="F130" s="713"/>
      <c r="G130" s="714"/>
      <c r="H130" s="714"/>
      <c r="I130" s="725"/>
      <c r="J130" s="716"/>
      <c r="K130" s="713"/>
      <c r="L130" s="727"/>
      <c r="M130" s="714"/>
      <c r="N130" s="713"/>
      <c r="O130" s="714"/>
      <c r="P130" s="713"/>
      <c r="Q130" s="713"/>
      <c r="R130" s="718"/>
    </row>
    <row r="131" spans="1:22">
      <c r="A131" s="719"/>
      <c r="B131" s="719"/>
      <c r="C131" s="713"/>
      <c r="D131" s="713"/>
      <c r="E131" s="719"/>
      <c r="F131" s="713"/>
      <c r="G131" s="714"/>
      <c r="H131" s="714"/>
      <c r="I131" s="713"/>
      <c r="J131" s="727"/>
      <c r="K131" s="713"/>
      <c r="L131" s="716"/>
      <c r="M131" s="725"/>
      <c r="N131" s="713"/>
      <c r="O131" s="714"/>
      <c r="P131" s="713"/>
      <c r="Q131" s="713"/>
      <c r="R131" s="718"/>
    </row>
    <row r="132" spans="1:22" ht="12.75" customHeight="1">
      <c r="A132" s="730" t="s">
        <v>114</v>
      </c>
      <c r="B132" s="731" t="s">
        <v>330</v>
      </c>
      <c r="C132" s="719"/>
      <c r="D132" s="713"/>
      <c r="E132" s="713"/>
      <c r="F132" s="713"/>
      <c r="G132" s="714"/>
      <c r="H132" s="714"/>
      <c r="I132" s="725"/>
      <c r="J132" s="716"/>
      <c r="K132" s="713"/>
      <c r="L132" s="713"/>
      <c r="M132" s="714"/>
      <c r="N132" s="713"/>
      <c r="O132" s="714"/>
      <c r="P132" s="368"/>
      <c r="Q132" s="368"/>
      <c r="R132" s="370"/>
    </row>
    <row r="133" spans="1:22" ht="12.75" customHeight="1">
      <c r="A133" s="730" t="s">
        <v>113</v>
      </c>
      <c r="B133" s="731" t="s">
        <v>112</v>
      </c>
      <c r="C133" s="468"/>
      <c r="D133" s="468"/>
      <c r="E133" s="468"/>
      <c r="F133" s="468"/>
      <c r="G133" s="732"/>
      <c r="H133" s="732"/>
      <c r="I133" s="733"/>
      <c r="J133" s="734"/>
      <c r="K133" s="368"/>
      <c r="L133" s="368"/>
      <c r="M133" s="732"/>
      <c r="N133" s="368"/>
      <c r="O133" s="714"/>
      <c r="P133" s="368"/>
      <c r="Q133" s="368"/>
      <c r="R133" s="370"/>
    </row>
    <row r="134" spans="1:22" ht="15">
      <c r="A134" s="730" t="s">
        <v>111</v>
      </c>
      <c r="B134" s="731" t="s">
        <v>80</v>
      </c>
      <c r="C134" s="468"/>
      <c r="D134" s="468"/>
      <c r="E134" s="468"/>
      <c r="F134" s="468"/>
      <c r="G134" s="368"/>
      <c r="H134" s="732"/>
      <c r="I134" s="732"/>
      <c r="J134" s="368"/>
      <c r="K134" s="368"/>
      <c r="L134" s="368"/>
      <c r="M134" s="732"/>
      <c r="N134" s="368"/>
      <c r="O134" s="714"/>
      <c r="P134" s="368"/>
      <c r="Q134" s="368"/>
      <c r="R134" s="370"/>
    </row>
    <row r="135" spans="1:22" ht="12.75" customHeight="1">
      <c r="A135" s="370"/>
      <c r="B135" s="370"/>
      <c r="C135" s="370"/>
      <c r="D135" s="370"/>
      <c r="E135" s="368"/>
      <c r="F135" s="368"/>
      <c r="G135" s="732"/>
      <c r="H135" s="732"/>
      <c r="I135" s="732"/>
      <c r="J135" s="368"/>
      <c r="K135" s="368"/>
      <c r="L135" s="735"/>
      <c r="M135" s="732"/>
      <c r="N135" s="368"/>
      <c r="O135" s="732"/>
      <c r="P135" s="368"/>
      <c r="Q135" s="368"/>
      <c r="R135" s="480"/>
    </row>
    <row r="136" spans="1:22">
      <c r="A136" s="370"/>
      <c r="B136" s="370"/>
      <c r="C136" s="370"/>
      <c r="D136" s="370"/>
      <c r="E136" s="370"/>
      <c r="F136" s="370"/>
      <c r="G136" s="368"/>
      <c r="H136" s="732"/>
      <c r="I136" s="368"/>
      <c r="J136" s="368"/>
      <c r="K136" s="368"/>
      <c r="L136" s="368"/>
      <c r="M136" s="732"/>
      <c r="N136" s="368"/>
      <c r="O136" s="732"/>
      <c r="P136" s="368"/>
      <c r="Q136" s="368"/>
      <c r="R136" s="370"/>
    </row>
    <row r="137" spans="1:22" ht="51">
      <c r="A137" s="65" t="s">
        <v>110</v>
      </c>
      <c r="B137" s="334" t="s">
        <v>109</v>
      </c>
      <c r="C137" s="334" t="s">
        <v>108</v>
      </c>
      <c r="D137" s="334" t="s">
        <v>107</v>
      </c>
      <c r="E137" s="65" t="s">
        <v>106</v>
      </c>
      <c r="F137" s="334" t="s">
        <v>105</v>
      </c>
      <c r="G137" s="334" t="s">
        <v>104</v>
      </c>
      <c r="H137" s="138" t="s">
        <v>103</v>
      </c>
      <c r="I137" s="334" t="s">
        <v>102</v>
      </c>
      <c r="J137" s="334" t="s">
        <v>101</v>
      </c>
      <c r="K137" s="334" t="s">
        <v>100</v>
      </c>
      <c r="L137" s="334" t="s">
        <v>99</v>
      </c>
      <c r="M137" s="138" t="s">
        <v>98</v>
      </c>
      <c r="N137" s="334" t="s">
        <v>97</v>
      </c>
      <c r="O137" s="138" t="s">
        <v>96</v>
      </c>
      <c r="P137" s="334" t="s">
        <v>95</v>
      </c>
      <c r="Q137" s="334" t="s">
        <v>94</v>
      </c>
      <c r="R137" s="334" t="s">
        <v>93</v>
      </c>
    </row>
    <row r="138" spans="1:22">
      <c r="A138" s="81" t="s">
        <v>92</v>
      </c>
      <c r="B138" s="81" t="s">
        <v>91</v>
      </c>
      <c r="C138" s="81" t="s">
        <v>27</v>
      </c>
      <c r="D138" s="81">
        <f t="shared" ref="D138:D144" si="36">P138</f>
        <v>1</v>
      </c>
      <c r="E138" s="341" t="s">
        <v>32</v>
      </c>
      <c r="F138" s="370" t="s">
        <v>89</v>
      </c>
      <c r="G138" s="407">
        <v>1995</v>
      </c>
      <c r="H138" s="541">
        <v>100.7</v>
      </c>
      <c r="I138" s="81">
        <v>128</v>
      </c>
      <c r="J138" s="81">
        <f t="shared" ref="J138:J144" si="37">I138</f>
        <v>128</v>
      </c>
      <c r="K138" s="81">
        <v>2</v>
      </c>
      <c r="L138" s="81">
        <v>171</v>
      </c>
      <c r="M138" s="409">
        <f t="shared" ref="M138:M144" si="38">L138/2</f>
        <v>85.5</v>
      </c>
      <c r="N138" s="81">
        <v>3</v>
      </c>
      <c r="O138" s="409">
        <f t="shared" ref="O138:O144" si="39">J138+M138</f>
        <v>213.5</v>
      </c>
      <c r="P138" s="81">
        <v>1</v>
      </c>
      <c r="Q138" s="424">
        <v>20</v>
      </c>
      <c r="R138" s="341" t="s">
        <v>88</v>
      </c>
    </row>
    <row r="139" spans="1:22">
      <c r="A139" s="81"/>
      <c r="B139" s="81"/>
      <c r="C139" s="81"/>
      <c r="D139" s="81">
        <f t="shared" si="36"/>
        <v>2</v>
      </c>
      <c r="E139" s="197" t="s">
        <v>68</v>
      </c>
      <c r="F139" s="366" t="s">
        <v>87</v>
      </c>
      <c r="G139" s="374">
        <v>1996</v>
      </c>
      <c r="H139" s="541">
        <v>101.8</v>
      </c>
      <c r="I139" s="81">
        <v>133</v>
      </c>
      <c r="J139" s="81">
        <f t="shared" si="37"/>
        <v>133</v>
      </c>
      <c r="K139" s="81">
        <v>1</v>
      </c>
      <c r="L139" s="81">
        <v>160</v>
      </c>
      <c r="M139" s="409">
        <f t="shared" si="38"/>
        <v>80</v>
      </c>
      <c r="N139" s="81">
        <v>4</v>
      </c>
      <c r="O139" s="409">
        <f t="shared" si="39"/>
        <v>213</v>
      </c>
      <c r="P139" s="81">
        <v>2</v>
      </c>
      <c r="Q139" s="424">
        <v>18</v>
      </c>
      <c r="R139" s="197" t="s">
        <v>86</v>
      </c>
    </row>
    <row r="140" spans="1:22">
      <c r="A140" s="81"/>
      <c r="B140" s="81"/>
      <c r="C140" s="81"/>
      <c r="D140" s="81">
        <f t="shared" si="36"/>
        <v>3</v>
      </c>
      <c r="E140" s="341" t="s">
        <v>50</v>
      </c>
      <c r="F140" s="370" t="s">
        <v>85</v>
      </c>
      <c r="G140" s="407">
        <v>1972</v>
      </c>
      <c r="H140" s="541">
        <v>104.95</v>
      </c>
      <c r="I140" s="81">
        <v>101</v>
      </c>
      <c r="J140" s="81">
        <f t="shared" si="37"/>
        <v>101</v>
      </c>
      <c r="K140" s="81">
        <v>4</v>
      </c>
      <c r="L140" s="81">
        <v>189</v>
      </c>
      <c r="M140" s="409">
        <f t="shared" si="38"/>
        <v>94.5</v>
      </c>
      <c r="N140" s="81">
        <v>1</v>
      </c>
      <c r="O140" s="409">
        <f t="shared" si="39"/>
        <v>195.5</v>
      </c>
      <c r="P140" s="81">
        <v>3</v>
      </c>
      <c r="Q140" s="424">
        <v>16</v>
      </c>
      <c r="R140" s="341" t="s">
        <v>84</v>
      </c>
    </row>
    <row r="141" spans="1:22" ht="15">
      <c r="A141" s="81"/>
      <c r="B141" s="81"/>
      <c r="C141" s="81"/>
      <c r="D141" s="81">
        <f t="shared" si="36"/>
        <v>4</v>
      </c>
      <c r="E141" s="197" t="s">
        <v>46</v>
      </c>
      <c r="F141" s="370" t="s">
        <v>304</v>
      </c>
      <c r="G141" s="407">
        <v>1993</v>
      </c>
      <c r="H141" s="541">
        <v>102</v>
      </c>
      <c r="I141" s="81">
        <v>105</v>
      </c>
      <c r="J141" s="81">
        <f t="shared" si="37"/>
        <v>105</v>
      </c>
      <c r="K141" s="81">
        <v>3</v>
      </c>
      <c r="L141" s="81">
        <v>178</v>
      </c>
      <c r="M141" s="409">
        <f t="shared" si="38"/>
        <v>89</v>
      </c>
      <c r="N141" s="81">
        <v>2</v>
      </c>
      <c r="O141" s="409">
        <f t="shared" si="39"/>
        <v>194</v>
      </c>
      <c r="P141" s="81">
        <v>4</v>
      </c>
      <c r="Q141" s="424">
        <v>15</v>
      </c>
      <c r="R141" s="341" t="s">
        <v>305</v>
      </c>
      <c r="T141" s="825" t="s">
        <v>83</v>
      </c>
      <c r="U141" s="826"/>
      <c r="V141" s="827"/>
    </row>
    <row r="142" spans="1:22" ht="15">
      <c r="A142" s="81"/>
      <c r="B142" s="81"/>
      <c r="C142" s="81"/>
      <c r="D142" s="81">
        <f t="shared" si="36"/>
        <v>5</v>
      </c>
      <c r="E142" s="341" t="s">
        <v>30</v>
      </c>
      <c r="F142" s="370" t="s">
        <v>505</v>
      </c>
      <c r="G142" s="407">
        <v>1995</v>
      </c>
      <c r="H142" s="541">
        <v>101.2</v>
      </c>
      <c r="I142" s="81">
        <v>76</v>
      </c>
      <c r="J142" s="81">
        <f t="shared" si="37"/>
        <v>76</v>
      </c>
      <c r="K142" s="81">
        <v>5</v>
      </c>
      <c r="L142" s="81">
        <v>86</v>
      </c>
      <c r="M142" s="409">
        <f t="shared" si="38"/>
        <v>43</v>
      </c>
      <c r="N142" s="81">
        <v>7</v>
      </c>
      <c r="O142" s="409">
        <f t="shared" si="39"/>
        <v>119</v>
      </c>
      <c r="P142" s="81">
        <v>5</v>
      </c>
      <c r="Q142" s="424">
        <v>14</v>
      </c>
      <c r="R142" s="341" t="s">
        <v>263</v>
      </c>
      <c r="T142" s="200"/>
      <c r="U142" s="624"/>
      <c r="V142" s="625"/>
    </row>
    <row r="143" spans="1:22" ht="15">
      <c r="A143" s="81"/>
      <c r="B143" s="81"/>
      <c r="C143" s="81"/>
      <c r="D143" s="81">
        <f t="shared" si="36"/>
        <v>6</v>
      </c>
      <c r="E143" s="341" t="s">
        <v>396</v>
      </c>
      <c r="F143" s="447" t="s">
        <v>397</v>
      </c>
      <c r="G143" s="429">
        <v>1982</v>
      </c>
      <c r="H143" s="541">
        <v>106.9</v>
      </c>
      <c r="I143" s="81">
        <v>55</v>
      </c>
      <c r="J143" s="81">
        <f t="shared" si="37"/>
        <v>55</v>
      </c>
      <c r="K143" s="81">
        <v>6</v>
      </c>
      <c r="L143" s="81">
        <v>119</v>
      </c>
      <c r="M143" s="409">
        <f t="shared" si="38"/>
        <v>59.5</v>
      </c>
      <c r="N143" s="81">
        <v>5</v>
      </c>
      <c r="O143" s="409">
        <f t="shared" si="39"/>
        <v>114.5</v>
      </c>
      <c r="P143" s="81">
        <v>6</v>
      </c>
      <c r="Q143" s="424">
        <v>13</v>
      </c>
      <c r="T143" s="58" t="s">
        <v>82</v>
      </c>
      <c r="U143" s="57" t="s">
        <v>81</v>
      </c>
      <c r="V143" s="57" t="s">
        <v>80</v>
      </c>
    </row>
    <row r="144" spans="1:22" ht="15">
      <c r="A144" s="81"/>
      <c r="B144" s="81"/>
      <c r="C144" s="81"/>
      <c r="D144" s="81">
        <f t="shared" si="36"/>
        <v>7</v>
      </c>
      <c r="E144" s="359" t="s">
        <v>333</v>
      </c>
      <c r="F144" s="447" t="s">
        <v>437</v>
      </c>
      <c r="G144" s="429">
        <v>1973</v>
      </c>
      <c r="H144" s="541">
        <v>106.9</v>
      </c>
      <c r="I144" s="81">
        <v>43</v>
      </c>
      <c r="J144" s="81">
        <f t="shared" si="37"/>
        <v>43</v>
      </c>
      <c r="K144" s="81">
        <v>7</v>
      </c>
      <c r="L144" s="81">
        <v>89</v>
      </c>
      <c r="M144" s="409">
        <f t="shared" si="38"/>
        <v>44.5</v>
      </c>
      <c r="N144" s="81">
        <v>6</v>
      </c>
      <c r="O144" s="409">
        <f t="shared" si="39"/>
        <v>87.5</v>
      </c>
      <c r="P144" s="81">
        <v>7</v>
      </c>
      <c r="Q144" s="424">
        <v>12</v>
      </c>
      <c r="T144" s="276"/>
      <c r="U144" s="276"/>
      <c r="V144" s="276"/>
    </row>
    <row r="145" spans="1:22">
      <c r="A145" s="448"/>
      <c r="B145" s="448"/>
      <c r="C145" s="448"/>
      <c r="D145" s="448"/>
      <c r="E145" s="448"/>
      <c r="F145" s="448"/>
      <c r="G145" s="449"/>
      <c r="H145" s="450"/>
      <c r="I145" s="449"/>
      <c r="J145" s="449">
        <f t="shared" ref="J145" si="40">I145</f>
        <v>0</v>
      </c>
      <c r="K145" s="449"/>
      <c r="L145" s="449"/>
      <c r="M145" s="450"/>
      <c r="N145" s="449"/>
      <c r="O145" s="450"/>
      <c r="P145" s="449"/>
      <c r="Q145" s="449"/>
      <c r="R145" s="448"/>
    </row>
    <row r="146" spans="1:22">
      <c r="A146" s="81" t="s">
        <v>77</v>
      </c>
      <c r="B146" s="81" t="s">
        <v>76</v>
      </c>
      <c r="C146" s="81" t="s">
        <v>28</v>
      </c>
      <c r="D146" s="81">
        <v>1</v>
      </c>
      <c r="E146" s="359" t="s">
        <v>30</v>
      </c>
      <c r="F146" s="445" t="s">
        <v>506</v>
      </c>
      <c r="G146" s="429">
        <v>1978</v>
      </c>
      <c r="H146" s="409">
        <v>99.3</v>
      </c>
      <c r="I146" s="81">
        <v>150</v>
      </c>
      <c r="J146" s="81">
        <f t="shared" ref="J146:J150" si="41">I146</f>
        <v>150</v>
      </c>
      <c r="K146" s="81">
        <v>1</v>
      </c>
      <c r="L146" s="81">
        <v>206</v>
      </c>
      <c r="M146" s="409">
        <f>L146/2</f>
        <v>103</v>
      </c>
      <c r="N146" s="407">
        <v>1</v>
      </c>
      <c r="O146" s="409">
        <f>J146+M146</f>
        <v>253</v>
      </c>
      <c r="P146" s="81">
        <v>1</v>
      </c>
      <c r="Q146" s="81">
        <v>20</v>
      </c>
      <c r="R146" s="201" t="s">
        <v>439</v>
      </c>
    </row>
    <row r="147" spans="1:22" ht="15" customHeight="1">
      <c r="A147" s="81"/>
      <c r="B147" s="81"/>
      <c r="C147" s="81"/>
      <c r="D147" s="81">
        <v>2</v>
      </c>
      <c r="E147" s="359" t="s">
        <v>30</v>
      </c>
      <c r="F147" s="447" t="s">
        <v>507</v>
      </c>
      <c r="G147" s="429">
        <v>1973</v>
      </c>
      <c r="H147" s="437">
        <v>100.65</v>
      </c>
      <c r="I147" s="81">
        <v>130</v>
      </c>
      <c r="J147" s="81">
        <f t="shared" si="41"/>
        <v>130</v>
      </c>
      <c r="K147" s="81">
        <v>2</v>
      </c>
      <c r="L147" s="81">
        <v>165</v>
      </c>
      <c r="M147" s="409">
        <f>L147/2</f>
        <v>82.5</v>
      </c>
      <c r="N147" s="81">
        <v>2</v>
      </c>
      <c r="O147" s="409">
        <f>J147+M147</f>
        <v>212.5</v>
      </c>
      <c r="P147" s="81">
        <v>2</v>
      </c>
      <c r="Q147" s="81">
        <v>18</v>
      </c>
      <c r="R147" s="201" t="s">
        <v>440</v>
      </c>
    </row>
    <row r="148" spans="1:22">
      <c r="A148" s="81"/>
      <c r="B148" s="81"/>
      <c r="C148" s="81"/>
      <c r="D148" s="81">
        <v>3</v>
      </c>
      <c r="E148" s="359" t="s">
        <v>72</v>
      </c>
      <c r="F148" s="447" t="s">
        <v>438</v>
      </c>
      <c r="G148" s="429">
        <v>1980</v>
      </c>
      <c r="H148" s="437" t="s">
        <v>607</v>
      </c>
      <c r="I148" s="407">
        <v>128</v>
      </c>
      <c r="J148" s="81">
        <f t="shared" si="41"/>
        <v>128</v>
      </c>
      <c r="K148" s="407">
        <v>3</v>
      </c>
      <c r="L148" s="409">
        <v>156</v>
      </c>
      <c r="M148" s="409">
        <f>L148/2</f>
        <v>78</v>
      </c>
      <c r="N148" s="81">
        <v>3</v>
      </c>
      <c r="O148" s="409">
        <f>J148+M148</f>
        <v>206</v>
      </c>
      <c r="P148" s="81">
        <v>3</v>
      </c>
      <c r="Q148" s="407">
        <v>16</v>
      </c>
      <c r="R148" s="447" t="s">
        <v>441</v>
      </c>
    </row>
    <row r="149" spans="1:22" ht="12.75" customHeight="1">
      <c r="A149" s="420"/>
      <c r="B149" s="420"/>
      <c r="C149" s="420"/>
      <c r="D149" s="420"/>
      <c r="E149" s="420"/>
      <c r="F149" s="420"/>
      <c r="G149" s="422"/>
      <c r="H149" s="423"/>
      <c r="I149" s="422"/>
      <c r="J149" s="422">
        <f t="shared" si="41"/>
        <v>0</v>
      </c>
      <c r="K149" s="422"/>
      <c r="L149" s="422"/>
      <c r="M149" s="423"/>
      <c r="N149" s="422"/>
      <c r="O149" s="423"/>
      <c r="P149" s="422"/>
      <c r="Q149" s="422"/>
      <c r="R149" s="420"/>
    </row>
    <row r="150" spans="1:22" ht="12.75" customHeight="1">
      <c r="A150" s="81" t="s">
        <v>77</v>
      </c>
      <c r="B150" s="81" t="s">
        <v>76</v>
      </c>
      <c r="C150" s="81" t="s">
        <v>29</v>
      </c>
      <c r="D150" s="368">
        <v>1</v>
      </c>
      <c r="E150" s="359" t="s">
        <v>34</v>
      </c>
      <c r="F150" s="447" t="s">
        <v>436</v>
      </c>
      <c r="G150" s="429">
        <v>1978</v>
      </c>
      <c r="H150" s="541">
        <v>122.6</v>
      </c>
      <c r="I150" s="81">
        <v>61</v>
      </c>
      <c r="J150" s="81">
        <f t="shared" si="41"/>
        <v>61</v>
      </c>
      <c r="K150" s="81">
        <v>1</v>
      </c>
      <c r="L150" s="81">
        <v>83</v>
      </c>
      <c r="M150" s="409">
        <f>L150/2</f>
        <v>41.5</v>
      </c>
      <c r="N150" s="81">
        <v>1</v>
      </c>
      <c r="O150" s="409">
        <f>J150+M150</f>
        <v>102.5</v>
      </c>
      <c r="P150" s="81">
        <v>1</v>
      </c>
      <c r="Q150" s="81">
        <v>20</v>
      </c>
    </row>
    <row r="151" spans="1:22" ht="12.75" customHeight="1">
      <c r="A151" s="420"/>
      <c r="B151" s="420"/>
      <c r="C151" s="420"/>
      <c r="D151" s="420"/>
      <c r="E151" s="420"/>
      <c r="F151" s="420"/>
      <c r="G151" s="422"/>
      <c r="H151" s="423"/>
      <c r="I151" s="422"/>
      <c r="J151" s="422"/>
      <c r="K151" s="422"/>
      <c r="L151" s="422"/>
      <c r="M151" s="423"/>
      <c r="N151" s="422"/>
      <c r="O151" s="423"/>
      <c r="P151" s="422"/>
      <c r="Q151" s="422"/>
      <c r="R151" s="420"/>
    </row>
    <row r="152" spans="1:22" ht="12.75" customHeight="1">
      <c r="A152" s="370"/>
      <c r="B152" s="370"/>
      <c r="C152" s="370"/>
      <c r="D152" s="370"/>
      <c r="E152" s="370"/>
      <c r="F152" s="370"/>
      <c r="G152" s="368"/>
      <c r="H152" s="732"/>
      <c r="I152" s="368"/>
      <c r="J152" s="368"/>
      <c r="K152" s="368"/>
      <c r="L152" s="368"/>
      <c r="M152" s="732"/>
      <c r="N152" s="368"/>
      <c r="O152" s="732"/>
      <c r="P152" s="368"/>
      <c r="Q152" s="368"/>
      <c r="R152" s="370"/>
    </row>
    <row r="153" spans="1:22" ht="12.75" customHeight="1">
      <c r="A153" s="370"/>
      <c r="B153" s="370"/>
      <c r="C153" s="370"/>
      <c r="D153" s="370"/>
      <c r="E153" s="370"/>
      <c r="F153" s="370"/>
      <c r="G153" s="368"/>
      <c r="H153" s="732"/>
      <c r="I153" s="368"/>
      <c r="J153" s="368"/>
      <c r="K153" s="368"/>
      <c r="L153" s="368"/>
      <c r="M153" s="732"/>
      <c r="N153" s="368"/>
      <c r="O153" s="732"/>
      <c r="P153" s="368"/>
      <c r="Q153" s="368"/>
      <c r="R153" s="370"/>
      <c r="T153" s="336"/>
      <c r="U153" s="336"/>
      <c r="V153" s="336"/>
    </row>
    <row r="154" spans="1:22" ht="12.75" customHeight="1">
      <c r="A154" s="353" t="s">
        <v>256</v>
      </c>
      <c r="G154" s="368"/>
      <c r="H154" s="732"/>
      <c r="I154" s="368"/>
      <c r="J154" s="368"/>
      <c r="K154" s="368"/>
      <c r="L154" s="368"/>
      <c r="M154" s="732"/>
      <c r="N154" s="368"/>
      <c r="O154" s="732"/>
      <c r="P154" s="368"/>
      <c r="Q154" s="368"/>
      <c r="R154" s="370"/>
    </row>
    <row r="155" spans="1:22" ht="12.75" customHeight="1">
      <c r="G155" s="368"/>
      <c r="H155" s="732"/>
      <c r="I155" s="368"/>
      <c r="J155" s="368"/>
      <c r="K155" s="368"/>
      <c r="L155" s="368"/>
      <c r="M155" s="732"/>
      <c r="N155" s="368"/>
      <c r="O155" s="732"/>
      <c r="P155" s="368"/>
      <c r="Q155" s="368"/>
      <c r="R155" s="370"/>
    </row>
    <row r="156" spans="1:22" ht="12.75" customHeight="1">
      <c r="A156" s="353" t="s">
        <v>255</v>
      </c>
      <c r="G156" s="368"/>
      <c r="H156" s="732"/>
      <c r="I156" s="368"/>
      <c r="J156" s="368"/>
      <c r="K156" s="368"/>
      <c r="L156" s="368"/>
      <c r="M156" s="732"/>
      <c r="N156" s="368"/>
      <c r="O156" s="732"/>
      <c r="P156" s="368"/>
      <c r="Q156" s="368"/>
      <c r="R156" s="370"/>
    </row>
    <row r="157" spans="1:22" ht="12.75" customHeight="1">
      <c r="A157" s="719"/>
      <c r="B157" s="719"/>
      <c r="C157" s="713"/>
      <c r="D157" s="713"/>
      <c r="E157" s="719"/>
      <c r="F157" s="713"/>
      <c r="G157" s="714"/>
      <c r="H157" s="714"/>
      <c r="I157" s="713"/>
      <c r="J157" s="727"/>
      <c r="K157" s="713"/>
      <c r="L157" s="716"/>
      <c r="M157" s="725"/>
      <c r="N157" s="713"/>
      <c r="O157" s="714"/>
      <c r="P157" s="713"/>
      <c r="Q157" s="713"/>
      <c r="R157" s="718"/>
    </row>
    <row r="158" spans="1:22" ht="12.75" customHeight="1"/>
    <row r="159" spans="1:22" ht="12.75" customHeight="1"/>
    <row r="160" spans="1:22" ht="12.75" customHeight="1"/>
    <row r="161" ht="12.75" customHeight="1"/>
    <row r="162" ht="12.75" customHeight="1"/>
  </sheetData>
  <sortState ref="E20:R22">
    <sortCondition ref="P20:P22"/>
  </sortState>
  <mergeCells count="35">
    <mergeCell ref="T141:V141"/>
    <mergeCell ref="T20:V20"/>
    <mergeCell ref="T25:V25"/>
    <mergeCell ref="T45:V45"/>
    <mergeCell ref="T91:V91"/>
    <mergeCell ref="F128:H128"/>
    <mergeCell ref="F121:H121"/>
    <mergeCell ref="F122:H122"/>
    <mergeCell ref="F124:H124"/>
    <mergeCell ref="F125:H125"/>
    <mergeCell ref="F127:H127"/>
    <mergeCell ref="F8:H8"/>
    <mergeCell ref="F9:H9"/>
    <mergeCell ref="F2:H2"/>
    <mergeCell ref="F3:H3"/>
    <mergeCell ref="F5:H5"/>
    <mergeCell ref="F6:H6"/>
    <mergeCell ref="F70:H70"/>
    <mergeCell ref="F67:H67"/>
    <mergeCell ref="F71:H71"/>
    <mergeCell ref="F73:H73"/>
    <mergeCell ref="F74:H74"/>
    <mergeCell ref="F68:H68"/>
    <mergeCell ref="I67:S68"/>
    <mergeCell ref="I128:R128"/>
    <mergeCell ref="I2:S3"/>
    <mergeCell ref="I5:S6"/>
    <mergeCell ref="I8:S8"/>
    <mergeCell ref="I9:S9"/>
    <mergeCell ref="I70:S71"/>
    <mergeCell ref="I73:S73"/>
    <mergeCell ref="I74:S74"/>
    <mergeCell ref="I121:S122"/>
    <mergeCell ref="I124:S125"/>
    <mergeCell ref="I127:S127"/>
  </mergeCells>
  <dataValidations count="10">
    <dataValidation type="list" allowBlank="1" showInputMessage="1" showErrorMessage="1" sqref="G89:G90">
      <formula1>$E$1:$E$49</formula1>
    </dataValidation>
    <dataValidation type="list" allowBlank="1" showInputMessage="1" showErrorMessage="1" sqref="G143 G28:G31">
      <formula1>$E$1:$E$46</formula1>
    </dataValidation>
    <dataValidation type="list" allowBlank="1" showErrorMessage="1" sqref="G37 G42">
      <formula1>$E$1:$E$39</formula1>
    </dataValidation>
    <dataValidation type="list" allowBlank="1" showErrorMessage="1" sqref="G108 G53 G41 G95">
      <formula1>$E$1:$E$45</formula1>
      <formula2>0</formula2>
    </dataValidation>
    <dataValidation type="list" allowBlank="1" showInputMessage="1" showErrorMessage="1" sqref="G49">
      <formula1>$E$1:$E$42</formula1>
    </dataValidation>
    <dataValidation type="list" allowBlank="1" showInputMessage="1" showErrorMessage="1" sqref="G104 G94">
      <formula1>$E$1:$E$45</formula1>
      <formula2>0</formula2>
    </dataValidation>
    <dataValidation type="list" allowBlank="1" showInputMessage="1" showErrorMessage="1" sqref="G51:G52 G32 G96:G97 G146:G148 G102 G144 G109:G111 G93 G54:G57">
      <formula1>$E$1:$E$45</formula1>
    </dataValidation>
    <dataValidation type="list" allowBlank="1" showErrorMessage="1" sqref="G105:G106">
      <formula1>$E$1:$E$45</formula1>
    </dataValidation>
    <dataValidation type="list" allowBlank="1" showInputMessage="1" showErrorMessage="1" sqref="G23">
      <formula1>$E$1:$E$48</formula1>
    </dataValidation>
    <dataValidation type="list" allowBlank="1" showInputMessage="1" showErrorMessage="1" sqref="G58">
      <formula1>$E$1:$E$41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26" orientation="landscape" r:id="rId1"/>
  <rowBreaks count="1" manualBreakCount="1">
    <brk id="65" max="1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'C:\Users\VasilijsGi\AppData\Local\Microsoft\Windows\Temporary Internet Files\Content.Outlook\MCSMIMPF\ЧМ 2019\заявки\[Ирландия (оконч).xlsx]Dane'!#REF!</xm:f>
          </x14:formula1>
          <xm:sqref>G38 G91:G92 G107 G150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V170"/>
  <sheetViews>
    <sheetView zoomScale="90" zoomScaleNormal="90" workbookViewId="0">
      <selection activeCell="F4" sqref="F4"/>
    </sheetView>
  </sheetViews>
  <sheetFormatPr defaultRowHeight="12.75"/>
  <cols>
    <col min="1" max="1" width="11.28515625" style="341" customWidth="1"/>
    <col min="2" max="3" width="9.140625" style="341"/>
    <col min="4" max="4" width="14" style="341" customWidth="1"/>
    <col min="5" max="5" width="9.140625" style="341"/>
    <col min="6" max="6" width="20.5703125" style="341" bestFit="1" customWidth="1"/>
    <col min="7" max="7" width="8.28515625" style="341" customWidth="1"/>
    <col min="8" max="8" width="9.140625" style="409"/>
    <col min="9" max="12" width="9.140625" style="81"/>
    <col min="13" max="13" width="10.42578125" style="81" customWidth="1"/>
    <col min="14" max="14" width="34.7109375" style="341" customWidth="1"/>
    <col min="15" max="15" width="4.7109375" style="341" customWidth="1"/>
    <col min="16" max="16384" width="9.140625" style="341"/>
  </cols>
  <sheetData>
    <row r="1" spans="1:15">
      <c r="A1" s="712"/>
      <c r="B1" s="712"/>
      <c r="C1" s="719"/>
      <c r="D1" s="713"/>
      <c r="E1" s="713"/>
      <c r="F1" s="713"/>
      <c r="G1" s="713"/>
      <c r="H1" s="714"/>
      <c r="I1" s="713"/>
      <c r="J1" s="716"/>
      <c r="K1" s="717"/>
      <c r="L1" s="717"/>
      <c r="M1" s="713"/>
      <c r="N1" s="719"/>
    </row>
    <row r="2" spans="1:15" ht="12.75" customHeight="1">
      <c r="A2" s="712"/>
      <c r="B2" s="711"/>
      <c r="C2" s="719"/>
      <c r="D2" s="719"/>
      <c r="E2" s="719"/>
      <c r="F2" s="823" t="s">
        <v>0</v>
      </c>
      <c r="G2" s="824"/>
      <c r="H2" s="824"/>
      <c r="I2" s="831" t="s">
        <v>669</v>
      </c>
      <c r="J2" s="831"/>
      <c r="K2" s="831"/>
      <c r="L2" s="831"/>
      <c r="M2" s="831"/>
      <c r="N2" s="831"/>
      <c r="O2" s="831"/>
    </row>
    <row r="3" spans="1:15" ht="12.75" customHeight="1">
      <c r="A3" s="712"/>
      <c r="B3" s="711"/>
      <c r="C3" s="719"/>
      <c r="D3" s="719"/>
      <c r="E3" s="719"/>
      <c r="F3" s="823" t="s">
        <v>1</v>
      </c>
      <c r="G3" s="824"/>
      <c r="H3" s="824"/>
      <c r="I3" s="831"/>
      <c r="J3" s="831"/>
      <c r="K3" s="831"/>
      <c r="L3" s="831"/>
      <c r="M3" s="831"/>
      <c r="N3" s="831"/>
      <c r="O3" s="831"/>
    </row>
    <row r="4" spans="1:15">
      <c r="A4" s="719"/>
      <c r="B4" s="720"/>
      <c r="C4" s="719"/>
      <c r="D4" s="719"/>
      <c r="E4" s="719"/>
      <c r="F4" s="721"/>
      <c r="G4" s="758"/>
      <c r="H4" s="759"/>
      <c r="I4" s="760"/>
      <c r="J4" s="761"/>
      <c r="K4" s="761"/>
      <c r="L4" s="762"/>
      <c r="M4" s="763"/>
      <c r="N4" s="764"/>
      <c r="O4" s="764"/>
    </row>
    <row r="5" spans="1:15" ht="12.75" customHeight="1">
      <c r="A5" s="719"/>
      <c r="B5" s="719"/>
      <c r="C5" s="719"/>
      <c r="D5" s="719"/>
      <c r="E5" s="719"/>
      <c r="F5" s="823" t="s">
        <v>2</v>
      </c>
      <c r="G5" s="824"/>
      <c r="H5" s="824"/>
      <c r="I5" s="830" t="s">
        <v>254</v>
      </c>
      <c r="J5" s="830"/>
      <c r="K5" s="830"/>
      <c r="L5" s="830"/>
      <c r="M5" s="830"/>
      <c r="N5" s="830"/>
      <c r="O5" s="830"/>
    </row>
    <row r="6" spans="1:15" ht="12.75" customHeight="1">
      <c r="A6" s="719"/>
      <c r="B6" s="719"/>
      <c r="C6" s="719"/>
      <c r="D6" s="719"/>
      <c r="E6" s="719"/>
      <c r="F6" s="823" t="s">
        <v>3</v>
      </c>
      <c r="G6" s="824"/>
      <c r="H6" s="824"/>
      <c r="I6" s="830"/>
      <c r="J6" s="830"/>
      <c r="K6" s="830"/>
      <c r="L6" s="830"/>
      <c r="M6" s="830"/>
      <c r="N6" s="830"/>
      <c r="O6" s="830"/>
    </row>
    <row r="7" spans="1:15" ht="15">
      <c r="A7" s="719"/>
      <c r="B7" s="719"/>
      <c r="C7" s="719"/>
      <c r="D7" s="719"/>
      <c r="E7" s="719"/>
      <c r="F7" s="721"/>
      <c r="G7" s="758"/>
      <c r="H7" s="759"/>
      <c r="I7" s="765"/>
      <c r="J7" s="766"/>
      <c r="K7" s="767"/>
      <c r="L7" s="768"/>
      <c r="M7" s="763"/>
      <c r="N7" s="764"/>
      <c r="O7" s="764"/>
    </row>
    <row r="8" spans="1:15" ht="12.75" customHeight="1">
      <c r="A8" s="719"/>
      <c r="B8" s="719"/>
      <c r="C8" s="719"/>
      <c r="D8" s="719"/>
      <c r="E8" s="719"/>
      <c r="F8" s="823" t="s">
        <v>4</v>
      </c>
      <c r="G8" s="824"/>
      <c r="H8" s="824"/>
      <c r="I8" s="828" t="s">
        <v>253</v>
      </c>
      <c r="J8" s="828"/>
      <c r="K8" s="828"/>
      <c r="L8" s="828"/>
      <c r="M8" s="828"/>
      <c r="N8" s="828"/>
      <c r="O8" s="828"/>
    </row>
    <row r="9" spans="1:15">
      <c r="A9" s="719"/>
      <c r="B9" s="723"/>
      <c r="C9" s="719"/>
      <c r="D9" s="719"/>
      <c r="E9" s="719"/>
      <c r="F9" s="823" t="s">
        <v>5</v>
      </c>
      <c r="G9" s="824"/>
      <c r="H9" s="824"/>
      <c r="I9" s="829"/>
      <c r="J9" s="829"/>
      <c r="K9" s="829"/>
      <c r="L9" s="829"/>
      <c r="M9" s="829"/>
      <c r="N9" s="829"/>
      <c r="O9" s="829"/>
    </row>
    <row r="10" spans="1:15">
      <c r="A10" s="719"/>
      <c r="B10" s="723"/>
      <c r="C10" s="758"/>
      <c r="D10" s="758"/>
      <c r="E10" s="758"/>
      <c r="F10" s="758"/>
      <c r="G10" s="758"/>
      <c r="H10" s="769"/>
      <c r="I10" s="722"/>
      <c r="J10" s="722"/>
      <c r="K10" s="722"/>
      <c r="L10" s="722"/>
      <c r="M10" s="722"/>
      <c r="N10" s="758"/>
    </row>
    <row r="11" spans="1:15">
      <c r="A11" s="719"/>
      <c r="B11" s="723"/>
      <c r="C11" s="758"/>
      <c r="D11" s="758"/>
      <c r="E11" s="758"/>
      <c r="F11" s="758"/>
      <c r="G11" s="758"/>
      <c r="H11" s="769"/>
      <c r="I11" s="722"/>
      <c r="J11" s="722"/>
      <c r="K11" s="722"/>
      <c r="L11" s="722"/>
      <c r="M11" s="722"/>
      <c r="N11" s="758"/>
    </row>
    <row r="12" spans="1:15">
      <c r="A12" s="719"/>
      <c r="B12" s="719"/>
      <c r="C12" s="719"/>
      <c r="D12" s="713"/>
      <c r="E12" s="713"/>
      <c r="F12" s="713"/>
      <c r="G12" s="713"/>
      <c r="H12" s="714"/>
      <c r="I12" s="713"/>
      <c r="J12" s="716"/>
      <c r="K12" s="713"/>
      <c r="L12" s="713"/>
      <c r="M12" s="713"/>
      <c r="N12" s="719"/>
    </row>
    <row r="13" spans="1:15">
      <c r="A13" s="728"/>
      <c r="B13" s="729"/>
      <c r="C13" s="719"/>
      <c r="D13" s="713"/>
      <c r="E13" s="713"/>
      <c r="F13" s="713"/>
      <c r="G13" s="713"/>
      <c r="H13" s="714"/>
      <c r="I13" s="713"/>
      <c r="J13" s="716"/>
      <c r="K13" s="713"/>
      <c r="L13" s="713"/>
      <c r="M13" s="713"/>
      <c r="N13" s="719"/>
    </row>
    <row r="14" spans="1:15" ht="15">
      <c r="A14" s="730" t="s">
        <v>114</v>
      </c>
      <c r="B14" s="731" t="s">
        <v>330</v>
      </c>
      <c r="C14" s="719"/>
      <c r="D14" s="719"/>
      <c r="E14" s="713"/>
      <c r="F14" s="713"/>
      <c r="G14" s="713"/>
      <c r="H14" s="714"/>
      <c r="I14" s="714"/>
      <c r="J14" s="713"/>
      <c r="K14" s="716"/>
      <c r="L14" s="716"/>
      <c r="M14" s="713"/>
      <c r="N14" s="719"/>
    </row>
    <row r="15" spans="1:15" ht="15">
      <c r="A15" s="730" t="s">
        <v>113</v>
      </c>
      <c r="B15" s="731" t="s">
        <v>112</v>
      </c>
      <c r="C15" s="468"/>
      <c r="D15" s="468"/>
      <c r="E15" s="468"/>
      <c r="F15" s="468"/>
      <c r="G15" s="468"/>
      <c r="H15" s="732"/>
      <c r="I15" s="732"/>
      <c r="J15" s="368"/>
      <c r="K15" s="368"/>
      <c r="L15" s="368"/>
      <c r="M15" s="368"/>
    </row>
    <row r="16" spans="1:15" ht="15">
      <c r="A16" s="730" t="s">
        <v>111</v>
      </c>
      <c r="B16" s="731" t="s">
        <v>151</v>
      </c>
      <c r="C16" s="368"/>
      <c r="D16" s="368"/>
      <c r="E16" s="368"/>
      <c r="F16" s="368"/>
      <c r="G16" s="368"/>
      <c r="H16" s="732"/>
      <c r="I16" s="732"/>
      <c r="J16" s="368"/>
      <c r="K16" s="368"/>
      <c r="L16" s="368"/>
      <c r="M16" s="368"/>
    </row>
    <row r="17" spans="1:14">
      <c r="A17" s="468"/>
      <c r="B17" s="370"/>
      <c r="C17" s="370"/>
      <c r="D17" s="370"/>
      <c r="E17" s="368"/>
      <c r="F17" s="368"/>
      <c r="G17" s="770"/>
      <c r="H17" s="732"/>
      <c r="I17" s="732"/>
      <c r="J17" s="368"/>
      <c r="K17" s="368"/>
      <c r="L17" s="368"/>
      <c r="M17" s="368"/>
      <c r="N17" s="370"/>
    </row>
    <row r="19" spans="1:14" ht="72" customHeight="1">
      <c r="A19" s="65" t="s">
        <v>110</v>
      </c>
      <c r="B19" s="334" t="s">
        <v>109</v>
      </c>
      <c r="C19" s="334" t="s">
        <v>108</v>
      </c>
      <c r="D19" s="282" t="s">
        <v>152</v>
      </c>
      <c r="E19" s="281" t="s">
        <v>106</v>
      </c>
      <c r="F19" s="282" t="s">
        <v>105</v>
      </c>
      <c r="G19" s="282" t="s">
        <v>104</v>
      </c>
      <c r="H19" s="771" t="s">
        <v>103</v>
      </c>
      <c r="I19" s="334" t="s">
        <v>153</v>
      </c>
      <c r="J19" s="282" t="s">
        <v>154</v>
      </c>
      <c r="K19" s="282" t="s">
        <v>155</v>
      </c>
      <c r="L19" s="282" t="s">
        <v>95</v>
      </c>
      <c r="M19" s="282" t="s">
        <v>94</v>
      </c>
      <c r="N19" s="282" t="s">
        <v>93</v>
      </c>
    </row>
    <row r="20" spans="1:14">
      <c r="A20" s="81" t="s">
        <v>134</v>
      </c>
      <c r="B20" s="81" t="s">
        <v>91</v>
      </c>
      <c r="C20" s="81" t="s">
        <v>19</v>
      </c>
      <c r="D20" s="368">
        <v>1</v>
      </c>
      <c r="E20" s="370" t="s">
        <v>30</v>
      </c>
      <c r="F20" s="370" t="s">
        <v>509</v>
      </c>
      <c r="G20" s="451">
        <v>1995</v>
      </c>
      <c r="H20" s="541">
        <v>61.85</v>
      </c>
      <c r="I20" s="81">
        <v>62</v>
      </c>
      <c r="J20" s="81">
        <f>I20</f>
        <v>62</v>
      </c>
      <c r="K20" s="81">
        <v>1</v>
      </c>
      <c r="L20" s="81">
        <v>1</v>
      </c>
      <c r="M20" s="81">
        <v>20</v>
      </c>
      <c r="N20" s="202" t="s">
        <v>141</v>
      </c>
    </row>
    <row r="21" spans="1:14">
      <c r="A21" s="81"/>
      <c r="B21" s="81"/>
      <c r="C21" s="81"/>
      <c r="D21" s="368">
        <v>2</v>
      </c>
      <c r="E21" s="370" t="s">
        <v>46</v>
      </c>
      <c r="F21" s="370" t="s">
        <v>156</v>
      </c>
      <c r="G21" s="451">
        <v>1994</v>
      </c>
      <c r="H21" s="541">
        <v>62.4</v>
      </c>
      <c r="I21" s="81">
        <v>53</v>
      </c>
      <c r="J21" s="81">
        <f>I21</f>
        <v>53</v>
      </c>
      <c r="K21" s="81">
        <v>2</v>
      </c>
      <c r="L21" s="81">
        <v>2</v>
      </c>
      <c r="M21" s="81">
        <v>18</v>
      </c>
      <c r="N21" s="202" t="s">
        <v>157</v>
      </c>
    </row>
    <row r="22" spans="1:14">
      <c r="A22" s="413"/>
      <c r="B22" s="413"/>
      <c r="C22" s="413"/>
      <c r="D22" s="434">
        <v>3</v>
      </c>
      <c r="E22" s="372" t="s">
        <v>32</v>
      </c>
      <c r="F22" s="372" t="s">
        <v>178</v>
      </c>
      <c r="G22" s="452">
        <v>1999</v>
      </c>
      <c r="H22" s="736" t="s">
        <v>611</v>
      </c>
      <c r="I22" s="443">
        <v>48</v>
      </c>
      <c r="J22" s="413">
        <f>I22</f>
        <v>48</v>
      </c>
      <c r="K22" s="413">
        <v>3</v>
      </c>
      <c r="L22" s="413">
        <v>3</v>
      </c>
      <c r="M22" s="413">
        <v>16</v>
      </c>
      <c r="N22" s="199" t="s">
        <v>179</v>
      </c>
    </row>
    <row r="23" spans="1:14" ht="12.75" customHeight="1">
      <c r="A23" s="280" t="s">
        <v>130</v>
      </c>
      <c r="B23" s="280" t="s">
        <v>76</v>
      </c>
      <c r="C23" s="280" t="s">
        <v>19</v>
      </c>
      <c r="D23" s="429">
        <v>1</v>
      </c>
      <c r="E23" s="453" t="s">
        <v>46</v>
      </c>
      <c r="F23" s="458" t="s">
        <v>460</v>
      </c>
      <c r="G23" s="429">
        <v>2003</v>
      </c>
      <c r="H23" s="541">
        <v>58.6</v>
      </c>
      <c r="I23" s="280">
        <v>75</v>
      </c>
      <c r="J23" s="280">
        <f t="shared" ref="J23:J24" si="0">I23</f>
        <v>75</v>
      </c>
      <c r="K23" s="81">
        <v>1</v>
      </c>
      <c r="L23" s="81">
        <v>4</v>
      </c>
      <c r="M23" s="81">
        <v>15</v>
      </c>
      <c r="N23" s="197" t="s">
        <v>461</v>
      </c>
    </row>
    <row r="24" spans="1:14" ht="15" customHeight="1">
      <c r="A24" s="280"/>
      <c r="B24" s="280"/>
      <c r="C24" s="280"/>
      <c r="D24" s="429">
        <v>2</v>
      </c>
      <c r="E24" s="453" t="s">
        <v>333</v>
      </c>
      <c r="F24" s="366" t="s">
        <v>459</v>
      </c>
      <c r="G24" s="429">
        <v>2004</v>
      </c>
      <c r="H24" s="541">
        <v>57.8</v>
      </c>
      <c r="I24" s="280">
        <v>60</v>
      </c>
      <c r="J24" s="280">
        <f t="shared" si="0"/>
        <v>60</v>
      </c>
      <c r="K24" s="81">
        <v>2</v>
      </c>
      <c r="L24" s="81">
        <v>5</v>
      </c>
      <c r="M24" s="81">
        <v>14</v>
      </c>
      <c r="N24" s="197" t="s">
        <v>444</v>
      </c>
    </row>
    <row r="25" spans="1:14">
      <c r="A25" s="454"/>
      <c r="B25" s="454"/>
      <c r="C25" s="454"/>
      <c r="D25" s="454"/>
      <c r="E25" s="454"/>
      <c r="F25" s="454"/>
      <c r="G25" s="454"/>
      <c r="H25" s="455"/>
      <c r="I25" s="456"/>
      <c r="J25" s="456"/>
      <c r="K25" s="456"/>
      <c r="L25" s="456"/>
      <c r="M25" s="456"/>
      <c r="N25" s="454"/>
    </row>
    <row r="26" spans="1:14">
      <c r="A26" s="81" t="s">
        <v>134</v>
      </c>
      <c r="B26" s="81" t="s">
        <v>91</v>
      </c>
      <c r="C26" s="81" t="s">
        <v>20</v>
      </c>
      <c r="D26" s="368">
        <v>1</v>
      </c>
      <c r="E26" s="370" t="s">
        <v>30</v>
      </c>
      <c r="F26" s="370" t="s">
        <v>158</v>
      </c>
      <c r="G26" s="451">
        <v>1994</v>
      </c>
      <c r="H26" s="541">
        <v>67.599999999999994</v>
      </c>
      <c r="I26" s="81">
        <v>70</v>
      </c>
      <c r="J26" s="81">
        <f>I26</f>
        <v>70</v>
      </c>
      <c r="K26" s="81">
        <v>1</v>
      </c>
      <c r="L26" s="81">
        <v>1</v>
      </c>
      <c r="M26" s="81">
        <v>20</v>
      </c>
      <c r="N26" s="341" t="s">
        <v>159</v>
      </c>
    </row>
    <row r="27" spans="1:14">
      <c r="A27" s="81"/>
      <c r="B27" s="81"/>
      <c r="C27" s="81"/>
      <c r="D27" s="368">
        <v>2</v>
      </c>
      <c r="E27" s="370" t="s">
        <v>46</v>
      </c>
      <c r="F27" s="370" t="s">
        <v>160</v>
      </c>
      <c r="G27" s="451">
        <v>1995</v>
      </c>
      <c r="H27" s="541">
        <v>67.650000000000006</v>
      </c>
      <c r="I27" s="81">
        <v>67</v>
      </c>
      <c r="J27" s="81">
        <f>I27</f>
        <v>67</v>
      </c>
      <c r="K27" s="81">
        <v>2</v>
      </c>
      <c r="L27" s="81">
        <v>2</v>
      </c>
      <c r="M27" s="81">
        <v>18</v>
      </c>
      <c r="N27" s="341" t="s">
        <v>161</v>
      </c>
    </row>
    <row r="28" spans="1:14">
      <c r="A28" s="413"/>
      <c r="B28" s="413"/>
      <c r="C28" s="413"/>
      <c r="D28" s="434">
        <v>3</v>
      </c>
      <c r="E28" s="372" t="s">
        <v>32</v>
      </c>
      <c r="F28" s="372" t="s">
        <v>284</v>
      </c>
      <c r="G28" s="452">
        <v>1995</v>
      </c>
      <c r="H28" s="736" t="s">
        <v>616</v>
      </c>
      <c r="I28" s="413">
        <v>44</v>
      </c>
      <c r="J28" s="413">
        <f>I28</f>
        <v>44</v>
      </c>
      <c r="K28" s="413">
        <v>3</v>
      </c>
      <c r="L28" s="413">
        <v>3</v>
      </c>
      <c r="M28" s="413">
        <v>16</v>
      </c>
      <c r="N28" s="198" t="s">
        <v>647</v>
      </c>
    </row>
    <row r="29" spans="1:14">
      <c r="A29" s="81" t="s">
        <v>130</v>
      </c>
      <c r="B29" s="81" t="s">
        <v>76</v>
      </c>
      <c r="C29" s="81" t="s">
        <v>20</v>
      </c>
      <c r="D29" s="368">
        <v>1</v>
      </c>
      <c r="E29" s="453" t="s">
        <v>411</v>
      </c>
      <c r="F29" s="447" t="s">
        <v>465</v>
      </c>
      <c r="G29" s="429">
        <v>1977</v>
      </c>
      <c r="H29" s="541">
        <v>66.650000000000006</v>
      </c>
      <c r="I29" s="81">
        <v>65</v>
      </c>
      <c r="J29" s="280">
        <f t="shared" ref="J29:J33" si="1">I29</f>
        <v>65</v>
      </c>
      <c r="K29" s="81">
        <v>1</v>
      </c>
      <c r="L29" s="81">
        <v>4</v>
      </c>
      <c r="M29" s="81">
        <v>15</v>
      </c>
      <c r="N29" s="201" t="s">
        <v>458</v>
      </c>
    </row>
    <row r="30" spans="1:14" ht="12.75" customHeight="1">
      <c r="A30" s="81"/>
      <c r="B30" s="81"/>
      <c r="C30" s="81"/>
      <c r="D30" s="368">
        <v>2</v>
      </c>
      <c r="E30" s="453" t="s">
        <v>46</v>
      </c>
      <c r="F30" s="445" t="s">
        <v>464</v>
      </c>
      <c r="G30" s="429">
        <v>2004</v>
      </c>
      <c r="H30" s="541">
        <v>66.7</v>
      </c>
      <c r="I30" s="81">
        <v>52</v>
      </c>
      <c r="J30" s="280">
        <f t="shared" si="1"/>
        <v>52</v>
      </c>
      <c r="K30" s="81">
        <v>2</v>
      </c>
      <c r="L30" s="81">
        <v>5</v>
      </c>
      <c r="M30" s="81">
        <v>14</v>
      </c>
      <c r="N30" s="201" t="s">
        <v>399</v>
      </c>
    </row>
    <row r="31" spans="1:14" ht="15" customHeight="1">
      <c r="A31" s="81"/>
      <c r="B31" s="81"/>
      <c r="C31" s="81"/>
      <c r="D31" s="368">
        <v>3</v>
      </c>
      <c r="E31" s="453" t="s">
        <v>30</v>
      </c>
      <c r="F31" s="445" t="s">
        <v>511</v>
      </c>
      <c r="G31" s="429">
        <v>1987</v>
      </c>
      <c r="H31" s="541">
        <v>67.8</v>
      </c>
      <c r="I31" s="81">
        <v>37</v>
      </c>
      <c r="J31" s="280">
        <f t="shared" si="1"/>
        <v>37</v>
      </c>
      <c r="K31" s="81">
        <v>3</v>
      </c>
      <c r="L31" s="81">
        <v>6</v>
      </c>
      <c r="M31" s="81">
        <v>13</v>
      </c>
      <c r="N31" s="201" t="s">
        <v>404</v>
      </c>
    </row>
    <row r="32" spans="1:14">
      <c r="A32" s="81"/>
      <c r="B32" s="81"/>
      <c r="C32" s="81"/>
      <c r="D32" s="368">
        <v>4</v>
      </c>
      <c r="E32" s="453" t="s">
        <v>34</v>
      </c>
      <c r="F32" s="447" t="s">
        <v>463</v>
      </c>
      <c r="G32" s="429">
        <v>1984</v>
      </c>
      <c r="H32" s="541">
        <v>66.900000000000006</v>
      </c>
      <c r="I32" s="81">
        <v>35</v>
      </c>
      <c r="J32" s="280">
        <f t="shared" si="1"/>
        <v>35</v>
      </c>
      <c r="K32" s="81">
        <v>4</v>
      </c>
      <c r="L32" s="81">
        <v>7</v>
      </c>
      <c r="M32" s="81">
        <v>12</v>
      </c>
      <c r="N32" s="436"/>
    </row>
    <row r="33" spans="1:14">
      <c r="A33" s="81"/>
      <c r="B33" s="81"/>
      <c r="C33" s="81"/>
      <c r="D33" s="368">
        <v>5</v>
      </c>
      <c r="E33" s="453" t="s">
        <v>62</v>
      </c>
      <c r="F33" s="447" t="s">
        <v>510</v>
      </c>
      <c r="G33" s="616">
        <v>1980</v>
      </c>
      <c r="H33" s="541">
        <v>69.45</v>
      </c>
      <c r="I33" s="81">
        <v>25</v>
      </c>
      <c r="J33" s="280">
        <f t="shared" si="1"/>
        <v>25</v>
      </c>
      <c r="K33" s="81">
        <v>5</v>
      </c>
      <c r="L33" s="81">
        <v>8</v>
      </c>
      <c r="M33" s="81">
        <v>11</v>
      </c>
      <c r="N33" s="201" t="s">
        <v>366</v>
      </c>
    </row>
    <row r="34" spans="1:14">
      <c r="A34" s="454"/>
      <c r="B34" s="454"/>
      <c r="C34" s="454"/>
      <c r="D34" s="454"/>
      <c r="E34" s="454"/>
      <c r="F34" s="454"/>
      <c r="G34" s="454"/>
      <c r="H34" s="455"/>
      <c r="I34" s="456"/>
      <c r="J34" s="456"/>
      <c r="K34" s="456"/>
      <c r="L34" s="456"/>
      <c r="M34" s="456"/>
      <c r="N34" s="454"/>
    </row>
    <row r="35" spans="1:14">
      <c r="A35" s="81" t="s">
        <v>134</v>
      </c>
      <c r="B35" s="81" t="s">
        <v>91</v>
      </c>
      <c r="C35" s="81" t="s">
        <v>22</v>
      </c>
      <c r="D35" s="429">
        <v>1</v>
      </c>
      <c r="E35" s="366" t="s">
        <v>30</v>
      </c>
      <c r="F35" s="366" t="s">
        <v>512</v>
      </c>
      <c r="G35" s="457">
        <v>1992</v>
      </c>
      <c r="H35" s="541">
        <v>71.400000000000006</v>
      </c>
      <c r="I35" s="425">
        <v>82</v>
      </c>
      <c r="J35" s="280">
        <f t="shared" ref="J35:J40" si="2">I35</f>
        <v>82</v>
      </c>
      <c r="K35" s="280">
        <v>1</v>
      </c>
      <c r="L35" s="280">
        <v>1</v>
      </c>
      <c r="M35" s="280">
        <v>20</v>
      </c>
      <c r="N35" s="197" t="s">
        <v>264</v>
      </c>
    </row>
    <row r="36" spans="1:14">
      <c r="A36" s="81"/>
      <c r="B36" s="81"/>
      <c r="C36" s="81"/>
      <c r="D36" s="429">
        <v>2</v>
      </c>
      <c r="E36" s="370" t="s">
        <v>46</v>
      </c>
      <c r="F36" s="366" t="s">
        <v>306</v>
      </c>
      <c r="G36" s="457">
        <v>1996</v>
      </c>
      <c r="H36" s="541">
        <v>72.3</v>
      </c>
      <c r="I36" s="280">
        <v>58</v>
      </c>
      <c r="J36" s="280">
        <f t="shared" si="2"/>
        <v>58</v>
      </c>
      <c r="K36" s="280">
        <v>2</v>
      </c>
      <c r="L36" s="280">
        <v>2</v>
      </c>
      <c r="M36" s="280">
        <v>18</v>
      </c>
      <c r="N36" s="197" t="s">
        <v>161</v>
      </c>
    </row>
    <row r="37" spans="1:14">
      <c r="A37" s="81"/>
      <c r="B37" s="81"/>
      <c r="C37" s="81"/>
      <c r="D37" s="429">
        <v>3</v>
      </c>
      <c r="E37" s="366" t="s">
        <v>32</v>
      </c>
      <c r="F37" s="366" t="s">
        <v>285</v>
      </c>
      <c r="G37" s="457">
        <v>1993</v>
      </c>
      <c r="H37" s="541" t="s">
        <v>617</v>
      </c>
      <c r="I37" s="280">
        <v>55</v>
      </c>
      <c r="J37" s="280">
        <f t="shared" si="2"/>
        <v>55</v>
      </c>
      <c r="K37" s="280">
        <v>3</v>
      </c>
      <c r="L37" s="280">
        <v>3</v>
      </c>
      <c r="M37" s="280">
        <v>16</v>
      </c>
      <c r="N37" s="197" t="s">
        <v>278</v>
      </c>
    </row>
    <row r="38" spans="1:14">
      <c r="A38" s="81"/>
      <c r="B38" s="81"/>
      <c r="C38" s="81"/>
      <c r="D38" s="429">
        <v>4</v>
      </c>
      <c r="E38" s="453" t="s">
        <v>54</v>
      </c>
      <c r="F38" s="447" t="s">
        <v>356</v>
      </c>
      <c r="G38" s="616">
        <v>1988</v>
      </c>
      <c r="H38" s="541">
        <v>70.5</v>
      </c>
      <c r="I38" s="280">
        <v>49</v>
      </c>
      <c r="J38" s="280">
        <f t="shared" si="2"/>
        <v>49</v>
      </c>
      <c r="K38" s="280">
        <v>4</v>
      </c>
      <c r="L38" s="280">
        <v>4</v>
      </c>
      <c r="M38" s="280">
        <v>15</v>
      </c>
      <c r="N38" s="201" t="s">
        <v>356</v>
      </c>
    </row>
    <row r="39" spans="1:14">
      <c r="A39" s="81"/>
      <c r="B39" s="81"/>
      <c r="C39" s="81"/>
      <c r="D39" s="429">
        <v>5</v>
      </c>
      <c r="E39" s="458" t="s">
        <v>34</v>
      </c>
      <c r="F39" s="447" t="s">
        <v>445</v>
      </c>
      <c r="G39" s="429">
        <v>1986</v>
      </c>
      <c r="H39" s="541">
        <v>73</v>
      </c>
      <c r="I39" s="280">
        <v>38</v>
      </c>
      <c r="J39" s="280">
        <f t="shared" si="2"/>
        <v>38</v>
      </c>
      <c r="K39" s="280">
        <v>5</v>
      </c>
      <c r="L39" s="280">
        <v>5</v>
      </c>
      <c r="M39" s="280">
        <v>14</v>
      </c>
      <c r="N39" s="197"/>
    </row>
    <row r="40" spans="1:14">
      <c r="A40" s="413"/>
      <c r="B40" s="413"/>
      <c r="C40" s="413"/>
      <c r="D40" s="434">
        <v>6</v>
      </c>
      <c r="E40" s="372" t="s">
        <v>52</v>
      </c>
      <c r="F40" s="372" t="s">
        <v>163</v>
      </c>
      <c r="G40" s="452">
        <v>1973</v>
      </c>
      <c r="H40" s="459">
        <v>72.7</v>
      </c>
      <c r="I40" s="413">
        <v>31</v>
      </c>
      <c r="J40" s="413">
        <f t="shared" si="2"/>
        <v>31</v>
      </c>
      <c r="K40" s="413">
        <v>6</v>
      </c>
      <c r="L40" s="413">
        <v>6</v>
      </c>
      <c r="M40" s="413">
        <v>13</v>
      </c>
      <c r="N40" s="198" t="s">
        <v>164</v>
      </c>
    </row>
    <row r="41" spans="1:14">
      <c r="A41" s="81" t="s">
        <v>130</v>
      </c>
      <c r="B41" s="81" t="s">
        <v>76</v>
      </c>
      <c r="C41" s="81" t="s">
        <v>22</v>
      </c>
      <c r="D41" s="368">
        <v>1</v>
      </c>
      <c r="E41" s="453" t="s">
        <v>30</v>
      </c>
      <c r="F41" s="445" t="s">
        <v>513</v>
      </c>
      <c r="G41" s="429">
        <v>2001</v>
      </c>
      <c r="H41" s="541">
        <v>76.7</v>
      </c>
      <c r="I41" s="81">
        <v>95</v>
      </c>
      <c r="J41" s="280">
        <f t="shared" ref="J41:J47" si="3">I41</f>
        <v>95</v>
      </c>
      <c r="K41" s="81">
        <v>1</v>
      </c>
      <c r="L41" s="81">
        <v>7</v>
      </c>
      <c r="M41" s="81">
        <v>12</v>
      </c>
      <c r="N41" s="201" t="s">
        <v>466</v>
      </c>
    </row>
    <row r="42" spans="1:14">
      <c r="A42" s="81"/>
      <c r="B42" s="81"/>
      <c r="C42" s="81"/>
      <c r="D42" s="368">
        <v>2</v>
      </c>
      <c r="E42" s="453" t="s">
        <v>42</v>
      </c>
      <c r="F42" s="447" t="s">
        <v>498</v>
      </c>
      <c r="G42" s="615">
        <v>1990</v>
      </c>
      <c r="H42" s="541">
        <v>71.099999999999994</v>
      </c>
      <c r="I42" s="81">
        <v>73</v>
      </c>
      <c r="J42" s="81">
        <f t="shared" si="3"/>
        <v>73</v>
      </c>
      <c r="K42" s="81">
        <v>2</v>
      </c>
      <c r="L42" s="81">
        <v>8</v>
      </c>
      <c r="M42" s="81">
        <v>11</v>
      </c>
      <c r="N42" s="201" t="s">
        <v>328</v>
      </c>
    </row>
    <row r="43" spans="1:14">
      <c r="A43" s="81"/>
      <c r="B43" s="81"/>
      <c r="C43" s="81"/>
      <c r="D43" s="368">
        <v>3</v>
      </c>
      <c r="E43" s="453" t="s">
        <v>34</v>
      </c>
      <c r="F43" s="447" t="s">
        <v>407</v>
      </c>
      <c r="G43" s="429">
        <v>1973</v>
      </c>
      <c r="H43" s="541">
        <v>71.8</v>
      </c>
      <c r="I43" s="81">
        <v>57</v>
      </c>
      <c r="J43" s="81">
        <f t="shared" si="3"/>
        <v>57</v>
      </c>
      <c r="K43" s="81">
        <v>3</v>
      </c>
      <c r="L43" s="81">
        <v>9</v>
      </c>
      <c r="M43" s="81">
        <v>10</v>
      </c>
      <c r="N43" s="436"/>
    </row>
    <row r="44" spans="1:14">
      <c r="A44" s="81"/>
      <c r="B44" s="81"/>
      <c r="C44" s="81"/>
      <c r="D44" s="368">
        <v>4</v>
      </c>
      <c r="E44" s="453" t="s">
        <v>410</v>
      </c>
      <c r="F44" s="447" t="s">
        <v>467</v>
      </c>
      <c r="G44" s="429">
        <v>1991</v>
      </c>
      <c r="H44" s="541">
        <v>71.25</v>
      </c>
      <c r="I44" s="280">
        <v>55</v>
      </c>
      <c r="J44" s="280">
        <f t="shared" si="3"/>
        <v>55</v>
      </c>
      <c r="K44" s="280">
        <v>4</v>
      </c>
      <c r="L44" s="280">
        <v>10</v>
      </c>
      <c r="M44" s="280">
        <v>9</v>
      </c>
      <c r="N44" s="201" t="s">
        <v>421</v>
      </c>
    </row>
    <row r="45" spans="1:14">
      <c r="A45" s="81"/>
      <c r="B45" s="81"/>
      <c r="C45" s="81"/>
      <c r="D45" s="368">
        <v>5</v>
      </c>
      <c r="E45" s="453" t="s">
        <v>44</v>
      </c>
      <c r="F45" s="447" t="s">
        <v>468</v>
      </c>
      <c r="G45" s="429">
        <v>1982</v>
      </c>
      <c r="H45" s="541">
        <v>72.3</v>
      </c>
      <c r="I45" s="81">
        <v>55</v>
      </c>
      <c r="J45" s="81">
        <f t="shared" si="3"/>
        <v>55</v>
      </c>
      <c r="K45" s="81">
        <v>5</v>
      </c>
      <c r="L45" s="81">
        <v>11</v>
      </c>
      <c r="M45" s="81">
        <v>8</v>
      </c>
      <c r="N45" s="201" t="s">
        <v>389</v>
      </c>
    </row>
    <row r="46" spans="1:14">
      <c r="A46" s="280"/>
      <c r="B46" s="280"/>
      <c r="C46" s="280"/>
      <c r="D46" s="429">
        <v>6</v>
      </c>
      <c r="E46" s="485" t="s">
        <v>66</v>
      </c>
      <c r="F46" s="201" t="s">
        <v>665</v>
      </c>
      <c r="G46" s="429">
        <v>1968</v>
      </c>
      <c r="H46" s="541">
        <v>68.95</v>
      </c>
      <c r="I46" s="81">
        <v>51</v>
      </c>
      <c r="J46" s="81">
        <f t="shared" ref="J46" si="4">I46</f>
        <v>51</v>
      </c>
      <c r="K46" s="81">
        <v>6</v>
      </c>
      <c r="L46" s="81">
        <v>12</v>
      </c>
      <c r="M46" s="81">
        <v>7</v>
      </c>
      <c r="N46" s="199" t="s">
        <v>666</v>
      </c>
    </row>
    <row r="47" spans="1:14">
      <c r="A47" s="81"/>
      <c r="B47" s="81"/>
      <c r="C47" s="81"/>
      <c r="D47" s="368">
        <v>7</v>
      </c>
      <c r="E47" s="453" t="s">
        <v>44</v>
      </c>
      <c r="F47" s="447" t="s">
        <v>469</v>
      </c>
      <c r="G47" s="429">
        <v>1990</v>
      </c>
      <c r="H47" s="541">
        <v>71.3</v>
      </c>
      <c r="I47" s="81">
        <v>48</v>
      </c>
      <c r="J47" s="81">
        <f t="shared" si="3"/>
        <v>48</v>
      </c>
      <c r="K47" s="81">
        <v>7</v>
      </c>
      <c r="L47" s="81">
        <v>13</v>
      </c>
      <c r="M47" s="81">
        <v>6</v>
      </c>
      <c r="N47" s="201" t="s">
        <v>389</v>
      </c>
    </row>
    <row r="48" spans="1:14">
      <c r="A48" s="280"/>
      <c r="B48" s="280"/>
      <c r="C48" s="280"/>
      <c r="D48" s="429">
        <v>8</v>
      </c>
      <c r="E48" s="453" t="s">
        <v>406</v>
      </c>
      <c r="F48" s="617" t="s">
        <v>497</v>
      </c>
      <c r="G48" s="437">
        <v>1993</v>
      </c>
      <c r="H48" s="460">
        <v>72</v>
      </c>
      <c r="I48" s="81">
        <v>26</v>
      </c>
      <c r="J48" s="81">
        <f t="shared" ref="J48" si="5">I48</f>
        <v>26</v>
      </c>
      <c r="K48" s="81">
        <v>8</v>
      </c>
      <c r="L48" s="81">
        <v>14</v>
      </c>
      <c r="M48" s="81">
        <v>5</v>
      </c>
      <c r="N48" s="471" t="s">
        <v>409</v>
      </c>
    </row>
    <row r="49" spans="1:21" ht="12.75" customHeight="1">
      <c r="A49" s="461"/>
      <c r="B49" s="461"/>
      <c r="C49" s="461"/>
      <c r="D49" s="461"/>
      <c r="E49" s="461"/>
      <c r="F49" s="461"/>
      <c r="G49" s="461"/>
      <c r="H49" s="455"/>
      <c r="I49" s="462"/>
      <c r="J49" s="462"/>
      <c r="K49" s="462"/>
      <c r="L49" s="462"/>
      <c r="M49" s="462"/>
      <c r="N49" s="461"/>
    </row>
    <row r="50" spans="1:21">
      <c r="A50" s="81" t="s">
        <v>134</v>
      </c>
      <c r="B50" s="81" t="s">
        <v>91</v>
      </c>
      <c r="C50" s="81" t="s">
        <v>23</v>
      </c>
      <c r="D50" s="368">
        <v>1</v>
      </c>
      <c r="E50" s="370" t="s">
        <v>30</v>
      </c>
      <c r="F50" s="370" t="s">
        <v>184</v>
      </c>
      <c r="G50" s="451">
        <v>1997</v>
      </c>
      <c r="H50" s="541">
        <v>78</v>
      </c>
      <c r="I50" s="81">
        <v>84</v>
      </c>
      <c r="J50" s="81">
        <f>I50</f>
        <v>84</v>
      </c>
      <c r="K50" s="81">
        <v>1</v>
      </c>
      <c r="L50" s="81">
        <v>1</v>
      </c>
      <c r="M50" s="81">
        <v>20</v>
      </c>
      <c r="N50" s="341" t="s">
        <v>265</v>
      </c>
    </row>
    <row r="51" spans="1:21">
      <c r="A51" s="81"/>
      <c r="B51" s="81"/>
      <c r="C51" s="81"/>
      <c r="D51" s="368">
        <v>2</v>
      </c>
      <c r="E51" s="370" t="s">
        <v>46</v>
      </c>
      <c r="F51" s="370" t="s">
        <v>307</v>
      </c>
      <c r="G51" s="451">
        <v>1985</v>
      </c>
      <c r="H51" s="541">
        <v>76.2</v>
      </c>
      <c r="I51" s="81">
        <v>80</v>
      </c>
      <c r="J51" s="81">
        <f>I51</f>
        <v>80</v>
      </c>
      <c r="K51" s="81">
        <v>2</v>
      </c>
      <c r="L51" s="81">
        <v>2</v>
      </c>
      <c r="M51" s="81">
        <v>18</v>
      </c>
      <c r="N51" s="341" t="s">
        <v>308</v>
      </c>
    </row>
    <row r="52" spans="1:21">
      <c r="A52" s="81"/>
      <c r="B52" s="81"/>
      <c r="C52" s="81"/>
      <c r="D52" s="368">
        <v>3</v>
      </c>
      <c r="E52" s="370" t="s">
        <v>32</v>
      </c>
      <c r="F52" s="370" t="s">
        <v>286</v>
      </c>
      <c r="G52" s="451">
        <v>1990</v>
      </c>
      <c r="H52" s="541" t="s">
        <v>618</v>
      </c>
      <c r="I52" s="81">
        <v>69</v>
      </c>
      <c r="J52" s="81">
        <f>I52</f>
        <v>69</v>
      </c>
      <c r="K52" s="81">
        <v>3</v>
      </c>
      <c r="L52" s="81">
        <v>3</v>
      </c>
      <c r="M52" s="81">
        <v>16</v>
      </c>
      <c r="N52" s="341" t="s">
        <v>287</v>
      </c>
    </row>
    <row r="53" spans="1:21">
      <c r="A53" s="413"/>
      <c r="B53" s="413"/>
      <c r="C53" s="413"/>
      <c r="D53" s="434">
        <v>4</v>
      </c>
      <c r="E53" s="463" t="s">
        <v>40</v>
      </c>
      <c r="F53" s="772" t="s">
        <v>457</v>
      </c>
      <c r="G53" s="773">
        <v>1991</v>
      </c>
      <c r="H53" s="459">
        <v>76.55</v>
      </c>
      <c r="I53" s="413">
        <v>52</v>
      </c>
      <c r="J53" s="413">
        <f>I53</f>
        <v>52</v>
      </c>
      <c r="K53" s="413">
        <v>4</v>
      </c>
      <c r="L53" s="413">
        <v>4</v>
      </c>
      <c r="M53" s="413">
        <v>15</v>
      </c>
      <c r="N53" s="774" t="s">
        <v>458</v>
      </c>
    </row>
    <row r="54" spans="1:21">
      <c r="A54" s="81" t="s">
        <v>130</v>
      </c>
      <c r="B54" s="81" t="s">
        <v>76</v>
      </c>
      <c r="C54" s="81" t="s">
        <v>23</v>
      </c>
      <c r="D54" s="368">
        <v>1</v>
      </c>
      <c r="E54" s="453" t="s">
        <v>48</v>
      </c>
      <c r="F54" s="618" t="s">
        <v>129</v>
      </c>
      <c r="G54" s="429">
        <v>1986</v>
      </c>
      <c r="H54" s="541" t="s">
        <v>610</v>
      </c>
      <c r="I54" s="81">
        <v>101</v>
      </c>
      <c r="J54" s="81">
        <f t="shared" ref="J54:J57" si="6">I54</f>
        <v>101</v>
      </c>
      <c r="K54" s="81">
        <v>1</v>
      </c>
      <c r="L54" s="81">
        <v>5</v>
      </c>
      <c r="M54" s="81">
        <v>14</v>
      </c>
      <c r="N54" s="201"/>
    </row>
    <row r="55" spans="1:21" ht="12.75" customHeight="1">
      <c r="A55" s="280"/>
      <c r="B55" s="280"/>
      <c r="C55" s="280"/>
      <c r="D55" s="368">
        <v>2</v>
      </c>
      <c r="E55" s="453" t="s">
        <v>42</v>
      </c>
      <c r="F55" s="447" t="s">
        <v>501</v>
      </c>
      <c r="G55" s="615">
        <v>2001</v>
      </c>
      <c r="H55" s="541">
        <v>74.099999999999994</v>
      </c>
      <c r="I55" s="81">
        <v>92</v>
      </c>
      <c r="J55" s="81">
        <f t="shared" si="6"/>
        <v>92</v>
      </c>
      <c r="K55" s="81">
        <v>2</v>
      </c>
      <c r="L55" s="81">
        <v>6</v>
      </c>
      <c r="M55" s="81">
        <v>13</v>
      </c>
      <c r="N55" s="201" t="s">
        <v>422</v>
      </c>
    </row>
    <row r="56" spans="1:21" ht="12.75" customHeight="1">
      <c r="A56" s="280"/>
      <c r="B56" s="280"/>
      <c r="C56" s="280"/>
      <c r="D56" s="368">
        <v>3</v>
      </c>
      <c r="E56" s="453" t="s">
        <v>56</v>
      </c>
      <c r="F56" s="617" t="s">
        <v>412</v>
      </c>
      <c r="G56" s="437">
        <v>1979</v>
      </c>
      <c r="H56" s="541">
        <v>76.5</v>
      </c>
      <c r="I56" s="81">
        <v>73</v>
      </c>
      <c r="J56" s="81">
        <f t="shared" si="6"/>
        <v>73</v>
      </c>
      <c r="K56" s="81">
        <v>3</v>
      </c>
      <c r="L56" s="81">
        <v>7</v>
      </c>
      <c r="M56" s="280">
        <v>12</v>
      </c>
      <c r="N56" s="471" t="s">
        <v>420</v>
      </c>
      <c r="P56" s="429"/>
      <c r="Q56" s="429"/>
      <c r="R56" s="81"/>
      <c r="S56" s="81"/>
      <c r="T56" s="81"/>
      <c r="U56" s="622"/>
    </row>
    <row r="57" spans="1:21">
      <c r="A57" s="81"/>
      <c r="B57" s="81"/>
      <c r="C57" s="81"/>
      <c r="D57" s="368">
        <v>4</v>
      </c>
      <c r="E57" s="453" t="s">
        <v>44</v>
      </c>
      <c r="F57" s="447" t="s">
        <v>472</v>
      </c>
      <c r="G57" s="429">
        <v>1976</v>
      </c>
      <c r="H57" s="541">
        <v>77.5</v>
      </c>
      <c r="I57" s="280">
        <v>60</v>
      </c>
      <c r="J57" s="280">
        <f t="shared" si="6"/>
        <v>60</v>
      </c>
      <c r="K57" s="280">
        <v>4</v>
      </c>
      <c r="L57" s="280">
        <v>8</v>
      </c>
      <c r="M57" s="280">
        <v>11</v>
      </c>
      <c r="N57" s="201" t="s">
        <v>452</v>
      </c>
    </row>
    <row r="58" spans="1:21" ht="12.75" customHeight="1">
      <c r="A58" s="81"/>
      <c r="B58" s="81"/>
      <c r="C58" s="81"/>
      <c r="D58" s="368">
        <v>5</v>
      </c>
      <c r="E58" s="453" t="s">
        <v>410</v>
      </c>
      <c r="F58" s="447" t="s">
        <v>462</v>
      </c>
      <c r="G58" s="429">
        <v>1995</v>
      </c>
      <c r="H58" s="541">
        <v>74.150000000000006</v>
      </c>
      <c r="I58" s="81">
        <v>42</v>
      </c>
      <c r="J58" s="280">
        <f>I58</f>
        <v>42</v>
      </c>
      <c r="K58" s="81">
        <v>5</v>
      </c>
      <c r="L58" s="81">
        <v>9</v>
      </c>
      <c r="M58" s="81">
        <v>10</v>
      </c>
      <c r="N58" s="201" t="s">
        <v>421</v>
      </c>
    </row>
    <row r="59" spans="1:21">
      <c r="A59" s="461"/>
      <c r="B59" s="461"/>
      <c r="C59" s="461"/>
      <c r="D59" s="461"/>
      <c r="E59" s="461"/>
      <c r="F59" s="461"/>
      <c r="G59" s="461"/>
      <c r="H59" s="775"/>
      <c r="I59" s="462"/>
      <c r="J59" s="462"/>
      <c r="K59" s="462"/>
      <c r="L59" s="462"/>
      <c r="M59" s="462"/>
      <c r="N59" s="461"/>
    </row>
    <row r="60" spans="1:21">
      <c r="D60" s="370"/>
      <c r="E60" s="370"/>
      <c r="F60" s="370"/>
      <c r="G60" s="370"/>
      <c r="H60" s="732"/>
    </row>
    <row r="61" spans="1:21" ht="12.75" customHeight="1">
      <c r="D61" s="370"/>
      <c r="E61" s="370"/>
      <c r="F61" s="370"/>
      <c r="G61" s="370"/>
      <c r="H61" s="732"/>
    </row>
    <row r="62" spans="1:21" ht="12.75" customHeight="1">
      <c r="A62" s="353" t="s">
        <v>256</v>
      </c>
      <c r="D62" s="370"/>
      <c r="E62" s="370"/>
      <c r="F62" s="370"/>
      <c r="G62" s="370"/>
      <c r="H62" s="732"/>
    </row>
    <row r="63" spans="1:21">
      <c r="D63" s="370"/>
      <c r="E63" s="370"/>
      <c r="F63" s="370"/>
      <c r="G63" s="370"/>
      <c r="H63" s="732"/>
    </row>
    <row r="64" spans="1:21" ht="12.75" customHeight="1">
      <c r="A64" s="353" t="s">
        <v>255</v>
      </c>
      <c r="D64" s="370"/>
      <c r="E64" s="370"/>
      <c r="F64" s="370"/>
      <c r="G64" s="370"/>
      <c r="H64" s="732"/>
    </row>
    <row r="65" spans="1:15" ht="12.75" customHeight="1">
      <c r="D65" s="370"/>
      <c r="E65" s="370"/>
      <c r="F65" s="370"/>
      <c r="G65" s="370"/>
      <c r="H65" s="732"/>
    </row>
    <row r="66" spans="1:15">
      <c r="A66" s="719"/>
      <c r="B66" s="719"/>
      <c r="C66" s="719"/>
      <c r="D66" s="713"/>
      <c r="E66" s="713"/>
      <c r="F66" s="713"/>
      <c r="G66" s="713"/>
      <c r="H66" s="714"/>
      <c r="I66" s="713"/>
      <c r="J66" s="716"/>
      <c r="K66" s="717"/>
      <c r="L66" s="717"/>
      <c r="M66" s="713"/>
      <c r="N66" s="719"/>
    </row>
    <row r="67" spans="1:15" ht="12.75" customHeight="1">
      <c r="A67" s="719"/>
      <c r="B67" s="720"/>
      <c r="C67" s="719"/>
      <c r="D67" s="719"/>
      <c r="E67" s="719"/>
      <c r="F67" s="823" t="s">
        <v>0</v>
      </c>
      <c r="G67" s="824"/>
      <c r="H67" s="824"/>
      <c r="I67" s="831" t="s">
        <v>252</v>
      </c>
      <c r="J67" s="831"/>
      <c r="K67" s="831"/>
      <c r="L67" s="831"/>
      <c r="M67" s="831"/>
      <c r="N67" s="831"/>
      <c r="O67" s="831"/>
    </row>
    <row r="68" spans="1:15" ht="12.75" customHeight="1">
      <c r="A68" s="719"/>
      <c r="B68" s="720"/>
      <c r="C68" s="719"/>
      <c r="D68" s="719"/>
      <c r="E68" s="719"/>
      <c r="F68" s="823" t="s">
        <v>1</v>
      </c>
      <c r="G68" s="824"/>
      <c r="H68" s="824"/>
      <c r="I68" s="831"/>
      <c r="J68" s="831"/>
      <c r="K68" s="831"/>
      <c r="L68" s="831"/>
      <c r="M68" s="831"/>
      <c r="N68" s="831"/>
      <c r="O68" s="831"/>
    </row>
    <row r="69" spans="1:15">
      <c r="A69" s="719"/>
      <c r="B69" s="720"/>
      <c r="C69" s="719"/>
      <c r="D69" s="719"/>
      <c r="E69" s="719"/>
      <c r="F69" s="721"/>
      <c r="G69" s="758"/>
      <c r="H69" s="714"/>
      <c r="I69" s="760"/>
      <c r="J69" s="761"/>
      <c r="K69" s="761"/>
      <c r="L69" s="762"/>
      <c r="M69" s="763"/>
      <c r="N69" s="764"/>
      <c r="O69" s="764"/>
    </row>
    <row r="70" spans="1:15" ht="12.75" customHeight="1">
      <c r="A70" s="719"/>
      <c r="B70" s="719"/>
      <c r="C70" s="719"/>
      <c r="D70" s="719"/>
      <c r="E70" s="719"/>
      <c r="F70" s="823" t="s">
        <v>2</v>
      </c>
      <c r="G70" s="824"/>
      <c r="H70" s="824"/>
      <c r="I70" s="830" t="s">
        <v>254</v>
      </c>
      <c r="J70" s="830"/>
      <c r="K70" s="830"/>
      <c r="L70" s="830"/>
      <c r="M70" s="830"/>
      <c r="N70" s="830"/>
      <c r="O70" s="830"/>
    </row>
    <row r="71" spans="1:15" ht="12.75" customHeight="1">
      <c r="A71" s="719"/>
      <c r="B71" s="719"/>
      <c r="C71" s="719"/>
      <c r="D71" s="719"/>
      <c r="E71" s="719"/>
      <c r="F71" s="823" t="s">
        <v>3</v>
      </c>
      <c r="G71" s="824"/>
      <c r="H71" s="824"/>
      <c r="I71" s="830"/>
      <c r="J71" s="830"/>
      <c r="K71" s="830"/>
      <c r="L71" s="830"/>
      <c r="M71" s="830"/>
      <c r="N71" s="830"/>
      <c r="O71" s="830"/>
    </row>
    <row r="72" spans="1:15" ht="15">
      <c r="A72" s="719"/>
      <c r="B72" s="719"/>
      <c r="C72" s="719"/>
      <c r="D72" s="719"/>
      <c r="E72" s="719"/>
      <c r="F72" s="721"/>
      <c r="G72" s="758"/>
      <c r="H72" s="714"/>
      <c r="I72" s="765"/>
      <c r="J72" s="766"/>
      <c r="K72" s="767"/>
      <c r="L72" s="768"/>
      <c r="M72" s="763"/>
      <c r="N72" s="764"/>
      <c r="O72" s="764"/>
    </row>
    <row r="73" spans="1:15" ht="12.75" customHeight="1">
      <c r="A73" s="719"/>
      <c r="B73" s="719"/>
      <c r="C73" s="719"/>
      <c r="D73" s="719"/>
      <c r="E73" s="719"/>
      <c r="F73" s="823" t="s">
        <v>4</v>
      </c>
      <c r="G73" s="824"/>
      <c r="H73" s="824"/>
      <c r="I73" s="828" t="s">
        <v>253</v>
      </c>
      <c r="J73" s="828"/>
      <c r="K73" s="828"/>
      <c r="L73" s="828"/>
      <c r="M73" s="828"/>
      <c r="N73" s="828"/>
      <c r="O73" s="828"/>
    </row>
    <row r="74" spans="1:15">
      <c r="A74" s="719"/>
      <c r="B74" s="723"/>
      <c r="C74" s="719"/>
      <c r="D74" s="719"/>
      <c r="E74" s="719"/>
      <c r="F74" s="823" t="s">
        <v>5</v>
      </c>
      <c r="G74" s="824"/>
      <c r="H74" s="824"/>
      <c r="I74" s="829"/>
      <c r="J74" s="829"/>
      <c r="K74" s="829"/>
      <c r="L74" s="829"/>
      <c r="M74" s="829"/>
      <c r="N74" s="829"/>
      <c r="O74" s="829"/>
    </row>
    <row r="75" spans="1:15">
      <c r="A75" s="719"/>
      <c r="B75" s="723"/>
      <c r="C75" s="758"/>
      <c r="D75" s="758"/>
      <c r="E75" s="758"/>
      <c r="F75" s="758"/>
      <c r="G75" s="758"/>
      <c r="H75" s="769"/>
      <c r="I75" s="722"/>
      <c r="J75" s="722"/>
      <c r="K75" s="722"/>
      <c r="L75" s="722"/>
      <c r="M75" s="722"/>
      <c r="N75" s="758"/>
    </row>
    <row r="76" spans="1:15">
      <c r="A76" s="719"/>
      <c r="B76" s="723"/>
      <c r="C76" s="758"/>
      <c r="D76" s="758"/>
      <c r="E76" s="758"/>
      <c r="F76" s="758"/>
      <c r="G76" s="758"/>
      <c r="H76" s="769"/>
      <c r="I76" s="722"/>
      <c r="J76" s="722"/>
      <c r="K76" s="722"/>
      <c r="L76" s="722"/>
      <c r="M76" s="722"/>
      <c r="N76" s="758"/>
    </row>
    <row r="77" spans="1:15">
      <c r="A77" s="719"/>
      <c r="B77" s="719"/>
      <c r="C77" s="719"/>
      <c r="D77" s="713"/>
      <c r="E77" s="713"/>
      <c r="F77" s="713"/>
      <c r="G77" s="713"/>
      <c r="H77" s="714"/>
      <c r="I77" s="713"/>
      <c r="J77" s="716"/>
      <c r="K77" s="713"/>
      <c r="L77" s="713"/>
      <c r="M77" s="713"/>
      <c r="N77" s="719"/>
    </row>
    <row r="78" spans="1:15">
      <c r="A78" s="728"/>
      <c r="B78" s="729"/>
      <c r="C78" s="719"/>
      <c r="D78" s="713"/>
      <c r="E78" s="713"/>
      <c r="F78" s="713"/>
      <c r="G78" s="713"/>
      <c r="H78" s="714"/>
      <c r="I78" s="713"/>
      <c r="J78" s="716"/>
      <c r="K78" s="713"/>
      <c r="L78" s="713"/>
      <c r="M78" s="713"/>
      <c r="N78" s="719"/>
    </row>
    <row r="79" spans="1:15" ht="15">
      <c r="A79" s="730" t="s">
        <v>114</v>
      </c>
      <c r="B79" s="731" t="s">
        <v>330</v>
      </c>
      <c r="C79" s="719"/>
      <c r="D79" s="719"/>
      <c r="E79" s="713"/>
      <c r="F79" s="713"/>
      <c r="G79" s="713"/>
      <c r="H79" s="714"/>
      <c r="I79" s="714"/>
      <c r="J79" s="713"/>
      <c r="K79" s="716"/>
      <c r="L79" s="716"/>
      <c r="M79" s="713"/>
      <c r="N79" s="719"/>
    </row>
    <row r="80" spans="1:15" ht="15">
      <c r="A80" s="730" t="s">
        <v>113</v>
      </c>
      <c r="B80" s="731" t="s">
        <v>112</v>
      </c>
      <c r="C80" s="468"/>
      <c r="D80" s="468"/>
      <c r="E80" s="468"/>
      <c r="F80" s="468"/>
      <c r="G80" s="468"/>
      <c r="H80" s="732"/>
      <c r="I80" s="732"/>
      <c r="J80" s="368"/>
      <c r="K80" s="368"/>
      <c r="L80" s="368"/>
      <c r="M80" s="368"/>
    </row>
    <row r="81" spans="1:22" ht="15">
      <c r="A81" s="730" t="s">
        <v>111</v>
      </c>
      <c r="B81" s="731" t="s">
        <v>151</v>
      </c>
      <c r="C81" s="368"/>
      <c r="D81" s="368"/>
      <c r="E81" s="368"/>
      <c r="F81" s="368"/>
      <c r="G81" s="368"/>
      <c r="H81" s="732"/>
      <c r="I81" s="732"/>
      <c r="J81" s="368"/>
      <c r="K81" s="368"/>
      <c r="L81" s="368"/>
      <c r="M81" s="368"/>
    </row>
    <row r="82" spans="1:22">
      <c r="A82" s="468"/>
      <c r="B82" s="370"/>
      <c r="C82" s="370"/>
      <c r="D82" s="370"/>
      <c r="E82" s="368"/>
      <c r="F82" s="368"/>
      <c r="G82" s="770"/>
      <c r="H82" s="732"/>
      <c r="I82" s="732"/>
      <c r="J82" s="368"/>
      <c r="K82" s="368"/>
      <c r="L82" s="368"/>
      <c r="M82" s="368"/>
      <c r="N82" s="370"/>
    </row>
    <row r="83" spans="1:22">
      <c r="D83" s="370"/>
      <c r="E83" s="370"/>
      <c r="F83" s="370"/>
      <c r="G83" s="370"/>
      <c r="H83" s="732"/>
    </row>
    <row r="84" spans="1:22" ht="51">
      <c r="A84" s="65" t="s">
        <v>110</v>
      </c>
      <c r="B84" s="334" t="s">
        <v>109</v>
      </c>
      <c r="C84" s="334" t="s">
        <v>108</v>
      </c>
      <c r="D84" s="334" t="s">
        <v>152</v>
      </c>
      <c r="E84" s="65" t="s">
        <v>106</v>
      </c>
      <c r="F84" s="334" t="s">
        <v>105</v>
      </c>
      <c r="G84" s="334" t="s">
        <v>104</v>
      </c>
      <c r="H84" s="138" t="s">
        <v>103</v>
      </c>
      <c r="I84" s="334" t="s">
        <v>167</v>
      </c>
      <c r="J84" s="334" t="s">
        <v>168</v>
      </c>
      <c r="K84" s="334" t="s">
        <v>155</v>
      </c>
      <c r="L84" s="334" t="s">
        <v>95</v>
      </c>
      <c r="M84" s="334" t="s">
        <v>94</v>
      </c>
      <c r="N84" s="334" t="s">
        <v>93</v>
      </c>
    </row>
    <row r="85" spans="1:22">
      <c r="A85" s="81" t="s">
        <v>134</v>
      </c>
      <c r="B85" s="81" t="s">
        <v>91</v>
      </c>
      <c r="C85" s="81" t="s">
        <v>24</v>
      </c>
      <c r="D85" s="368">
        <v>1</v>
      </c>
      <c r="E85" s="370" t="s">
        <v>30</v>
      </c>
      <c r="F85" s="370" t="s">
        <v>170</v>
      </c>
      <c r="G85" s="451">
        <v>1998</v>
      </c>
      <c r="H85" s="541">
        <v>84.7</v>
      </c>
      <c r="I85" s="81">
        <v>87</v>
      </c>
      <c r="J85" s="81">
        <f t="shared" ref="J85:J91" si="7">I85</f>
        <v>87</v>
      </c>
      <c r="K85" s="81">
        <v>1</v>
      </c>
      <c r="L85" s="81">
        <v>1</v>
      </c>
      <c r="M85" s="81">
        <v>20</v>
      </c>
      <c r="N85" s="341" t="s">
        <v>90</v>
      </c>
    </row>
    <row r="86" spans="1:22">
      <c r="A86" s="81"/>
      <c r="B86" s="81"/>
      <c r="C86" s="81"/>
      <c r="D86" s="368">
        <v>2</v>
      </c>
      <c r="E86" s="370" t="s">
        <v>46</v>
      </c>
      <c r="F86" s="370" t="s">
        <v>169</v>
      </c>
      <c r="G86" s="451">
        <v>1996</v>
      </c>
      <c r="H86" s="541">
        <v>84.45</v>
      </c>
      <c r="I86" s="81">
        <v>77</v>
      </c>
      <c r="J86" s="81">
        <f t="shared" si="7"/>
        <v>77</v>
      </c>
      <c r="K86" s="81">
        <v>2</v>
      </c>
      <c r="L86" s="81">
        <v>2</v>
      </c>
      <c r="M86" s="81">
        <v>18</v>
      </c>
      <c r="N86" s="341" t="s">
        <v>157</v>
      </c>
    </row>
    <row r="87" spans="1:22">
      <c r="A87" s="81"/>
      <c r="B87" s="81"/>
      <c r="C87" s="81"/>
      <c r="D87" s="429">
        <v>3</v>
      </c>
      <c r="E87" s="366" t="s">
        <v>32</v>
      </c>
      <c r="F87" s="366" t="s">
        <v>126</v>
      </c>
      <c r="G87" s="457">
        <v>1989</v>
      </c>
      <c r="H87" s="541" t="s">
        <v>619</v>
      </c>
      <c r="I87" s="280">
        <v>74</v>
      </c>
      <c r="J87" s="280">
        <f t="shared" si="7"/>
        <v>74</v>
      </c>
      <c r="K87" s="280">
        <v>3</v>
      </c>
      <c r="L87" s="280">
        <v>3</v>
      </c>
      <c r="M87" s="280">
        <v>16</v>
      </c>
      <c r="N87" s="341" t="s">
        <v>280</v>
      </c>
    </row>
    <row r="88" spans="1:22" ht="12.75" customHeight="1">
      <c r="A88" s="81"/>
      <c r="B88" s="81"/>
      <c r="C88" s="81"/>
      <c r="D88" s="368">
        <v>4</v>
      </c>
      <c r="E88" s="453" t="s">
        <v>52</v>
      </c>
      <c r="F88" s="447" t="s">
        <v>446</v>
      </c>
      <c r="G88" s="616">
        <v>1991</v>
      </c>
      <c r="H88" s="541">
        <v>82.1</v>
      </c>
      <c r="I88" s="81">
        <v>67</v>
      </c>
      <c r="J88" s="81">
        <f t="shared" si="7"/>
        <v>67</v>
      </c>
      <c r="K88" s="81">
        <v>4</v>
      </c>
      <c r="L88" s="81">
        <v>4</v>
      </c>
      <c r="M88" s="81">
        <v>15</v>
      </c>
      <c r="N88" s="201" t="s">
        <v>448</v>
      </c>
    </row>
    <row r="89" spans="1:22" ht="12.75" customHeight="1">
      <c r="A89" s="81"/>
      <c r="B89" s="81"/>
      <c r="C89" s="81"/>
      <c r="D89" s="368">
        <v>5</v>
      </c>
      <c r="E89" s="453" t="s">
        <v>38</v>
      </c>
      <c r="F89" s="447" t="s">
        <v>162</v>
      </c>
      <c r="G89" s="776">
        <v>1986</v>
      </c>
      <c r="H89" s="541">
        <v>83.2</v>
      </c>
      <c r="I89" s="81">
        <v>63</v>
      </c>
      <c r="J89" s="81">
        <f t="shared" si="7"/>
        <v>63</v>
      </c>
      <c r="K89" s="81">
        <v>5</v>
      </c>
      <c r="L89" s="81">
        <v>5</v>
      </c>
      <c r="M89" s="81">
        <v>14</v>
      </c>
      <c r="N89" s="201"/>
    </row>
    <row r="90" spans="1:22">
      <c r="A90" s="81"/>
      <c r="B90" s="81"/>
      <c r="C90" s="81"/>
      <c r="D90" s="368">
        <v>6</v>
      </c>
      <c r="E90" s="453" t="s">
        <v>54</v>
      </c>
      <c r="F90" s="447" t="s">
        <v>447</v>
      </c>
      <c r="G90" s="616">
        <v>1976</v>
      </c>
      <c r="H90" s="541">
        <v>80.3</v>
      </c>
      <c r="I90" s="81">
        <v>57</v>
      </c>
      <c r="J90" s="81">
        <f t="shared" si="7"/>
        <v>57</v>
      </c>
      <c r="K90" s="81">
        <v>6</v>
      </c>
      <c r="L90" s="81">
        <v>6</v>
      </c>
      <c r="M90" s="81">
        <v>13</v>
      </c>
      <c r="N90" s="201" t="s">
        <v>356</v>
      </c>
    </row>
    <row r="91" spans="1:22">
      <c r="A91" s="280"/>
      <c r="B91" s="280"/>
      <c r="C91" s="280"/>
      <c r="D91" s="429">
        <v>7</v>
      </c>
      <c r="E91" s="458" t="s">
        <v>411</v>
      </c>
      <c r="F91" s="447" t="s">
        <v>449</v>
      </c>
      <c r="G91" s="429">
        <v>1976</v>
      </c>
      <c r="H91" s="460">
        <v>83.25</v>
      </c>
      <c r="I91" s="280">
        <v>25</v>
      </c>
      <c r="J91" s="280">
        <f t="shared" si="7"/>
        <v>25</v>
      </c>
      <c r="K91" s="280">
        <v>7</v>
      </c>
      <c r="L91" s="280">
        <v>7</v>
      </c>
      <c r="M91" s="280">
        <v>12</v>
      </c>
      <c r="N91" s="201" t="s">
        <v>450</v>
      </c>
    </row>
    <row r="92" spans="1:22" ht="12.75" customHeight="1">
      <c r="A92" s="456"/>
      <c r="B92" s="449"/>
      <c r="C92" s="449"/>
      <c r="D92" s="449"/>
      <c r="E92" s="456"/>
      <c r="F92" s="449"/>
      <c r="G92" s="449"/>
      <c r="H92" s="450"/>
      <c r="I92" s="449"/>
      <c r="J92" s="449"/>
      <c r="K92" s="449"/>
      <c r="L92" s="449"/>
      <c r="M92" s="449"/>
      <c r="N92" s="449"/>
    </row>
    <row r="93" spans="1:22" ht="12.75" customHeight="1">
      <c r="A93" s="81" t="s">
        <v>130</v>
      </c>
      <c r="B93" s="81" t="s">
        <v>76</v>
      </c>
      <c r="C93" s="81" t="s">
        <v>24</v>
      </c>
      <c r="D93" s="368">
        <v>1</v>
      </c>
      <c r="E93" s="453" t="s">
        <v>411</v>
      </c>
      <c r="F93" s="447" t="s">
        <v>479</v>
      </c>
      <c r="G93" s="429">
        <v>1999</v>
      </c>
      <c r="H93" s="541">
        <v>82.6</v>
      </c>
      <c r="I93" s="81">
        <v>81</v>
      </c>
      <c r="J93" s="81">
        <f t="shared" ref="J93:J99" si="8">I93</f>
        <v>81</v>
      </c>
      <c r="K93" s="368">
        <v>1</v>
      </c>
      <c r="L93" s="81">
        <v>8</v>
      </c>
      <c r="M93" s="81">
        <v>11</v>
      </c>
      <c r="N93" s="201" t="s">
        <v>354</v>
      </c>
    </row>
    <row r="94" spans="1:22">
      <c r="A94" s="81"/>
      <c r="B94" s="81"/>
      <c r="C94" s="81"/>
      <c r="D94" s="368">
        <v>2</v>
      </c>
      <c r="E94" s="453" t="s">
        <v>411</v>
      </c>
      <c r="F94" s="447" t="s">
        <v>480</v>
      </c>
      <c r="G94" s="429">
        <v>1988</v>
      </c>
      <c r="H94" s="541">
        <v>82.55</v>
      </c>
      <c r="I94" s="407">
        <v>80</v>
      </c>
      <c r="J94" s="280">
        <f t="shared" si="8"/>
        <v>80</v>
      </c>
      <c r="K94" s="407">
        <v>2</v>
      </c>
      <c r="L94" s="407">
        <v>9</v>
      </c>
      <c r="M94" s="407">
        <v>10</v>
      </c>
      <c r="N94" s="201" t="s">
        <v>476</v>
      </c>
    </row>
    <row r="95" spans="1:22" ht="12.75" customHeight="1">
      <c r="A95" s="81"/>
      <c r="B95" s="81"/>
      <c r="C95" s="81"/>
      <c r="D95" s="368">
        <v>3</v>
      </c>
      <c r="E95" s="453" t="s">
        <v>32</v>
      </c>
      <c r="F95" s="447" t="s">
        <v>124</v>
      </c>
      <c r="G95" s="429">
        <v>1975</v>
      </c>
      <c r="H95" s="541">
        <v>83.6</v>
      </c>
      <c r="I95" s="81">
        <v>79</v>
      </c>
      <c r="J95" s="280">
        <f t="shared" si="8"/>
        <v>79</v>
      </c>
      <c r="K95" s="81">
        <v>3</v>
      </c>
      <c r="L95" s="81">
        <v>10</v>
      </c>
      <c r="M95" s="81">
        <v>9</v>
      </c>
      <c r="N95" s="447" t="s">
        <v>123</v>
      </c>
      <c r="P95" s="375"/>
      <c r="Q95" s="280"/>
      <c r="R95" s="280"/>
      <c r="S95" s="280"/>
      <c r="T95" s="280"/>
      <c r="U95" s="81"/>
      <c r="V95" s="622"/>
    </row>
    <row r="96" spans="1:22" ht="12.75" customHeight="1">
      <c r="A96" s="81"/>
      <c r="B96" s="81"/>
      <c r="C96" s="81"/>
      <c r="D96" s="368">
        <v>4</v>
      </c>
      <c r="E96" s="453" t="s">
        <v>34</v>
      </c>
      <c r="F96" s="447" t="s">
        <v>424</v>
      </c>
      <c r="G96" s="429">
        <v>1972</v>
      </c>
      <c r="H96" s="541">
        <v>81.400000000000006</v>
      </c>
      <c r="I96" s="81">
        <v>74</v>
      </c>
      <c r="J96" s="280">
        <f t="shared" si="8"/>
        <v>74</v>
      </c>
      <c r="K96" s="368">
        <v>4</v>
      </c>
      <c r="L96" s="81">
        <v>11</v>
      </c>
      <c r="M96" s="81">
        <v>8</v>
      </c>
      <c r="N96" s="436"/>
    </row>
    <row r="97" spans="1:14">
      <c r="A97" s="81"/>
      <c r="B97" s="81"/>
      <c r="C97" s="81"/>
      <c r="D97" s="368">
        <v>5</v>
      </c>
      <c r="E97" s="453" t="s">
        <v>410</v>
      </c>
      <c r="F97" s="447" t="s">
        <v>470</v>
      </c>
      <c r="G97" s="429">
        <v>1994</v>
      </c>
      <c r="H97" s="541">
        <v>81.45</v>
      </c>
      <c r="I97" s="280">
        <v>53</v>
      </c>
      <c r="J97" s="280">
        <f t="shared" si="8"/>
        <v>53</v>
      </c>
      <c r="K97" s="280">
        <v>5</v>
      </c>
      <c r="L97" s="280">
        <v>12</v>
      </c>
      <c r="M97" s="81">
        <v>7</v>
      </c>
      <c r="N97" s="201" t="s">
        <v>421</v>
      </c>
    </row>
    <row r="98" spans="1:14">
      <c r="A98" s="81"/>
      <c r="B98" s="81"/>
      <c r="C98" s="81"/>
      <c r="D98" s="368">
        <v>6</v>
      </c>
      <c r="E98" s="453" t="s">
        <v>473</v>
      </c>
      <c r="F98" s="447" t="s">
        <v>477</v>
      </c>
      <c r="G98" s="429">
        <v>1998</v>
      </c>
      <c r="H98" s="431">
        <v>83.75</v>
      </c>
      <c r="I98" s="81">
        <v>42</v>
      </c>
      <c r="J98" s="81">
        <f t="shared" si="8"/>
        <v>42</v>
      </c>
      <c r="K98" s="81">
        <v>6</v>
      </c>
      <c r="L98" s="81">
        <v>13</v>
      </c>
      <c r="M98" s="81">
        <v>6</v>
      </c>
      <c r="N98" s="201" t="s">
        <v>474</v>
      </c>
    </row>
    <row r="99" spans="1:14">
      <c r="A99" s="81"/>
      <c r="B99" s="81"/>
      <c r="C99" s="81"/>
      <c r="D99" s="368">
        <v>7</v>
      </c>
      <c r="E99" s="453" t="s">
        <v>64</v>
      </c>
      <c r="F99" s="447" t="s">
        <v>514</v>
      </c>
      <c r="G99" s="429">
        <v>1984</v>
      </c>
      <c r="H99" s="541">
        <v>80.900000000000006</v>
      </c>
      <c r="I99" s="81">
        <v>22</v>
      </c>
      <c r="J99" s="81">
        <f t="shared" si="8"/>
        <v>22</v>
      </c>
      <c r="K99" s="81">
        <v>7</v>
      </c>
      <c r="L99" s="81">
        <v>14</v>
      </c>
      <c r="M99" s="81">
        <v>5</v>
      </c>
      <c r="N99" s="201" t="s">
        <v>475</v>
      </c>
    </row>
    <row r="100" spans="1:14">
      <c r="A100" s="456"/>
      <c r="B100" s="449"/>
      <c r="C100" s="449"/>
      <c r="D100" s="449"/>
      <c r="E100" s="456"/>
      <c r="F100" s="449"/>
      <c r="G100" s="449"/>
      <c r="H100" s="450"/>
      <c r="I100" s="449"/>
      <c r="J100" s="449"/>
      <c r="K100" s="449"/>
      <c r="L100" s="449"/>
      <c r="M100" s="449"/>
      <c r="N100" s="449"/>
    </row>
    <row r="101" spans="1:14" ht="12.75" customHeight="1">
      <c r="A101" s="81" t="s">
        <v>134</v>
      </c>
      <c r="B101" s="81" t="s">
        <v>91</v>
      </c>
      <c r="C101" s="81" t="s">
        <v>26</v>
      </c>
      <c r="D101" s="368">
        <v>1</v>
      </c>
      <c r="E101" s="370" t="s">
        <v>30</v>
      </c>
      <c r="F101" s="370" t="s">
        <v>185</v>
      </c>
      <c r="G101" s="451">
        <v>1998</v>
      </c>
      <c r="H101" s="541">
        <v>93.15</v>
      </c>
      <c r="I101" s="81">
        <v>88</v>
      </c>
      <c r="J101" s="81">
        <f>I101</f>
        <v>88</v>
      </c>
      <c r="K101" s="81">
        <v>1</v>
      </c>
      <c r="L101" s="81">
        <v>1</v>
      </c>
      <c r="M101" s="81">
        <v>20</v>
      </c>
      <c r="N101" s="341" t="s">
        <v>186</v>
      </c>
    </row>
    <row r="102" spans="1:14" ht="12.75" customHeight="1">
      <c r="A102" s="81"/>
      <c r="B102" s="81"/>
      <c r="C102" s="81"/>
      <c r="D102" s="429">
        <v>2</v>
      </c>
      <c r="E102" s="366" t="s">
        <v>32</v>
      </c>
      <c r="F102" s="366" t="s">
        <v>120</v>
      </c>
      <c r="G102" s="457">
        <v>1989</v>
      </c>
      <c r="H102" s="541" t="s">
        <v>620</v>
      </c>
      <c r="I102" s="280">
        <v>72</v>
      </c>
      <c r="J102" s="81">
        <f>I102</f>
        <v>72</v>
      </c>
      <c r="K102" s="280">
        <v>2</v>
      </c>
      <c r="L102" s="280">
        <v>2</v>
      </c>
      <c r="M102" s="280">
        <v>18</v>
      </c>
      <c r="N102" s="197" t="s">
        <v>119</v>
      </c>
    </row>
    <row r="103" spans="1:14" ht="12.75" customHeight="1">
      <c r="A103" s="81"/>
      <c r="B103" s="81"/>
      <c r="C103" s="81"/>
      <c r="D103" s="429">
        <v>3</v>
      </c>
      <c r="E103" s="370" t="s">
        <v>46</v>
      </c>
      <c r="F103" s="366" t="s">
        <v>309</v>
      </c>
      <c r="G103" s="457">
        <v>1991</v>
      </c>
      <c r="H103" s="541">
        <v>94.8</v>
      </c>
      <c r="I103" s="280">
        <v>66</v>
      </c>
      <c r="J103" s="81">
        <f>I103</f>
        <v>66</v>
      </c>
      <c r="K103" s="280">
        <v>3</v>
      </c>
      <c r="L103" s="280">
        <v>3</v>
      </c>
      <c r="M103" s="280">
        <v>16</v>
      </c>
      <c r="N103" s="197" t="s">
        <v>305</v>
      </c>
    </row>
    <row r="104" spans="1:14">
      <c r="A104" s="81"/>
      <c r="B104" s="81"/>
      <c r="C104" s="81"/>
      <c r="D104" s="368">
        <v>4</v>
      </c>
      <c r="E104" s="453" t="s">
        <v>44</v>
      </c>
      <c r="F104" s="447" t="s">
        <v>451</v>
      </c>
      <c r="G104" s="429">
        <v>1983</v>
      </c>
      <c r="H104" s="541">
        <v>94.8</v>
      </c>
      <c r="I104" s="81">
        <v>41</v>
      </c>
      <c r="J104" s="81">
        <f>I104</f>
        <v>41</v>
      </c>
      <c r="K104" s="81">
        <v>4</v>
      </c>
      <c r="L104" s="81">
        <v>4</v>
      </c>
      <c r="M104" s="81">
        <v>15</v>
      </c>
      <c r="N104" s="201" t="s">
        <v>452</v>
      </c>
    </row>
    <row r="105" spans="1:14">
      <c r="A105" s="413"/>
      <c r="B105" s="413"/>
      <c r="C105" s="413"/>
      <c r="D105" s="434">
        <v>5</v>
      </c>
      <c r="E105" s="463" t="s">
        <v>48</v>
      </c>
      <c r="F105" s="777" t="s">
        <v>125</v>
      </c>
      <c r="G105" s="434">
        <v>1980</v>
      </c>
      <c r="H105" s="736" t="s">
        <v>621</v>
      </c>
      <c r="I105" s="413">
        <v>33</v>
      </c>
      <c r="J105" s="413">
        <f>I105</f>
        <v>33</v>
      </c>
      <c r="K105" s="413">
        <v>5</v>
      </c>
      <c r="L105" s="413">
        <v>5</v>
      </c>
      <c r="M105" s="413">
        <v>14</v>
      </c>
      <c r="N105" s="198"/>
    </row>
    <row r="106" spans="1:14">
      <c r="A106" s="280" t="s">
        <v>130</v>
      </c>
      <c r="B106" s="280" t="s">
        <v>76</v>
      </c>
      <c r="C106" s="280" t="s">
        <v>26</v>
      </c>
      <c r="D106" s="429">
        <v>1</v>
      </c>
      <c r="E106" s="453" t="s">
        <v>30</v>
      </c>
      <c r="F106" s="445" t="s">
        <v>515</v>
      </c>
      <c r="G106" s="429">
        <v>1972</v>
      </c>
      <c r="H106" s="460">
        <v>92</v>
      </c>
      <c r="I106" s="81">
        <v>106</v>
      </c>
      <c r="J106" s="81">
        <f t="shared" ref="J106:J116" si="9">I106</f>
        <v>106</v>
      </c>
      <c r="K106" s="81">
        <v>1</v>
      </c>
      <c r="L106" s="81">
        <v>6</v>
      </c>
      <c r="M106" s="280">
        <v>13</v>
      </c>
      <c r="N106" s="201" t="s">
        <v>482</v>
      </c>
    </row>
    <row r="107" spans="1:14">
      <c r="A107" s="81"/>
      <c r="B107" s="81"/>
      <c r="C107" s="81"/>
      <c r="D107" s="368">
        <v>2</v>
      </c>
      <c r="E107" s="453" t="s">
        <v>44</v>
      </c>
      <c r="F107" s="447" t="s">
        <v>430</v>
      </c>
      <c r="G107" s="429">
        <v>1989</v>
      </c>
      <c r="H107" s="541">
        <v>91.7</v>
      </c>
      <c r="I107" s="81">
        <v>98</v>
      </c>
      <c r="J107" s="81">
        <f t="shared" si="9"/>
        <v>98</v>
      </c>
      <c r="K107" s="81">
        <v>2</v>
      </c>
      <c r="L107" s="81">
        <v>7</v>
      </c>
      <c r="M107" s="280">
        <v>12</v>
      </c>
      <c r="N107" s="201" t="s">
        <v>434</v>
      </c>
    </row>
    <row r="108" spans="1:14" ht="12.75" customHeight="1">
      <c r="A108" s="81"/>
      <c r="B108" s="81"/>
      <c r="C108" s="81"/>
      <c r="D108" s="368">
        <v>3</v>
      </c>
      <c r="E108" s="453" t="s">
        <v>54</v>
      </c>
      <c r="F108" s="447" t="s">
        <v>484</v>
      </c>
      <c r="G108" s="616">
        <v>1985</v>
      </c>
      <c r="H108" s="541">
        <v>93.55</v>
      </c>
      <c r="I108" s="81">
        <v>83</v>
      </c>
      <c r="J108" s="81">
        <f t="shared" si="9"/>
        <v>83</v>
      </c>
      <c r="K108" s="81">
        <v>3</v>
      </c>
      <c r="L108" s="81">
        <v>8</v>
      </c>
      <c r="M108" s="280">
        <v>11</v>
      </c>
      <c r="N108" s="201" t="s">
        <v>358</v>
      </c>
    </row>
    <row r="109" spans="1:14" ht="12.75" customHeight="1">
      <c r="A109" s="81"/>
      <c r="B109" s="81"/>
      <c r="C109" s="81"/>
      <c r="D109" s="368">
        <v>4</v>
      </c>
      <c r="E109" s="453" t="s">
        <v>46</v>
      </c>
      <c r="F109" s="445" t="s">
        <v>485</v>
      </c>
      <c r="G109" s="429">
        <v>1994</v>
      </c>
      <c r="H109" s="541">
        <v>85.6</v>
      </c>
      <c r="I109" s="81">
        <v>75</v>
      </c>
      <c r="J109" s="81">
        <f t="shared" si="9"/>
        <v>75</v>
      </c>
      <c r="K109" s="81">
        <v>4</v>
      </c>
      <c r="L109" s="81">
        <v>9</v>
      </c>
      <c r="M109" s="280">
        <v>10</v>
      </c>
      <c r="N109" s="201" t="s">
        <v>481</v>
      </c>
    </row>
    <row r="110" spans="1:14">
      <c r="A110" s="81"/>
      <c r="B110" s="81"/>
      <c r="C110" s="81"/>
      <c r="D110" s="368">
        <v>5</v>
      </c>
      <c r="E110" s="453" t="s">
        <v>72</v>
      </c>
      <c r="F110" s="447" t="s">
        <v>488</v>
      </c>
      <c r="G110" s="429">
        <v>1983</v>
      </c>
      <c r="H110" s="541" t="s">
        <v>622</v>
      </c>
      <c r="I110" s="81">
        <v>56</v>
      </c>
      <c r="J110" s="81">
        <f t="shared" si="9"/>
        <v>56</v>
      </c>
      <c r="K110" s="81">
        <v>5</v>
      </c>
      <c r="L110" s="81">
        <v>10</v>
      </c>
      <c r="M110" s="280">
        <v>9</v>
      </c>
      <c r="N110" s="447" t="s">
        <v>483</v>
      </c>
    </row>
    <row r="111" spans="1:14">
      <c r="A111" s="81"/>
      <c r="B111" s="81"/>
      <c r="C111" s="81"/>
      <c r="D111" s="368">
        <v>6</v>
      </c>
      <c r="E111" s="453" t="s">
        <v>72</v>
      </c>
      <c r="F111" s="447" t="s">
        <v>487</v>
      </c>
      <c r="G111" s="429">
        <v>1975</v>
      </c>
      <c r="H111" s="541">
        <v>91.4</v>
      </c>
      <c r="I111" s="81">
        <v>40</v>
      </c>
      <c r="J111" s="81">
        <f t="shared" si="9"/>
        <v>40</v>
      </c>
      <c r="K111" s="81">
        <v>6</v>
      </c>
      <c r="L111" s="81">
        <v>11</v>
      </c>
      <c r="M111" s="280">
        <v>8</v>
      </c>
      <c r="N111" s="447" t="s">
        <v>441</v>
      </c>
    </row>
    <row r="112" spans="1:14">
      <c r="A112" s="81"/>
      <c r="B112" s="81"/>
      <c r="C112" s="81"/>
      <c r="D112" s="368">
        <v>7</v>
      </c>
      <c r="E112" s="453" t="s">
        <v>62</v>
      </c>
      <c r="F112" s="447" t="s">
        <v>516</v>
      </c>
      <c r="G112" s="616">
        <v>1975</v>
      </c>
      <c r="H112" s="541">
        <v>91.45</v>
      </c>
      <c r="I112" s="81">
        <v>72</v>
      </c>
      <c r="J112" s="81">
        <f t="shared" si="9"/>
        <v>72</v>
      </c>
      <c r="K112" s="81">
        <v>7</v>
      </c>
      <c r="L112" s="280">
        <v>12</v>
      </c>
      <c r="M112" s="280">
        <v>7</v>
      </c>
      <c r="N112" s="201" t="s">
        <v>366</v>
      </c>
    </row>
    <row r="113" spans="1:15">
      <c r="A113" s="81"/>
      <c r="B113" s="81"/>
      <c r="C113" s="81"/>
      <c r="D113" s="368">
        <v>8</v>
      </c>
      <c r="E113" s="453" t="s">
        <v>64</v>
      </c>
      <c r="F113" s="447" t="s">
        <v>517</v>
      </c>
      <c r="G113" s="429">
        <v>1993</v>
      </c>
      <c r="H113" s="541">
        <v>92.7</v>
      </c>
      <c r="I113" s="81">
        <v>45</v>
      </c>
      <c r="J113" s="81">
        <f t="shared" si="9"/>
        <v>45</v>
      </c>
      <c r="K113" s="81">
        <v>8</v>
      </c>
      <c r="L113" s="81">
        <v>13</v>
      </c>
      <c r="M113" s="280">
        <v>6</v>
      </c>
      <c r="N113" s="201" t="s">
        <v>475</v>
      </c>
    </row>
    <row r="114" spans="1:15">
      <c r="A114" s="81"/>
      <c r="B114" s="81"/>
      <c r="C114" s="81"/>
      <c r="D114" s="368">
        <v>9</v>
      </c>
      <c r="E114" s="453" t="s">
        <v>54</v>
      </c>
      <c r="F114" s="447" t="s">
        <v>171</v>
      </c>
      <c r="G114" s="616">
        <v>1987</v>
      </c>
      <c r="H114" s="541">
        <v>89.9</v>
      </c>
      <c r="I114" s="81">
        <v>51</v>
      </c>
      <c r="J114" s="81">
        <f t="shared" si="9"/>
        <v>51</v>
      </c>
      <c r="K114" s="81">
        <v>9</v>
      </c>
      <c r="L114" s="81">
        <v>14</v>
      </c>
      <c r="M114" s="280">
        <v>5</v>
      </c>
      <c r="N114" s="201" t="s">
        <v>358</v>
      </c>
    </row>
    <row r="115" spans="1:15">
      <c r="A115" s="81"/>
      <c r="B115" s="81"/>
      <c r="C115" s="81"/>
      <c r="D115" s="368">
        <v>10</v>
      </c>
      <c r="E115" s="453" t="s">
        <v>411</v>
      </c>
      <c r="F115" s="447" t="s">
        <v>442</v>
      </c>
      <c r="G115" s="429">
        <v>1981</v>
      </c>
      <c r="H115" s="541">
        <v>92.35</v>
      </c>
      <c r="I115" s="81">
        <v>56</v>
      </c>
      <c r="J115" s="81">
        <f t="shared" si="9"/>
        <v>56</v>
      </c>
      <c r="K115" s="81">
        <v>10</v>
      </c>
      <c r="L115" s="81">
        <v>15</v>
      </c>
      <c r="M115" s="81">
        <v>4</v>
      </c>
      <c r="N115" s="201" t="s">
        <v>347</v>
      </c>
    </row>
    <row r="116" spans="1:15">
      <c r="A116" s="81"/>
      <c r="B116" s="81"/>
      <c r="C116" s="81"/>
      <c r="D116" s="368">
        <v>11</v>
      </c>
      <c r="E116" s="453" t="s">
        <v>606</v>
      </c>
      <c r="F116" s="447" t="s">
        <v>431</v>
      </c>
      <c r="G116" s="429">
        <v>1982</v>
      </c>
      <c r="H116" s="541">
        <v>89</v>
      </c>
      <c r="I116" s="81">
        <v>27</v>
      </c>
      <c r="J116" s="81">
        <f t="shared" si="9"/>
        <v>27</v>
      </c>
      <c r="K116" s="81">
        <v>11</v>
      </c>
      <c r="L116" s="81">
        <v>16</v>
      </c>
      <c r="M116" s="81">
        <v>3</v>
      </c>
      <c r="N116" s="201" t="s">
        <v>435</v>
      </c>
    </row>
    <row r="117" spans="1:15">
      <c r="A117" s="461"/>
      <c r="B117" s="461"/>
      <c r="C117" s="461"/>
      <c r="D117" s="461"/>
      <c r="E117" s="461"/>
      <c r="F117" s="461"/>
      <c r="G117" s="461"/>
      <c r="H117" s="775"/>
      <c r="I117" s="462"/>
      <c r="J117" s="462"/>
      <c r="K117" s="462"/>
      <c r="L117" s="462"/>
      <c r="M117" s="462"/>
      <c r="N117" s="461"/>
    </row>
    <row r="118" spans="1:15">
      <c r="D118" s="370"/>
      <c r="E118" s="370"/>
      <c r="F118" s="370"/>
      <c r="G118" s="370"/>
      <c r="H118" s="732"/>
    </row>
    <row r="119" spans="1:15">
      <c r="D119" s="370"/>
      <c r="E119" s="370"/>
      <c r="F119" s="370"/>
      <c r="G119" s="370"/>
      <c r="H119" s="732"/>
    </row>
    <row r="120" spans="1:15">
      <c r="A120" s="353" t="s">
        <v>256</v>
      </c>
      <c r="D120" s="370"/>
      <c r="E120" s="370"/>
      <c r="F120" s="370"/>
      <c r="G120" s="370"/>
      <c r="H120" s="732"/>
    </row>
    <row r="121" spans="1:15">
      <c r="D121" s="370"/>
      <c r="E121" s="370"/>
      <c r="F121" s="370"/>
      <c r="G121" s="370"/>
      <c r="H121" s="732"/>
    </row>
    <row r="122" spans="1:15">
      <c r="A122" s="353" t="s">
        <v>255</v>
      </c>
      <c r="D122" s="370"/>
      <c r="E122" s="370"/>
      <c r="F122" s="370"/>
      <c r="G122" s="370"/>
      <c r="H122" s="732"/>
    </row>
    <row r="123" spans="1:15">
      <c r="D123" s="370"/>
      <c r="E123" s="370"/>
      <c r="F123" s="370"/>
      <c r="G123" s="370"/>
      <c r="H123" s="732"/>
    </row>
    <row r="124" spans="1:15">
      <c r="A124" s="719"/>
      <c r="B124" s="719"/>
      <c r="C124" s="719"/>
      <c r="D124" s="713"/>
      <c r="E124" s="713"/>
      <c r="F124" s="713"/>
      <c r="G124" s="713"/>
      <c r="H124" s="714"/>
      <c r="I124" s="713"/>
      <c r="J124" s="716"/>
      <c r="K124" s="717"/>
      <c r="L124" s="717"/>
      <c r="M124" s="713"/>
      <c r="N124" s="719"/>
    </row>
    <row r="125" spans="1:15" ht="12.75" customHeight="1">
      <c r="A125" s="719"/>
      <c r="B125" s="720"/>
      <c r="C125" s="719"/>
      <c r="D125" s="719"/>
      <c r="E125" s="719"/>
      <c r="F125" s="823" t="s">
        <v>0</v>
      </c>
      <c r="G125" s="824"/>
      <c r="H125" s="824"/>
      <c r="I125" s="831" t="s">
        <v>252</v>
      </c>
      <c r="J125" s="831"/>
      <c r="K125" s="831"/>
      <c r="L125" s="831"/>
      <c r="M125" s="831"/>
      <c r="N125" s="831"/>
      <c r="O125" s="831"/>
    </row>
    <row r="126" spans="1:15" ht="12.75" customHeight="1">
      <c r="A126" s="719"/>
      <c r="B126" s="720"/>
      <c r="C126" s="719"/>
      <c r="D126" s="719"/>
      <c r="E126" s="719"/>
      <c r="F126" s="823" t="s">
        <v>1</v>
      </c>
      <c r="G126" s="824"/>
      <c r="H126" s="824"/>
      <c r="I126" s="831"/>
      <c r="J126" s="831"/>
      <c r="K126" s="831"/>
      <c r="L126" s="831"/>
      <c r="M126" s="831"/>
      <c r="N126" s="831"/>
      <c r="O126" s="831"/>
    </row>
    <row r="127" spans="1:15">
      <c r="A127" s="719"/>
      <c r="B127" s="720"/>
      <c r="C127" s="719"/>
      <c r="D127" s="719"/>
      <c r="E127" s="719"/>
      <c r="F127" s="721"/>
      <c r="G127" s="758"/>
      <c r="H127" s="714"/>
      <c r="I127" s="760"/>
      <c r="J127" s="761"/>
      <c r="K127" s="761"/>
      <c r="L127" s="762"/>
      <c r="M127" s="763"/>
      <c r="N127" s="764"/>
      <c r="O127" s="764"/>
    </row>
    <row r="128" spans="1:15" ht="12.75" customHeight="1">
      <c r="A128" s="719"/>
      <c r="B128" s="719"/>
      <c r="C128" s="719"/>
      <c r="D128" s="719"/>
      <c r="E128" s="719"/>
      <c r="F128" s="823" t="s">
        <v>2</v>
      </c>
      <c r="G128" s="824"/>
      <c r="H128" s="824"/>
      <c r="I128" s="830" t="s">
        <v>254</v>
      </c>
      <c r="J128" s="830"/>
      <c r="K128" s="830"/>
      <c r="L128" s="830"/>
      <c r="M128" s="830"/>
      <c r="N128" s="830"/>
      <c r="O128" s="830"/>
    </row>
    <row r="129" spans="1:15" ht="12.75" customHeight="1">
      <c r="A129" s="719"/>
      <c r="B129" s="719"/>
      <c r="C129" s="719"/>
      <c r="D129" s="719"/>
      <c r="E129" s="719"/>
      <c r="F129" s="823" t="s">
        <v>3</v>
      </c>
      <c r="G129" s="824"/>
      <c r="H129" s="824"/>
      <c r="I129" s="830"/>
      <c r="J129" s="830"/>
      <c r="K129" s="830"/>
      <c r="L129" s="830"/>
      <c r="M129" s="830"/>
      <c r="N129" s="830"/>
      <c r="O129" s="830"/>
    </row>
    <row r="130" spans="1:15" ht="15">
      <c r="A130" s="719"/>
      <c r="B130" s="719"/>
      <c r="C130" s="719"/>
      <c r="D130" s="719"/>
      <c r="E130" s="719"/>
      <c r="F130" s="721"/>
      <c r="G130" s="758"/>
      <c r="H130" s="714"/>
      <c r="I130" s="765"/>
      <c r="J130" s="766"/>
      <c r="K130" s="767"/>
      <c r="L130" s="768"/>
      <c r="M130" s="763"/>
      <c r="N130" s="764"/>
      <c r="O130" s="764"/>
    </row>
    <row r="131" spans="1:15" ht="12.75" customHeight="1">
      <c r="A131" s="719"/>
      <c r="B131" s="719"/>
      <c r="C131" s="719"/>
      <c r="D131" s="719"/>
      <c r="E131" s="719"/>
      <c r="F131" s="823" t="s">
        <v>4</v>
      </c>
      <c r="G131" s="824"/>
      <c r="H131" s="824"/>
      <c r="I131" s="828" t="s">
        <v>253</v>
      </c>
      <c r="J131" s="828"/>
      <c r="K131" s="828"/>
      <c r="L131" s="828"/>
      <c r="M131" s="828"/>
      <c r="N131" s="828"/>
      <c r="O131" s="828"/>
    </row>
    <row r="132" spans="1:15">
      <c r="A132" s="719"/>
      <c r="B132" s="723"/>
      <c r="C132" s="719"/>
      <c r="D132" s="719"/>
      <c r="E132" s="719"/>
      <c r="F132" s="823" t="s">
        <v>5</v>
      </c>
      <c r="G132" s="824"/>
      <c r="H132" s="824"/>
      <c r="I132" s="829"/>
      <c r="J132" s="829"/>
      <c r="K132" s="829"/>
      <c r="L132" s="829"/>
      <c r="M132" s="829"/>
      <c r="N132" s="829"/>
      <c r="O132" s="829"/>
    </row>
    <row r="133" spans="1:15">
      <c r="A133" s="719"/>
      <c r="B133" s="723"/>
      <c r="C133" s="758"/>
      <c r="D133" s="758"/>
      <c r="E133" s="758"/>
      <c r="F133" s="758"/>
      <c r="G133" s="758"/>
      <c r="H133" s="769"/>
      <c r="I133" s="722"/>
      <c r="J133" s="722"/>
      <c r="K133" s="722"/>
      <c r="L133" s="722"/>
      <c r="M133" s="722"/>
      <c r="N133" s="758"/>
    </row>
    <row r="134" spans="1:15">
      <c r="A134" s="719"/>
      <c r="B134" s="723"/>
      <c r="C134" s="758"/>
      <c r="D134" s="758"/>
      <c r="E134" s="758"/>
      <c r="F134" s="758"/>
      <c r="G134" s="758"/>
      <c r="H134" s="769"/>
      <c r="I134" s="722"/>
      <c r="J134" s="722"/>
      <c r="K134" s="722"/>
      <c r="L134" s="722"/>
      <c r="M134" s="722"/>
      <c r="N134" s="758"/>
    </row>
    <row r="135" spans="1:15">
      <c r="A135" s="719"/>
      <c r="B135" s="719"/>
      <c r="C135" s="719"/>
      <c r="D135" s="713"/>
      <c r="E135" s="713"/>
      <c r="F135" s="713"/>
      <c r="G135" s="713"/>
      <c r="H135" s="714"/>
      <c r="I135" s="713"/>
      <c r="J135" s="716"/>
      <c r="K135" s="713"/>
      <c r="L135" s="713"/>
      <c r="M135" s="713"/>
      <c r="N135" s="719"/>
    </row>
    <row r="136" spans="1:15">
      <c r="A136" s="728"/>
      <c r="B136" s="729"/>
      <c r="C136" s="719"/>
      <c r="D136" s="713"/>
      <c r="E136" s="713"/>
      <c r="F136" s="713"/>
      <c r="G136" s="713"/>
      <c r="H136" s="714"/>
      <c r="I136" s="713"/>
      <c r="J136" s="716"/>
      <c r="K136" s="713"/>
      <c r="L136" s="713"/>
      <c r="M136" s="713"/>
      <c r="N136" s="719"/>
    </row>
    <row r="137" spans="1:15" ht="15">
      <c r="A137" s="730" t="s">
        <v>114</v>
      </c>
      <c r="B137" s="731" t="s">
        <v>330</v>
      </c>
      <c r="C137" s="719"/>
      <c r="D137" s="719"/>
      <c r="E137" s="713"/>
      <c r="F137" s="713"/>
      <c r="G137" s="713"/>
      <c r="H137" s="714"/>
      <c r="I137" s="714"/>
      <c r="J137" s="713"/>
      <c r="K137" s="716"/>
      <c r="L137" s="716"/>
      <c r="M137" s="713"/>
      <c r="N137" s="719"/>
    </row>
    <row r="138" spans="1:15" ht="15">
      <c r="A138" s="730" t="s">
        <v>113</v>
      </c>
      <c r="B138" s="731" t="s">
        <v>112</v>
      </c>
      <c r="C138" s="468"/>
      <c r="D138" s="468"/>
      <c r="E138" s="468"/>
      <c r="F138" s="468"/>
      <c r="G138" s="468"/>
      <c r="H138" s="732"/>
      <c r="I138" s="732"/>
      <c r="J138" s="368"/>
      <c r="K138" s="368"/>
      <c r="L138" s="368"/>
      <c r="M138" s="368"/>
      <c r="N138" s="370"/>
    </row>
    <row r="139" spans="1:15" ht="15">
      <c r="A139" s="730" t="s">
        <v>111</v>
      </c>
      <c r="B139" s="731" t="s">
        <v>151</v>
      </c>
      <c r="C139" s="368"/>
      <c r="D139" s="368"/>
      <c r="E139" s="368"/>
      <c r="F139" s="368"/>
      <c r="G139" s="368"/>
      <c r="H139" s="732"/>
      <c r="I139" s="732"/>
      <c r="J139" s="368"/>
      <c r="K139" s="368"/>
      <c r="L139" s="368"/>
      <c r="M139" s="368"/>
      <c r="N139" s="370"/>
    </row>
    <row r="140" spans="1:15">
      <c r="A140" s="468"/>
      <c r="B140" s="370"/>
      <c r="C140" s="370"/>
      <c r="D140" s="370"/>
      <c r="E140" s="368"/>
      <c r="F140" s="368"/>
      <c r="G140" s="770"/>
      <c r="H140" s="732"/>
      <c r="I140" s="732"/>
      <c r="J140" s="368"/>
      <c r="K140" s="368"/>
      <c r="L140" s="368"/>
      <c r="M140" s="368"/>
      <c r="N140" s="370"/>
    </row>
    <row r="141" spans="1:15">
      <c r="A141" s="370"/>
      <c r="B141" s="370"/>
      <c r="C141" s="370"/>
      <c r="D141" s="370"/>
      <c r="E141" s="370"/>
      <c r="F141" s="370"/>
      <c r="G141" s="370"/>
      <c r="H141" s="732"/>
      <c r="I141" s="368"/>
      <c r="J141" s="368"/>
      <c r="K141" s="368"/>
      <c r="L141" s="368"/>
      <c r="M141" s="368"/>
      <c r="N141" s="370"/>
    </row>
    <row r="142" spans="1:15" ht="51">
      <c r="A142" s="65" t="s">
        <v>110</v>
      </c>
      <c r="B142" s="334" t="s">
        <v>109</v>
      </c>
      <c r="C142" s="334" t="s">
        <v>108</v>
      </c>
      <c r="D142" s="334" t="s">
        <v>152</v>
      </c>
      <c r="E142" s="65" t="s">
        <v>106</v>
      </c>
      <c r="F142" s="334" t="s">
        <v>105</v>
      </c>
      <c r="G142" s="334" t="s">
        <v>104</v>
      </c>
      <c r="H142" s="138" t="s">
        <v>103</v>
      </c>
      <c r="I142" s="334" t="s">
        <v>167</v>
      </c>
      <c r="J142" s="334" t="s">
        <v>168</v>
      </c>
      <c r="K142" s="334" t="s">
        <v>155</v>
      </c>
      <c r="L142" s="334" t="s">
        <v>95</v>
      </c>
      <c r="M142" s="334" t="s">
        <v>94</v>
      </c>
      <c r="N142" s="334" t="s">
        <v>93</v>
      </c>
    </row>
    <row r="143" spans="1:15">
      <c r="A143" s="81" t="s">
        <v>134</v>
      </c>
      <c r="B143" s="81" t="s">
        <v>91</v>
      </c>
      <c r="C143" s="81" t="s">
        <v>27</v>
      </c>
      <c r="D143" s="368">
        <v>1</v>
      </c>
      <c r="E143" s="370" t="s">
        <v>30</v>
      </c>
      <c r="F143" s="370" t="s">
        <v>518</v>
      </c>
      <c r="G143" s="451">
        <v>1985</v>
      </c>
      <c r="H143" s="541">
        <v>108</v>
      </c>
      <c r="I143" s="81">
        <v>89</v>
      </c>
      <c r="J143" s="81">
        <f t="shared" ref="J143:J159" si="10">I143</f>
        <v>89</v>
      </c>
      <c r="K143" s="81">
        <v>1</v>
      </c>
      <c r="L143" s="81">
        <v>1</v>
      </c>
      <c r="M143" s="81">
        <v>20</v>
      </c>
      <c r="N143" s="341" t="s">
        <v>667</v>
      </c>
    </row>
    <row r="144" spans="1:15">
      <c r="A144" s="81"/>
      <c r="B144" s="81"/>
      <c r="C144" s="81"/>
      <c r="D144" s="368">
        <v>2</v>
      </c>
      <c r="E144" s="370" t="s">
        <v>46</v>
      </c>
      <c r="F144" s="370" t="s">
        <v>310</v>
      </c>
      <c r="G144" s="451">
        <v>1981</v>
      </c>
      <c r="H144" s="541">
        <v>95.05</v>
      </c>
      <c r="I144" s="81">
        <v>81</v>
      </c>
      <c r="J144" s="81">
        <f t="shared" si="10"/>
        <v>81</v>
      </c>
      <c r="K144" s="81">
        <v>2</v>
      </c>
      <c r="L144" s="81">
        <v>2</v>
      </c>
      <c r="M144" s="81">
        <v>18</v>
      </c>
      <c r="N144" s="341" t="s">
        <v>311</v>
      </c>
    </row>
    <row r="145" spans="1:21">
      <c r="A145" s="81"/>
      <c r="B145" s="81"/>
      <c r="C145" s="81"/>
      <c r="D145" s="368">
        <v>3</v>
      </c>
      <c r="E145" s="453" t="s">
        <v>38</v>
      </c>
      <c r="F145" s="447" t="s">
        <v>454</v>
      </c>
      <c r="G145" s="776">
        <v>1986</v>
      </c>
      <c r="H145" s="460">
        <v>103.5</v>
      </c>
      <c r="I145" s="81">
        <v>63</v>
      </c>
      <c r="J145" s="81">
        <f>I145</f>
        <v>63</v>
      </c>
      <c r="K145" s="81">
        <v>3</v>
      </c>
      <c r="L145" s="81">
        <v>3</v>
      </c>
      <c r="M145" s="81">
        <v>16</v>
      </c>
      <c r="N145" s="201"/>
    </row>
    <row r="146" spans="1:21">
      <c r="A146" s="81"/>
      <c r="B146" s="81"/>
      <c r="C146" s="81"/>
      <c r="D146" s="368">
        <v>4</v>
      </c>
      <c r="E146" s="370" t="s">
        <v>32</v>
      </c>
      <c r="F146" s="370" t="s">
        <v>288</v>
      </c>
      <c r="G146" s="451">
        <v>1974</v>
      </c>
      <c r="H146" s="460">
        <v>105</v>
      </c>
      <c r="I146" s="81">
        <v>63</v>
      </c>
      <c r="J146" s="81">
        <f>I146</f>
        <v>63</v>
      </c>
      <c r="K146" s="81">
        <v>4</v>
      </c>
      <c r="L146" s="81">
        <v>4</v>
      </c>
      <c r="M146" s="81">
        <v>15</v>
      </c>
      <c r="N146" s="341" t="s">
        <v>289</v>
      </c>
    </row>
    <row r="147" spans="1:21">
      <c r="A147" s="81"/>
      <c r="B147" s="81"/>
      <c r="C147" s="81"/>
      <c r="D147" s="368">
        <v>5</v>
      </c>
      <c r="E147" s="453" t="s">
        <v>334</v>
      </c>
      <c r="F147" s="447" t="s">
        <v>455</v>
      </c>
      <c r="G147" s="619">
        <v>1974</v>
      </c>
      <c r="H147" s="541">
        <v>97.6</v>
      </c>
      <c r="I147" s="81">
        <v>56</v>
      </c>
      <c r="J147" s="81">
        <f t="shared" si="10"/>
        <v>56</v>
      </c>
      <c r="K147" s="81">
        <v>5</v>
      </c>
      <c r="L147" s="81">
        <v>5</v>
      </c>
      <c r="M147" s="81">
        <v>14</v>
      </c>
      <c r="N147" s="436"/>
    </row>
    <row r="148" spans="1:21">
      <c r="A148" s="81"/>
      <c r="B148" s="81"/>
      <c r="C148" s="81"/>
      <c r="D148" s="368">
        <v>6</v>
      </c>
      <c r="E148" s="453" t="s">
        <v>62</v>
      </c>
      <c r="F148" s="447" t="s">
        <v>519</v>
      </c>
      <c r="G148" s="616">
        <v>1968</v>
      </c>
      <c r="H148" s="541">
        <v>101.85</v>
      </c>
      <c r="I148" s="81">
        <v>50</v>
      </c>
      <c r="J148" s="81">
        <f t="shared" si="10"/>
        <v>50</v>
      </c>
      <c r="K148" s="81">
        <v>6</v>
      </c>
      <c r="L148" s="81">
        <v>6</v>
      </c>
      <c r="M148" s="81">
        <v>13</v>
      </c>
      <c r="N148" s="201" t="s">
        <v>453</v>
      </c>
    </row>
    <row r="149" spans="1:21">
      <c r="A149" s="81"/>
      <c r="B149" s="81"/>
      <c r="C149" s="81"/>
      <c r="D149" s="368">
        <v>7</v>
      </c>
      <c r="E149" s="453" t="s">
        <v>54</v>
      </c>
      <c r="F149" s="447" t="s">
        <v>456</v>
      </c>
      <c r="G149" s="616">
        <v>1981</v>
      </c>
      <c r="H149" s="541">
        <v>110.8</v>
      </c>
      <c r="I149" s="81">
        <v>32</v>
      </c>
      <c r="J149" s="81">
        <f t="shared" si="10"/>
        <v>32</v>
      </c>
      <c r="K149" s="81">
        <v>7</v>
      </c>
      <c r="L149" s="81">
        <v>7</v>
      </c>
      <c r="M149" s="81">
        <v>12</v>
      </c>
      <c r="N149" s="201" t="s">
        <v>359</v>
      </c>
    </row>
    <row r="150" spans="1:21">
      <c r="A150" s="461"/>
      <c r="B150" s="461"/>
      <c r="C150" s="461"/>
      <c r="D150" s="461"/>
      <c r="E150" s="461"/>
      <c r="F150" s="461"/>
      <c r="G150" s="461"/>
      <c r="H150" s="455"/>
      <c r="I150" s="462"/>
      <c r="J150" s="462"/>
      <c r="K150" s="462"/>
      <c r="L150" s="462"/>
      <c r="M150" s="462"/>
      <c r="N150" s="461"/>
    </row>
    <row r="151" spans="1:21">
      <c r="A151" s="81" t="s">
        <v>130</v>
      </c>
      <c r="B151" s="81" t="s">
        <v>76</v>
      </c>
      <c r="C151" s="81" t="s">
        <v>28</v>
      </c>
      <c r="D151" s="368">
        <v>1</v>
      </c>
      <c r="E151" s="370" t="s">
        <v>72</v>
      </c>
      <c r="F151" s="370" t="s">
        <v>79</v>
      </c>
      <c r="G151" s="451">
        <v>1980</v>
      </c>
      <c r="H151" s="541" t="s">
        <v>607</v>
      </c>
      <c r="I151" s="407">
        <v>96</v>
      </c>
      <c r="J151" s="81">
        <f t="shared" si="10"/>
        <v>96</v>
      </c>
      <c r="K151" s="407">
        <v>1</v>
      </c>
      <c r="L151" s="407">
        <v>1</v>
      </c>
      <c r="M151" s="407">
        <v>20</v>
      </c>
      <c r="N151" s="341" t="s">
        <v>78</v>
      </c>
    </row>
    <row r="152" spans="1:21">
      <c r="A152" s="81"/>
      <c r="B152" s="81"/>
      <c r="C152" s="81"/>
      <c r="D152" s="368">
        <v>2</v>
      </c>
      <c r="E152" s="453" t="s">
        <v>50</v>
      </c>
      <c r="F152" s="447" t="s">
        <v>489</v>
      </c>
      <c r="G152" s="429">
        <v>1989</v>
      </c>
      <c r="H152" s="541">
        <v>95.05</v>
      </c>
      <c r="I152" s="81">
        <v>88</v>
      </c>
      <c r="J152" s="81">
        <f t="shared" si="10"/>
        <v>88</v>
      </c>
      <c r="K152" s="407">
        <v>2</v>
      </c>
      <c r="L152" s="407">
        <v>2</v>
      </c>
      <c r="M152" s="407">
        <v>18</v>
      </c>
      <c r="N152" s="201"/>
    </row>
    <row r="153" spans="1:21">
      <c r="A153" s="81"/>
      <c r="B153" s="81"/>
      <c r="C153" s="81"/>
      <c r="D153" s="368">
        <v>3</v>
      </c>
      <c r="E153" s="453" t="s">
        <v>30</v>
      </c>
      <c r="F153" s="447" t="s">
        <v>507</v>
      </c>
      <c r="G153" s="429">
        <v>1973</v>
      </c>
      <c r="H153" s="541">
        <v>100.65</v>
      </c>
      <c r="I153" s="81">
        <v>87</v>
      </c>
      <c r="J153" s="81">
        <f t="shared" si="10"/>
        <v>87</v>
      </c>
      <c r="K153" s="407">
        <v>3</v>
      </c>
      <c r="L153" s="407">
        <v>3</v>
      </c>
      <c r="M153" s="407">
        <v>16</v>
      </c>
      <c r="N153" s="201" t="s">
        <v>440</v>
      </c>
      <c r="P153" s="370"/>
    </row>
    <row r="154" spans="1:21">
      <c r="A154" s="81"/>
      <c r="B154" s="81"/>
      <c r="C154" s="81"/>
      <c r="D154" s="368">
        <v>4</v>
      </c>
      <c r="E154" s="453" t="s">
        <v>44</v>
      </c>
      <c r="F154" s="447" t="s">
        <v>389</v>
      </c>
      <c r="G154" s="429">
        <v>1970</v>
      </c>
      <c r="H154" s="541">
        <v>101.3</v>
      </c>
      <c r="I154" s="81">
        <v>85</v>
      </c>
      <c r="J154" s="81">
        <f t="shared" si="10"/>
        <v>85</v>
      </c>
      <c r="K154" s="407">
        <v>4</v>
      </c>
      <c r="L154" s="407">
        <v>4</v>
      </c>
      <c r="M154" s="407">
        <v>15</v>
      </c>
      <c r="N154" s="201" t="s">
        <v>434</v>
      </c>
      <c r="P154" s="370"/>
    </row>
    <row r="155" spans="1:21">
      <c r="A155" s="81"/>
      <c r="B155" s="81"/>
      <c r="C155" s="81"/>
      <c r="D155" s="368">
        <v>5</v>
      </c>
      <c r="E155" s="370" t="s">
        <v>64</v>
      </c>
      <c r="F155" s="370" t="s">
        <v>174</v>
      </c>
      <c r="G155" s="451">
        <v>1985</v>
      </c>
      <c r="H155" s="541">
        <v>98.6</v>
      </c>
      <c r="I155" s="81">
        <v>80</v>
      </c>
      <c r="J155" s="81">
        <f t="shared" si="10"/>
        <v>80</v>
      </c>
      <c r="K155" s="407">
        <v>5</v>
      </c>
      <c r="L155" s="407">
        <v>5</v>
      </c>
      <c r="M155" s="407">
        <v>14</v>
      </c>
      <c r="N155" s="341" t="s">
        <v>175</v>
      </c>
      <c r="P155" s="429"/>
      <c r="Q155" s="280"/>
      <c r="R155" s="280"/>
      <c r="S155" s="280"/>
      <c r="T155" s="280"/>
      <c r="U155" s="778"/>
    </row>
    <row r="156" spans="1:21">
      <c r="A156" s="81"/>
      <c r="B156" s="81"/>
      <c r="C156" s="81"/>
      <c r="D156" s="368">
        <v>6</v>
      </c>
      <c r="E156" s="458" t="s">
        <v>411</v>
      </c>
      <c r="F156" s="447" t="s">
        <v>566</v>
      </c>
      <c r="G156" s="429">
        <v>1965</v>
      </c>
      <c r="H156" s="464">
        <v>101.95</v>
      </c>
      <c r="I156" s="81">
        <v>74</v>
      </c>
      <c r="J156" s="81">
        <f t="shared" si="10"/>
        <v>74</v>
      </c>
      <c r="K156" s="407">
        <v>6</v>
      </c>
      <c r="L156" s="407">
        <v>6</v>
      </c>
      <c r="M156" s="407">
        <v>13</v>
      </c>
      <c r="N156" s="201"/>
      <c r="P156" s="370"/>
    </row>
    <row r="157" spans="1:21">
      <c r="A157" s="81"/>
      <c r="B157" s="81"/>
      <c r="C157" s="81"/>
      <c r="D157" s="368">
        <v>7</v>
      </c>
      <c r="E157" s="453" t="s">
        <v>72</v>
      </c>
      <c r="F157" s="447" t="s">
        <v>486</v>
      </c>
      <c r="G157" s="429">
        <v>1988</v>
      </c>
      <c r="H157" s="465">
        <v>96.95</v>
      </c>
      <c r="I157" s="81">
        <v>71</v>
      </c>
      <c r="J157" s="81">
        <f t="shared" si="10"/>
        <v>71</v>
      </c>
      <c r="K157" s="407">
        <v>7</v>
      </c>
      <c r="L157" s="407">
        <v>7</v>
      </c>
      <c r="M157" s="374">
        <v>12</v>
      </c>
      <c r="N157" s="447" t="s">
        <v>131</v>
      </c>
    </row>
    <row r="158" spans="1:21">
      <c r="A158" s="81"/>
      <c r="B158" s="81"/>
      <c r="C158" s="81"/>
      <c r="D158" s="368">
        <v>8</v>
      </c>
      <c r="E158" s="453" t="s">
        <v>40</v>
      </c>
      <c r="F158" s="779" t="s">
        <v>471</v>
      </c>
      <c r="G158" s="780">
        <v>1978</v>
      </c>
      <c r="H158" s="541">
        <v>96.15</v>
      </c>
      <c r="I158" s="280">
        <v>42</v>
      </c>
      <c r="J158" s="81">
        <f t="shared" ref="J158" si="11">I158</f>
        <v>42</v>
      </c>
      <c r="K158" s="374">
        <v>8</v>
      </c>
      <c r="L158" s="374">
        <v>8</v>
      </c>
      <c r="M158" s="374">
        <v>11</v>
      </c>
      <c r="N158" s="781" t="s">
        <v>342</v>
      </c>
    </row>
    <row r="159" spans="1:21">
      <c r="A159" s="81"/>
      <c r="B159" s="81"/>
      <c r="C159" s="81"/>
      <c r="D159" s="368">
        <v>9</v>
      </c>
      <c r="E159" s="359" t="s">
        <v>58</v>
      </c>
      <c r="F159" s="471" t="s">
        <v>663</v>
      </c>
      <c r="G159" s="437">
        <v>1971</v>
      </c>
      <c r="H159" s="541">
        <v>101.4</v>
      </c>
      <c r="I159" s="280">
        <v>31</v>
      </c>
      <c r="J159" s="81">
        <f t="shared" si="10"/>
        <v>31</v>
      </c>
      <c r="K159" s="374">
        <v>9</v>
      </c>
      <c r="L159" s="374">
        <v>9</v>
      </c>
      <c r="M159" s="374">
        <v>10</v>
      </c>
      <c r="N159" s="471" t="s">
        <v>664</v>
      </c>
    </row>
    <row r="160" spans="1:21">
      <c r="A160" s="461"/>
      <c r="B160" s="461"/>
      <c r="C160" s="461"/>
      <c r="D160" s="461"/>
      <c r="E160" s="461"/>
      <c r="F160" s="461"/>
      <c r="G160" s="461"/>
      <c r="H160" s="455"/>
      <c r="I160" s="462"/>
      <c r="J160" s="462"/>
      <c r="K160" s="466"/>
      <c r="L160" s="466"/>
      <c r="M160" s="466"/>
      <c r="N160" s="461"/>
    </row>
    <row r="161" spans="1:14">
      <c r="A161" s="81"/>
      <c r="B161" s="81"/>
      <c r="C161" s="81"/>
      <c r="D161" s="368">
        <v>1</v>
      </c>
      <c r="E161" s="453" t="s">
        <v>411</v>
      </c>
      <c r="F161" s="447" t="s">
        <v>490</v>
      </c>
      <c r="G161" s="429">
        <v>1962</v>
      </c>
      <c r="H161" s="431">
        <v>106.95</v>
      </c>
      <c r="I161" s="407">
        <v>62</v>
      </c>
      <c r="J161" s="407">
        <v>62</v>
      </c>
      <c r="K161" s="407">
        <v>1</v>
      </c>
      <c r="L161" s="407">
        <v>1</v>
      </c>
      <c r="M161" s="407">
        <v>20</v>
      </c>
      <c r="N161" s="201" t="s">
        <v>491</v>
      </c>
    </row>
    <row r="162" spans="1:14">
      <c r="A162" s="81" t="s">
        <v>130</v>
      </c>
      <c r="B162" s="81" t="s">
        <v>76</v>
      </c>
      <c r="C162" s="81" t="s">
        <v>29</v>
      </c>
      <c r="D162" s="368">
        <v>2</v>
      </c>
      <c r="E162" s="453" t="s">
        <v>72</v>
      </c>
      <c r="F162" s="366" t="s">
        <v>568</v>
      </c>
      <c r="G162" s="429">
        <v>1985</v>
      </c>
      <c r="H162" s="541" t="s">
        <v>623</v>
      </c>
      <c r="I162" s="407">
        <v>37</v>
      </c>
      <c r="J162" s="407">
        <v>37</v>
      </c>
      <c r="K162" s="407">
        <v>2</v>
      </c>
      <c r="L162" s="407">
        <v>2</v>
      </c>
      <c r="M162" s="407">
        <v>18</v>
      </c>
      <c r="N162" s="447" t="s">
        <v>441</v>
      </c>
    </row>
    <row r="163" spans="1:14">
      <c r="A163" s="461"/>
      <c r="B163" s="461"/>
      <c r="C163" s="461"/>
      <c r="D163" s="461"/>
      <c r="E163" s="461"/>
      <c r="F163" s="461"/>
      <c r="G163" s="461"/>
      <c r="H163" s="775"/>
      <c r="I163" s="462"/>
      <c r="J163" s="462"/>
      <c r="K163" s="462"/>
      <c r="L163" s="462"/>
      <c r="M163" s="462"/>
      <c r="N163" s="461"/>
    </row>
    <row r="164" spans="1:14">
      <c r="A164" s="370"/>
      <c r="B164" s="370"/>
      <c r="C164" s="370"/>
      <c r="D164" s="370"/>
      <c r="E164" s="370"/>
      <c r="F164" s="370"/>
      <c r="G164" s="370"/>
      <c r="H164" s="732"/>
      <c r="I164" s="368"/>
      <c r="J164" s="368"/>
      <c r="K164" s="368"/>
      <c r="L164" s="368"/>
      <c r="M164" s="368"/>
      <c r="N164" s="370"/>
    </row>
    <row r="165" spans="1:14">
      <c r="A165" s="370"/>
      <c r="B165" s="370"/>
      <c r="C165" s="370"/>
      <c r="D165" s="370"/>
      <c r="E165" s="370"/>
      <c r="F165" s="370"/>
      <c r="G165" s="370"/>
      <c r="H165" s="732"/>
      <c r="I165" s="368"/>
      <c r="J165" s="368"/>
      <c r="K165" s="368"/>
      <c r="L165" s="368"/>
      <c r="M165" s="368"/>
      <c r="N165" s="370"/>
    </row>
    <row r="166" spans="1:14">
      <c r="A166" s="353" t="s">
        <v>256</v>
      </c>
      <c r="G166" s="370"/>
      <c r="H166" s="732"/>
      <c r="I166" s="368"/>
      <c r="J166" s="368"/>
      <c r="K166" s="368"/>
      <c r="L166" s="368"/>
      <c r="M166" s="368"/>
      <c r="N166" s="370"/>
    </row>
    <row r="167" spans="1:14">
      <c r="G167" s="370"/>
      <c r="H167" s="732"/>
      <c r="I167" s="368"/>
      <c r="J167" s="368"/>
      <c r="K167" s="368"/>
      <c r="L167" s="368"/>
      <c r="M167" s="368"/>
      <c r="N167" s="370"/>
    </row>
    <row r="168" spans="1:14">
      <c r="A168" s="353" t="s">
        <v>255</v>
      </c>
      <c r="G168" s="370"/>
      <c r="H168" s="732"/>
      <c r="I168" s="368"/>
      <c r="J168" s="368"/>
      <c r="K168" s="368"/>
      <c r="L168" s="368"/>
      <c r="M168" s="368"/>
      <c r="N168" s="370"/>
    </row>
    <row r="169" spans="1:14">
      <c r="A169" s="370"/>
      <c r="B169" s="370"/>
      <c r="C169" s="370"/>
      <c r="D169" s="370"/>
      <c r="E169" s="370"/>
      <c r="F169" s="370"/>
      <c r="G169" s="370"/>
      <c r="H169" s="732"/>
      <c r="I169" s="368"/>
      <c r="J169" s="368"/>
      <c r="K169" s="368"/>
      <c r="L169" s="368"/>
      <c r="M169" s="368"/>
      <c r="N169" s="370"/>
    </row>
    <row r="170" spans="1:14">
      <c r="L170" s="341"/>
    </row>
  </sheetData>
  <sortState ref="E93:N99">
    <sortCondition descending="1" ref="J93:J99"/>
  </sortState>
  <mergeCells count="30">
    <mergeCell ref="F68:H68"/>
    <mergeCell ref="I67:O68"/>
    <mergeCell ref="F2:H2"/>
    <mergeCell ref="F3:H3"/>
    <mergeCell ref="F5:H5"/>
    <mergeCell ref="F6:H6"/>
    <mergeCell ref="I2:O3"/>
    <mergeCell ref="I5:O6"/>
    <mergeCell ref="I8:O8"/>
    <mergeCell ref="I9:O9"/>
    <mergeCell ref="F8:H8"/>
    <mergeCell ref="F9:H9"/>
    <mergeCell ref="F67:H67"/>
    <mergeCell ref="F70:H70"/>
    <mergeCell ref="F71:H71"/>
    <mergeCell ref="F131:H131"/>
    <mergeCell ref="F73:H73"/>
    <mergeCell ref="F74:H74"/>
    <mergeCell ref="I70:O71"/>
    <mergeCell ref="I73:O73"/>
    <mergeCell ref="I74:O74"/>
    <mergeCell ref="I125:O126"/>
    <mergeCell ref="I128:O129"/>
    <mergeCell ref="I131:O131"/>
    <mergeCell ref="F132:H132"/>
    <mergeCell ref="F125:H125"/>
    <mergeCell ref="F126:H126"/>
    <mergeCell ref="F128:H128"/>
    <mergeCell ref="F129:H129"/>
    <mergeCell ref="I132:O132"/>
  </mergeCells>
  <dataValidations count="18">
    <dataValidation type="list" allowBlank="1" showErrorMessage="1" sqref="G89">
      <formula1>$E$1:$E$44</formula1>
    </dataValidation>
    <dataValidation type="list" allowBlank="1" showErrorMessage="1" sqref="G91 G149">
      <formula1>$E$1:$E$50</formula1>
    </dataValidation>
    <dataValidation type="list" allowBlank="1" showInputMessage="1" showErrorMessage="1" sqref="G92 G105 G100">
      <formula1>$E$1:$E$50</formula1>
    </dataValidation>
    <dataValidation type="list" allowBlank="1" showErrorMessage="1" sqref="G147">
      <formula1>$E$1:$E$43</formula1>
    </dataValidation>
    <dataValidation type="list" allowBlank="1" showInputMessage="1" showErrorMessage="1" sqref="G148">
      <formula1>$E$1:$E$50</formula1>
      <formula2>0</formula2>
    </dataValidation>
    <dataValidation type="list" allowBlank="1" showErrorMessage="1" sqref="G106 G29">
      <formula1>$E$1:$E$36</formula1>
    </dataValidation>
    <dataValidation type="list" allowBlank="1" showInputMessage="1" showErrorMessage="1" sqref="G107 G55 G94 G30 G41">
      <formula1>$E$1:$E$37</formula1>
    </dataValidation>
    <dataValidation type="list" allowBlank="1" showInputMessage="1" showErrorMessage="1" sqref="G110:G115 G154:G155 G161:G162 G157:G158 G56 G58 G95:G97 G99 G47:G48 G45 G31:G33">
      <formula1>$E$1:$E$41</formula1>
    </dataValidation>
    <dataValidation type="list" allowBlank="1" showErrorMessage="1" sqref="G57 G44">
      <formula1>$E$1:$E$41</formula1>
      <formula2>0</formula2>
    </dataValidation>
    <dataValidation type="list" allowBlank="1" showInputMessage="1" showErrorMessage="1" sqref="G93">
      <formula1>$E$1:$E$36</formula1>
    </dataValidation>
    <dataValidation type="list" allowBlank="1" showErrorMessage="1" sqref="G108:G109">
      <formula1>$E$1:$E$41</formula1>
    </dataValidation>
    <dataValidation type="list" allowBlank="1" showInputMessage="1" showErrorMessage="1" sqref="G116">
      <formula1>$E$1:$E$44</formula1>
    </dataValidation>
    <dataValidation type="list" allowBlank="1" showInputMessage="1" showErrorMessage="1" sqref="G156">
      <formula1>$D$1:$D$33</formula1>
    </dataValidation>
    <dataValidation type="list" allowBlank="1" showInputMessage="1" showErrorMessage="1" sqref="H93">
      <formula1>$H$1:$H$12</formula1>
    </dataValidation>
    <dataValidation type="list" allowBlank="1" showInputMessage="1" showErrorMessage="1" sqref="G159">
      <formula1>$D$1:$D$36</formula1>
    </dataValidation>
    <dataValidation type="list" allowBlank="1" showErrorMessage="1" sqref="G40">
      <formula1>$E$1:$E$49</formula1>
    </dataValidation>
    <dataValidation type="list" allowBlank="1" showInputMessage="1" showErrorMessage="1" sqref="G23:G24">
      <formula1>$E$1:$E$48</formula1>
    </dataValidation>
    <dataValidation type="list" allowBlank="1" showErrorMessage="1" sqref="G46">
      <formula1>$D$1:$D$31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23" orientation="landscape" r:id="rId1"/>
  <rowBreaks count="2" manualBreakCount="2">
    <brk id="65" max="16383" man="1"/>
    <brk id="12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'C:\Users\VasilijsGi\AppData\Local\Microsoft\Windows\Temporary Internet Files\Content.Outlook\MCSMIMPF\ЧМ 2019\заявки\[Ирландия (оконч).xlsx]Dane'!#REF!</xm:f>
          </x14:formula1>
          <xm:sqref>G42</xm:sqref>
        </x14:dataValidation>
        <x14:dataValidation type="list" allowBlank="1" showInputMessage="1" showErrorMessage="1">
          <x14:formula1>
            <xm:f>'C:\Users\VasilijsGi\AppData\Local\Microsoft\Windows\Temporary Internet Files\Content.Outlook\MCSMIMPF\ЧМ 2019\заявки\[Латвия.xlsx]Dane'!#REF!</xm:f>
          </x14:formula1>
          <xm:sqref>G153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1"/>
  <sheetViews>
    <sheetView zoomScale="70" zoomScaleNormal="70" workbookViewId="0">
      <selection activeCell="I4" sqref="I4"/>
    </sheetView>
  </sheetViews>
  <sheetFormatPr defaultRowHeight="12.75"/>
  <cols>
    <col min="6" max="6" width="33.5703125" customWidth="1"/>
    <col min="16" max="16" width="9.140625" style="12"/>
    <col min="18" max="18" width="19.28515625" customWidth="1"/>
  </cols>
  <sheetData>
    <row r="1" spans="1:19">
      <c r="A1" s="284"/>
      <c r="B1" s="285"/>
      <c r="C1" s="286"/>
      <c r="D1" s="286"/>
      <c r="E1" s="287"/>
      <c r="F1" s="286"/>
      <c r="G1" s="288"/>
      <c r="H1" s="288"/>
      <c r="I1" s="286"/>
      <c r="J1" s="289"/>
      <c r="K1" s="290"/>
      <c r="L1" s="291"/>
      <c r="M1" s="288"/>
      <c r="N1" s="286"/>
      <c r="O1" s="292"/>
      <c r="P1" s="286"/>
      <c r="Q1" s="286"/>
      <c r="R1" s="293"/>
      <c r="S1" s="283"/>
    </row>
    <row r="2" spans="1:19">
      <c r="A2" s="284"/>
      <c r="B2" s="284"/>
      <c r="C2" s="295"/>
      <c r="D2" s="295"/>
      <c r="E2" s="287"/>
      <c r="F2" s="832" t="s">
        <v>0</v>
      </c>
      <c r="G2" s="833"/>
      <c r="H2" s="833"/>
      <c r="I2" s="815" t="s">
        <v>671</v>
      </c>
      <c r="J2" s="815"/>
      <c r="K2" s="815"/>
      <c r="L2" s="815"/>
      <c r="M2" s="815"/>
      <c r="N2" s="815"/>
      <c r="O2" s="815"/>
      <c r="P2" s="815"/>
      <c r="Q2" s="815"/>
      <c r="R2" s="815"/>
      <c r="S2" s="815"/>
    </row>
    <row r="3" spans="1:19">
      <c r="A3" s="284"/>
      <c r="B3" s="284"/>
      <c r="C3" s="295"/>
      <c r="D3" s="295"/>
      <c r="E3" s="287"/>
      <c r="F3" s="832" t="s">
        <v>1</v>
      </c>
      <c r="G3" s="833"/>
      <c r="H3" s="833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</row>
    <row r="4" spans="1:19">
      <c r="A4" s="298"/>
      <c r="B4" s="298"/>
      <c r="C4" s="295"/>
      <c r="D4" s="295"/>
      <c r="E4" s="287"/>
      <c r="F4" s="296"/>
      <c r="G4" s="297"/>
      <c r="H4" s="288"/>
      <c r="I4" s="299"/>
      <c r="J4" s="300"/>
      <c r="K4" s="300"/>
      <c r="L4" s="301"/>
      <c r="M4" s="302"/>
      <c r="N4" s="303"/>
      <c r="O4" s="303"/>
      <c r="P4" s="303"/>
      <c r="Q4" s="304"/>
      <c r="R4" s="304"/>
      <c r="S4" s="305"/>
    </row>
    <row r="5" spans="1:19">
      <c r="A5" s="295"/>
      <c r="B5" s="295"/>
      <c r="C5" s="295"/>
      <c r="D5" s="295"/>
      <c r="E5" s="287"/>
      <c r="F5" s="832" t="s">
        <v>2</v>
      </c>
      <c r="G5" s="833"/>
      <c r="H5" s="833"/>
      <c r="I5" s="816" t="s">
        <v>254</v>
      </c>
      <c r="J5" s="816"/>
      <c r="K5" s="816"/>
      <c r="L5" s="816"/>
      <c r="M5" s="816"/>
      <c r="N5" s="816"/>
      <c r="O5" s="816"/>
      <c r="P5" s="816"/>
      <c r="Q5" s="816"/>
      <c r="R5" s="816"/>
      <c r="S5" s="816"/>
    </row>
    <row r="6" spans="1:19">
      <c r="A6" s="295"/>
      <c r="B6" s="295"/>
      <c r="C6" s="295"/>
      <c r="D6" s="295"/>
      <c r="E6" s="287"/>
      <c r="F6" s="832" t="s">
        <v>3</v>
      </c>
      <c r="G6" s="833"/>
      <c r="H6" s="833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</row>
    <row r="7" spans="1:19" ht="15">
      <c r="A7" s="295"/>
      <c r="B7" s="295"/>
      <c r="C7" s="295"/>
      <c r="D7" s="295"/>
      <c r="E7" s="287"/>
      <c r="F7" s="296"/>
      <c r="G7" s="297"/>
      <c r="H7" s="288"/>
      <c r="I7" s="306"/>
      <c r="J7" s="307"/>
      <c r="K7" s="308"/>
      <c r="L7" s="309"/>
      <c r="M7" s="302"/>
      <c r="N7" s="303"/>
      <c r="O7" s="303"/>
      <c r="P7" s="303"/>
      <c r="Q7" s="304"/>
      <c r="R7" s="304"/>
      <c r="S7" s="305"/>
    </row>
    <row r="8" spans="1:19">
      <c r="A8" s="295"/>
      <c r="B8" s="295"/>
      <c r="C8" s="295"/>
      <c r="D8" s="295"/>
      <c r="E8" s="287"/>
      <c r="F8" s="832" t="s">
        <v>4</v>
      </c>
      <c r="G8" s="833"/>
      <c r="H8" s="833"/>
      <c r="I8" s="803" t="s">
        <v>253</v>
      </c>
      <c r="J8" s="803"/>
      <c r="K8" s="803"/>
      <c r="L8" s="803"/>
      <c r="M8" s="803"/>
      <c r="N8" s="803"/>
      <c r="O8" s="803"/>
      <c r="P8" s="803"/>
      <c r="Q8" s="803"/>
      <c r="R8" s="803"/>
      <c r="S8" s="803"/>
    </row>
    <row r="9" spans="1:19">
      <c r="A9" s="310"/>
      <c r="B9" s="310"/>
      <c r="C9" s="295"/>
      <c r="D9" s="295"/>
      <c r="E9" s="287"/>
      <c r="F9" s="832" t="s">
        <v>5</v>
      </c>
      <c r="G9" s="833"/>
      <c r="H9" s="833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</row>
    <row r="10" spans="1:19">
      <c r="A10" s="295"/>
      <c r="B10" s="295"/>
      <c r="C10" s="286"/>
      <c r="D10" s="286"/>
      <c r="E10" s="287"/>
      <c r="F10" s="286"/>
      <c r="G10" s="288"/>
      <c r="H10" s="288"/>
      <c r="I10" s="286"/>
      <c r="J10" s="289"/>
      <c r="K10" s="290"/>
      <c r="L10" s="286"/>
      <c r="M10" s="288"/>
      <c r="N10" s="286"/>
      <c r="O10" s="292"/>
      <c r="P10" s="286"/>
      <c r="Q10" s="286"/>
      <c r="R10" s="293"/>
      <c r="S10" s="283"/>
    </row>
    <row r="11" spans="1:19">
      <c r="A11" s="295"/>
      <c r="B11" s="295"/>
      <c r="C11" s="295"/>
      <c r="D11" s="286"/>
      <c r="E11" s="287"/>
      <c r="F11" s="286"/>
      <c r="G11" s="288"/>
      <c r="H11" s="288"/>
      <c r="I11" s="311"/>
      <c r="J11" s="290"/>
      <c r="K11" s="286"/>
      <c r="L11" s="312"/>
      <c r="M11" s="288"/>
      <c r="N11" s="286"/>
      <c r="O11" s="288"/>
      <c r="P11" s="286"/>
      <c r="Q11" s="286"/>
      <c r="R11" s="293"/>
      <c r="S11" s="283"/>
    </row>
    <row r="12" spans="1:19">
      <c r="A12" s="313"/>
      <c r="B12" s="295"/>
      <c r="C12" s="295"/>
      <c r="D12" s="286"/>
      <c r="E12" s="287"/>
      <c r="F12" s="286"/>
      <c r="G12" s="288"/>
      <c r="H12" s="288"/>
      <c r="I12" s="311"/>
      <c r="J12" s="290"/>
      <c r="K12" s="286"/>
      <c r="L12" s="312"/>
      <c r="M12" s="288"/>
      <c r="N12" s="286"/>
      <c r="O12" s="288"/>
      <c r="P12" s="286"/>
      <c r="Q12" s="286"/>
      <c r="R12" s="293"/>
      <c r="S12" s="283"/>
    </row>
    <row r="13" spans="1:19">
      <c r="A13" s="313"/>
      <c r="B13" s="314"/>
      <c r="C13" s="295"/>
      <c r="D13" s="286"/>
      <c r="E13" s="287"/>
      <c r="F13" s="286"/>
      <c r="G13" s="288"/>
      <c r="H13" s="288"/>
      <c r="I13" s="311"/>
      <c r="J13" s="290"/>
      <c r="K13" s="286"/>
      <c r="L13" s="312"/>
      <c r="M13" s="288"/>
      <c r="N13" s="286"/>
      <c r="O13" s="292"/>
      <c r="Q13" s="283"/>
      <c r="R13" s="283"/>
      <c r="S13" s="283"/>
    </row>
    <row r="14" spans="1:19" ht="15">
      <c r="A14" s="316" t="s">
        <v>114</v>
      </c>
      <c r="B14" s="317" t="s">
        <v>535</v>
      </c>
      <c r="C14" s="295"/>
      <c r="D14" s="286"/>
      <c r="E14" s="287"/>
      <c r="F14" s="286"/>
      <c r="G14" s="288"/>
      <c r="H14" s="288"/>
      <c r="I14" s="311"/>
      <c r="J14" s="290"/>
      <c r="K14" s="286"/>
      <c r="L14" s="286"/>
      <c r="M14" s="288"/>
      <c r="N14" s="286"/>
      <c r="O14" s="292"/>
      <c r="Q14" s="283"/>
      <c r="R14" s="283"/>
      <c r="S14" s="283"/>
    </row>
    <row r="15" spans="1:19" ht="15">
      <c r="A15" s="316" t="s">
        <v>113</v>
      </c>
      <c r="B15" s="317" t="s">
        <v>142</v>
      </c>
      <c r="C15" s="318"/>
      <c r="D15" s="318"/>
      <c r="E15" s="318"/>
      <c r="F15" s="318"/>
      <c r="G15" s="319"/>
      <c r="H15" s="320"/>
      <c r="I15" s="321"/>
      <c r="J15" s="322"/>
      <c r="K15" s="323"/>
      <c r="L15" s="323"/>
      <c r="M15" s="320"/>
      <c r="N15" s="323"/>
      <c r="O15" s="292"/>
      <c r="Q15" s="283"/>
      <c r="R15" s="283"/>
      <c r="S15" s="283"/>
    </row>
    <row r="16" spans="1:19" ht="15">
      <c r="A16" s="316" t="s">
        <v>111</v>
      </c>
      <c r="B16" s="317" t="s">
        <v>80</v>
      </c>
      <c r="C16" s="318"/>
      <c r="D16" s="318"/>
      <c r="E16" s="318"/>
      <c r="F16" s="318"/>
      <c r="G16" s="318"/>
      <c r="H16" s="320"/>
      <c r="I16" s="320"/>
      <c r="J16" s="323"/>
      <c r="K16" s="323"/>
      <c r="L16" s="323"/>
      <c r="M16" s="320"/>
      <c r="N16" s="323"/>
      <c r="O16" s="292"/>
      <c r="Q16" s="283"/>
      <c r="R16" s="283"/>
      <c r="S16" s="283"/>
    </row>
    <row r="17" spans="1:19">
      <c r="A17" s="324"/>
      <c r="B17" s="324"/>
      <c r="C17" s="324"/>
      <c r="D17" s="324"/>
      <c r="E17" s="325"/>
      <c r="F17" s="326"/>
      <c r="G17" s="327"/>
      <c r="H17" s="328"/>
      <c r="I17" s="328"/>
      <c r="J17" s="326"/>
      <c r="K17" s="326"/>
      <c r="L17" s="329"/>
      <c r="M17" s="328"/>
      <c r="N17" s="326"/>
      <c r="O17" s="328"/>
      <c r="P17" s="326"/>
      <c r="Q17" s="326"/>
      <c r="R17" s="330"/>
      <c r="S17" s="283"/>
    </row>
    <row r="19" spans="1:19" ht="51">
      <c r="A19" s="331" t="s">
        <v>110</v>
      </c>
      <c r="B19" s="332" t="s">
        <v>109</v>
      </c>
      <c r="C19" s="332" t="s">
        <v>108</v>
      </c>
      <c r="D19" s="332" t="s">
        <v>107</v>
      </c>
      <c r="E19" s="333" t="s">
        <v>106</v>
      </c>
      <c r="F19" s="332" t="s">
        <v>105</v>
      </c>
      <c r="G19" s="334" t="s">
        <v>104</v>
      </c>
      <c r="H19" s="335" t="s">
        <v>103</v>
      </c>
      <c r="I19" s="332" t="s">
        <v>102</v>
      </c>
      <c r="J19" s="332" t="s">
        <v>101</v>
      </c>
      <c r="K19" s="332" t="s">
        <v>100</v>
      </c>
      <c r="L19" s="332" t="s">
        <v>99</v>
      </c>
      <c r="M19" s="335" t="s">
        <v>98</v>
      </c>
      <c r="N19" s="334" t="s">
        <v>97</v>
      </c>
      <c r="O19" s="335" t="s">
        <v>96</v>
      </c>
      <c r="P19" s="334" t="s">
        <v>95</v>
      </c>
      <c r="Q19" s="334" t="s">
        <v>143</v>
      </c>
      <c r="R19" s="332" t="s">
        <v>93</v>
      </c>
      <c r="S19" s="283"/>
    </row>
    <row r="20" spans="1:19" ht="12" customHeight="1">
      <c r="A20" s="81" t="s">
        <v>134</v>
      </c>
      <c r="B20" s="81" t="s">
        <v>91</v>
      </c>
      <c r="C20" s="81" t="s">
        <v>19</v>
      </c>
      <c r="D20" s="81"/>
      <c r="E20" s="202" t="s">
        <v>30</v>
      </c>
      <c r="F20" s="370" t="s">
        <v>589</v>
      </c>
      <c r="G20" s="407">
        <v>1999</v>
      </c>
      <c r="H20" s="477">
        <v>62.75</v>
      </c>
      <c r="I20" s="478">
        <v>113</v>
      </c>
      <c r="J20" s="81">
        <f t="shared" ref="J20" si="0">I20</f>
        <v>113</v>
      </c>
      <c r="K20" s="81">
        <v>1</v>
      </c>
      <c r="L20" s="81">
        <v>160</v>
      </c>
      <c r="M20" s="409">
        <f t="shared" ref="M20" si="1">L20/2</f>
        <v>80</v>
      </c>
      <c r="N20" s="81">
        <v>1</v>
      </c>
      <c r="O20" s="409">
        <f>J20+M20</f>
        <v>193</v>
      </c>
      <c r="P20" s="478">
        <v>1</v>
      </c>
      <c r="Q20" s="424">
        <v>20</v>
      </c>
      <c r="R20" s="341" t="s">
        <v>590</v>
      </c>
      <c r="S20" s="283"/>
    </row>
    <row r="21" spans="1:19" ht="12" customHeight="1">
      <c r="A21" s="81"/>
      <c r="B21" s="81"/>
      <c r="C21" s="81"/>
      <c r="D21" s="81"/>
      <c r="E21" s="475" t="s">
        <v>46</v>
      </c>
      <c r="F21" s="370" t="s">
        <v>591</v>
      </c>
      <c r="G21" s="407">
        <v>2001</v>
      </c>
      <c r="H21" s="477">
        <v>62.7</v>
      </c>
      <c r="I21" s="478">
        <v>103</v>
      </c>
      <c r="J21" s="81">
        <f t="shared" ref="J21:J22" si="2">I21</f>
        <v>103</v>
      </c>
      <c r="K21" s="81">
        <v>2</v>
      </c>
      <c r="L21" s="81">
        <v>102</v>
      </c>
      <c r="M21" s="409">
        <f t="shared" ref="M21:M22" si="3">L21/2</f>
        <v>51</v>
      </c>
      <c r="N21" s="81">
        <v>2</v>
      </c>
      <c r="O21" s="409">
        <f>J21+M21</f>
        <v>154</v>
      </c>
      <c r="P21" s="478">
        <v>2</v>
      </c>
      <c r="Q21" s="424">
        <v>18</v>
      </c>
      <c r="R21" s="471" t="s">
        <v>592</v>
      </c>
      <c r="S21" s="283"/>
    </row>
    <row r="22" spans="1:19" ht="12" customHeight="1">
      <c r="A22" s="81"/>
      <c r="B22" s="81"/>
      <c r="C22" s="81"/>
      <c r="D22" s="81"/>
      <c r="E22" s="202" t="s">
        <v>32</v>
      </c>
      <c r="F22" s="370" t="s">
        <v>281</v>
      </c>
      <c r="G22" s="407">
        <v>1997</v>
      </c>
      <c r="H22" s="477" t="s">
        <v>613</v>
      </c>
      <c r="I22" s="478">
        <v>77</v>
      </c>
      <c r="J22" s="81">
        <f t="shared" si="2"/>
        <v>77</v>
      </c>
      <c r="K22" s="81">
        <v>3</v>
      </c>
      <c r="L22" s="81">
        <v>73</v>
      </c>
      <c r="M22" s="409">
        <f t="shared" si="3"/>
        <v>36.5</v>
      </c>
      <c r="N22" s="81">
        <v>3</v>
      </c>
      <c r="O22" s="409">
        <f>J22+M22</f>
        <v>113.5</v>
      </c>
      <c r="P22" s="478">
        <v>3</v>
      </c>
      <c r="Q22" s="424">
        <v>16</v>
      </c>
      <c r="R22" s="341" t="s">
        <v>593</v>
      </c>
      <c r="S22" s="283"/>
    </row>
    <row r="23" spans="1:19" ht="12" customHeight="1">
      <c r="A23" s="420"/>
      <c r="B23" s="420"/>
      <c r="C23" s="420"/>
      <c r="D23" s="420"/>
      <c r="E23" s="421"/>
      <c r="F23" s="420"/>
      <c r="G23" s="422"/>
      <c r="H23" s="450"/>
      <c r="I23" s="422"/>
      <c r="J23" s="422"/>
      <c r="K23" s="422"/>
      <c r="L23" s="422"/>
      <c r="M23" s="423"/>
      <c r="N23" s="422"/>
      <c r="O23" s="479"/>
      <c r="P23" s="422"/>
      <c r="Q23" s="422"/>
      <c r="R23" s="420"/>
      <c r="S23" s="283"/>
    </row>
    <row r="24" spans="1:19" ht="27.75" customHeight="1">
      <c r="A24" s="81" t="s">
        <v>134</v>
      </c>
      <c r="B24" s="81" t="s">
        <v>91</v>
      </c>
      <c r="C24" s="410" t="s">
        <v>20</v>
      </c>
      <c r="D24" s="410"/>
      <c r="E24" s="475" t="s">
        <v>46</v>
      </c>
      <c r="F24" s="480" t="s">
        <v>144</v>
      </c>
      <c r="G24" s="410">
        <v>1999</v>
      </c>
      <c r="H24" s="477">
        <v>67.05</v>
      </c>
      <c r="I24" s="410">
        <v>119</v>
      </c>
      <c r="J24" s="81">
        <f t="shared" ref="J24:J26" si="4">I24</f>
        <v>119</v>
      </c>
      <c r="K24" s="81">
        <v>1</v>
      </c>
      <c r="L24" s="81">
        <v>123</v>
      </c>
      <c r="M24" s="409">
        <f t="shared" ref="M24:M26" si="5">L24/2</f>
        <v>61.5</v>
      </c>
      <c r="N24" s="81">
        <v>2</v>
      </c>
      <c r="O24" s="409">
        <f>J24+M24</f>
        <v>180.5</v>
      </c>
      <c r="P24" s="410">
        <v>1</v>
      </c>
      <c r="Q24" s="424">
        <v>20</v>
      </c>
      <c r="R24" s="484" t="s">
        <v>609</v>
      </c>
      <c r="S24" s="283"/>
    </row>
    <row r="25" spans="1:19" ht="12" customHeight="1">
      <c r="A25" s="410"/>
      <c r="B25" s="410"/>
      <c r="C25" s="410"/>
      <c r="D25" s="410"/>
      <c r="E25" s="475" t="s">
        <v>30</v>
      </c>
      <c r="F25" s="480" t="s">
        <v>594</v>
      </c>
      <c r="G25" s="410">
        <v>1999</v>
      </c>
      <c r="H25" s="477">
        <v>67.099999999999994</v>
      </c>
      <c r="I25" s="410">
        <v>96</v>
      </c>
      <c r="J25" s="81">
        <f t="shared" si="4"/>
        <v>96</v>
      </c>
      <c r="K25" s="81">
        <v>2</v>
      </c>
      <c r="L25" s="81">
        <v>142</v>
      </c>
      <c r="M25" s="409">
        <f t="shared" si="5"/>
        <v>71</v>
      </c>
      <c r="N25" s="81">
        <v>1</v>
      </c>
      <c r="O25" s="409">
        <f>J25+M25</f>
        <v>167</v>
      </c>
      <c r="P25" s="410">
        <v>2</v>
      </c>
      <c r="Q25" s="424">
        <v>18</v>
      </c>
      <c r="R25" s="481" t="s">
        <v>595</v>
      </c>
      <c r="S25" s="283"/>
    </row>
    <row r="26" spans="1:19" ht="12" customHeight="1">
      <c r="A26" s="410"/>
      <c r="B26" s="410"/>
      <c r="C26" s="410"/>
      <c r="D26" s="410"/>
      <c r="E26" s="475" t="s">
        <v>32</v>
      </c>
      <c r="F26" s="480" t="s">
        <v>596</v>
      </c>
      <c r="G26" s="410">
        <v>1997</v>
      </c>
      <c r="H26" s="477" t="s">
        <v>614</v>
      </c>
      <c r="I26" s="410">
        <v>70</v>
      </c>
      <c r="J26" s="81">
        <f t="shared" si="4"/>
        <v>70</v>
      </c>
      <c r="K26" s="81">
        <v>3</v>
      </c>
      <c r="L26" s="81">
        <v>82</v>
      </c>
      <c r="M26" s="409">
        <f t="shared" si="5"/>
        <v>41</v>
      </c>
      <c r="N26" s="81">
        <v>3</v>
      </c>
      <c r="O26" s="409">
        <f>J26+M26</f>
        <v>111</v>
      </c>
      <c r="P26" s="410">
        <v>3</v>
      </c>
      <c r="Q26" s="424">
        <v>16</v>
      </c>
      <c r="R26" s="481" t="s">
        <v>146</v>
      </c>
      <c r="S26" s="283"/>
    </row>
    <row r="27" spans="1:19" ht="12" customHeight="1">
      <c r="A27" s="420"/>
      <c r="B27" s="420"/>
      <c r="C27" s="420"/>
      <c r="D27" s="420"/>
      <c r="E27" s="421"/>
      <c r="F27" s="420"/>
      <c r="G27" s="422"/>
      <c r="H27" s="450"/>
      <c r="I27" s="422"/>
      <c r="J27" s="422"/>
      <c r="K27" s="422"/>
      <c r="L27" s="422"/>
      <c r="M27" s="423"/>
      <c r="N27" s="422"/>
      <c r="O27" s="479"/>
      <c r="P27" s="422"/>
      <c r="Q27" s="422"/>
      <c r="R27" s="420"/>
      <c r="S27" s="283"/>
    </row>
    <row r="28" spans="1:19" ht="12" customHeight="1">
      <c r="A28" s="81" t="s">
        <v>134</v>
      </c>
      <c r="B28" s="81" t="s">
        <v>91</v>
      </c>
      <c r="C28" s="410" t="s">
        <v>22</v>
      </c>
      <c r="D28" s="410"/>
      <c r="E28" s="475" t="s">
        <v>30</v>
      </c>
      <c r="F28" s="480" t="s">
        <v>597</v>
      </c>
      <c r="G28" s="410">
        <v>1999</v>
      </c>
      <c r="H28" s="477">
        <v>72</v>
      </c>
      <c r="I28" s="410">
        <v>122</v>
      </c>
      <c r="J28" s="81">
        <f>I28</f>
        <v>122</v>
      </c>
      <c r="K28" s="81">
        <v>2</v>
      </c>
      <c r="L28" s="81">
        <v>150</v>
      </c>
      <c r="M28" s="409">
        <f>L28/2</f>
        <v>75</v>
      </c>
      <c r="N28" s="81">
        <v>1</v>
      </c>
      <c r="O28" s="409">
        <f>J28+M28</f>
        <v>197</v>
      </c>
      <c r="P28" s="410">
        <v>1</v>
      </c>
      <c r="Q28" s="424">
        <v>20</v>
      </c>
      <c r="R28" s="481" t="s">
        <v>121</v>
      </c>
      <c r="S28" s="283"/>
    </row>
    <row r="29" spans="1:19" ht="12" customHeight="1">
      <c r="A29" s="410"/>
      <c r="B29" s="410"/>
      <c r="C29" s="410"/>
      <c r="D29" s="410"/>
      <c r="E29" s="475" t="s">
        <v>46</v>
      </c>
      <c r="F29" s="480" t="s">
        <v>136</v>
      </c>
      <c r="G29" s="410">
        <v>1997</v>
      </c>
      <c r="H29" s="477">
        <v>72</v>
      </c>
      <c r="I29" s="410">
        <v>127</v>
      </c>
      <c r="J29" s="81">
        <f>I29</f>
        <v>127</v>
      </c>
      <c r="K29" s="81">
        <v>1</v>
      </c>
      <c r="L29" s="81">
        <v>129</v>
      </c>
      <c r="M29" s="409">
        <f>L29/2</f>
        <v>64.5</v>
      </c>
      <c r="N29" s="81">
        <v>3</v>
      </c>
      <c r="O29" s="409">
        <f>J29+M29</f>
        <v>191.5</v>
      </c>
      <c r="P29" s="410">
        <v>2</v>
      </c>
      <c r="Q29" s="424">
        <v>18</v>
      </c>
      <c r="R29" s="481" t="s">
        <v>318</v>
      </c>
      <c r="S29" s="283"/>
    </row>
    <row r="30" spans="1:19" ht="12" customHeight="1">
      <c r="A30" s="410"/>
      <c r="B30" s="410"/>
      <c r="C30" s="410"/>
      <c r="D30" s="410"/>
      <c r="E30" s="475" t="s">
        <v>32</v>
      </c>
      <c r="F30" s="480" t="s">
        <v>598</v>
      </c>
      <c r="G30" s="410">
        <v>1997</v>
      </c>
      <c r="H30" s="477">
        <v>73</v>
      </c>
      <c r="I30" s="410">
        <v>93</v>
      </c>
      <c r="J30" s="81">
        <f>I30</f>
        <v>93</v>
      </c>
      <c r="K30" s="81">
        <v>3</v>
      </c>
      <c r="L30" s="81">
        <v>140</v>
      </c>
      <c r="M30" s="409">
        <f>L30/2</f>
        <v>70</v>
      </c>
      <c r="N30" s="81">
        <v>2</v>
      </c>
      <c r="O30" s="409">
        <f>J30+M30</f>
        <v>163</v>
      </c>
      <c r="P30" s="410">
        <v>3</v>
      </c>
      <c r="Q30" s="424">
        <v>16</v>
      </c>
      <c r="R30" s="481" t="s">
        <v>599</v>
      </c>
      <c r="S30" s="283"/>
    </row>
    <row r="31" spans="1:19" ht="12" customHeight="1">
      <c r="A31" s="420"/>
      <c r="B31" s="420"/>
      <c r="C31" s="420"/>
      <c r="D31" s="420"/>
      <c r="E31" s="421"/>
      <c r="F31" s="420"/>
      <c r="G31" s="422"/>
      <c r="H31" s="450"/>
      <c r="I31" s="422"/>
      <c r="J31" s="422"/>
      <c r="K31" s="422"/>
      <c r="L31" s="422"/>
      <c r="M31" s="423"/>
      <c r="N31" s="422"/>
      <c r="O31" s="479"/>
      <c r="P31" s="422"/>
      <c r="Q31" s="422"/>
      <c r="R31" s="420"/>
      <c r="S31" s="283"/>
    </row>
    <row r="32" spans="1:19" ht="12" customHeight="1">
      <c r="A32" s="81" t="s">
        <v>134</v>
      </c>
      <c r="B32" s="81" t="s">
        <v>91</v>
      </c>
      <c r="C32" s="410" t="s">
        <v>23</v>
      </c>
      <c r="D32" s="410"/>
      <c r="E32" s="475" t="s">
        <v>30</v>
      </c>
      <c r="F32" s="480" t="s">
        <v>147</v>
      </c>
      <c r="G32" s="410">
        <v>1998</v>
      </c>
      <c r="H32" s="477">
        <v>76.3</v>
      </c>
      <c r="I32" s="410">
        <v>132</v>
      </c>
      <c r="J32" s="81">
        <f t="shared" ref="J32:J33" si="6">I32</f>
        <v>132</v>
      </c>
      <c r="K32" s="81">
        <v>2</v>
      </c>
      <c r="L32" s="81">
        <v>196</v>
      </c>
      <c r="M32" s="409">
        <f t="shared" ref="M32:M33" si="7">L32/2</f>
        <v>98</v>
      </c>
      <c r="N32" s="81">
        <v>1</v>
      </c>
      <c r="O32" s="409">
        <f>J32+M32</f>
        <v>230</v>
      </c>
      <c r="P32" s="410">
        <v>1</v>
      </c>
      <c r="Q32" s="424">
        <v>20</v>
      </c>
      <c r="R32" s="481" t="s">
        <v>600</v>
      </c>
      <c r="S32" s="283"/>
    </row>
    <row r="33" spans="1:19" ht="12" customHeight="1">
      <c r="A33" s="410"/>
      <c r="B33" s="410"/>
      <c r="C33" s="410"/>
      <c r="D33" s="410"/>
      <c r="E33" s="475" t="s">
        <v>46</v>
      </c>
      <c r="F33" s="370" t="s">
        <v>301</v>
      </c>
      <c r="G33" s="407">
        <v>2003</v>
      </c>
      <c r="H33" s="477">
        <v>77.45</v>
      </c>
      <c r="I33" s="81">
        <v>148</v>
      </c>
      <c r="J33" s="81">
        <f t="shared" si="6"/>
        <v>148</v>
      </c>
      <c r="K33" s="81">
        <v>1</v>
      </c>
      <c r="L33" s="81">
        <v>159</v>
      </c>
      <c r="M33" s="409">
        <f t="shared" si="7"/>
        <v>79.5</v>
      </c>
      <c r="N33" s="81">
        <v>2</v>
      </c>
      <c r="O33" s="409">
        <f>J33+M33</f>
        <v>227.5</v>
      </c>
      <c r="P33" s="81">
        <v>2</v>
      </c>
      <c r="Q33" s="424">
        <v>18</v>
      </c>
      <c r="R33" s="484" t="s">
        <v>609</v>
      </c>
      <c r="S33" s="283"/>
    </row>
    <row r="34" spans="1:19" ht="12" customHeight="1">
      <c r="A34" s="420"/>
      <c r="B34" s="420"/>
      <c r="C34" s="420"/>
      <c r="D34" s="420"/>
      <c r="E34" s="421"/>
      <c r="F34" s="420"/>
      <c r="G34" s="422"/>
      <c r="H34" s="450"/>
      <c r="I34" s="422"/>
      <c r="J34" s="422"/>
      <c r="K34" s="422"/>
      <c r="L34" s="422"/>
      <c r="M34" s="423"/>
      <c r="N34" s="422"/>
      <c r="O34" s="479"/>
      <c r="P34" s="422"/>
      <c r="Q34" s="422"/>
      <c r="R34" s="420"/>
      <c r="S34" s="283"/>
    </row>
    <row r="35" spans="1:19" ht="12" customHeight="1">
      <c r="A35" s="81" t="s">
        <v>134</v>
      </c>
      <c r="B35" s="81" t="s">
        <v>91</v>
      </c>
      <c r="C35" s="482" t="s">
        <v>24</v>
      </c>
      <c r="D35" s="410"/>
      <c r="E35" s="341" t="s">
        <v>30</v>
      </c>
      <c r="F35" s="370" t="s">
        <v>148</v>
      </c>
      <c r="G35" s="81">
        <v>1998</v>
      </c>
      <c r="H35" s="477">
        <v>82.6</v>
      </c>
      <c r="I35" s="478">
        <v>115</v>
      </c>
      <c r="J35" s="81">
        <f>I35</f>
        <v>115</v>
      </c>
      <c r="K35" s="81">
        <v>1</v>
      </c>
      <c r="L35" s="81">
        <v>135</v>
      </c>
      <c r="M35" s="409">
        <f>L35/2</f>
        <v>67.5</v>
      </c>
      <c r="N35" s="81">
        <v>1</v>
      </c>
      <c r="O35" s="409">
        <f>J35+M35</f>
        <v>182.5</v>
      </c>
      <c r="P35" s="478">
        <v>1</v>
      </c>
      <c r="Q35" s="424">
        <v>20</v>
      </c>
      <c r="R35" s="341" t="s">
        <v>149</v>
      </c>
      <c r="S35" s="283"/>
    </row>
    <row r="36" spans="1:19" ht="12" customHeight="1">
      <c r="A36" s="81"/>
      <c r="B36" s="81"/>
      <c r="C36" s="482"/>
      <c r="D36" s="410"/>
      <c r="E36" s="201" t="s">
        <v>42</v>
      </c>
      <c r="F36" s="370" t="s">
        <v>602</v>
      </c>
      <c r="G36" s="424">
        <v>1998</v>
      </c>
      <c r="H36" s="477">
        <v>80</v>
      </c>
      <c r="I36" s="478">
        <v>96</v>
      </c>
      <c r="J36" s="81">
        <f>I36</f>
        <v>96</v>
      </c>
      <c r="K36" s="81">
        <v>2</v>
      </c>
      <c r="L36" s="81">
        <v>92</v>
      </c>
      <c r="M36" s="409">
        <f>L36/2</f>
        <v>46</v>
      </c>
      <c r="N36" s="81">
        <v>3</v>
      </c>
      <c r="O36" s="409">
        <f>J36+M36</f>
        <v>142</v>
      </c>
      <c r="P36" s="478">
        <v>2</v>
      </c>
      <c r="Q36" s="424">
        <v>18</v>
      </c>
      <c r="R36" s="474" t="s">
        <v>328</v>
      </c>
      <c r="S36" s="283"/>
    </row>
    <row r="37" spans="1:19" ht="12" customHeight="1">
      <c r="A37" s="81"/>
      <c r="B37" s="81"/>
      <c r="C37" s="482"/>
      <c r="D37" s="410"/>
      <c r="E37" s="467" t="s">
        <v>46</v>
      </c>
      <c r="F37" s="370" t="s">
        <v>601</v>
      </c>
      <c r="G37" s="424">
        <v>2000</v>
      </c>
      <c r="H37" s="477">
        <v>79.45</v>
      </c>
      <c r="I37" s="478">
        <v>79</v>
      </c>
      <c r="J37" s="81">
        <f>I37</f>
        <v>79</v>
      </c>
      <c r="K37" s="81">
        <v>4</v>
      </c>
      <c r="L37" s="81">
        <v>122</v>
      </c>
      <c r="M37" s="409">
        <f>L37/2</f>
        <v>61</v>
      </c>
      <c r="N37" s="81">
        <v>2</v>
      </c>
      <c r="O37" s="409">
        <f>J37+M37</f>
        <v>140</v>
      </c>
      <c r="P37" s="478">
        <v>3</v>
      </c>
      <c r="Q37" s="424">
        <v>16</v>
      </c>
      <c r="R37" s="474" t="s">
        <v>311</v>
      </c>
      <c r="S37" s="283"/>
    </row>
    <row r="38" spans="1:19" ht="12" customHeight="1">
      <c r="A38" s="81"/>
      <c r="B38" s="81"/>
      <c r="C38" s="482"/>
      <c r="D38" s="410"/>
      <c r="E38" s="475" t="s">
        <v>32</v>
      </c>
      <c r="F38" s="370" t="s">
        <v>603</v>
      </c>
      <c r="G38" s="81">
        <v>2002</v>
      </c>
      <c r="H38" s="477" t="s">
        <v>615</v>
      </c>
      <c r="I38" s="478">
        <v>82</v>
      </c>
      <c r="J38" s="81">
        <f>I38</f>
        <v>82</v>
      </c>
      <c r="K38" s="81">
        <v>3</v>
      </c>
      <c r="L38" s="81">
        <v>75</v>
      </c>
      <c r="M38" s="409">
        <f>L38/2</f>
        <v>37.5</v>
      </c>
      <c r="N38" s="81">
        <v>4</v>
      </c>
      <c r="O38" s="409">
        <f>J38+M38</f>
        <v>119.5</v>
      </c>
      <c r="P38" s="478">
        <v>4</v>
      </c>
      <c r="Q38" s="410">
        <v>15</v>
      </c>
      <c r="R38" s="341" t="s">
        <v>604</v>
      </c>
      <c r="S38" s="283"/>
    </row>
    <row r="39" spans="1:19" ht="12" customHeight="1">
      <c r="A39" s="420"/>
      <c r="B39" s="420"/>
      <c r="C39" s="420"/>
      <c r="D39" s="420"/>
      <c r="E39" s="421"/>
      <c r="F39" s="420"/>
      <c r="G39" s="422"/>
      <c r="H39" s="450"/>
      <c r="I39" s="422"/>
      <c r="J39" s="422"/>
      <c r="K39" s="422"/>
      <c r="L39" s="422"/>
      <c r="M39" s="423"/>
      <c r="N39" s="422"/>
      <c r="O39" s="479"/>
      <c r="P39" s="422"/>
      <c r="Q39" s="422"/>
      <c r="R39" s="420"/>
      <c r="S39" s="283"/>
    </row>
    <row r="40" spans="1:19" ht="12" customHeight="1">
      <c r="A40" s="81" t="s">
        <v>134</v>
      </c>
      <c r="B40" s="81" t="s">
        <v>91</v>
      </c>
      <c r="C40" s="410" t="s">
        <v>26</v>
      </c>
      <c r="D40" s="410"/>
      <c r="E40" s="341" t="s">
        <v>30</v>
      </c>
      <c r="F40" s="371" t="s">
        <v>128</v>
      </c>
      <c r="G40" s="410">
        <v>1999</v>
      </c>
      <c r="H40" s="477">
        <v>86.8</v>
      </c>
      <c r="I40" s="483">
        <v>152</v>
      </c>
      <c r="J40" s="81">
        <f t="shared" ref="J40:J42" si="8">I40</f>
        <v>152</v>
      </c>
      <c r="K40" s="81">
        <v>1</v>
      </c>
      <c r="L40" s="81">
        <v>190</v>
      </c>
      <c r="M40" s="409">
        <f t="shared" ref="M40:M42" si="9">L40/2</f>
        <v>95</v>
      </c>
      <c r="N40" s="81">
        <v>1</v>
      </c>
      <c r="O40" s="409">
        <f>J40+M40</f>
        <v>247</v>
      </c>
      <c r="P40" s="410">
        <v>1</v>
      </c>
      <c r="Q40" s="424">
        <v>20</v>
      </c>
      <c r="R40" s="475" t="s">
        <v>127</v>
      </c>
      <c r="S40" s="283"/>
    </row>
    <row r="41" spans="1:19" ht="12" customHeight="1">
      <c r="A41" s="81"/>
      <c r="B41" s="81"/>
      <c r="C41" s="410"/>
      <c r="D41" s="410"/>
      <c r="E41" s="467" t="s">
        <v>46</v>
      </c>
      <c r="F41" s="371" t="s">
        <v>118</v>
      </c>
      <c r="G41" s="410">
        <v>1997</v>
      </c>
      <c r="H41" s="477">
        <v>92</v>
      </c>
      <c r="I41" s="410">
        <v>109</v>
      </c>
      <c r="J41" s="81">
        <f t="shared" si="8"/>
        <v>109</v>
      </c>
      <c r="K41" s="81">
        <v>2</v>
      </c>
      <c r="L41" s="81">
        <v>141</v>
      </c>
      <c r="M41" s="409">
        <f t="shared" si="9"/>
        <v>70.5</v>
      </c>
      <c r="N41" s="81">
        <v>2</v>
      </c>
      <c r="O41" s="409">
        <f>J41+M41</f>
        <v>179.5</v>
      </c>
      <c r="P41" s="410">
        <v>2</v>
      </c>
      <c r="Q41" s="424">
        <v>18</v>
      </c>
      <c r="R41" s="475" t="s">
        <v>117</v>
      </c>
      <c r="S41" s="283"/>
    </row>
    <row r="42" spans="1:19" ht="12" customHeight="1">
      <c r="A42" s="81"/>
      <c r="B42" s="81"/>
      <c r="C42" s="410"/>
      <c r="D42" s="410"/>
      <c r="E42" s="467" t="s">
        <v>32</v>
      </c>
      <c r="F42" s="371" t="s">
        <v>282</v>
      </c>
      <c r="G42" s="410">
        <v>1997</v>
      </c>
      <c r="H42" s="477">
        <v>91.9</v>
      </c>
      <c r="I42" s="410">
        <v>83</v>
      </c>
      <c r="J42" s="81">
        <f t="shared" si="8"/>
        <v>83</v>
      </c>
      <c r="K42" s="81">
        <v>3</v>
      </c>
      <c r="L42" s="81">
        <v>82</v>
      </c>
      <c r="M42" s="409">
        <f t="shared" si="9"/>
        <v>41</v>
      </c>
      <c r="N42" s="81">
        <v>3</v>
      </c>
      <c r="O42" s="409">
        <f>J42+M42</f>
        <v>124</v>
      </c>
      <c r="P42" s="410">
        <v>3</v>
      </c>
      <c r="Q42" s="424">
        <v>16</v>
      </c>
      <c r="R42" s="475" t="s">
        <v>283</v>
      </c>
      <c r="S42" s="283"/>
    </row>
    <row r="43" spans="1:19" ht="12" customHeight="1">
      <c r="A43" s="420"/>
      <c r="B43" s="420"/>
      <c r="C43" s="420"/>
      <c r="D43" s="420"/>
      <c r="E43" s="421"/>
      <c r="F43" s="420"/>
      <c r="G43" s="422"/>
      <c r="H43" s="450"/>
      <c r="I43" s="422"/>
      <c r="J43" s="422"/>
      <c r="K43" s="422"/>
      <c r="L43" s="422"/>
      <c r="M43" s="423"/>
      <c r="N43" s="422"/>
      <c r="O43" s="479"/>
      <c r="P43" s="422"/>
      <c r="Q43" s="422"/>
      <c r="R43" s="420"/>
      <c r="S43" s="283"/>
    </row>
    <row r="44" spans="1:19" ht="12" customHeight="1">
      <c r="A44" s="81" t="s">
        <v>134</v>
      </c>
      <c r="B44" s="81" t="s">
        <v>91</v>
      </c>
      <c r="C44" s="410" t="s">
        <v>27</v>
      </c>
      <c r="D44" s="410"/>
      <c r="E44" s="467" t="s">
        <v>30</v>
      </c>
      <c r="F44" s="371" t="s">
        <v>508</v>
      </c>
      <c r="G44" s="410">
        <v>1998</v>
      </c>
      <c r="H44" s="477">
        <v>100.3</v>
      </c>
      <c r="I44" s="410">
        <v>130</v>
      </c>
      <c r="J44" s="81">
        <f t="shared" ref="J44" si="10">I44</f>
        <v>130</v>
      </c>
      <c r="K44" s="81">
        <v>1</v>
      </c>
      <c r="L44" s="81">
        <v>184</v>
      </c>
      <c r="M44" s="409">
        <f t="shared" ref="M44" si="11">L44/2</f>
        <v>92</v>
      </c>
      <c r="N44" s="81">
        <v>1</v>
      </c>
      <c r="O44" s="409">
        <f>J44+M44</f>
        <v>222</v>
      </c>
      <c r="P44" s="410">
        <v>1</v>
      </c>
      <c r="Q44" s="410">
        <v>20</v>
      </c>
      <c r="R44" s="475" t="s">
        <v>267</v>
      </c>
      <c r="S44" s="283"/>
    </row>
    <row r="45" spans="1:19" ht="12" customHeight="1">
      <c r="A45" s="342"/>
      <c r="B45" s="342"/>
      <c r="C45" s="342"/>
      <c r="D45" s="342"/>
      <c r="E45" s="343"/>
      <c r="F45" s="342"/>
      <c r="G45" s="342"/>
      <c r="H45" s="55"/>
      <c r="I45" s="344"/>
      <c r="J45" s="344"/>
      <c r="K45" s="344"/>
      <c r="L45" s="344"/>
      <c r="M45" s="345"/>
      <c r="N45" s="344"/>
      <c r="O45" s="346"/>
      <c r="P45" s="344"/>
      <c r="Q45" s="344"/>
      <c r="R45" s="342"/>
      <c r="S45" s="283"/>
    </row>
    <row r="46" spans="1:19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Q46" s="283"/>
      <c r="R46" s="283"/>
      <c r="S46" s="283"/>
    </row>
    <row r="47" spans="1:19">
      <c r="A47" s="283"/>
      <c r="B47" s="283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Q47" s="283"/>
      <c r="R47" s="283"/>
      <c r="S47" s="283"/>
    </row>
    <row r="48" spans="1:19">
      <c r="A48" s="353" t="s">
        <v>256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Q48" s="283"/>
      <c r="R48" s="283"/>
      <c r="S48" s="283"/>
    </row>
    <row r="49" spans="1:19">
      <c r="A49" s="283"/>
      <c r="B49" s="283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Q49" s="283"/>
      <c r="R49" s="283"/>
      <c r="S49" s="283"/>
    </row>
    <row r="50" spans="1:19">
      <c r="A50" s="353" t="s">
        <v>255</v>
      </c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Q50" s="283"/>
      <c r="R50" s="283"/>
      <c r="S50" s="283"/>
    </row>
    <row r="51" spans="1:19">
      <c r="A51" s="283"/>
      <c r="B51" s="283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Q51" s="283"/>
      <c r="R51" s="283"/>
      <c r="S51" s="283"/>
    </row>
  </sheetData>
  <sortState ref="E27:R30">
    <sortCondition ref="P27:P30"/>
  </sortState>
  <mergeCells count="10">
    <mergeCell ref="F8:H8"/>
    <mergeCell ref="I8:S8"/>
    <mergeCell ref="F9:H9"/>
    <mergeCell ref="I9:S9"/>
    <mergeCell ref="F2:H2"/>
    <mergeCell ref="I2:S3"/>
    <mergeCell ref="F3:H3"/>
    <mergeCell ref="F5:H5"/>
    <mergeCell ref="I5:S6"/>
    <mergeCell ref="F6:H6"/>
  </mergeCells>
  <pageMargins left="0.7" right="0.7" top="0.75" bottom="0.75" header="0.3" footer="0.3"/>
  <pageSetup paperSize="9" scale="64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50"/>
  <sheetViews>
    <sheetView zoomScale="90" zoomScaleNormal="90" zoomScaleSheetLayoutView="80" workbookViewId="0">
      <selection activeCell="H12" sqref="H12"/>
    </sheetView>
  </sheetViews>
  <sheetFormatPr defaultRowHeight="12.75"/>
  <cols>
    <col min="1" max="1" width="11.5703125" style="38" customWidth="1"/>
    <col min="2" max="3" width="9.140625" style="38"/>
    <col min="4" max="4" width="13.7109375" style="38" customWidth="1"/>
    <col min="5" max="5" width="9.140625" style="38"/>
    <col min="6" max="6" width="21.7109375" style="38" customWidth="1"/>
    <col min="7" max="7" width="9.140625" style="38"/>
    <col min="8" max="8" width="9.140625" style="117"/>
    <col min="9" max="11" width="9.140625" style="38"/>
    <col min="12" max="12" width="11.5703125" style="38" customWidth="1"/>
    <col min="13" max="13" width="36.28515625" style="38" customWidth="1"/>
    <col min="14" max="16384" width="9.140625" style="38"/>
  </cols>
  <sheetData>
    <row r="1" spans="1:13">
      <c r="A1" s="47"/>
      <c r="B1" s="47"/>
      <c r="C1" s="47"/>
      <c r="D1" s="42"/>
      <c r="E1" s="42"/>
      <c r="F1" s="42"/>
      <c r="G1" s="42"/>
      <c r="H1" s="43"/>
      <c r="I1" s="42"/>
      <c r="J1" s="45"/>
      <c r="K1" s="124"/>
      <c r="L1" s="47"/>
      <c r="M1" s="47"/>
    </row>
    <row r="2" spans="1:13" ht="12.75" customHeight="1">
      <c r="A2" s="47"/>
      <c r="B2" s="79"/>
      <c r="C2" s="47"/>
      <c r="D2" s="47"/>
      <c r="E2" s="47"/>
      <c r="F2" s="832" t="s">
        <v>0</v>
      </c>
      <c r="G2" s="833"/>
      <c r="H2" s="833"/>
      <c r="I2" s="834" t="s">
        <v>671</v>
      </c>
      <c r="J2" s="834"/>
      <c r="K2" s="834"/>
      <c r="L2" s="834"/>
      <c r="M2" s="834"/>
    </row>
    <row r="3" spans="1:13" ht="12.75" customHeight="1">
      <c r="A3" s="47"/>
      <c r="B3" s="79"/>
      <c r="C3" s="47"/>
      <c r="D3" s="47"/>
      <c r="E3" s="47"/>
      <c r="F3" s="832" t="s">
        <v>1</v>
      </c>
      <c r="G3" s="833"/>
      <c r="H3" s="833"/>
      <c r="I3" s="834"/>
      <c r="J3" s="834"/>
      <c r="K3" s="834"/>
      <c r="L3" s="834"/>
      <c r="M3" s="834"/>
    </row>
    <row r="4" spans="1:13">
      <c r="A4" s="47"/>
      <c r="B4" s="79"/>
      <c r="C4" s="47"/>
      <c r="D4" s="47"/>
      <c r="E4" s="47"/>
      <c r="F4" s="78"/>
      <c r="G4" s="109"/>
      <c r="H4" s="125"/>
      <c r="I4" s="5"/>
      <c r="J4" s="6"/>
      <c r="K4" s="6"/>
      <c r="L4" s="7"/>
      <c r="M4" s="1"/>
    </row>
    <row r="5" spans="1:13" ht="12.75" customHeight="1">
      <c r="A5" s="47"/>
      <c r="B5" s="47"/>
      <c r="C5" s="47"/>
      <c r="D5" s="47"/>
      <c r="E5" s="47"/>
      <c r="F5" s="832" t="s">
        <v>2</v>
      </c>
      <c r="G5" s="833"/>
      <c r="H5" s="833"/>
      <c r="I5" s="836" t="s">
        <v>254</v>
      </c>
      <c r="J5" s="836"/>
      <c r="K5" s="836"/>
      <c r="L5" s="836"/>
      <c r="M5" s="836"/>
    </row>
    <row r="6" spans="1:13" ht="12.75" customHeight="1">
      <c r="A6" s="47"/>
      <c r="B6" s="47"/>
      <c r="C6" s="47"/>
      <c r="D6" s="47"/>
      <c r="E6" s="47"/>
      <c r="F6" s="832" t="s">
        <v>3</v>
      </c>
      <c r="G6" s="833"/>
      <c r="H6" s="833"/>
      <c r="I6" s="836"/>
      <c r="J6" s="836"/>
      <c r="K6" s="836"/>
      <c r="L6" s="836"/>
      <c r="M6" s="836"/>
    </row>
    <row r="7" spans="1:13" ht="15">
      <c r="A7" s="47"/>
      <c r="B7" s="47"/>
      <c r="C7" s="47"/>
      <c r="D7" s="47"/>
      <c r="E7" s="47"/>
      <c r="F7" s="78"/>
      <c r="G7" s="109"/>
      <c r="H7" s="125"/>
      <c r="I7" s="8"/>
      <c r="J7" s="9"/>
      <c r="K7" s="10"/>
      <c r="L7" s="11"/>
      <c r="M7" s="1"/>
    </row>
    <row r="8" spans="1:13" ht="12.75" customHeight="1">
      <c r="A8" s="47"/>
      <c r="B8" s="47"/>
      <c r="C8" s="47"/>
      <c r="D8" s="47"/>
      <c r="E8" s="47"/>
      <c r="F8" s="832" t="s">
        <v>4</v>
      </c>
      <c r="G8" s="833"/>
      <c r="H8" s="833"/>
      <c r="I8" s="835" t="s">
        <v>253</v>
      </c>
      <c r="J8" s="835"/>
      <c r="K8" s="835"/>
      <c r="L8" s="835"/>
      <c r="M8" s="835"/>
    </row>
    <row r="9" spans="1:13">
      <c r="A9" s="47"/>
      <c r="B9" s="76"/>
      <c r="C9" s="47"/>
      <c r="D9" s="47"/>
      <c r="E9" s="47"/>
      <c r="F9" s="832" t="s">
        <v>5</v>
      </c>
      <c r="G9" s="833"/>
      <c r="H9" s="833"/>
      <c r="I9" s="804"/>
      <c r="J9" s="804"/>
      <c r="K9" s="804"/>
      <c r="L9" s="804"/>
      <c r="M9" s="804"/>
    </row>
    <row r="10" spans="1:13">
      <c r="A10" s="47"/>
      <c r="B10" s="76"/>
      <c r="C10" s="109"/>
      <c r="D10" s="109"/>
      <c r="E10" s="109"/>
      <c r="F10" s="109"/>
      <c r="G10" s="109"/>
      <c r="H10" s="127"/>
      <c r="I10" s="109"/>
      <c r="J10" s="109"/>
      <c r="K10" s="109"/>
      <c r="L10" s="109"/>
      <c r="M10" s="109"/>
    </row>
    <row r="11" spans="1:13">
      <c r="A11" s="47"/>
      <c r="B11" s="76"/>
      <c r="C11" s="109"/>
      <c r="D11" s="109"/>
      <c r="E11" s="109"/>
      <c r="F11" s="109"/>
      <c r="G11" s="109"/>
      <c r="H11" s="127"/>
      <c r="I11" s="109"/>
      <c r="J11" s="109"/>
      <c r="K11" s="109"/>
      <c r="L11" s="109"/>
      <c r="M11" s="109"/>
    </row>
    <row r="12" spans="1:13">
      <c r="A12" s="47"/>
      <c r="B12" s="47"/>
      <c r="C12" s="47"/>
      <c r="D12" s="42"/>
      <c r="E12" s="42"/>
      <c r="F12" s="42"/>
      <c r="G12" s="42"/>
      <c r="H12" s="43"/>
      <c r="I12" s="42"/>
      <c r="J12" s="45"/>
      <c r="K12" s="47"/>
      <c r="L12" s="47"/>
      <c r="M12" s="47"/>
    </row>
    <row r="13" spans="1:13">
      <c r="A13" s="75"/>
      <c r="B13" s="74"/>
      <c r="C13" s="47"/>
      <c r="D13" s="42"/>
      <c r="E13" s="42"/>
      <c r="F13" s="42"/>
      <c r="G13" s="42"/>
      <c r="H13" s="43"/>
      <c r="I13" s="42"/>
      <c r="J13" s="45"/>
      <c r="K13" s="47"/>
      <c r="L13" s="47"/>
      <c r="M13" s="47"/>
    </row>
    <row r="14" spans="1:13" ht="15">
      <c r="A14" s="73" t="s">
        <v>114</v>
      </c>
      <c r="B14" s="72" t="s">
        <v>535</v>
      </c>
      <c r="C14" s="47"/>
      <c r="D14" s="47"/>
      <c r="E14" s="42"/>
      <c r="F14" s="42"/>
      <c r="G14" s="42"/>
      <c r="H14" s="43"/>
      <c r="I14" s="43"/>
      <c r="J14" s="42"/>
      <c r="K14" s="45"/>
      <c r="L14" s="47"/>
      <c r="M14" s="47"/>
    </row>
    <row r="15" spans="1:13" ht="15">
      <c r="A15" s="73" t="s">
        <v>113</v>
      </c>
      <c r="B15" s="72" t="s">
        <v>142</v>
      </c>
      <c r="C15" s="71"/>
      <c r="D15" s="71"/>
      <c r="E15" s="71"/>
      <c r="F15" s="71"/>
      <c r="G15" s="71"/>
      <c r="H15" s="110"/>
      <c r="I15" s="110"/>
      <c r="J15" s="71"/>
    </row>
    <row r="16" spans="1:13" ht="15">
      <c r="A16" s="73" t="s">
        <v>111</v>
      </c>
      <c r="B16" s="72" t="s">
        <v>151</v>
      </c>
      <c r="C16" s="69"/>
      <c r="D16" s="69"/>
      <c r="E16" s="69"/>
      <c r="F16" s="69"/>
      <c r="G16" s="69"/>
      <c r="H16" s="70"/>
      <c r="I16" s="70"/>
      <c r="J16" s="69"/>
    </row>
    <row r="17" spans="1:13">
      <c r="A17" s="111"/>
      <c r="B17" s="48"/>
      <c r="C17" s="48"/>
      <c r="D17" s="48"/>
      <c r="E17" s="49"/>
      <c r="F17" s="49"/>
      <c r="G17" s="112"/>
      <c r="H17" s="112"/>
      <c r="I17" s="50"/>
      <c r="J17" s="49"/>
      <c r="K17" s="49"/>
      <c r="L17" s="48"/>
      <c r="M17" s="48"/>
    </row>
    <row r="19" spans="1:13" ht="63.75" customHeight="1">
      <c r="A19" s="66" t="s">
        <v>110</v>
      </c>
      <c r="B19" s="62" t="s">
        <v>109</v>
      </c>
      <c r="C19" s="62" t="s">
        <v>108</v>
      </c>
      <c r="D19" s="63" t="s">
        <v>152</v>
      </c>
      <c r="E19" s="65" t="s">
        <v>106</v>
      </c>
      <c r="F19" s="62" t="s">
        <v>105</v>
      </c>
      <c r="G19" s="63" t="s">
        <v>104</v>
      </c>
      <c r="H19" s="64" t="s">
        <v>103</v>
      </c>
      <c r="I19" s="63" t="s">
        <v>153</v>
      </c>
      <c r="J19" s="63" t="s">
        <v>154</v>
      </c>
      <c r="K19" s="63" t="s">
        <v>95</v>
      </c>
      <c r="L19" s="63" t="s">
        <v>143</v>
      </c>
      <c r="M19" s="62" t="s">
        <v>93</v>
      </c>
    </row>
    <row r="20" spans="1:13">
      <c r="A20" s="424" t="s">
        <v>134</v>
      </c>
      <c r="B20" s="424" t="s">
        <v>91</v>
      </c>
      <c r="C20" s="424" t="s">
        <v>19</v>
      </c>
      <c r="D20" s="424">
        <v>1</v>
      </c>
      <c r="E20" s="467" t="s">
        <v>30</v>
      </c>
      <c r="F20" s="468" t="s">
        <v>176</v>
      </c>
      <c r="G20" s="469">
        <v>1997</v>
      </c>
      <c r="H20" s="408">
        <v>62.55</v>
      </c>
      <c r="I20" s="424">
        <v>62</v>
      </c>
      <c r="J20" s="424">
        <f>I20</f>
        <v>62</v>
      </c>
      <c r="K20" s="424">
        <v>1</v>
      </c>
      <c r="L20" s="81">
        <v>20</v>
      </c>
      <c r="M20" s="467" t="s">
        <v>177</v>
      </c>
    </row>
    <row r="21" spans="1:13">
      <c r="A21" s="424"/>
      <c r="B21" s="424"/>
      <c r="C21" s="424"/>
      <c r="D21" s="424">
        <v>2</v>
      </c>
      <c r="E21" s="467" t="s">
        <v>32</v>
      </c>
      <c r="F21" s="468" t="s">
        <v>178</v>
      </c>
      <c r="G21" s="469">
        <v>1999</v>
      </c>
      <c r="H21" s="408" t="s">
        <v>611</v>
      </c>
      <c r="I21" s="424">
        <v>48</v>
      </c>
      <c r="J21" s="424">
        <f>I21</f>
        <v>48</v>
      </c>
      <c r="K21" s="424">
        <v>2</v>
      </c>
      <c r="L21" s="81">
        <v>18</v>
      </c>
      <c r="M21" s="470" t="s">
        <v>179</v>
      </c>
    </row>
    <row r="22" spans="1:13">
      <c r="A22" s="424"/>
      <c r="B22" s="424"/>
      <c r="C22" s="424"/>
      <c r="D22" s="424">
        <v>3</v>
      </c>
      <c r="E22" s="467" t="s">
        <v>46</v>
      </c>
      <c r="F22" s="468" t="s">
        <v>319</v>
      </c>
      <c r="G22" s="469">
        <v>1999</v>
      </c>
      <c r="H22" s="408">
        <v>62.4</v>
      </c>
      <c r="I22" s="424">
        <v>42</v>
      </c>
      <c r="J22" s="424">
        <f>I22</f>
        <v>42</v>
      </c>
      <c r="K22" s="424">
        <v>3</v>
      </c>
      <c r="L22" s="81">
        <v>16</v>
      </c>
      <c r="M22" s="471" t="s">
        <v>493</v>
      </c>
    </row>
    <row r="23" spans="1:13" s="130" customFormat="1">
      <c r="A23" s="461"/>
      <c r="B23" s="461"/>
      <c r="C23" s="461"/>
      <c r="D23" s="462"/>
      <c r="E23" s="461"/>
      <c r="F23" s="461"/>
      <c r="G23" s="462"/>
      <c r="H23" s="472"/>
      <c r="I23" s="462"/>
      <c r="J23" s="462"/>
      <c r="K23" s="462"/>
      <c r="L23" s="462"/>
      <c r="M23" s="473"/>
    </row>
    <row r="24" spans="1:13">
      <c r="A24" s="424" t="s">
        <v>134</v>
      </c>
      <c r="B24" s="424" t="s">
        <v>91</v>
      </c>
      <c r="C24" s="424" t="s">
        <v>20</v>
      </c>
      <c r="D24" s="424">
        <v>1</v>
      </c>
      <c r="E24" s="474" t="s">
        <v>30</v>
      </c>
      <c r="F24" s="370" t="s">
        <v>180</v>
      </c>
      <c r="G24" s="424">
        <v>1997</v>
      </c>
      <c r="H24" s="408">
        <v>67.2</v>
      </c>
      <c r="I24" s="424">
        <v>63</v>
      </c>
      <c r="J24" s="424">
        <f>I24</f>
        <v>63</v>
      </c>
      <c r="K24" s="424">
        <v>1</v>
      </c>
      <c r="L24" s="81">
        <v>20</v>
      </c>
      <c r="M24" s="467" t="s">
        <v>181</v>
      </c>
    </row>
    <row r="25" spans="1:13">
      <c r="A25" s="424"/>
      <c r="B25" s="424"/>
      <c r="C25" s="424"/>
      <c r="D25" s="424">
        <v>2</v>
      </c>
      <c r="E25" s="467" t="s">
        <v>46</v>
      </c>
      <c r="F25" s="370" t="s">
        <v>320</v>
      </c>
      <c r="G25" s="424">
        <v>1997</v>
      </c>
      <c r="H25" s="408">
        <v>67.8</v>
      </c>
      <c r="I25" s="424">
        <v>25</v>
      </c>
      <c r="J25" s="424">
        <f>I25</f>
        <v>25</v>
      </c>
      <c r="K25" s="424">
        <v>2</v>
      </c>
      <c r="L25" s="81">
        <v>18</v>
      </c>
      <c r="M25" s="467" t="s">
        <v>311</v>
      </c>
    </row>
    <row r="26" spans="1:13" s="130" customFormat="1">
      <c r="A26" s="461"/>
      <c r="B26" s="461"/>
      <c r="C26" s="461"/>
      <c r="D26" s="462"/>
      <c r="E26" s="461"/>
      <c r="F26" s="461"/>
      <c r="G26" s="462"/>
      <c r="H26" s="472"/>
      <c r="I26" s="462"/>
      <c r="J26" s="462"/>
      <c r="K26" s="462"/>
      <c r="L26" s="462"/>
      <c r="M26" s="461"/>
    </row>
    <row r="27" spans="1:13" s="130" customFormat="1">
      <c r="A27" s="424" t="s">
        <v>134</v>
      </c>
      <c r="B27" s="424" t="s">
        <v>91</v>
      </c>
      <c r="C27" s="424" t="s">
        <v>22</v>
      </c>
      <c r="D27" s="424">
        <v>1</v>
      </c>
      <c r="E27" s="467" t="s">
        <v>46</v>
      </c>
      <c r="F27" s="370" t="s">
        <v>321</v>
      </c>
      <c r="G27" s="424">
        <v>1998</v>
      </c>
      <c r="H27" s="408">
        <v>71.05</v>
      </c>
      <c r="I27" s="424">
        <v>74</v>
      </c>
      <c r="J27" s="424">
        <f>I27</f>
        <v>74</v>
      </c>
      <c r="K27" s="424">
        <v>1</v>
      </c>
      <c r="L27" s="81">
        <v>20</v>
      </c>
      <c r="M27" s="474" t="s">
        <v>324</v>
      </c>
    </row>
    <row r="28" spans="1:13" s="130" customFormat="1">
      <c r="A28" s="424"/>
      <c r="B28" s="424"/>
      <c r="C28" s="424"/>
      <c r="D28" s="424">
        <v>2</v>
      </c>
      <c r="E28" s="467" t="s">
        <v>30</v>
      </c>
      <c r="F28" s="468" t="s">
        <v>520</v>
      </c>
      <c r="G28" s="424">
        <v>1998</v>
      </c>
      <c r="H28" s="408">
        <v>71.400000000000006</v>
      </c>
      <c r="I28" s="424">
        <v>73</v>
      </c>
      <c r="J28" s="424">
        <f>I28</f>
        <v>73</v>
      </c>
      <c r="K28" s="424">
        <v>2</v>
      </c>
      <c r="L28" s="81">
        <v>18</v>
      </c>
      <c r="M28" s="467" t="s">
        <v>268</v>
      </c>
    </row>
    <row r="29" spans="1:13" s="130" customFormat="1">
      <c r="A29" s="474"/>
      <c r="B29" s="474"/>
      <c r="C29" s="424"/>
      <c r="D29" s="424">
        <v>3</v>
      </c>
      <c r="E29" s="474" t="s">
        <v>32</v>
      </c>
      <c r="F29" s="370" t="s">
        <v>290</v>
      </c>
      <c r="G29" s="424">
        <v>2000</v>
      </c>
      <c r="H29" s="408" t="s">
        <v>612</v>
      </c>
      <c r="I29" s="424">
        <v>54</v>
      </c>
      <c r="J29" s="424">
        <f>I29</f>
        <v>54</v>
      </c>
      <c r="K29" s="424">
        <v>3</v>
      </c>
      <c r="L29" s="81">
        <v>16</v>
      </c>
      <c r="M29" s="474" t="s">
        <v>291</v>
      </c>
    </row>
    <row r="30" spans="1:13" s="130" customFormat="1">
      <c r="A30" s="461"/>
      <c r="B30" s="461"/>
      <c r="C30" s="461"/>
      <c r="D30" s="462"/>
      <c r="E30" s="461"/>
      <c r="F30" s="461"/>
      <c r="G30" s="462"/>
      <c r="H30" s="472"/>
      <c r="I30" s="462"/>
      <c r="J30" s="462"/>
      <c r="K30" s="462"/>
      <c r="L30" s="462"/>
      <c r="M30" s="461"/>
    </row>
    <row r="31" spans="1:13" s="130" customFormat="1">
      <c r="A31" s="424" t="s">
        <v>134</v>
      </c>
      <c r="B31" s="424" t="s">
        <v>91</v>
      </c>
      <c r="C31" s="424" t="s">
        <v>23</v>
      </c>
      <c r="D31" s="424">
        <v>1</v>
      </c>
      <c r="E31" s="467" t="s">
        <v>30</v>
      </c>
      <c r="F31" s="468" t="s">
        <v>182</v>
      </c>
      <c r="G31" s="424">
        <v>1999</v>
      </c>
      <c r="H31" s="408">
        <v>75.400000000000006</v>
      </c>
      <c r="I31" s="424">
        <v>68</v>
      </c>
      <c r="J31" s="424">
        <f>I31</f>
        <v>68</v>
      </c>
      <c r="K31" s="424">
        <v>1</v>
      </c>
      <c r="L31" s="81">
        <v>20</v>
      </c>
      <c r="M31" s="467" t="s">
        <v>183</v>
      </c>
    </row>
    <row r="32" spans="1:13" s="130" customFormat="1">
      <c r="A32" s="424"/>
      <c r="B32" s="424"/>
      <c r="C32" s="424"/>
      <c r="D32" s="424">
        <v>2</v>
      </c>
      <c r="E32" s="467" t="s">
        <v>46</v>
      </c>
      <c r="F32" s="468" t="s">
        <v>322</v>
      </c>
      <c r="G32" s="424">
        <v>1998</v>
      </c>
      <c r="H32" s="408">
        <v>76.2</v>
      </c>
      <c r="I32" s="424">
        <v>46</v>
      </c>
      <c r="J32" s="424">
        <f>I32</f>
        <v>46</v>
      </c>
      <c r="K32" s="424">
        <v>2</v>
      </c>
      <c r="L32" s="81">
        <v>18</v>
      </c>
      <c r="M32" s="467" t="s">
        <v>325</v>
      </c>
    </row>
    <row r="33" spans="1:13" s="130" customFormat="1">
      <c r="A33" s="461"/>
      <c r="B33" s="461"/>
      <c r="C33" s="461"/>
      <c r="D33" s="462"/>
      <c r="E33" s="461"/>
      <c r="F33" s="461"/>
      <c r="G33" s="462"/>
      <c r="H33" s="472"/>
      <c r="I33" s="462"/>
      <c r="J33" s="462"/>
      <c r="K33" s="462"/>
      <c r="L33" s="462"/>
      <c r="M33" s="461"/>
    </row>
    <row r="34" spans="1:13">
      <c r="A34" s="424" t="s">
        <v>134</v>
      </c>
      <c r="B34" s="424" t="s">
        <v>91</v>
      </c>
      <c r="C34" s="424" t="s">
        <v>24</v>
      </c>
      <c r="D34" s="424">
        <v>1</v>
      </c>
      <c r="E34" s="474" t="s">
        <v>30</v>
      </c>
      <c r="F34" s="370" t="s">
        <v>521</v>
      </c>
      <c r="G34" s="424">
        <v>1997</v>
      </c>
      <c r="H34" s="408">
        <v>79.5</v>
      </c>
      <c r="I34" s="424">
        <v>55</v>
      </c>
      <c r="J34" s="424">
        <f>I34</f>
        <v>55</v>
      </c>
      <c r="K34" s="424">
        <v>1</v>
      </c>
      <c r="L34" s="81">
        <v>20</v>
      </c>
      <c r="M34" s="474" t="s">
        <v>269</v>
      </c>
    </row>
    <row r="35" spans="1:13">
      <c r="A35" s="424"/>
      <c r="B35" s="424"/>
      <c r="C35" s="424"/>
      <c r="D35" s="424">
        <v>2</v>
      </c>
      <c r="E35" s="467" t="s">
        <v>46</v>
      </c>
      <c r="F35" s="370" t="s">
        <v>327</v>
      </c>
      <c r="G35" s="424">
        <v>1997</v>
      </c>
      <c r="H35" s="408">
        <v>78.599999999999994</v>
      </c>
      <c r="I35" s="424">
        <v>41</v>
      </c>
      <c r="J35" s="424">
        <f>I35</f>
        <v>41</v>
      </c>
      <c r="K35" s="424">
        <v>2</v>
      </c>
      <c r="L35" s="81">
        <v>18</v>
      </c>
      <c r="M35" s="474" t="s">
        <v>161</v>
      </c>
    </row>
    <row r="36" spans="1:13">
      <c r="A36" s="424"/>
      <c r="B36" s="424"/>
      <c r="C36" s="424"/>
      <c r="D36" s="424">
        <v>3</v>
      </c>
      <c r="E36" s="467" t="s">
        <v>32</v>
      </c>
      <c r="F36" s="468" t="s">
        <v>292</v>
      </c>
      <c r="G36" s="424">
        <v>2001</v>
      </c>
      <c r="H36" s="408" t="s">
        <v>588</v>
      </c>
      <c r="I36" s="424">
        <v>37</v>
      </c>
      <c r="J36" s="424">
        <f>I36</f>
        <v>37</v>
      </c>
      <c r="K36" s="424">
        <v>3</v>
      </c>
      <c r="L36" s="81">
        <v>16</v>
      </c>
      <c r="M36" s="467" t="s">
        <v>293</v>
      </c>
    </row>
    <row r="37" spans="1:13">
      <c r="A37" s="461"/>
      <c r="B37" s="461"/>
      <c r="C37" s="461"/>
      <c r="D37" s="462"/>
      <c r="E37" s="461"/>
      <c r="F37" s="461"/>
      <c r="G37" s="462"/>
      <c r="H37" s="472"/>
      <c r="I37" s="462"/>
      <c r="J37" s="462"/>
      <c r="K37" s="462"/>
      <c r="L37" s="462"/>
      <c r="M37" s="461"/>
    </row>
    <row r="38" spans="1:13">
      <c r="A38" s="424" t="s">
        <v>134</v>
      </c>
      <c r="B38" s="424" t="s">
        <v>91</v>
      </c>
      <c r="C38" s="424" t="s">
        <v>26</v>
      </c>
      <c r="D38" s="424">
        <v>1</v>
      </c>
      <c r="E38" s="467" t="s">
        <v>30</v>
      </c>
      <c r="F38" s="468" t="s">
        <v>185</v>
      </c>
      <c r="G38" s="424">
        <v>1998</v>
      </c>
      <c r="H38" s="408">
        <v>93.15</v>
      </c>
      <c r="I38" s="424">
        <v>88</v>
      </c>
      <c r="J38" s="424">
        <f>I38</f>
        <v>88</v>
      </c>
      <c r="K38" s="424">
        <v>1</v>
      </c>
      <c r="L38" s="81">
        <v>20</v>
      </c>
      <c r="M38" s="467" t="s">
        <v>186</v>
      </c>
    </row>
    <row r="39" spans="1:13">
      <c r="A39" s="424"/>
      <c r="B39" s="424"/>
      <c r="C39" s="424"/>
      <c r="D39" s="424">
        <v>2</v>
      </c>
      <c r="E39" s="467" t="s">
        <v>32</v>
      </c>
      <c r="F39" s="371" t="s">
        <v>282</v>
      </c>
      <c r="G39" s="410">
        <v>1997</v>
      </c>
      <c r="H39" s="408">
        <v>91.9</v>
      </c>
      <c r="I39" s="424">
        <v>55</v>
      </c>
      <c r="J39" s="424">
        <f>I39</f>
        <v>55</v>
      </c>
      <c r="K39" s="424">
        <v>2</v>
      </c>
      <c r="L39" s="81">
        <v>18</v>
      </c>
      <c r="M39" s="475" t="s">
        <v>283</v>
      </c>
    </row>
    <row r="40" spans="1:13">
      <c r="A40" s="424"/>
      <c r="B40" s="424"/>
      <c r="C40" s="424"/>
      <c r="D40" s="424">
        <v>3</v>
      </c>
      <c r="E40" s="467" t="s">
        <v>46</v>
      </c>
      <c r="F40" s="468" t="s">
        <v>118</v>
      </c>
      <c r="G40" s="424">
        <v>1997</v>
      </c>
      <c r="H40" s="408">
        <v>92</v>
      </c>
      <c r="I40" s="424">
        <v>43</v>
      </c>
      <c r="J40" s="424">
        <f>I40</f>
        <v>43</v>
      </c>
      <c r="K40" s="424">
        <v>3</v>
      </c>
      <c r="L40" s="81">
        <v>16</v>
      </c>
      <c r="M40" s="467" t="s">
        <v>117</v>
      </c>
    </row>
    <row r="41" spans="1:13" ht="15.75" customHeight="1">
      <c r="A41" s="461"/>
      <c r="B41" s="461"/>
      <c r="C41" s="461"/>
      <c r="D41" s="462"/>
      <c r="E41" s="461"/>
      <c r="F41" s="461"/>
      <c r="G41" s="462"/>
      <c r="H41" s="472"/>
      <c r="I41" s="462"/>
      <c r="J41" s="462"/>
      <c r="K41" s="462"/>
      <c r="L41" s="462"/>
      <c r="M41" s="461"/>
    </row>
    <row r="42" spans="1:13">
      <c r="A42" s="424" t="s">
        <v>134</v>
      </c>
      <c r="B42" s="424" t="s">
        <v>91</v>
      </c>
      <c r="C42" s="424" t="s">
        <v>27</v>
      </c>
      <c r="D42" s="424">
        <v>1</v>
      </c>
      <c r="E42" s="467" t="s">
        <v>30</v>
      </c>
      <c r="F42" s="468" t="s">
        <v>150</v>
      </c>
      <c r="G42" s="424">
        <v>1998</v>
      </c>
      <c r="H42" s="408">
        <v>95.05</v>
      </c>
      <c r="I42" s="424">
        <v>85</v>
      </c>
      <c r="J42" s="424">
        <f>I42</f>
        <v>85</v>
      </c>
      <c r="K42" s="424">
        <v>1</v>
      </c>
      <c r="L42" s="81">
        <v>20</v>
      </c>
      <c r="M42" s="467" t="s">
        <v>270</v>
      </c>
    </row>
    <row r="43" spans="1:13">
      <c r="A43" s="424"/>
      <c r="B43" s="424"/>
      <c r="C43" s="424"/>
      <c r="D43" s="424">
        <v>2</v>
      </c>
      <c r="E43" s="467" t="s">
        <v>32</v>
      </c>
      <c r="F43" s="476" t="s">
        <v>172</v>
      </c>
      <c r="G43" s="410">
        <v>1997</v>
      </c>
      <c r="H43" s="408">
        <v>105.3</v>
      </c>
      <c r="I43" s="410">
        <v>52</v>
      </c>
      <c r="J43" s="424">
        <f>I43</f>
        <v>52</v>
      </c>
      <c r="K43" s="410">
        <v>2</v>
      </c>
      <c r="L43" s="81">
        <v>18</v>
      </c>
      <c r="M43" s="475" t="s">
        <v>173</v>
      </c>
    </row>
    <row r="44" spans="1:13">
      <c r="A44" s="474"/>
      <c r="B44" s="474"/>
      <c r="C44" s="474"/>
      <c r="D44" s="424">
        <v>3</v>
      </c>
      <c r="E44" s="467" t="s">
        <v>46</v>
      </c>
      <c r="F44" s="468" t="s">
        <v>323</v>
      </c>
      <c r="G44" s="424">
        <v>1998</v>
      </c>
      <c r="H44" s="408">
        <v>107.4</v>
      </c>
      <c r="I44" s="424">
        <v>30</v>
      </c>
      <c r="J44" s="424">
        <f>I44</f>
        <v>30</v>
      </c>
      <c r="K44" s="424">
        <v>3</v>
      </c>
      <c r="L44" s="81">
        <v>16</v>
      </c>
      <c r="M44" s="467" t="s">
        <v>315</v>
      </c>
    </row>
    <row r="45" spans="1:13">
      <c r="A45" s="128"/>
      <c r="B45" s="128"/>
      <c r="C45" s="128"/>
      <c r="D45" s="128"/>
      <c r="E45" s="128"/>
      <c r="F45" s="128"/>
      <c r="G45" s="128"/>
      <c r="H45" s="131"/>
      <c r="I45" s="128"/>
      <c r="J45" s="128"/>
      <c r="K45" s="129"/>
      <c r="L45" s="128"/>
      <c r="M45" s="128"/>
    </row>
    <row r="48" spans="1:13">
      <c r="A48" s="34" t="s">
        <v>256</v>
      </c>
      <c r="E48" s="113"/>
      <c r="H48" s="40"/>
      <c r="I48" s="39"/>
      <c r="J48" s="39"/>
      <c r="K48" s="39"/>
      <c r="L48" s="39"/>
      <c r="M48" s="40"/>
    </row>
    <row r="50" spans="1:1">
      <c r="A50" s="34" t="s">
        <v>255</v>
      </c>
    </row>
  </sheetData>
  <sortState ref="E42:M44">
    <sortCondition ref="K42:K44"/>
  </sortState>
  <mergeCells count="10">
    <mergeCell ref="F2:H2"/>
    <mergeCell ref="F3:H3"/>
    <mergeCell ref="I2:M3"/>
    <mergeCell ref="F8:H8"/>
    <mergeCell ref="F9:H9"/>
    <mergeCell ref="I8:M8"/>
    <mergeCell ref="I9:M9"/>
    <mergeCell ref="F5:H5"/>
    <mergeCell ref="F6:H6"/>
    <mergeCell ref="I5:M6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92"/>
  <sheetViews>
    <sheetView zoomScaleNormal="100" zoomScaleSheetLayoutView="90" workbookViewId="0">
      <selection activeCell="I35" sqref="I35"/>
    </sheetView>
  </sheetViews>
  <sheetFormatPr defaultRowHeight="12.75"/>
  <cols>
    <col min="1" max="1" width="9.140625" style="283"/>
    <col min="3" max="3" width="10.85546875" bestFit="1" customWidth="1"/>
    <col min="4" max="4" width="13.28515625" customWidth="1"/>
    <col min="6" max="6" width="20.5703125" bestFit="1" customWidth="1"/>
    <col min="7" max="7" width="6.7109375" bestFit="1" customWidth="1"/>
    <col min="8" max="8" width="7.7109375" bestFit="1" customWidth="1"/>
    <col min="9" max="9" width="9.140625" style="143"/>
    <col min="10" max="10" width="12" customWidth="1"/>
    <col min="12" max="12" width="11.5703125" customWidth="1"/>
    <col min="13" max="13" width="34.28515625" bestFit="1" customWidth="1"/>
  </cols>
  <sheetData>
    <row r="1" spans="2:14">
      <c r="B1" s="107"/>
      <c r="C1" s="47"/>
      <c r="D1" s="42"/>
      <c r="E1" s="47"/>
      <c r="F1" s="42"/>
      <c r="G1" s="42"/>
      <c r="H1" s="43"/>
      <c r="I1" s="43"/>
      <c r="J1" s="45"/>
      <c r="K1" s="45"/>
      <c r="L1" s="47"/>
      <c r="M1" s="47"/>
    </row>
    <row r="2" spans="2:14" ht="12.75" customHeight="1">
      <c r="B2" s="106"/>
      <c r="C2" s="47"/>
      <c r="D2" s="47"/>
      <c r="E2" s="47"/>
      <c r="F2" s="832" t="s">
        <v>0</v>
      </c>
      <c r="G2" s="833"/>
      <c r="H2" s="833"/>
      <c r="I2" s="815" t="s">
        <v>252</v>
      </c>
      <c r="J2" s="815"/>
      <c r="K2" s="815"/>
      <c r="L2" s="815"/>
      <c r="M2" s="815"/>
      <c r="N2" s="815"/>
    </row>
    <row r="3" spans="2:14" ht="12.75" customHeight="1">
      <c r="B3" s="106"/>
      <c r="C3" s="47"/>
      <c r="D3" s="47"/>
      <c r="E3" s="47"/>
      <c r="F3" s="832" t="s">
        <v>1</v>
      </c>
      <c r="G3" s="833"/>
      <c r="H3" s="833"/>
      <c r="I3" s="815"/>
      <c r="J3" s="815"/>
      <c r="K3" s="815"/>
      <c r="L3" s="815"/>
      <c r="M3" s="815"/>
      <c r="N3" s="815"/>
    </row>
    <row r="4" spans="2:14">
      <c r="B4" s="79"/>
      <c r="C4" s="47"/>
      <c r="D4" s="47"/>
      <c r="E4" s="47"/>
      <c r="F4" s="133"/>
      <c r="G4" s="77"/>
      <c r="H4" s="42"/>
      <c r="I4" s="5"/>
      <c r="J4" s="6"/>
      <c r="K4" s="6"/>
      <c r="L4" s="7"/>
      <c r="M4" s="1"/>
      <c r="N4" s="4"/>
    </row>
    <row r="5" spans="2:14" ht="12.75" customHeight="1">
      <c r="B5" s="47"/>
      <c r="C5" s="47"/>
      <c r="D5" s="47"/>
      <c r="E5" s="47"/>
      <c r="F5" s="832" t="s">
        <v>2</v>
      </c>
      <c r="G5" s="833"/>
      <c r="H5" s="833"/>
      <c r="I5" s="816" t="s">
        <v>254</v>
      </c>
      <c r="J5" s="816"/>
      <c r="K5" s="816"/>
      <c r="L5" s="816"/>
      <c r="M5" s="816"/>
      <c r="N5" s="816"/>
    </row>
    <row r="6" spans="2:14" ht="12.75" customHeight="1">
      <c r="B6" s="47"/>
      <c r="C6" s="47"/>
      <c r="D6" s="47"/>
      <c r="E6" s="47"/>
      <c r="F6" s="832" t="s">
        <v>3</v>
      </c>
      <c r="G6" s="833"/>
      <c r="H6" s="833"/>
      <c r="I6" s="816"/>
      <c r="J6" s="816"/>
      <c r="K6" s="816"/>
      <c r="L6" s="816"/>
      <c r="M6" s="816"/>
      <c r="N6" s="816"/>
    </row>
    <row r="7" spans="2:14" ht="15">
      <c r="B7" s="47"/>
      <c r="C7" s="47"/>
      <c r="D7" s="47"/>
      <c r="E7" s="47"/>
      <c r="F7" s="133"/>
      <c r="G7" s="77"/>
      <c r="H7" s="42"/>
      <c r="I7" s="8"/>
      <c r="J7" s="9"/>
      <c r="K7" s="10"/>
      <c r="L7" s="11"/>
      <c r="M7" s="1"/>
      <c r="N7" s="4"/>
    </row>
    <row r="8" spans="2:14" ht="12.75" customHeight="1">
      <c r="B8" s="47"/>
      <c r="C8" s="47"/>
      <c r="D8" s="47"/>
      <c r="E8" s="47"/>
      <c r="F8" s="832" t="s">
        <v>4</v>
      </c>
      <c r="G8" s="833"/>
      <c r="H8" s="833"/>
      <c r="I8" s="803" t="s">
        <v>253</v>
      </c>
      <c r="J8" s="803"/>
      <c r="K8" s="803"/>
      <c r="L8" s="803"/>
      <c r="M8" s="803"/>
      <c r="N8" s="803"/>
    </row>
    <row r="9" spans="2:14">
      <c r="B9" s="76"/>
      <c r="C9" s="47"/>
      <c r="D9" s="47"/>
      <c r="E9" s="47"/>
      <c r="F9" s="832" t="s">
        <v>5</v>
      </c>
      <c r="G9" s="833"/>
      <c r="H9" s="833"/>
      <c r="I9" s="804"/>
      <c r="J9" s="804"/>
      <c r="K9" s="804"/>
      <c r="L9" s="804"/>
      <c r="M9" s="804"/>
      <c r="N9" s="804"/>
    </row>
    <row r="10" spans="2:14">
      <c r="B10" s="36"/>
      <c r="C10" s="36"/>
      <c r="D10" s="36"/>
      <c r="E10" s="36"/>
      <c r="F10" s="36"/>
      <c r="G10" s="36"/>
      <c r="H10" s="36"/>
      <c r="I10" s="134"/>
      <c r="J10" s="36"/>
      <c r="K10" s="36"/>
      <c r="L10" s="36"/>
      <c r="M10" s="36"/>
    </row>
    <row r="11" spans="2:14">
      <c r="B11" s="36"/>
      <c r="C11" s="36"/>
      <c r="D11" s="36"/>
      <c r="E11" s="36"/>
      <c r="F11" s="36"/>
      <c r="G11" s="36"/>
      <c r="H11" s="36"/>
      <c r="I11" s="134"/>
      <c r="J11" s="36"/>
      <c r="K11" s="36"/>
      <c r="L11" s="36"/>
      <c r="M11" s="36"/>
    </row>
    <row r="12" spans="2:14" ht="15">
      <c r="B12" s="136"/>
      <c r="C12" s="36"/>
      <c r="D12" s="36"/>
      <c r="E12" s="36"/>
      <c r="F12" s="36"/>
      <c r="G12" s="36"/>
      <c r="H12" s="36"/>
      <c r="I12" s="134"/>
      <c r="J12" s="36"/>
      <c r="K12" s="36"/>
      <c r="L12" s="36"/>
      <c r="M12" s="36"/>
    </row>
    <row r="13" spans="2:14" ht="15">
      <c r="B13" s="72" t="s">
        <v>330</v>
      </c>
      <c r="C13" s="36"/>
      <c r="D13" s="36"/>
      <c r="E13" s="36"/>
      <c r="F13" s="36"/>
      <c r="G13" s="36"/>
      <c r="H13" s="36"/>
      <c r="I13" s="134"/>
      <c r="J13" s="36"/>
      <c r="K13" s="36"/>
      <c r="L13" s="36"/>
      <c r="M13" s="36"/>
    </row>
    <row r="14" spans="2:14" ht="15">
      <c r="B14" s="137" t="s">
        <v>187</v>
      </c>
      <c r="C14" s="36"/>
      <c r="D14" s="36"/>
      <c r="E14" s="36"/>
      <c r="F14" s="36"/>
      <c r="G14" s="36"/>
      <c r="H14" s="36"/>
      <c r="I14" s="134"/>
      <c r="J14" s="36"/>
      <c r="K14" s="36"/>
      <c r="L14" s="36"/>
      <c r="M14" s="36"/>
    </row>
    <row r="15" spans="2:14">
      <c r="B15" s="36"/>
      <c r="C15" s="36"/>
      <c r="D15" s="36"/>
      <c r="E15" s="36"/>
      <c r="F15" s="36"/>
      <c r="G15" s="36"/>
      <c r="H15" s="36"/>
      <c r="I15" s="134"/>
      <c r="J15" s="36"/>
      <c r="K15" s="36"/>
      <c r="L15" s="36"/>
      <c r="M15" s="36"/>
    </row>
    <row r="17" spans="1:13" ht="38.25">
      <c r="A17" s="91" t="s">
        <v>110</v>
      </c>
      <c r="B17" s="63" t="s">
        <v>109</v>
      </c>
      <c r="C17" s="63" t="s">
        <v>113</v>
      </c>
      <c r="D17" s="63" t="s">
        <v>188</v>
      </c>
      <c r="E17" s="63" t="s">
        <v>106</v>
      </c>
      <c r="F17" s="63" t="s">
        <v>105</v>
      </c>
      <c r="G17" s="63" t="s">
        <v>104</v>
      </c>
      <c r="H17" s="63" t="s">
        <v>108</v>
      </c>
      <c r="I17" s="138" t="s">
        <v>103</v>
      </c>
      <c r="J17" s="63" t="s">
        <v>189</v>
      </c>
      <c r="K17" s="63" t="s">
        <v>95</v>
      </c>
      <c r="L17" s="63" t="s">
        <v>94</v>
      </c>
      <c r="M17" s="65" t="s">
        <v>93</v>
      </c>
    </row>
    <row r="18" spans="1:13" s="283" customFormat="1">
      <c r="A18" s="410" t="s">
        <v>190</v>
      </c>
      <c r="B18" s="359" t="s">
        <v>91</v>
      </c>
      <c r="C18" s="359" t="s">
        <v>112</v>
      </c>
      <c r="D18" s="478">
        <v>1</v>
      </c>
      <c r="E18" s="359" t="s">
        <v>30</v>
      </c>
      <c r="F18" s="486" t="s">
        <v>195</v>
      </c>
      <c r="G18" s="487"/>
      <c r="H18" s="487"/>
      <c r="I18" s="488"/>
      <c r="J18" s="487">
        <f>SUM(J19:J22)</f>
        <v>246</v>
      </c>
      <c r="K18" s="496">
        <v>1</v>
      </c>
      <c r="L18" s="496">
        <v>20</v>
      </c>
      <c r="M18" s="509"/>
    </row>
    <row r="19" spans="1:13" s="283" customFormat="1">
      <c r="A19" s="359"/>
      <c r="B19" s="510"/>
      <c r="C19" s="510"/>
      <c r="D19" s="510"/>
      <c r="E19" s="359"/>
      <c r="F19" s="419" t="s">
        <v>551</v>
      </c>
      <c r="G19" s="418">
        <v>1990</v>
      </c>
      <c r="H19" s="418" t="s">
        <v>19</v>
      </c>
      <c r="I19" s="408">
        <v>62.7</v>
      </c>
      <c r="J19" s="491">
        <v>60</v>
      </c>
      <c r="K19" s="496"/>
      <c r="L19" s="496"/>
      <c r="M19" s="470" t="s">
        <v>258</v>
      </c>
    </row>
    <row r="20" spans="1:13" s="283" customFormat="1">
      <c r="A20" s="359"/>
      <c r="B20" s="510"/>
      <c r="C20" s="510"/>
      <c r="D20" s="510"/>
      <c r="E20" s="359"/>
      <c r="F20" s="366" t="s">
        <v>495</v>
      </c>
      <c r="G20" s="457">
        <v>1989</v>
      </c>
      <c r="H20" s="418" t="s">
        <v>22</v>
      </c>
      <c r="I20" s="408">
        <v>73</v>
      </c>
      <c r="J20" s="491">
        <v>59</v>
      </c>
      <c r="K20" s="496"/>
      <c r="L20" s="496"/>
      <c r="M20" s="197" t="s">
        <v>260</v>
      </c>
    </row>
    <row r="21" spans="1:13" s="283" customFormat="1">
      <c r="A21" s="359"/>
      <c r="B21" s="510"/>
      <c r="C21" s="510"/>
      <c r="D21" s="510"/>
      <c r="E21" s="359"/>
      <c r="F21" s="419" t="s">
        <v>122</v>
      </c>
      <c r="G21" s="418">
        <v>1978</v>
      </c>
      <c r="H21" s="418" t="s">
        <v>26</v>
      </c>
      <c r="I21" s="408">
        <v>91.5</v>
      </c>
      <c r="J21" s="491">
        <v>59</v>
      </c>
      <c r="K21" s="496"/>
      <c r="L21" s="496"/>
      <c r="M21" s="470" t="s">
        <v>121</v>
      </c>
    </row>
    <row r="22" spans="1:13" s="283" customFormat="1">
      <c r="A22" s="359"/>
      <c r="B22" s="510"/>
      <c r="C22" s="510"/>
      <c r="D22" s="510"/>
      <c r="E22" s="359"/>
      <c r="F22" s="497" t="s">
        <v>505</v>
      </c>
      <c r="G22" s="418">
        <v>1995</v>
      </c>
      <c r="H22" s="418" t="s">
        <v>538</v>
      </c>
      <c r="I22" s="408">
        <v>101.2</v>
      </c>
      <c r="J22" s="491">
        <v>68</v>
      </c>
      <c r="K22" s="511"/>
      <c r="L22" s="511"/>
      <c r="M22" s="470" t="s">
        <v>543</v>
      </c>
    </row>
    <row r="23" spans="1:13">
      <c r="A23" s="359"/>
      <c r="B23" s="359" t="s">
        <v>91</v>
      </c>
      <c r="C23" s="359" t="s">
        <v>112</v>
      </c>
      <c r="D23" s="512">
        <v>2</v>
      </c>
      <c r="E23" s="513" t="s">
        <v>32</v>
      </c>
      <c r="F23" s="514" t="s">
        <v>191</v>
      </c>
      <c r="G23" s="515"/>
      <c r="H23" s="515"/>
      <c r="I23" s="488"/>
      <c r="J23" s="515">
        <f>SUM(J24:J27)</f>
        <v>233</v>
      </c>
      <c r="K23" s="493">
        <v>2</v>
      </c>
      <c r="L23" s="493">
        <v>18</v>
      </c>
      <c r="M23" s="516"/>
    </row>
    <row r="24" spans="1:13">
      <c r="A24" s="359"/>
      <c r="B24" s="359"/>
      <c r="C24" s="359"/>
      <c r="D24" s="478"/>
      <c r="E24" s="359"/>
      <c r="F24" s="447" t="s">
        <v>536</v>
      </c>
      <c r="G24" s="429">
        <v>1997</v>
      </c>
      <c r="H24" s="429" t="s">
        <v>23</v>
      </c>
      <c r="I24" s="492">
        <v>78</v>
      </c>
      <c r="J24" s="493">
        <v>46</v>
      </c>
      <c r="K24" s="496"/>
      <c r="L24" s="496"/>
      <c r="M24" s="430" t="s">
        <v>539</v>
      </c>
    </row>
    <row r="25" spans="1:13">
      <c r="A25" s="359"/>
      <c r="B25" s="359"/>
      <c r="C25" s="359"/>
      <c r="D25" s="478"/>
      <c r="E25" s="359"/>
      <c r="F25" s="444" t="s">
        <v>537</v>
      </c>
      <c r="G25" s="418">
        <v>1990</v>
      </c>
      <c r="H25" s="418" t="s">
        <v>24</v>
      </c>
      <c r="I25" s="495">
        <v>84.75</v>
      </c>
      <c r="J25" s="496">
        <v>57</v>
      </c>
      <c r="K25" s="496"/>
      <c r="L25" s="496"/>
      <c r="M25" s="430" t="s">
        <v>540</v>
      </c>
    </row>
    <row r="26" spans="1:13">
      <c r="A26" s="359"/>
      <c r="B26" s="359"/>
      <c r="C26" s="359"/>
      <c r="D26" s="478"/>
      <c r="E26" s="359"/>
      <c r="F26" s="444" t="s">
        <v>192</v>
      </c>
      <c r="G26" s="418">
        <v>1995</v>
      </c>
      <c r="H26" s="418" t="s">
        <v>26</v>
      </c>
      <c r="I26" s="495">
        <v>93.85</v>
      </c>
      <c r="J26" s="496">
        <v>60</v>
      </c>
      <c r="K26" s="496"/>
      <c r="L26" s="496"/>
      <c r="M26" s="447" t="s">
        <v>541</v>
      </c>
    </row>
    <row r="27" spans="1:13">
      <c r="A27" s="359"/>
      <c r="B27" s="359"/>
      <c r="C27" s="359"/>
      <c r="D27" s="478"/>
      <c r="E27" s="359"/>
      <c r="F27" s="366" t="s">
        <v>193</v>
      </c>
      <c r="G27" s="429">
        <v>1981</v>
      </c>
      <c r="H27" s="429" t="s">
        <v>538</v>
      </c>
      <c r="I27" s="495">
        <v>103.7</v>
      </c>
      <c r="J27" s="496">
        <v>70</v>
      </c>
      <c r="K27" s="489"/>
      <c r="L27" s="489"/>
      <c r="M27" s="430" t="s">
        <v>542</v>
      </c>
    </row>
    <row r="28" spans="1:13">
      <c r="A28" s="359"/>
      <c r="B28" s="359" t="s">
        <v>91</v>
      </c>
      <c r="C28" s="359" t="s">
        <v>112</v>
      </c>
      <c r="D28" s="478">
        <v>3</v>
      </c>
      <c r="E28" s="470" t="s">
        <v>46</v>
      </c>
      <c r="F28" s="559" t="s">
        <v>637</v>
      </c>
      <c r="G28" s="487"/>
      <c r="H28" s="487"/>
      <c r="I28" s="488"/>
      <c r="J28" s="487">
        <f>SUM(J29:J32)</f>
        <v>190</v>
      </c>
      <c r="K28" s="493">
        <v>3</v>
      </c>
      <c r="L28" s="493">
        <v>16</v>
      </c>
      <c r="M28" s="509"/>
    </row>
    <row r="29" spans="1:13">
      <c r="A29" s="359"/>
      <c r="B29" s="359"/>
      <c r="C29" s="359"/>
      <c r="D29" s="478"/>
      <c r="E29" s="359"/>
      <c r="F29" s="519" t="s">
        <v>144</v>
      </c>
      <c r="G29" s="517">
        <v>1999</v>
      </c>
      <c r="H29" s="517" t="s">
        <v>20</v>
      </c>
      <c r="I29" s="477">
        <v>67.05</v>
      </c>
      <c r="J29" s="493">
        <v>48</v>
      </c>
      <c r="K29" s="493"/>
      <c r="L29" s="493"/>
      <c r="M29" s="432" t="s">
        <v>145</v>
      </c>
    </row>
    <row r="30" spans="1:13">
      <c r="A30" s="359"/>
      <c r="B30" s="359"/>
      <c r="C30" s="359"/>
      <c r="D30" s="478"/>
      <c r="E30" s="359"/>
      <c r="F30" s="432" t="s">
        <v>136</v>
      </c>
      <c r="G30" s="517">
        <v>1997</v>
      </c>
      <c r="H30" s="517" t="s">
        <v>22</v>
      </c>
      <c r="I30" s="477">
        <v>72</v>
      </c>
      <c r="J30" s="496">
        <v>33</v>
      </c>
      <c r="K30" s="496"/>
      <c r="L30" s="496"/>
      <c r="M30" s="432" t="s">
        <v>135</v>
      </c>
    </row>
    <row r="31" spans="1:13">
      <c r="A31" s="359"/>
      <c r="B31" s="359"/>
      <c r="C31" s="359"/>
      <c r="D31" s="478"/>
      <c r="E31" s="359"/>
      <c r="F31" s="201" t="s">
        <v>629</v>
      </c>
      <c r="G31" s="518">
        <v>1990</v>
      </c>
      <c r="H31" s="418" t="s">
        <v>24</v>
      </c>
      <c r="I31" s="495">
        <v>85</v>
      </c>
      <c r="J31" s="496">
        <v>56</v>
      </c>
      <c r="K31" s="496"/>
      <c r="L31" s="496"/>
      <c r="M31" s="201" t="s">
        <v>311</v>
      </c>
    </row>
    <row r="32" spans="1:13">
      <c r="A32" s="359"/>
      <c r="B32" s="359"/>
      <c r="C32" s="359"/>
      <c r="D32" s="478"/>
      <c r="E32" s="359"/>
      <c r="F32" s="519" t="s">
        <v>301</v>
      </c>
      <c r="G32" s="517">
        <v>2003</v>
      </c>
      <c r="H32" s="517" t="s">
        <v>23</v>
      </c>
      <c r="I32" s="477">
        <v>77.45</v>
      </c>
      <c r="J32" s="496">
        <v>53</v>
      </c>
      <c r="K32" s="496"/>
      <c r="L32" s="496"/>
      <c r="M32" s="432" t="s">
        <v>145</v>
      </c>
    </row>
    <row r="33" spans="1:14">
      <c r="A33" s="141"/>
      <c r="B33" s="141"/>
      <c r="C33" s="141"/>
      <c r="D33" s="141"/>
      <c r="E33" s="141"/>
      <c r="F33" s="141"/>
      <c r="G33" s="141"/>
      <c r="H33" s="141"/>
      <c r="I33" s="142"/>
      <c r="J33" s="141"/>
      <c r="K33" s="141"/>
      <c r="L33" s="141"/>
      <c r="M33" s="141"/>
    </row>
    <row r="35" spans="1:14" s="140" customFormat="1">
      <c r="A35" s="353" t="s">
        <v>256</v>
      </c>
      <c r="E35" s="167"/>
      <c r="I35" s="168"/>
    </row>
    <row r="36" spans="1:14" s="140" customFormat="1">
      <c r="A36" s="294"/>
      <c r="E36" s="167"/>
      <c r="I36" s="168"/>
    </row>
    <row r="37" spans="1:14" s="140" customFormat="1">
      <c r="A37" s="353" t="s">
        <v>255</v>
      </c>
      <c r="E37" s="167"/>
      <c r="I37" s="168"/>
    </row>
    <row r="38" spans="1:14" s="283" customFormat="1">
      <c r="I38" s="143"/>
    </row>
    <row r="41" spans="1:14">
      <c r="B41" s="47"/>
      <c r="C41" s="47"/>
      <c r="D41" s="42"/>
      <c r="E41" s="47"/>
      <c r="F41" s="42"/>
      <c r="G41" s="42"/>
      <c r="H41" s="43"/>
      <c r="I41" s="43"/>
      <c r="J41" s="45"/>
      <c r="K41" s="45"/>
      <c r="L41" s="47"/>
      <c r="M41" s="47"/>
    </row>
    <row r="42" spans="1:14" ht="12.75" customHeight="1">
      <c r="B42" s="79"/>
      <c r="C42" s="47"/>
      <c r="D42" s="47"/>
      <c r="E42" s="47"/>
      <c r="F42" s="832" t="s">
        <v>0</v>
      </c>
      <c r="G42" s="833"/>
      <c r="H42" s="833"/>
      <c r="I42" s="815" t="s">
        <v>252</v>
      </c>
      <c r="J42" s="815"/>
      <c r="K42" s="815"/>
      <c r="L42" s="815"/>
      <c r="M42" s="815"/>
      <c r="N42" s="815"/>
    </row>
    <row r="43" spans="1:14" ht="12.75" customHeight="1">
      <c r="B43" s="79"/>
      <c r="C43" s="47"/>
      <c r="D43" s="47"/>
      <c r="E43" s="47"/>
      <c r="F43" s="832" t="s">
        <v>1</v>
      </c>
      <c r="G43" s="833"/>
      <c r="H43" s="833"/>
      <c r="I43" s="815"/>
      <c r="J43" s="815"/>
      <c r="K43" s="815"/>
      <c r="L43" s="815"/>
      <c r="M43" s="815"/>
      <c r="N43" s="815"/>
    </row>
    <row r="44" spans="1:14">
      <c r="B44" s="79"/>
      <c r="C44" s="47"/>
      <c r="D44" s="47"/>
      <c r="E44" s="47"/>
      <c r="F44" s="133"/>
      <c r="G44" s="77"/>
      <c r="H44" s="42"/>
      <c r="I44" s="299"/>
      <c r="J44" s="300"/>
      <c r="K44" s="300"/>
      <c r="L44" s="301"/>
      <c r="M44" s="302"/>
      <c r="N44" s="304"/>
    </row>
    <row r="45" spans="1:14" ht="12.75" customHeight="1">
      <c r="B45" s="47"/>
      <c r="C45" s="47"/>
      <c r="D45" s="47"/>
      <c r="E45" s="47"/>
      <c r="F45" s="832" t="s">
        <v>2</v>
      </c>
      <c r="G45" s="833"/>
      <c r="H45" s="833"/>
      <c r="I45" s="816" t="s">
        <v>254</v>
      </c>
      <c r="J45" s="816"/>
      <c r="K45" s="816"/>
      <c r="L45" s="816"/>
      <c r="M45" s="816"/>
      <c r="N45" s="816"/>
    </row>
    <row r="46" spans="1:14" ht="12.75" customHeight="1">
      <c r="B46" s="47"/>
      <c r="C46" s="47"/>
      <c r="D46" s="47"/>
      <c r="E46" s="47"/>
      <c r="F46" s="832" t="s">
        <v>3</v>
      </c>
      <c r="G46" s="833"/>
      <c r="H46" s="833"/>
      <c r="I46" s="816"/>
      <c r="J46" s="816"/>
      <c r="K46" s="816"/>
      <c r="L46" s="816"/>
      <c r="M46" s="816"/>
      <c r="N46" s="816"/>
    </row>
    <row r="47" spans="1:14" ht="15">
      <c r="B47" s="47"/>
      <c r="C47" s="47"/>
      <c r="D47" s="47"/>
      <c r="E47" s="47"/>
      <c r="F47" s="133"/>
      <c r="G47" s="77"/>
      <c r="H47" s="42"/>
      <c r="I47" s="306"/>
      <c r="J47" s="307"/>
      <c r="K47" s="308"/>
      <c r="L47" s="309"/>
      <c r="M47" s="302"/>
      <c r="N47" s="304"/>
    </row>
    <row r="48" spans="1:14" ht="12.75" customHeight="1">
      <c r="B48" s="47"/>
      <c r="C48" s="47"/>
      <c r="D48" s="47"/>
      <c r="E48" s="47"/>
      <c r="F48" s="832" t="s">
        <v>4</v>
      </c>
      <c r="G48" s="833"/>
      <c r="H48" s="833"/>
      <c r="I48" s="803" t="s">
        <v>253</v>
      </c>
      <c r="J48" s="803"/>
      <c r="K48" s="803"/>
      <c r="L48" s="803"/>
      <c r="M48" s="803"/>
      <c r="N48" s="803"/>
    </row>
    <row r="49" spans="1:14">
      <c r="B49" s="76"/>
      <c r="C49" s="47"/>
      <c r="D49" s="47"/>
      <c r="E49" s="47"/>
      <c r="F49" s="832" t="s">
        <v>5</v>
      </c>
      <c r="G49" s="833"/>
      <c r="H49" s="833"/>
      <c r="I49" s="804"/>
      <c r="J49" s="804"/>
      <c r="K49" s="804"/>
      <c r="L49" s="804"/>
      <c r="M49" s="804"/>
      <c r="N49" s="804"/>
    </row>
    <row r="50" spans="1:14">
      <c r="B50" s="36"/>
      <c r="C50" s="36"/>
      <c r="D50" s="36"/>
      <c r="E50" s="36"/>
      <c r="F50" s="36"/>
      <c r="G50" s="36"/>
      <c r="H50" s="36"/>
      <c r="I50" s="134"/>
      <c r="J50" s="36"/>
      <c r="K50" s="36"/>
      <c r="L50" s="36"/>
      <c r="M50" s="36"/>
    </row>
    <row r="51" spans="1:14">
      <c r="B51" s="36"/>
      <c r="C51" s="36"/>
      <c r="D51" s="36"/>
      <c r="E51" s="36"/>
      <c r="F51" s="36"/>
      <c r="G51" s="36"/>
      <c r="H51" s="36"/>
      <c r="I51" s="134"/>
      <c r="J51" s="36"/>
      <c r="K51" s="36"/>
      <c r="L51" s="36"/>
      <c r="M51" s="36"/>
    </row>
    <row r="52" spans="1:14" ht="15">
      <c r="B52" s="136"/>
      <c r="C52" s="36"/>
      <c r="D52" s="36"/>
      <c r="E52" s="36"/>
      <c r="F52" s="36"/>
      <c r="G52" s="36"/>
      <c r="H52" s="36"/>
      <c r="I52" s="134"/>
      <c r="J52" s="36"/>
      <c r="K52" s="36"/>
      <c r="L52" s="36"/>
      <c r="M52" s="36"/>
    </row>
    <row r="53" spans="1:14" ht="15">
      <c r="B53" s="72" t="s">
        <v>330</v>
      </c>
      <c r="C53" s="36"/>
      <c r="D53" s="36"/>
      <c r="E53" s="36"/>
      <c r="F53" s="36"/>
      <c r="G53" s="36"/>
      <c r="H53" s="36"/>
      <c r="I53" s="134"/>
      <c r="J53" s="36"/>
      <c r="K53" s="36"/>
      <c r="L53" s="36"/>
      <c r="M53" s="36"/>
    </row>
    <row r="54" spans="1:14" ht="15">
      <c r="B54" s="137" t="s">
        <v>187</v>
      </c>
      <c r="C54" s="36"/>
      <c r="D54" s="36"/>
      <c r="E54" s="36"/>
      <c r="F54" s="36"/>
      <c r="G54" s="36"/>
      <c r="H54" s="36"/>
      <c r="I54" s="134"/>
      <c r="J54" s="36"/>
      <c r="K54" s="36"/>
      <c r="L54" s="36"/>
      <c r="M54" s="36"/>
    </row>
    <row r="55" spans="1:14">
      <c r="B55" s="36"/>
      <c r="C55" s="36"/>
      <c r="D55" s="36"/>
      <c r="E55" s="36"/>
      <c r="F55" s="36"/>
      <c r="G55" s="36"/>
      <c r="H55" s="36"/>
      <c r="I55" s="134"/>
      <c r="J55" s="36"/>
      <c r="K55" s="36"/>
      <c r="L55" s="36"/>
      <c r="M55" s="36"/>
    </row>
    <row r="57" spans="1:14" ht="38.25">
      <c r="A57" s="91" t="s">
        <v>110</v>
      </c>
      <c r="B57" s="63" t="s">
        <v>109</v>
      </c>
      <c r="C57" s="63" t="s">
        <v>113</v>
      </c>
      <c r="D57" s="63" t="s">
        <v>188</v>
      </c>
      <c r="E57" s="63" t="s">
        <v>106</v>
      </c>
      <c r="F57" s="63" t="s">
        <v>105</v>
      </c>
      <c r="G57" s="63" t="s">
        <v>104</v>
      </c>
      <c r="H57" s="63" t="s">
        <v>108</v>
      </c>
      <c r="I57" s="138" t="s">
        <v>103</v>
      </c>
      <c r="J57" s="63" t="s">
        <v>189</v>
      </c>
      <c r="K57" s="63" t="s">
        <v>95</v>
      </c>
      <c r="L57" s="63" t="s">
        <v>94</v>
      </c>
      <c r="M57" s="65" t="s">
        <v>93</v>
      </c>
    </row>
    <row r="58" spans="1:14">
      <c r="A58" s="410" t="s">
        <v>190</v>
      </c>
      <c r="B58" s="359" t="s">
        <v>76</v>
      </c>
      <c r="C58" s="359" t="s">
        <v>112</v>
      </c>
      <c r="D58" s="478">
        <v>1</v>
      </c>
      <c r="E58" s="485" t="s">
        <v>30</v>
      </c>
      <c r="F58" s="486" t="s">
        <v>195</v>
      </c>
      <c r="G58" s="487"/>
      <c r="H58" s="487"/>
      <c r="I58" s="488"/>
      <c r="J58" s="487">
        <f>SUM(J59:J62)</f>
        <v>229</v>
      </c>
      <c r="K58" s="489">
        <v>4</v>
      </c>
      <c r="L58" s="489">
        <v>15</v>
      </c>
      <c r="M58" s="490"/>
    </row>
    <row r="59" spans="1:14">
      <c r="A59" s="359"/>
      <c r="B59" s="359"/>
      <c r="C59" s="359"/>
      <c r="D59" s="478"/>
      <c r="E59" s="485"/>
      <c r="F59" s="447" t="s">
        <v>507</v>
      </c>
      <c r="G59" s="418">
        <v>1973</v>
      </c>
      <c r="H59" s="491"/>
      <c r="I59" s="492"/>
      <c r="J59" s="493">
        <v>54</v>
      </c>
      <c r="K59" s="493"/>
      <c r="L59" s="493"/>
      <c r="M59" s="494"/>
    </row>
    <row r="60" spans="1:14">
      <c r="A60" s="359"/>
      <c r="B60" s="359"/>
      <c r="C60" s="359"/>
      <c r="D60" s="478"/>
      <c r="E60" s="485"/>
      <c r="F60" s="447" t="s">
        <v>631</v>
      </c>
      <c r="G60" s="418">
        <v>1963</v>
      </c>
      <c r="H60" s="491"/>
      <c r="I60" s="495"/>
      <c r="J60" s="496">
        <v>48</v>
      </c>
      <c r="K60" s="496"/>
      <c r="L60" s="496"/>
      <c r="M60" s="485"/>
    </row>
    <row r="61" spans="1:14">
      <c r="A61" s="359"/>
      <c r="B61" s="359"/>
      <c r="C61" s="359"/>
      <c r="D61" s="478"/>
      <c r="E61" s="485"/>
      <c r="F61" s="419" t="s">
        <v>577</v>
      </c>
      <c r="G61" s="418">
        <v>1998</v>
      </c>
      <c r="H61" s="491"/>
      <c r="I61" s="495"/>
      <c r="J61" s="496">
        <v>62</v>
      </c>
      <c r="K61" s="496"/>
      <c r="L61" s="496"/>
      <c r="M61" s="485"/>
    </row>
    <row r="62" spans="1:14">
      <c r="A62" s="359"/>
      <c r="B62" s="359"/>
      <c r="C62" s="359"/>
      <c r="D62" s="478"/>
      <c r="E62" s="485"/>
      <c r="F62" s="497" t="s">
        <v>572</v>
      </c>
      <c r="G62" s="418">
        <v>1965</v>
      </c>
      <c r="H62" s="491"/>
      <c r="I62" s="495"/>
      <c r="J62" s="496">
        <v>65</v>
      </c>
      <c r="K62" s="496"/>
      <c r="L62" s="496"/>
      <c r="M62" s="485"/>
    </row>
    <row r="63" spans="1:14">
      <c r="A63" s="359"/>
      <c r="B63" s="359"/>
      <c r="C63" s="359"/>
      <c r="D63" s="478">
        <v>2</v>
      </c>
      <c r="E63" s="498" t="s">
        <v>44</v>
      </c>
      <c r="F63" s="499" t="s">
        <v>608</v>
      </c>
      <c r="G63" s="500"/>
      <c r="H63" s="501"/>
      <c r="I63" s="488"/>
      <c r="J63" s="487">
        <f>SUM(J64:J67)</f>
        <v>198</v>
      </c>
      <c r="K63" s="489">
        <v>5</v>
      </c>
      <c r="L63" s="489">
        <v>14</v>
      </c>
      <c r="M63" s="490"/>
    </row>
    <row r="64" spans="1:14">
      <c r="A64" s="359"/>
      <c r="B64" s="359"/>
      <c r="C64" s="359"/>
      <c r="D64" s="478"/>
      <c r="E64" s="359"/>
      <c r="F64" s="444" t="s">
        <v>389</v>
      </c>
      <c r="G64" s="418">
        <v>1970</v>
      </c>
      <c r="H64" s="453"/>
      <c r="I64" s="502"/>
      <c r="J64" s="478">
        <v>53</v>
      </c>
      <c r="K64" s="359"/>
      <c r="L64" s="359"/>
      <c r="M64" s="359"/>
    </row>
    <row r="65" spans="1:14">
      <c r="A65" s="359"/>
      <c r="B65" s="359"/>
      <c r="C65" s="359"/>
      <c r="D65" s="478"/>
      <c r="E65" s="359"/>
      <c r="F65" s="444" t="s">
        <v>430</v>
      </c>
      <c r="G65" s="418">
        <v>1990</v>
      </c>
      <c r="H65" s="453"/>
      <c r="I65" s="502"/>
      <c r="J65" s="478">
        <v>38</v>
      </c>
      <c r="K65" s="359"/>
      <c r="L65" s="359"/>
      <c r="M65" s="359"/>
    </row>
    <row r="66" spans="1:14">
      <c r="A66" s="359"/>
      <c r="B66" s="359"/>
      <c r="C66" s="359"/>
      <c r="D66" s="478"/>
      <c r="E66" s="359"/>
      <c r="F66" s="444" t="s">
        <v>418</v>
      </c>
      <c r="G66" s="418">
        <v>1986</v>
      </c>
      <c r="H66" s="453"/>
      <c r="I66" s="502"/>
      <c r="J66" s="478">
        <v>52</v>
      </c>
      <c r="K66" s="359"/>
      <c r="L66" s="359"/>
      <c r="M66" s="359"/>
    </row>
    <row r="67" spans="1:14">
      <c r="A67" s="359"/>
      <c r="B67" s="359"/>
      <c r="C67" s="359"/>
      <c r="D67" s="478"/>
      <c r="E67" s="359"/>
      <c r="F67" s="444" t="s">
        <v>468</v>
      </c>
      <c r="G67" s="418">
        <v>1982</v>
      </c>
      <c r="H67" s="453"/>
      <c r="I67" s="502"/>
      <c r="J67" s="478">
        <v>55</v>
      </c>
      <c r="K67" s="359"/>
      <c r="L67" s="359"/>
      <c r="M67" s="359"/>
    </row>
    <row r="68" spans="1:14">
      <c r="A68" s="359"/>
      <c r="B68" s="359"/>
      <c r="C68" s="359"/>
      <c r="D68" s="478">
        <v>3</v>
      </c>
      <c r="E68" s="503" t="s">
        <v>42</v>
      </c>
      <c r="F68" s="504" t="s">
        <v>201</v>
      </c>
      <c r="G68" s="501"/>
      <c r="H68" s="501"/>
      <c r="I68" s="488"/>
      <c r="J68" s="487">
        <f>SUM(J69:J72)</f>
        <v>191</v>
      </c>
      <c r="K68" s="489">
        <v>6</v>
      </c>
      <c r="L68" s="489">
        <v>13</v>
      </c>
      <c r="M68" s="490"/>
      <c r="N68" s="283"/>
    </row>
    <row r="69" spans="1:14">
      <c r="A69" s="359"/>
      <c r="B69" s="359"/>
      <c r="C69" s="359"/>
      <c r="D69" s="478"/>
      <c r="E69" s="485"/>
      <c r="F69" s="505" t="s">
        <v>498</v>
      </c>
      <c r="G69" s="435">
        <v>1990</v>
      </c>
      <c r="H69" s="435"/>
      <c r="I69" s="495"/>
      <c r="J69" s="496">
        <v>48</v>
      </c>
      <c r="K69" s="496"/>
      <c r="L69" s="496"/>
      <c r="M69" s="506" t="s">
        <v>578</v>
      </c>
      <c r="N69" s="283"/>
    </row>
    <row r="70" spans="1:14">
      <c r="A70" s="359"/>
      <c r="B70" s="359"/>
      <c r="C70" s="359"/>
      <c r="D70" s="478"/>
      <c r="E70" s="485"/>
      <c r="F70" s="505" t="s">
        <v>501</v>
      </c>
      <c r="G70" s="435">
        <v>2001</v>
      </c>
      <c r="H70" s="435"/>
      <c r="I70" s="492"/>
      <c r="J70" s="493">
        <v>42</v>
      </c>
      <c r="K70" s="493"/>
      <c r="L70" s="493"/>
      <c r="M70" s="506" t="s">
        <v>578</v>
      </c>
      <c r="N70" s="283"/>
    </row>
    <row r="71" spans="1:14">
      <c r="A71" s="359"/>
      <c r="B71" s="359"/>
      <c r="C71" s="359"/>
      <c r="D71" s="478"/>
      <c r="E71" s="485"/>
      <c r="F71" s="505" t="s">
        <v>503</v>
      </c>
      <c r="G71" s="435">
        <v>1986</v>
      </c>
      <c r="H71" s="435"/>
      <c r="I71" s="495"/>
      <c r="J71" s="496">
        <v>49</v>
      </c>
      <c r="K71" s="496"/>
      <c r="L71" s="496"/>
      <c r="M71" s="506" t="s">
        <v>579</v>
      </c>
      <c r="N71" s="283"/>
    </row>
    <row r="72" spans="1:14">
      <c r="A72" s="359"/>
      <c r="B72" s="359"/>
      <c r="C72" s="359"/>
      <c r="D72" s="478"/>
      <c r="E72" s="485"/>
      <c r="F72" s="505" t="s">
        <v>504</v>
      </c>
      <c r="G72" s="435">
        <v>1981</v>
      </c>
      <c r="H72" s="435"/>
      <c r="I72" s="496"/>
      <c r="J72" s="496">
        <v>52</v>
      </c>
      <c r="K72" s="496"/>
      <c r="L72" s="496"/>
      <c r="M72" s="506" t="s">
        <v>578</v>
      </c>
      <c r="N72" s="283"/>
    </row>
    <row r="73" spans="1:14">
      <c r="A73" s="359"/>
      <c r="B73" s="359"/>
      <c r="C73" s="359"/>
      <c r="D73" s="478">
        <v>4</v>
      </c>
      <c r="E73" s="498" t="s">
        <v>411</v>
      </c>
      <c r="F73" s="507" t="s">
        <v>563</v>
      </c>
      <c r="G73" s="501"/>
      <c r="H73" s="501"/>
      <c r="I73" s="488"/>
      <c r="J73" s="487">
        <f>SUM(J74:J77)</f>
        <v>172</v>
      </c>
      <c r="K73" s="489">
        <v>7</v>
      </c>
      <c r="L73" s="489">
        <v>12</v>
      </c>
      <c r="M73" s="490"/>
      <c r="N73" s="221"/>
    </row>
    <row r="74" spans="1:14">
      <c r="A74" s="359"/>
      <c r="B74" s="359"/>
      <c r="C74" s="359"/>
      <c r="D74" s="478"/>
      <c r="E74" s="485"/>
      <c r="F74" s="419" t="s">
        <v>419</v>
      </c>
      <c r="G74" s="418">
        <v>1973</v>
      </c>
      <c r="H74" s="491"/>
      <c r="I74" s="492"/>
      <c r="J74" s="493">
        <v>33</v>
      </c>
      <c r="K74" s="493"/>
      <c r="L74" s="493"/>
      <c r="M74" s="432" t="s">
        <v>365</v>
      </c>
      <c r="N74" s="283"/>
    </row>
    <row r="75" spans="1:14">
      <c r="A75" s="359"/>
      <c r="B75" s="359"/>
      <c r="C75" s="359"/>
      <c r="D75" s="478"/>
      <c r="E75" s="485"/>
      <c r="F75" s="419" t="s">
        <v>479</v>
      </c>
      <c r="G75" s="418">
        <v>1999</v>
      </c>
      <c r="H75" s="491"/>
      <c r="I75" s="495"/>
      <c r="J75" s="496">
        <v>37</v>
      </c>
      <c r="K75" s="496"/>
      <c r="L75" s="496"/>
      <c r="M75" s="432" t="s">
        <v>354</v>
      </c>
      <c r="N75" s="283"/>
    </row>
    <row r="76" spans="1:14">
      <c r="A76" s="359"/>
      <c r="B76" s="359"/>
      <c r="C76" s="359"/>
      <c r="D76" s="478"/>
      <c r="E76" s="485"/>
      <c r="F76" s="419" t="s">
        <v>490</v>
      </c>
      <c r="G76" s="418">
        <v>1962</v>
      </c>
      <c r="H76" s="491"/>
      <c r="I76" s="495"/>
      <c r="J76" s="496">
        <v>51</v>
      </c>
      <c r="K76" s="496"/>
      <c r="L76" s="496"/>
      <c r="M76" s="432" t="s">
        <v>491</v>
      </c>
      <c r="N76" s="283"/>
    </row>
    <row r="77" spans="1:14">
      <c r="A77" s="359"/>
      <c r="B77" s="359"/>
      <c r="C77" s="359"/>
      <c r="D77" s="478"/>
      <c r="E77" s="485"/>
      <c r="F77" s="419" t="s">
        <v>465</v>
      </c>
      <c r="G77" s="418">
        <v>1977</v>
      </c>
      <c r="H77" s="491"/>
      <c r="I77" s="495"/>
      <c r="J77" s="496">
        <v>51</v>
      </c>
      <c r="K77" s="496"/>
      <c r="L77" s="496"/>
      <c r="M77" s="432" t="s">
        <v>458</v>
      </c>
      <c r="N77" s="283"/>
    </row>
    <row r="78" spans="1:14">
      <c r="A78" s="359"/>
      <c r="B78" s="359"/>
      <c r="C78" s="359"/>
      <c r="D78" s="478">
        <v>5</v>
      </c>
      <c r="E78" s="508" t="s">
        <v>64</v>
      </c>
      <c r="F78" s="507" t="s">
        <v>562</v>
      </c>
      <c r="G78" s="501"/>
      <c r="H78" s="501"/>
      <c r="I78" s="488"/>
      <c r="J78" s="487">
        <f>SUM(J79:J82)</f>
        <v>149</v>
      </c>
      <c r="K78" s="489">
        <v>8</v>
      </c>
      <c r="L78" s="489">
        <v>11</v>
      </c>
      <c r="M78" s="490"/>
    </row>
    <row r="79" spans="1:14">
      <c r="A79" s="359"/>
      <c r="B79" s="359"/>
      <c r="C79" s="359"/>
      <c r="D79" s="478"/>
      <c r="E79" s="485"/>
      <c r="F79" s="432" t="s">
        <v>574</v>
      </c>
      <c r="G79" s="418">
        <v>1983</v>
      </c>
      <c r="H79" s="418"/>
      <c r="I79" s="495"/>
      <c r="J79" s="496">
        <v>25</v>
      </c>
      <c r="K79" s="496"/>
      <c r="L79" s="496"/>
      <c r="M79" s="432" t="s">
        <v>576</v>
      </c>
    </row>
    <row r="80" spans="1:14">
      <c r="A80" s="359"/>
      <c r="B80" s="359"/>
      <c r="C80" s="359"/>
      <c r="D80" s="478"/>
      <c r="E80" s="485"/>
      <c r="F80" s="432" t="s">
        <v>514</v>
      </c>
      <c r="G80" s="418">
        <v>1984</v>
      </c>
      <c r="H80" s="418"/>
      <c r="I80" s="495"/>
      <c r="J80" s="496">
        <v>46</v>
      </c>
      <c r="K80" s="496"/>
      <c r="L80" s="496"/>
      <c r="M80" s="432" t="s">
        <v>576</v>
      </c>
    </row>
    <row r="81" spans="1:13">
      <c r="A81" s="359"/>
      <c r="B81" s="359"/>
      <c r="C81" s="359"/>
      <c r="D81" s="478"/>
      <c r="E81" s="485"/>
      <c r="F81" s="432" t="s">
        <v>517</v>
      </c>
      <c r="G81" s="418">
        <v>1993</v>
      </c>
      <c r="H81" s="418"/>
      <c r="I81" s="495"/>
      <c r="J81" s="496">
        <v>25</v>
      </c>
      <c r="K81" s="496"/>
      <c r="L81" s="496"/>
      <c r="M81" s="432" t="s">
        <v>576</v>
      </c>
    </row>
    <row r="82" spans="1:13">
      <c r="A82" s="359"/>
      <c r="B82" s="359"/>
      <c r="C82" s="359"/>
      <c r="D82" s="478"/>
      <c r="E82" s="485"/>
      <c r="F82" s="432" t="s">
        <v>573</v>
      </c>
      <c r="G82" s="418">
        <v>1985</v>
      </c>
      <c r="H82" s="418"/>
      <c r="I82" s="492"/>
      <c r="J82" s="493">
        <v>53</v>
      </c>
      <c r="K82" s="493"/>
      <c r="L82" s="493"/>
      <c r="M82" s="432" t="s">
        <v>575</v>
      </c>
    </row>
    <row r="83" spans="1:13">
      <c r="A83" s="359"/>
      <c r="B83" s="359"/>
      <c r="C83" s="359"/>
      <c r="D83" s="478">
        <v>6</v>
      </c>
      <c r="E83" s="458" t="s">
        <v>34</v>
      </c>
      <c r="F83" s="507" t="s">
        <v>197</v>
      </c>
      <c r="G83" s="501"/>
      <c r="H83" s="501"/>
      <c r="I83" s="488"/>
      <c r="J83" s="487">
        <f>SUM(J84:J87)</f>
        <v>140</v>
      </c>
      <c r="K83" s="489">
        <v>9</v>
      </c>
      <c r="L83" s="489">
        <v>10</v>
      </c>
      <c r="M83" s="490"/>
    </row>
    <row r="84" spans="1:13">
      <c r="A84" s="359"/>
      <c r="B84" s="359"/>
      <c r="C84" s="359"/>
      <c r="D84" s="478"/>
      <c r="E84" s="485"/>
      <c r="F84" s="419" t="s">
        <v>407</v>
      </c>
      <c r="G84" s="418">
        <v>1973</v>
      </c>
      <c r="H84" s="491"/>
      <c r="I84" s="495"/>
      <c r="J84" s="496">
        <v>38</v>
      </c>
      <c r="K84" s="496"/>
      <c r="L84" s="493"/>
      <c r="M84" s="432" t="s">
        <v>365</v>
      </c>
    </row>
    <row r="85" spans="1:13">
      <c r="A85" s="359"/>
      <c r="B85" s="359"/>
      <c r="C85" s="359"/>
      <c r="D85" s="478"/>
      <c r="E85" s="485"/>
      <c r="F85" s="419" t="s">
        <v>424</v>
      </c>
      <c r="G85" s="418">
        <v>1972</v>
      </c>
      <c r="H85" s="491"/>
      <c r="I85" s="495"/>
      <c r="J85" s="496">
        <v>35</v>
      </c>
      <c r="K85" s="496"/>
      <c r="L85" s="496"/>
      <c r="M85" s="432" t="s">
        <v>354</v>
      </c>
    </row>
    <row r="86" spans="1:13">
      <c r="A86" s="359"/>
      <c r="B86" s="359"/>
      <c r="C86" s="359"/>
      <c r="D86" s="478"/>
      <c r="E86" s="485"/>
      <c r="F86" s="419" t="s">
        <v>429</v>
      </c>
      <c r="G86" s="418">
        <v>1974</v>
      </c>
      <c r="H86" s="491"/>
      <c r="I86" s="495"/>
      <c r="J86" s="496">
        <v>30</v>
      </c>
      <c r="K86" s="496"/>
      <c r="L86" s="496"/>
      <c r="M86" s="432" t="s">
        <v>491</v>
      </c>
    </row>
    <row r="87" spans="1:13">
      <c r="A87" s="359"/>
      <c r="B87" s="359"/>
      <c r="C87" s="359"/>
      <c r="D87" s="478"/>
      <c r="E87" s="485"/>
      <c r="F87" s="419" t="s">
        <v>436</v>
      </c>
      <c r="G87" s="418">
        <v>1978</v>
      </c>
      <c r="H87" s="491"/>
      <c r="I87" s="495"/>
      <c r="J87" s="496">
        <v>37</v>
      </c>
      <c r="K87" s="496"/>
      <c r="L87" s="496"/>
      <c r="M87" s="432" t="s">
        <v>458</v>
      </c>
    </row>
    <row r="88" spans="1:13">
      <c r="A88" s="141"/>
      <c r="B88" s="141"/>
      <c r="C88" s="141"/>
      <c r="D88" s="141"/>
      <c r="E88" s="141"/>
      <c r="F88" s="141"/>
      <c r="G88" s="141"/>
      <c r="H88" s="141"/>
      <c r="I88" s="142"/>
      <c r="J88" s="141"/>
      <c r="K88" s="141"/>
      <c r="L88" s="141"/>
      <c r="M88" s="141"/>
    </row>
    <row r="89" spans="1:13" s="283" customFormat="1">
      <c r="I89" s="143"/>
    </row>
    <row r="90" spans="1:13" s="140" customFormat="1">
      <c r="A90" s="353" t="s">
        <v>256</v>
      </c>
      <c r="E90" s="167"/>
      <c r="I90" s="168"/>
    </row>
    <row r="91" spans="1:13" s="140" customFormat="1">
      <c r="A91" s="294"/>
      <c r="E91" s="167"/>
      <c r="I91" s="168"/>
    </row>
    <row r="92" spans="1:13" s="140" customFormat="1">
      <c r="A92" s="353" t="s">
        <v>255</v>
      </c>
      <c r="E92" s="167"/>
      <c r="I92" s="168"/>
    </row>
  </sheetData>
  <sortState ref="E117:M120">
    <sortCondition ref="E117:E120"/>
  </sortState>
  <mergeCells count="20">
    <mergeCell ref="F8:H8"/>
    <mergeCell ref="F9:H9"/>
    <mergeCell ref="F42:H42"/>
    <mergeCell ref="F43:H43"/>
    <mergeCell ref="I8:N8"/>
    <mergeCell ref="I9:N9"/>
    <mergeCell ref="F2:H2"/>
    <mergeCell ref="F3:H3"/>
    <mergeCell ref="F5:H5"/>
    <mergeCell ref="F6:H6"/>
    <mergeCell ref="I2:N3"/>
    <mergeCell ref="I5:N6"/>
    <mergeCell ref="F48:H48"/>
    <mergeCell ref="I42:N43"/>
    <mergeCell ref="I45:N46"/>
    <mergeCell ref="I48:N48"/>
    <mergeCell ref="I49:N49"/>
    <mergeCell ref="F49:H49"/>
    <mergeCell ref="F45:H45"/>
    <mergeCell ref="F46:H46"/>
  </mergeCells>
  <dataValidations count="7">
    <dataValidation type="list" allowBlank="1" showInputMessage="1" showErrorMessage="1" sqref="H24:H27 H31 H79:H82">
      <formula1>$F$1:$F$13</formula1>
    </dataValidation>
    <dataValidation type="list" allowBlank="1" showInputMessage="1" showErrorMessage="1" sqref="H29:H30 H32 H19:H22">
      <formula1>$F$1:$F$14</formula1>
    </dataValidation>
    <dataValidation type="list" allowBlank="1" showInputMessage="1" showErrorMessage="1" sqref="G32 G26:G27 G19 G21:G22 G29:G30 G24">
      <formula1>$E$1:$E$72</formula1>
    </dataValidation>
    <dataValidation type="list" allowBlank="1" showInputMessage="1" showErrorMessage="1" sqref="G31 G64:G67 G79:G82 G59:G62 G74:G77">
      <formula1>$E$1:$E$77</formula1>
    </dataValidation>
    <dataValidation type="list" allowBlank="1" showErrorMessage="1" sqref="G69:G72">
      <formula1>$E$1:$E$77</formula1>
      <formula2>0</formula2>
    </dataValidation>
    <dataValidation type="list" allowBlank="1" showErrorMessage="1" sqref="H69:H72">
      <formula1>$F$1:$F$14</formula1>
      <formula2>0</formula2>
    </dataValidation>
    <dataValidation type="list" allowBlank="1" showInputMessage="1" showErrorMessage="1" sqref="G84:G87">
      <formula1>$D$1:$D$77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97"/>
  <sheetViews>
    <sheetView zoomScale="80" zoomScaleNormal="80" workbookViewId="0">
      <selection activeCell="Q26" sqref="Q26"/>
    </sheetView>
  </sheetViews>
  <sheetFormatPr defaultRowHeight="12.75"/>
  <cols>
    <col min="1" max="1" width="12" style="140" customWidth="1"/>
    <col min="2" max="2" width="9" style="140" customWidth="1"/>
    <col min="3" max="3" width="10.85546875" style="140" bestFit="1" customWidth="1"/>
    <col min="4" max="4" width="15" style="140" customWidth="1"/>
    <col min="5" max="5" width="9.140625" style="167"/>
    <col min="6" max="6" width="20.85546875" style="140" customWidth="1"/>
    <col min="7" max="8" width="9.140625" style="140"/>
    <col min="9" max="9" width="9.140625" style="168"/>
    <col min="10" max="10" width="14.85546875" style="140" customWidth="1"/>
    <col min="11" max="12" width="9.140625" style="140"/>
    <col min="13" max="13" width="39.5703125" style="140" bestFit="1" customWidth="1"/>
    <col min="14" max="16384" width="9.140625" style="140"/>
  </cols>
  <sheetData>
    <row r="1" spans="1:13">
      <c r="A1" s="144"/>
      <c r="B1" s="145"/>
      <c r="C1" s="145"/>
      <c r="D1" s="146"/>
      <c r="E1" s="147"/>
      <c r="F1" s="146"/>
      <c r="G1" s="146"/>
      <c r="H1" s="148"/>
      <c r="I1" s="148"/>
      <c r="J1" s="149"/>
      <c r="K1" s="149"/>
      <c r="L1" s="145"/>
      <c r="M1" s="145"/>
    </row>
    <row r="2" spans="1:13" ht="12.75" customHeight="1">
      <c r="A2" s="145"/>
      <c r="B2" s="150"/>
      <c r="C2" s="145"/>
      <c r="D2" s="145"/>
      <c r="E2" s="147"/>
      <c r="F2" s="837" t="s">
        <v>0</v>
      </c>
      <c r="G2" s="838"/>
      <c r="H2" s="838"/>
      <c r="I2" s="815" t="s">
        <v>252</v>
      </c>
      <c r="J2" s="815"/>
      <c r="K2" s="815"/>
      <c r="L2" s="815"/>
      <c r="M2" s="815"/>
    </row>
    <row r="3" spans="1:13" ht="12.75" customHeight="1">
      <c r="A3" s="145"/>
      <c r="B3" s="150"/>
      <c r="C3" s="145"/>
      <c r="D3" s="145"/>
      <c r="E3" s="147"/>
      <c r="F3" s="837" t="s">
        <v>1</v>
      </c>
      <c r="G3" s="838"/>
      <c r="H3" s="838"/>
      <c r="I3" s="815"/>
      <c r="J3" s="815"/>
      <c r="K3" s="815"/>
      <c r="L3" s="815"/>
      <c r="M3" s="815"/>
    </row>
    <row r="4" spans="1:13">
      <c r="A4" s="145"/>
      <c r="B4" s="150"/>
      <c r="C4" s="145"/>
      <c r="D4" s="145"/>
      <c r="E4" s="147"/>
      <c r="F4" s="151"/>
      <c r="G4" s="152"/>
      <c r="H4" s="146"/>
      <c r="I4" s="5"/>
      <c r="J4" s="6"/>
      <c r="K4" s="6"/>
      <c r="L4" s="7"/>
      <c r="M4" s="1"/>
    </row>
    <row r="5" spans="1:13" ht="12.75" customHeight="1">
      <c r="A5" s="145"/>
      <c r="B5" s="145"/>
      <c r="C5" s="145"/>
      <c r="D5" s="145"/>
      <c r="E5" s="147"/>
      <c r="F5" s="837" t="s">
        <v>2</v>
      </c>
      <c r="G5" s="838"/>
      <c r="H5" s="838"/>
      <c r="I5" s="816" t="s">
        <v>254</v>
      </c>
      <c r="J5" s="816"/>
      <c r="K5" s="816"/>
      <c r="L5" s="816"/>
      <c r="M5" s="816"/>
    </row>
    <row r="6" spans="1:13" ht="12.75" customHeight="1">
      <c r="A6" s="145"/>
      <c r="B6" s="145"/>
      <c r="C6" s="145"/>
      <c r="D6" s="145"/>
      <c r="E6" s="147"/>
      <c r="F6" s="837" t="s">
        <v>3</v>
      </c>
      <c r="G6" s="838"/>
      <c r="H6" s="838"/>
      <c r="I6" s="816"/>
      <c r="J6" s="816"/>
      <c r="K6" s="816"/>
      <c r="L6" s="816"/>
      <c r="M6" s="816"/>
    </row>
    <row r="7" spans="1:13" ht="15">
      <c r="A7" s="145"/>
      <c r="B7" s="145"/>
      <c r="C7" s="145"/>
      <c r="D7" s="145"/>
      <c r="E7" s="147"/>
      <c r="F7" s="151"/>
      <c r="G7" s="152"/>
      <c r="H7" s="146"/>
      <c r="I7" s="8"/>
      <c r="J7" s="9"/>
      <c r="K7" s="10"/>
      <c r="L7" s="11"/>
      <c r="M7" s="1"/>
    </row>
    <row r="8" spans="1:13" ht="12.75" customHeight="1">
      <c r="A8" s="145"/>
      <c r="B8" s="145"/>
      <c r="C8" s="145"/>
      <c r="D8" s="145"/>
      <c r="E8" s="147"/>
      <c r="F8" s="837" t="s">
        <v>4</v>
      </c>
      <c r="G8" s="838"/>
      <c r="H8" s="838"/>
      <c r="I8" s="803" t="s">
        <v>253</v>
      </c>
      <c r="J8" s="803"/>
      <c r="K8" s="803"/>
      <c r="L8" s="803"/>
      <c r="M8" s="803"/>
    </row>
    <row r="9" spans="1:13">
      <c r="A9" s="145"/>
      <c r="B9" s="153"/>
      <c r="C9" s="145"/>
      <c r="D9" s="145"/>
      <c r="E9" s="147"/>
      <c r="F9" s="837" t="s">
        <v>5</v>
      </c>
      <c r="G9" s="838"/>
      <c r="H9" s="838"/>
      <c r="I9" s="804"/>
      <c r="J9" s="804"/>
      <c r="K9" s="804"/>
      <c r="L9" s="804"/>
      <c r="M9" s="804"/>
    </row>
    <row r="10" spans="1:13">
      <c r="A10" s="154"/>
      <c r="B10" s="154"/>
      <c r="C10" s="154"/>
      <c r="D10" s="154"/>
      <c r="E10" s="155"/>
      <c r="F10" s="154"/>
      <c r="G10" s="154"/>
      <c r="H10" s="154"/>
      <c r="I10" s="156"/>
      <c r="J10" s="154"/>
      <c r="K10" s="154"/>
      <c r="L10" s="154"/>
      <c r="M10" s="154"/>
    </row>
    <row r="11" spans="1:13">
      <c r="A11" s="154"/>
      <c r="B11" s="154"/>
      <c r="C11" s="154"/>
      <c r="D11" s="154"/>
      <c r="E11" s="155"/>
      <c r="F11" s="154"/>
      <c r="G11" s="154"/>
      <c r="H11" s="154"/>
      <c r="I11" s="156"/>
      <c r="J11" s="154"/>
      <c r="K11" s="154"/>
      <c r="L11" s="154"/>
      <c r="M11" s="154"/>
    </row>
    <row r="12" spans="1:13">
      <c r="A12" s="157"/>
      <c r="B12" s="154"/>
      <c r="C12" s="154"/>
      <c r="D12" s="154"/>
      <c r="E12" s="155"/>
      <c r="F12" s="154"/>
      <c r="G12" s="154"/>
      <c r="H12" s="154"/>
      <c r="I12" s="156"/>
      <c r="J12" s="154"/>
      <c r="K12" s="154"/>
      <c r="L12" s="154"/>
      <c r="M12" s="154"/>
    </row>
    <row r="13" spans="1:13" ht="15">
      <c r="A13" s="157" t="s">
        <v>114</v>
      </c>
      <c r="B13" s="72" t="s">
        <v>330</v>
      </c>
      <c r="C13" s="154"/>
      <c r="D13" s="154"/>
      <c r="E13" s="155"/>
      <c r="F13" s="154"/>
      <c r="G13" s="154"/>
      <c r="H13" s="154"/>
      <c r="I13" s="156"/>
      <c r="J13" s="154"/>
      <c r="K13" s="154"/>
      <c r="L13" s="154"/>
      <c r="M13" s="154"/>
    </row>
    <row r="14" spans="1:13">
      <c r="A14" s="157" t="s">
        <v>111</v>
      </c>
      <c r="B14" s="158" t="s">
        <v>198</v>
      </c>
      <c r="C14" s="154"/>
      <c r="D14" s="154"/>
      <c r="E14" s="155"/>
      <c r="F14" s="154"/>
      <c r="G14" s="154"/>
      <c r="H14" s="154"/>
      <c r="I14" s="156"/>
      <c r="J14" s="154"/>
      <c r="K14" s="154"/>
      <c r="L14" s="154"/>
      <c r="M14" s="154"/>
    </row>
    <row r="15" spans="1:13">
      <c r="A15" s="154"/>
      <c r="B15" s="154"/>
      <c r="C15" s="154"/>
      <c r="D15" s="154"/>
      <c r="E15" s="155"/>
      <c r="F15" s="154"/>
      <c r="G15" s="154"/>
      <c r="H15" s="154"/>
      <c r="I15" s="156"/>
      <c r="J15" s="154"/>
      <c r="K15" s="154"/>
      <c r="L15" s="154"/>
      <c r="M15" s="154"/>
    </row>
    <row r="17" spans="1:13" ht="38.25">
      <c r="A17" s="91" t="s">
        <v>110</v>
      </c>
      <c r="B17" s="91" t="s">
        <v>109</v>
      </c>
      <c r="C17" s="91" t="s">
        <v>113</v>
      </c>
      <c r="D17" s="91" t="s">
        <v>199</v>
      </c>
      <c r="E17" s="104" t="s">
        <v>106</v>
      </c>
      <c r="F17" s="91" t="s">
        <v>105</v>
      </c>
      <c r="G17" s="91" t="s">
        <v>104</v>
      </c>
      <c r="H17" s="91" t="s">
        <v>108</v>
      </c>
      <c r="I17" s="100" t="s">
        <v>103</v>
      </c>
      <c r="J17" s="91" t="s">
        <v>200</v>
      </c>
      <c r="K17" s="91" t="s">
        <v>95</v>
      </c>
      <c r="L17" s="91" t="s">
        <v>94</v>
      </c>
      <c r="M17" s="129" t="s">
        <v>93</v>
      </c>
    </row>
    <row r="18" spans="1:13">
      <c r="A18" s="410" t="s">
        <v>190</v>
      </c>
      <c r="B18" s="410" t="s">
        <v>91</v>
      </c>
      <c r="C18" s="410" t="s">
        <v>112</v>
      </c>
      <c r="D18" s="410">
        <v>1</v>
      </c>
      <c r="E18" s="475" t="s">
        <v>30</v>
      </c>
      <c r="F18" s="520" t="s">
        <v>195</v>
      </c>
      <c r="G18" s="521"/>
      <c r="H18" s="521"/>
      <c r="I18" s="522"/>
      <c r="J18" s="521">
        <f>SUM(J19:J22)</f>
        <v>139</v>
      </c>
      <c r="K18" s="412">
        <v>1</v>
      </c>
      <c r="L18" s="412">
        <v>20</v>
      </c>
      <c r="M18" s="523"/>
    </row>
    <row r="19" spans="1:13">
      <c r="A19" s="410"/>
      <c r="B19" s="410"/>
      <c r="C19" s="410"/>
      <c r="D19" s="410"/>
      <c r="E19" s="475"/>
      <c r="F19" s="419" t="s">
        <v>512</v>
      </c>
      <c r="G19" s="418">
        <v>1992</v>
      </c>
      <c r="H19" s="418" t="s">
        <v>22</v>
      </c>
      <c r="I19" s="408">
        <v>71.400000000000006</v>
      </c>
      <c r="J19" s="412">
        <v>32</v>
      </c>
      <c r="K19" s="412"/>
      <c r="L19" s="412"/>
      <c r="M19" s="506" t="s">
        <v>264</v>
      </c>
    </row>
    <row r="20" spans="1:13">
      <c r="A20" s="410"/>
      <c r="B20" s="410"/>
      <c r="C20" s="410"/>
      <c r="D20" s="410"/>
      <c r="E20" s="475"/>
      <c r="F20" s="419" t="s">
        <v>131</v>
      </c>
      <c r="G20" s="478">
        <v>1979</v>
      </c>
      <c r="H20" s="418" t="s">
        <v>24</v>
      </c>
      <c r="I20" s="408">
        <v>83.4</v>
      </c>
      <c r="J20" s="412">
        <v>35</v>
      </c>
      <c r="K20" s="412"/>
      <c r="L20" s="412"/>
      <c r="M20" s="506" t="s">
        <v>668</v>
      </c>
    </row>
    <row r="21" spans="1:13">
      <c r="A21" s="410"/>
      <c r="B21" s="410"/>
      <c r="C21" s="410"/>
      <c r="D21" s="410"/>
      <c r="E21" s="475"/>
      <c r="F21" s="419" t="s">
        <v>185</v>
      </c>
      <c r="G21" s="418">
        <v>1996</v>
      </c>
      <c r="H21" s="418" t="s">
        <v>26</v>
      </c>
      <c r="I21" s="408">
        <v>93.15</v>
      </c>
      <c r="J21" s="412">
        <v>39</v>
      </c>
      <c r="K21" s="412"/>
      <c r="L21" s="412"/>
      <c r="M21" s="506" t="s">
        <v>186</v>
      </c>
    </row>
    <row r="22" spans="1:13">
      <c r="A22" s="410"/>
      <c r="B22" s="410"/>
      <c r="C22" s="410"/>
      <c r="D22" s="410"/>
      <c r="E22" s="475"/>
      <c r="F22" s="497" t="s">
        <v>518</v>
      </c>
      <c r="G22" s="418">
        <v>1985</v>
      </c>
      <c r="H22" s="418" t="s">
        <v>538</v>
      </c>
      <c r="I22" s="408">
        <v>108</v>
      </c>
      <c r="J22" s="412">
        <v>33</v>
      </c>
      <c r="K22" s="524"/>
      <c r="L22" s="524"/>
      <c r="M22" s="506" t="s">
        <v>544</v>
      </c>
    </row>
    <row r="23" spans="1:13">
      <c r="A23" s="410"/>
      <c r="B23" s="410"/>
      <c r="C23" s="410"/>
      <c r="D23" s="410">
        <v>2</v>
      </c>
      <c r="E23" s="475" t="s">
        <v>42</v>
      </c>
      <c r="F23" s="504" t="s">
        <v>201</v>
      </c>
      <c r="G23" s="525"/>
      <c r="H23" s="525"/>
      <c r="I23" s="526"/>
      <c r="J23" s="525">
        <f>SUM(J24:J27)</f>
        <v>135</v>
      </c>
      <c r="K23" s="496">
        <v>2</v>
      </c>
      <c r="L23" s="496">
        <v>18</v>
      </c>
      <c r="M23" s="527"/>
    </row>
    <row r="24" spans="1:13">
      <c r="A24" s="410"/>
      <c r="B24" s="410"/>
      <c r="C24" s="410"/>
      <c r="D24" s="410"/>
      <c r="E24" s="359"/>
      <c r="F24" s="505" t="s">
        <v>203</v>
      </c>
      <c r="G24" s="435">
        <v>1995</v>
      </c>
      <c r="H24" s="435" t="s">
        <v>23</v>
      </c>
      <c r="I24" s="478">
        <v>77.900000000000006</v>
      </c>
      <c r="J24" s="496">
        <v>33</v>
      </c>
      <c r="K24" s="412"/>
      <c r="L24" s="412"/>
      <c r="M24" s="506" t="s">
        <v>550</v>
      </c>
    </row>
    <row r="25" spans="1:13">
      <c r="A25" s="410"/>
      <c r="B25" s="410"/>
      <c r="C25" s="410"/>
      <c r="D25" s="410"/>
      <c r="E25" s="475"/>
      <c r="F25" s="505" t="s">
        <v>202</v>
      </c>
      <c r="G25" s="435">
        <v>1995</v>
      </c>
      <c r="H25" s="435" t="s">
        <v>24</v>
      </c>
      <c r="I25" s="528">
        <v>78.8</v>
      </c>
      <c r="J25" s="412">
        <v>35</v>
      </c>
      <c r="K25" s="412"/>
      <c r="L25" s="412"/>
      <c r="M25" s="506" t="s">
        <v>550</v>
      </c>
    </row>
    <row r="26" spans="1:13">
      <c r="A26" s="410"/>
      <c r="B26" s="410"/>
      <c r="C26" s="410"/>
      <c r="D26" s="410"/>
      <c r="E26" s="475"/>
      <c r="F26" s="505" t="s">
        <v>204</v>
      </c>
      <c r="G26" s="435">
        <v>1991</v>
      </c>
      <c r="H26" s="435" t="s">
        <v>26</v>
      </c>
      <c r="I26" s="528">
        <v>88.2</v>
      </c>
      <c r="J26" s="412">
        <v>30</v>
      </c>
      <c r="K26" s="412"/>
      <c r="L26" s="412"/>
      <c r="M26" s="506" t="s">
        <v>373</v>
      </c>
    </row>
    <row r="27" spans="1:13">
      <c r="A27" s="410"/>
      <c r="B27" s="410"/>
      <c r="C27" s="410"/>
      <c r="D27" s="410"/>
      <c r="E27" s="475"/>
      <c r="F27" s="505" t="s">
        <v>205</v>
      </c>
      <c r="G27" s="435">
        <v>1985</v>
      </c>
      <c r="H27" s="435" t="s">
        <v>538</v>
      </c>
      <c r="I27" s="528">
        <v>95.1</v>
      </c>
      <c r="J27" s="412">
        <v>37</v>
      </c>
      <c r="K27" s="524"/>
      <c r="L27" s="524"/>
      <c r="M27" s="506" t="s">
        <v>373</v>
      </c>
    </row>
    <row r="28" spans="1:13">
      <c r="A28" s="410"/>
      <c r="B28" s="410"/>
      <c r="C28" s="410"/>
      <c r="D28" s="410">
        <v>3</v>
      </c>
      <c r="E28" s="475" t="s">
        <v>32</v>
      </c>
      <c r="F28" s="504" t="s">
        <v>191</v>
      </c>
      <c r="G28" s="525"/>
      <c r="H28" s="525"/>
      <c r="I28" s="526"/>
      <c r="J28" s="525">
        <f>SUM(J29:J32)</f>
        <v>132</v>
      </c>
      <c r="K28" s="412">
        <v>3</v>
      </c>
      <c r="L28" s="412">
        <v>16</v>
      </c>
      <c r="M28" s="527"/>
    </row>
    <row r="29" spans="1:13">
      <c r="A29" s="410"/>
      <c r="B29" s="410"/>
      <c r="C29" s="410"/>
      <c r="D29" s="410"/>
      <c r="E29" s="475"/>
      <c r="F29" s="444" t="s">
        <v>206</v>
      </c>
      <c r="G29" s="418">
        <v>1999</v>
      </c>
      <c r="H29" s="418" t="s">
        <v>23</v>
      </c>
      <c r="I29" s="529">
        <v>77.8</v>
      </c>
      <c r="J29" s="412">
        <v>31</v>
      </c>
      <c r="K29" s="412"/>
      <c r="L29" s="412"/>
      <c r="M29" s="447" t="s">
        <v>207</v>
      </c>
    </row>
    <row r="30" spans="1:13">
      <c r="A30" s="410"/>
      <c r="B30" s="410"/>
      <c r="C30" s="410"/>
      <c r="D30" s="410"/>
      <c r="E30" s="475"/>
      <c r="F30" s="444" t="s">
        <v>545</v>
      </c>
      <c r="G30" s="418">
        <v>1997</v>
      </c>
      <c r="H30" s="418" t="s">
        <v>24</v>
      </c>
      <c r="I30" s="529">
        <v>83.35</v>
      </c>
      <c r="J30" s="412">
        <v>28</v>
      </c>
      <c r="K30" s="412"/>
      <c r="L30" s="412"/>
      <c r="M30" s="430" t="s">
        <v>547</v>
      </c>
    </row>
    <row r="31" spans="1:13">
      <c r="A31" s="410"/>
      <c r="B31" s="410"/>
      <c r="C31" s="410"/>
      <c r="D31" s="410"/>
      <c r="E31" s="475"/>
      <c r="F31" s="444" t="s">
        <v>194</v>
      </c>
      <c r="G31" s="418">
        <v>1990</v>
      </c>
      <c r="H31" s="418" t="s">
        <v>26</v>
      </c>
      <c r="I31" s="529">
        <v>95.2</v>
      </c>
      <c r="J31" s="412">
        <v>34</v>
      </c>
      <c r="K31" s="412"/>
      <c r="L31" s="412"/>
      <c r="M31" s="430" t="s">
        <v>548</v>
      </c>
    </row>
    <row r="32" spans="1:13">
      <c r="A32" s="410"/>
      <c r="B32" s="410"/>
      <c r="C32" s="410"/>
      <c r="D32" s="410"/>
      <c r="E32" s="475"/>
      <c r="F32" s="444" t="s">
        <v>546</v>
      </c>
      <c r="G32" s="418">
        <v>1996</v>
      </c>
      <c r="H32" s="418" t="s">
        <v>538</v>
      </c>
      <c r="I32" s="529">
        <v>97</v>
      </c>
      <c r="J32" s="412">
        <v>39</v>
      </c>
      <c r="K32" s="524"/>
      <c r="L32" s="524"/>
      <c r="M32" s="430" t="s">
        <v>549</v>
      </c>
    </row>
    <row r="33" spans="1:13">
      <c r="A33" s="410"/>
      <c r="B33" s="410"/>
      <c r="C33" s="410"/>
      <c r="D33" s="410">
        <v>4</v>
      </c>
      <c r="E33" s="470" t="s">
        <v>46</v>
      </c>
      <c r="F33" s="559" t="s">
        <v>637</v>
      </c>
      <c r="G33" s="525"/>
      <c r="H33" s="525"/>
      <c r="I33" s="526"/>
      <c r="J33" s="525">
        <f>SUM(J34:J37)</f>
        <v>126</v>
      </c>
      <c r="K33" s="412">
        <v>4</v>
      </c>
      <c r="L33" s="412">
        <v>15</v>
      </c>
      <c r="M33" s="527"/>
    </row>
    <row r="34" spans="1:13">
      <c r="A34" s="410"/>
      <c r="B34" s="410"/>
      <c r="C34" s="410"/>
      <c r="D34" s="410"/>
      <c r="E34" s="475"/>
      <c r="F34" s="519" t="s">
        <v>307</v>
      </c>
      <c r="G34" s="418">
        <v>1985</v>
      </c>
      <c r="H34" s="418" t="s">
        <v>23</v>
      </c>
      <c r="I34" s="408">
        <v>76.2</v>
      </c>
      <c r="J34" s="412">
        <v>31</v>
      </c>
      <c r="K34" s="412"/>
      <c r="L34" s="412"/>
      <c r="M34" s="432" t="s">
        <v>308</v>
      </c>
    </row>
    <row r="35" spans="1:13">
      <c r="A35" s="410"/>
      <c r="B35" s="410"/>
      <c r="C35" s="410"/>
      <c r="D35" s="410"/>
      <c r="E35" s="475"/>
      <c r="F35" s="519" t="s">
        <v>169</v>
      </c>
      <c r="G35" s="418">
        <v>1996</v>
      </c>
      <c r="H35" s="418" t="s">
        <v>24</v>
      </c>
      <c r="I35" s="408">
        <v>84.45</v>
      </c>
      <c r="J35" s="412">
        <v>30</v>
      </c>
      <c r="K35" s="412"/>
      <c r="L35" s="412"/>
      <c r="M35" s="432" t="s">
        <v>157</v>
      </c>
    </row>
    <row r="36" spans="1:13">
      <c r="A36" s="410"/>
      <c r="B36" s="410"/>
      <c r="C36" s="410"/>
      <c r="D36" s="410"/>
      <c r="E36" s="475"/>
      <c r="F36" s="519" t="s">
        <v>310</v>
      </c>
      <c r="G36" s="418">
        <v>1981</v>
      </c>
      <c r="H36" s="418" t="s">
        <v>538</v>
      </c>
      <c r="I36" s="408">
        <v>95.05</v>
      </c>
      <c r="J36" s="412">
        <v>33</v>
      </c>
      <c r="K36" s="412"/>
      <c r="L36" s="412"/>
      <c r="M36" s="432" t="s">
        <v>311</v>
      </c>
    </row>
    <row r="37" spans="1:13">
      <c r="A37" s="410"/>
      <c r="B37" s="410"/>
      <c r="C37" s="410"/>
      <c r="D37" s="410"/>
      <c r="E37" s="475"/>
      <c r="F37" s="485" t="s">
        <v>304</v>
      </c>
      <c r="G37" s="418">
        <v>1993</v>
      </c>
      <c r="H37" s="418" t="s">
        <v>538</v>
      </c>
      <c r="I37" s="408">
        <v>102</v>
      </c>
      <c r="J37" s="412">
        <v>32</v>
      </c>
      <c r="K37" s="412"/>
      <c r="L37" s="412"/>
      <c r="M37" s="432" t="s">
        <v>305</v>
      </c>
    </row>
    <row r="38" spans="1:13">
      <c r="A38" s="164"/>
      <c r="B38" s="164"/>
      <c r="C38" s="164"/>
      <c r="D38" s="164"/>
      <c r="E38" s="165"/>
      <c r="F38" s="164"/>
      <c r="G38" s="164"/>
      <c r="H38" s="164"/>
      <c r="I38" s="166"/>
      <c r="J38" s="164"/>
      <c r="K38" s="164"/>
      <c r="L38" s="164"/>
      <c r="M38" s="164"/>
    </row>
    <row r="41" spans="1:13">
      <c r="A41" s="34" t="s">
        <v>256</v>
      </c>
    </row>
    <row r="42" spans="1:13">
      <c r="A42" s="38"/>
    </row>
    <row r="43" spans="1:13">
      <c r="A43" s="34" t="s">
        <v>255</v>
      </c>
    </row>
    <row r="45" spans="1:13">
      <c r="A45" s="145"/>
      <c r="B45" s="145"/>
      <c r="C45" s="145"/>
      <c r="D45" s="146"/>
      <c r="E45" s="147"/>
      <c r="F45" s="146"/>
      <c r="G45" s="146"/>
      <c r="H45" s="148"/>
      <c r="I45" s="148"/>
      <c r="J45" s="149"/>
      <c r="K45" s="149"/>
      <c r="L45" s="145"/>
      <c r="M45" s="145"/>
    </row>
    <row r="46" spans="1:13" ht="12.75" customHeight="1">
      <c r="A46" s="145"/>
      <c r="B46" s="150"/>
      <c r="C46" s="145"/>
      <c r="D46" s="145"/>
      <c r="E46" s="147"/>
      <c r="F46" s="837" t="s">
        <v>0</v>
      </c>
      <c r="G46" s="838"/>
      <c r="H46" s="838"/>
      <c r="I46" s="834" t="s">
        <v>252</v>
      </c>
      <c r="J46" s="834"/>
      <c r="K46" s="834"/>
      <c r="L46" s="834"/>
      <c r="M46" s="834"/>
    </row>
    <row r="47" spans="1:13" ht="12.75" customHeight="1">
      <c r="A47" s="145"/>
      <c r="B47" s="150"/>
      <c r="C47" s="145"/>
      <c r="D47" s="145"/>
      <c r="E47" s="147"/>
      <c r="F47" s="837" t="s">
        <v>1</v>
      </c>
      <c r="G47" s="838"/>
      <c r="H47" s="838"/>
      <c r="I47" s="834"/>
      <c r="J47" s="834"/>
      <c r="K47" s="834"/>
      <c r="L47" s="834"/>
      <c r="M47" s="834"/>
    </row>
    <row r="48" spans="1:13">
      <c r="A48" s="145"/>
      <c r="B48" s="150"/>
      <c r="C48" s="145"/>
      <c r="D48" s="145"/>
      <c r="E48" s="147"/>
      <c r="F48" s="151"/>
      <c r="G48" s="152"/>
      <c r="H48" s="146"/>
      <c r="I48" s="299"/>
      <c r="J48" s="376"/>
      <c r="K48" s="376"/>
      <c r="L48" s="299"/>
      <c r="M48" s="379"/>
    </row>
    <row r="49" spans="1:13" ht="12.75" customHeight="1">
      <c r="A49" s="145"/>
      <c r="B49" s="145"/>
      <c r="C49" s="145"/>
      <c r="D49" s="145"/>
      <c r="E49" s="147"/>
      <c r="F49" s="837" t="s">
        <v>2</v>
      </c>
      <c r="G49" s="838"/>
      <c r="H49" s="838"/>
      <c r="I49" s="836" t="s">
        <v>254</v>
      </c>
      <c r="J49" s="836"/>
      <c r="K49" s="836"/>
      <c r="L49" s="836"/>
      <c r="M49" s="836"/>
    </row>
    <row r="50" spans="1:13" ht="12.75" customHeight="1">
      <c r="A50" s="145"/>
      <c r="B50" s="145"/>
      <c r="C50" s="145"/>
      <c r="D50" s="145"/>
      <c r="E50" s="147"/>
      <c r="F50" s="837" t="s">
        <v>3</v>
      </c>
      <c r="G50" s="838"/>
      <c r="H50" s="838"/>
      <c r="I50" s="836"/>
      <c r="J50" s="836"/>
      <c r="K50" s="836"/>
      <c r="L50" s="836"/>
      <c r="M50" s="836"/>
    </row>
    <row r="51" spans="1:13" ht="15">
      <c r="A51" s="145"/>
      <c r="B51" s="145"/>
      <c r="C51" s="145"/>
      <c r="D51" s="145"/>
      <c r="E51" s="147"/>
      <c r="F51" s="151"/>
      <c r="G51" s="152"/>
      <c r="H51" s="146"/>
      <c r="I51" s="306"/>
      <c r="J51" s="377"/>
      <c r="K51" s="378"/>
      <c r="L51" s="306"/>
      <c r="M51" s="379"/>
    </row>
    <row r="52" spans="1:13" ht="12.75" customHeight="1">
      <c r="A52" s="145"/>
      <c r="B52" s="145"/>
      <c r="C52" s="145"/>
      <c r="D52" s="145"/>
      <c r="E52" s="147"/>
      <c r="F52" s="837" t="s">
        <v>4</v>
      </c>
      <c r="G52" s="838"/>
      <c r="H52" s="838"/>
      <c r="I52" s="835" t="s">
        <v>253</v>
      </c>
      <c r="J52" s="835"/>
      <c r="K52" s="835"/>
      <c r="L52" s="835"/>
      <c r="M52" s="835"/>
    </row>
    <row r="53" spans="1:13">
      <c r="A53" s="145"/>
      <c r="B53" s="153"/>
      <c r="C53" s="145"/>
      <c r="D53" s="145"/>
      <c r="E53" s="147"/>
      <c r="F53" s="837" t="s">
        <v>5</v>
      </c>
      <c r="G53" s="838"/>
      <c r="H53" s="838"/>
      <c r="I53" s="839"/>
      <c r="J53" s="839"/>
      <c r="K53" s="839"/>
      <c r="L53" s="839"/>
      <c r="M53" s="839"/>
    </row>
    <row r="54" spans="1:13">
      <c r="A54" s="154"/>
      <c r="B54" s="154"/>
      <c r="C54" s="154"/>
      <c r="D54" s="154"/>
      <c r="E54" s="155"/>
      <c r="F54" s="154"/>
      <c r="G54" s="154"/>
      <c r="H54" s="154"/>
      <c r="I54" s="156"/>
      <c r="J54" s="154"/>
      <c r="K54" s="154"/>
      <c r="L54" s="154"/>
      <c r="M54" s="154"/>
    </row>
    <row r="55" spans="1:13">
      <c r="A55" s="154"/>
      <c r="B55" s="154"/>
      <c r="C55" s="154"/>
      <c r="D55" s="154"/>
      <c r="E55" s="155"/>
      <c r="F55" s="154"/>
      <c r="G55" s="154"/>
      <c r="H55" s="154"/>
      <c r="I55" s="156"/>
      <c r="J55" s="154"/>
      <c r="K55" s="154"/>
      <c r="L55" s="154"/>
      <c r="M55" s="154"/>
    </row>
    <row r="56" spans="1:13">
      <c r="A56" s="157"/>
      <c r="B56" s="154"/>
      <c r="C56" s="154"/>
      <c r="D56" s="154"/>
      <c r="E56" s="155"/>
      <c r="F56" s="154"/>
      <c r="G56" s="154"/>
      <c r="H56" s="154"/>
      <c r="I56" s="156"/>
      <c r="J56" s="154"/>
      <c r="K56" s="154"/>
      <c r="L56" s="154"/>
      <c r="M56" s="154"/>
    </row>
    <row r="57" spans="1:13" ht="15">
      <c r="A57" s="157" t="s">
        <v>114</v>
      </c>
      <c r="B57" s="72" t="s">
        <v>330</v>
      </c>
      <c r="C57" s="154"/>
      <c r="D57" s="154"/>
      <c r="E57" s="155"/>
      <c r="F57" s="154"/>
      <c r="G57" s="154"/>
      <c r="H57" s="154"/>
      <c r="I57" s="156"/>
      <c r="J57" s="154"/>
      <c r="K57" s="154"/>
      <c r="L57" s="154"/>
      <c r="M57" s="154"/>
    </row>
    <row r="58" spans="1:13">
      <c r="A58" s="157" t="s">
        <v>111</v>
      </c>
      <c r="B58" s="158" t="s">
        <v>198</v>
      </c>
      <c r="C58" s="154"/>
      <c r="D58" s="154"/>
      <c r="E58" s="155"/>
      <c r="F58" s="154"/>
      <c r="G58" s="154"/>
      <c r="H58" s="154"/>
      <c r="I58" s="156"/>
      <c r="J58" s="154"/>
      <c r="K58" s="154"/>
      <c r="L58" s="154"/>
      <c r="M58" s="154"/>
    </row>
    <row r="59" spans="1:13">
      <c r="A59" s="154"/>
      <c r="B59" s="154"/>
      <c r="C59" s="154"/>
      <c r="D59" s="154"/>
      <c r="E59" s="155"/>
      <c r="F59" s="154"/>
      <c r="G59" s="154"/>
      <c r="H59" s="154"/>
      <c r="I59" s="156"/>
      <c r="J59" s="154"/>
      <c r="K59" s="154"/>
      <c r="L59" s="154"/>
      <c r="M59" s="154"/>
    </row>
    <row r="61" spans="1:13" ht="38.25">
      <c r="A61" s="91" t="s">
        <v>110</v>
      </c>
      <c r="B61" s="91" t="s">
        <v>109</v>
      </c>
      <c r="C61" s="91" t="s">
        <v>113</v>
      </c>
      <c r="D61" s="91" t="s">
        <v>199</v>
      </c>
      <c r="E61" s="104" t="s">
        <v>106</v>
      </c>
      <c r="F61" s="91" t="s">
        <v>105</v>
      </c>
      <c r="G61" s="91" t="s">
        <v>104</v>
      </c>
      <c r="H61" s="91" t="s">
        <v>108</v>
      </c>
      <c r="I61" s="100" t="s">
        <v>103</v>
      </c>
      <c r="J61" s="91" t="s">
        <v>200</v>
      </c>
      <c r="K61" s="91" t="s">
        <v>95</v>
      </c>
      <c r="L61" s="91" t="s">
        <v>94</v>
      </c>
      <c r="M61" s="129" t="s">
        <v>93</v>
      </c>
    </row>
    <row r="62" spans="1:13">
      <c r="A62" s="410" t="s">
        <v>196</v>
      </c>
      <c r="B62" s="410" t="s">
        <v>76</v>
      </c>
      <c r="C62" s="410" t="s">
        <v>112</v>
      </c>
      <c r="D62" s="410">
        <v>1</v>
      </c>
      <c r="E62" s="485" t="s">
        <v>30</v>
      </c>
      <c r="F62" s="486" t="s">
        <v>195</v>
      </c>
      <c r="G62" s="525"/>
      <c r="H62" s="525"/>
      <c r="I62" s="530"/>
      <c r="J62" s="524">
        <v>143</v>
      </c>
      <c r="K62" s="524">
        <v>5</v>
      </c>
      <c r="L62" s="524">
        <v>14</v>
      </c>
      <c r="M62" s="527" t="s">
        <v>84</v>
      </c>
    </row>
    <row r="63" spans="1:13">
      <c r="A63" s="410"/>
      <c r="B63" s="410"/>
      <c r="C63" s="410"/>
      <c r="D63" s="410"/>
      <c r="E63" s="475"/>
      <c r="F63" s="419" t="s">
        <v>570</v>
      </c>
      <c r="G63" s="418">
        <v>1970</v>
      </c>
      <c r="H63" s="412"/>
      <c r="I63" s="531"/>
      <c r="J63" s="412"/>
      <c r="K63" s="412"/>
      <c r="L63" s="412"/>
      <c r="M63" s="470"/>
    </row>
    <row r="64" spans="1:13">
      <c r="A64" s="410"/>
      <c r="B64" s="410"/>
      <c r="C64" s="410"/>
      <c r="D64" s="410"/>
      <c r="E64" s="475"/>
      <c r="F64" s="419" t="s">
        <v>577</v>
      </c>
      <c r="G64" s="418">
        <v>1998</v>
      </c>
      <c r="H64" s="412"/>
      <c r="I64" s="531"/>
      <c r="J64" s="412"/>
      <c r="K64" s="412"/>
      <c r="L64" s="412"/>
      <c r="M64" s="470"/>
    </row>
    <row r="65" spans="1:13">
      <c r="A65" s="410"/>
      <c r="B65" s="410"/>
      <c r="C65" s="410"/>
      <c r="D65" s="410"/>
      <c r="E65" s="475"/>
      <c r="F65" s="419" t="s">
        <v>572</v>
      </c>
      <c r="G65" s="418">
        <v>1998</v>
      </c>
      <c r="H65" s="412"/>
      <c r="I65" s="531"/>
      <c r="J65" s="412"/>
      <c r="K65" s="412"/>
      <c r="L65" s="412"/>
      <c r="M65" s="470"/>
    </row>
    <row r="66" spans="1:13">
      <c r="A66" s="410"/>
      <c r="B66" s="410"/>
      <c r="C66" s="410"/>
      <c r="D66" s="410"/>
      <c r="E66" s="475"/>
      <c r="F66" s="419" t="s">
        <v>571</v>
      </c>
      <c r="G66" s="418">
        <v>1971</v>
      </c>
      <c r="H66" s="412"/>
      <c r="I66" s="531"/>
      <c r="J66" s="412"/>
      <c r="K66" s="412"/>
      <c r="L66" s="412"/>
      <c r="M66" s="470"/>
    </row>
    <row r="67" spans="1:13">
      <c r="A67" s="410"/>
      <c r="B67" s="410"/>
      <c r="C67" s="410"/>
      <c r="D67" s="410">
        <v>2</v>
      </c>
      <c r="E67" s="498" t="s">
        <v>411</v>
      </c>
      <c r="F67" s="507" t="s">
        <v>563</v>
      </c>
      <c r="G67" s="532"/>
      <c r="H67" s="525"/>
      <c r="I67" s="530"/>
      <c r="J67" s="524">
        <v>134</v>
      </c>
      <c r="K67" s="524">
        <v>6</v>
      </c>
      <c r="L67" s="524">
        <v>13</v>
      </c>
      <c r="M67" s="527"/>
    </row>
    <row r="68" spans="1:13">
      <c r="A68" s="410"/>
      <c r="B68" s="410"/>
      <c r="C68" s="410"/>
      <c r="D68" s="410"/>
      <c r="E68" s="475"/>
      <c r="F68" s="419" t="s">
        <v>465</v>
      </c>
      <c r="G68" s="418">
        <v>1977</v>
      </c>
      <c r="H68" s="412"/>
      <c r="I68" s="531"/>
      <c r="J68" s="412"/>
      <c r="K68" s="412"/>
      <c r="L68" s="412"/>
      <c r="M68" s="470"/>
    </row>
    <row r="69" spans="1:13">
      <c r="A69" s="410"/>
      <c r="B69" s="410"/>
      <c r="C69" s="410"/>
      <c r="D69" s="410"/>
      <c r="E69" s="475"/>
      <c r="F69" s="419" t="s">
        <v>490</v>
      </c>
      <c r="G69" s="418">
        <v>1962</v>
      </c>
      <c r="H69" s="412"/>
      <c r="I69" s="531"/>
      <c r="J69" s="412"/>
      <c r="K69" s="412"/>
      <c r="L69" s="412"/>
      <c r="M69" s="470"/>
    </row>
    <row r="70" spans="1:13">
      <c r="A70" s="410"/>
      <c r="B70" s="410"/>
      <c r="C70" s="410"/>
      <c r="D70" s="410"/>
      <c r="E70" s="475"/>
      <c r="F70" s="419" t="s">
        <v>566</v>
      </c>
      <c r="G70" s="418">
        <v>1965</v>
      </c>
      <c r="H70" s="412"/>
      <c r="I70" s="531"/>
      <c r="J70" s="412"/>
      <c r="K70" s="412"/>
      <c r="L70" s="412"/>
      <c r="M70" s="470"/>
    </row>
    <row r="71" spans="1:13">
      <c r="A71" s="410"/>
      <c r="B71" s="410"/>
      <c r="C71" s="410"/>
      <c r="D71" s="410"/>
      <c r="E71" s="475"/>
      <c r="F71" s="419" t="s">
        <v>480</v>
      </c>
      <c r="G71" s="418">
        <v>1988</v>
      </c>
      <c r="H71" s="412"/>
      <c r="I71" s="531"/>
      <c r="J71" s="412"/>
      <c r="K71" s="412"/>
      <c r="L71" s="412"/>
      <c r="M71" s="470"/>
    </row>
    <row r="72" spans="1:13">
      <c r="A72" s="410"/>
      <c r="B72" s="410"/>
      <c r="C72" s="410"/>
      <c r="D72" s="410">
        <v>3</v>
      </c>
      <c r="E72" s="475" t="s">
        <v>72</v>
      </c>
      <c r="F72" s="504" t="s">
        <v>569</v>
      </c>
      <c r="G72" s="532"/>
      <c r="H72" s="525"/>
      <c r="I72" s="530"/>
      <c r="J72" s="524">
        <v>134</v>
      </c>
      <c r="K72" s="524">
        <v>7</v>
      </c>
      <c r="L72" s="524">
        <v>12</v>
      </c>
      <c r="M72" s="527"/>
    </row>
    <row r="73" spans="1:13">
      <c r="A73" s="410"/>
      <c r="B73" s="410"/>
      <c r="C73" s="410"/>
      <c r="D73" s="410"/>
      <c r="E73" s="475"/>
      <c r="F73" s="366" t="s">
        <v>487</v>
      </c>
      <c r="G73" s="429">
        <v>1975</v>
      </c>
      <c r="H73" s="412"/>
      <c r="I73" s="531"/>
      <c r="J73" s="412"/>
      <c r="K73" s="412"/>
      <c r="L73" s="412"/>
      <c r="M73" s="470"/>
    </row>
    <row r="74" spans="1:13">
      <c r="A74" s="410"/>
      <c r="B74" s="410"/>
      <c r="C74" s="410"/>
      <c r="D74" s="410"/>
      <c r="E74" s="475"/>
      <c r="F74" s="366" t="s">
        <v>79</v>
      </c>
      <c r="G74" s="418">
        <v>1980</v>
      </c>
      <c r="H74" s="412"/>
      <c r="I74" s="531"/>
      <c r="J74" s="412"/>
      <c r="K74" s="412"/>
      <c r="L74" s="412"/>
      <c r="M74" s="470"/>
    </row>
    <row r="75" spans="1:13">
      <c r="A75" s="410"/>
      <c r="B75" s="410"/>
      <c r="C75" s="410"/>
      <c r="D75" s="410"/>
      <c r="E75" s="475"/>
      <c r="F75" s="444" t="s">
        <v>568</v>
      </c>
      <c r="G75" s="418">
        <v>1985</v>
      </c>
      <c r="H75" s="412"/>
      <c r="I75" s="531"/>
      <c r="J75" s="412"/>
      <c r="K75" s="412"/>
      <c r="L75" s="412"/>
      <c r="M75" s="470"/>
    </row>
    <row r="76" spans="1:13">
      <c r="A76" s="410"/>
      <c r="B76" s="410"/>
      <c r="C76" s="410"/>
      <c r="D76" s="410"/>
      <c r="E76" s="475"/>
      <c r="F76" s="444" t="s">
        <v>486</v>
      </c>
      <c r="G76" s="418">
        <v>1988</v>
      </c>
      <c r="H76" s="412"/>
      <c r="I76" s="531"/>
      <c r="J76" s="412"/>
      <c r="K76" s="412"/>
      <c r="L76" s="412"/>
      <c r="M76" s="470"/>
    </row>
    <row r="77" spans="1:13">
      <c r="A77" s="410"/>
      <c r="B77" s="410"/>
      <c r="C77" s="410"/>
      <c r="D77" s="410">
        <v>4</v>
      </c>
      <c r="E77" s="475" t="s">
        <v>44</v>
      </c>
      <c r="F77" s="504" t="s">
        <v>567</v>
      </c>
      <c r="G77" s="532"/>
      <c r="H77" s="525"/>
      <c r="I77" s="530"/>
      <c r="J77" s="524">
        <v>124</v>
      </c>
      <c r="K77" s="524">
        <v>8</v>
      </c>
      <c r="L77" s="524">
        <v>11</v>
      </c>
      <c r="M77" s="527"/>
    </row>
    <row r="78" spans="1:13">
      <c r="A78" s="410"/>
      <c r="B78" s="410"/>
      <c r="C78" s="410"/>
      <c r="D78" s="410"/>
      <c r="E78" s="475"/>
      <c r="F78" s="419" t="s">
        <v>389</v>
      </c>
      <c r="G78" s="418">
        <v>1970</v>
      </c>
      <c r="H78" s="412"/>
      <c r="I78" s="531"/>
      <c r="J78" s="412"/>
      <c r="K78" s="412"/>
      <c r="L78" s="412"/>
      <c r="M78" s="470"/>
    </row>
    <row r="79" spans="1:13">
      <c r="A79" s="410"/>
      <c r="B79" s="410"/>
      <c r="C79" s="410"/>
      <c r="D79" s="410"/>
      <c r="E79" s="475"/>
      <c r="F79" s="419" t="s">
        <v>469</v>
      </c>
      <c r="G79" s="418">
        <v>1990</v>
      </c>
      <c r="H79" s="412"/>
      <c r="I79" s="531"/>
      <c r="J79" s="412"/>
      <c r="K79" s="412"/>
      <c r="L79" s="412"/>
      <c r="M79" s="470"/>
    </row>
    <row r="80" spans="1:13">
      <c r="A80" s="410"/>
      <c r="B80" s="410"/>
      <c r="C80" s="410"/>
      <c r="D80" s="410"/>
      <c r="E80" s="475"/>
      <c r="F80" s="419" t="s">
        <v>418</v>
      </c>
      <c r="G80" s="418">
        <v>1986</v>
      </c>
      <c r="H80" s="412"/>
      <c r="I80" s="531"/>
      <c r="J80" s="412"/>
      <c r="K80" s="412"/>
      <c r="L80" s="412"/>
      <c r="M80" s="470"/>
    </row>
    <row r="81" spans="1:13">
      <c r="A81" s="410"/>
      <c r="B81" s="410"/>
      <c r="C81" s="410"/>
      <c r="D81" s="410"/>
      <c r="E81" s="475"/>
      <c r="F81" s="419" t="s">
        <v>468</v>
      </c>
      <c r="G81" s="418">
        <v>1982</v>
      </c>
      <c r="H81" s="412"/>
      <c r="I81" s="531"/>
      <c r="J81" s="412"/>
      <c r="K81" s="412"/>
      <c r="L81" s="412"/>
      <c r="M81" s="470"/>
    </row>
    <row r="82" spans="1:13">
      <c r="A82" s="410"/>
      <c r="B82" s="410"/>
      <c r="C82" s="410"/>
      <c r="D82" s="410">
        <v>5</v>
      </c>
      <c r="E82" s="371" t="s">
        <v>34</v>
      </c>
      <c r="F82" s="520" t="s">
        <v>197</v>
      </c>
      <c r="G82" s="533"/>
      <c r="H82" s="521"/>
      <c r="I82" s="522"/>
      <c r="J82" s="534">
        <v>120</v>
      </c>
      <c r="K82" s="534">
        <v>9</v>
      </c>
      <c r="L82" s="534">
        <v>10</v>
      </c>
      <c r="M82" s="523" t="s">
        <v>84</v>
      </c>
    </row>
    <row r="83" spans="1:13">
      <c r="A83" s="410"/>
      <c r="B83" s="410"/>
      <c r="C83" s="410"/>
      <c r="D83" s="410"/>
      <c r="E83" s="475"/>
      <c r="F83" s="419" t="s">
        <v>564</v>
      </c>
      <c r="G83" s="418">
        <v>1984</v>
      </c>
      <c r="H83" s="412"/>
      <c r="I83" s="531"/>
      <c r="J83" s="412"/>
      <c r="K83" s="412"/>
      <c r="L83" s="412"/>
      <c r="M83" s="470"/>
    </row>
    <row r="84" spans="1:13">
      <c r="A84" s="410"/>
      <c r="B84" s="410"/>
      <c r="C84" s="410"/>
      <c r="D84" s="410"/>
      <c r="E84" s="475"/>
      <c r="F84" s="419" t="s">
        <v>407</v>
      </c>
      <c r="G84" s="418">
        <v>1973</v>
      </c>
      <c r="H84" s="412"/>
      <c r="I84" s="531"/>
      <c r="J84" s="412"/>
      <c r="K84" s="412"/>
      <c r="L84" s="412"/>
      <c r="M84" s="470"/>
    </row>
    <row r="85" spans="1:13">
      <c r="A85" s="410"/>
      <c r="B85" s="410"/>
      <c r="C85" s="410"/>
      <c r="D85" s="410"/>
      <c r="E85" s="475"/>
      <c r="F85" s="419" t="s">
        <v>565</v>
      </c>
      <c r="G85" s="418">
        <v>1972</v>
      </c>
      <c r="H85" s="412"/>
      <c r="I85" s="531"/>
      <c r="J85" s="412"/>
      <c r="K85" s="412"/>
      <c r="L85" s="412"/>
      <c r="M85" s="470"/>
    </row>
    <row r="86" spans="1:13">
      <c r="A86" s="410"/>
      <c r="B86" s="410"/>
      <c r="C86" s="410"/>
      <c r="D86" s="410"/>
      <c r="E86" s="475"/>
      <c r="F86" s="419" t="s">
        <v>478</v>
      </c>
      <c r="G86" s="418">
        <v>1975</v>
      </c>
      <c r="H86" s="412"/>
      <c r="I86" s="531"/>
      <c r="J86" s="412"/>
      <c r="K86" s="412"/>
      <c r="L86" s="412"/>
      <c r="M86" s="470"/>
    </row>
    <row r="87" spans="1:13">
      <c r="A87" s="410"/>
      <c r="B87" s="410"/>
      <c r="C87" s="410"/>
      <c r="D87" s="410">
        <v>6</v>
      </c>
      <c r="E87" s="508" t="s">
        <v>64</v>
      </c>
      <c r="F87" s="507" t="s">
        <v>562</v>
      </c>
      <c r="G87" s="501"/>
      <c r="H87" s="487"/>
      <c r="I87" s="488"/>
      <c r="J87" s="489">
        <v>106</v>
      </c>
      <c r="K87" s="489">
        <v>10</v>
      </c>
      <c r="L87" s="489">
        <v>9</v>
      </c>
      <c r="M87" s="490"/>
    </row>
    <row r="88" spans="1:13">
      <c r="A88" s="410"/>
      <c r="B88" s="410"/>
      <c r="C88" s="410"/>
      <c r="D88" s="410"/>
      <c r="E88" s="485"/>
      <c r="F88" s="432" t="s">
        <v>573</v>
      </c>
      <c r="G88" s="418">
        <v>1985</v>
      </c>
      <c r="H88" s="517"/>
      <c r="I88" s="492"/>
      <c r="J88" s="493"/>
      <c r="K88" s="493"/>
      <c r="L88" s="493"/>
      <c r="M88" s="432" t="s">
        <v>575</v>
      </c>
    </row>
    <row r="89" spans="1:13">
      <c r="A89" s="410"/>
      <c r="B89" s="410"/>
      <c r="C89" s="410"/>
      <c r="D89" s="410"/>
      <c r="E89" s="485"/>
      <c r="F89" s="432" t="s">
        <v>517</v>
      </c>
      <c r="G89" s="418">
        <v>1993</v>
      </c>
      <c r="H89" s="517"/>
      <c r="I89" s="495"/>
      <c r="J89" s="496"/>
      <c r="K89" s="496"/>
      <c r="L89" s="496"/>
      <c r="M89" s="432" t="s">
        <v>576</v>
      </c>
    </row>
    <row r="90" spans="1:13">
      <c r="A90" s="410"/>
      <c r="B90" s="410"/>
      <c r="C90" s="410"/>
      <c r="D90" s="410"/>
      <c r="E90" s="485"/>
      <c r="F90" s="432" t="s">
        <v>514</v>
      </c>
      <c r="G90" s="418">
        <v>1984</v>
      </c>
      <c r="H90" s="517"/>
      <c r="I90" s="495"/>
      <c r="J90" s="496"/>
      <c r="K90" s="496"/>
      <c r="L90" s="496"/>
      <c r="M90" s="432" t="s">
        <v>576</v>
      </c>
    </row>
    <row r="91" spans="1:13">
      <c r="A91" s="410"/>
      <c r="B91" s="410"/>
      <c r="C91" s="410"/>
      <c r="D91" s="410"/>
      <c r="E91" s="485"/>
      <c r="F91" s="432" t="s">
        <v>574</v>
      </c>
      <c r="G91" s="418">
        <v>1983</v>
      </c>
      <c r="H91" s="517"/>
      <c r="I91" s="495"/>
      <c r="J91" s="496"/>
      <c r="K91" s="496"/>
      <c r="L91" s="496"/>
      <c r="M91" s="432" t="s">
        <v>576</v>
      </c>
    </row>
    <row r="92" spans="1:13">
      <c r="A92" s="164"/>
      <c r="B92" s="164"/>
      <c r="C92" s="164"/>
      <c r="D92" s="164"/>
      <c r="E92" s="165"/>
      <c r="F92" s="164"/>
      <c r="G92" s="164"/>
      <c r="H92" s="164"/>
      <c r="I92" s="166"/>
      <c r="J92" s="164"/>
      <c r="K92" s="164"/>
      <c r="L92" s="164"/>
      <c r="M92" s="164"/>
    </row>
    <row r="95" spans="1:13">
      <c r="A95" s="34" t="s">
        <v>256</v>
      </c>
    </row>
    <row r="96" spans="1:13">
      <c r="A96" s="38"/>
    </row>
    <row r="97" spans="1:1">
      <c r="A97" s="34" t="s">
        <v>255</v>
      </c>
    </row>
  </sheetData>
  <mergeCells count="20">
    <mergeCell ref="F8:H8"/>
    <mergeCell ref="F9:H9"/>
    <mergeCell ref="F46:H46"/>
    <mergeCell ref="F47:H47"/>
    <mergeCell ref="I8:M8"/>
    <mergeCell ref="I9:M9"/>
    <mergeCell ref="F2:H2"/>
    <mergeCell ref="F3:H3"/>
    <mergeCell ref="F5:H5"/>
    <mergeCell ref="F6:H6"/>
    <mergeCell ref="I2:M3"/>
    <mergeCell ref="I5:M6"/>
    <mergeCell ref="F52:H52"/>
    <mergeCell ref="I46:M47"/>
    <mergeCell ref="I49:M50"/>
    <mergeCell ref="I52:M52"/>
    <mergeCell ref="I53:M53"/>
    <mergeCell ref="F53:H53"/>
    <mergeCell ref="F49:H49"/>
    <mergeCell ref="F50:H50"/>
  </mergeCells>
  <dataValidations count="8">
    <dataValidation type="list" allowBlank="1" showInputMessage="1" showErrorMessage="1" sqref="H19:H22 H34:H37">
      <formula1>$F$1:$F$14</formula1>
    </dataValidation>
    <dataValidation type="list" allowBlank="1" showInputMessage="1" showErrorMessage="1" sqref="H29:H32 H88:H91">
      <formula1>$F$1:$F$13</formula1>
    </dataValidation>
    <dataValidation type="list" allowBlank="1" showErrorMessage="1" sqref="H24:H27">
      <formula1>$F$1:$F$14</formula1>
      <formula2>0</formula2>
    </dataValidation>
    <dataValidation type="list" allowBlank="1" showInputMessage="1" showErrorMessage="1" sqref="G83:G86">
      <formula1>$D$1:$D$76</formula1>
    </dataValidation>
    <dataValidation type="list" allowBlank="1" showInputMessage="1" showErrorMessage="1" sqref="G73:G76 G68:G71 G88:G91 G78:G81 G63 G65:G66">
      <formula1>$E$1:$E$76</formula1>
    </dataValidation>
    <dataValidation type="list" allowBlank="1" showInputMessage="1" showErrorMessage="1" sqref="G34 G32 G29 G37 G19 G21:G22">
      <formula1>$E$1:$E$91</formula1>
    </dataValidation>
    <dataValidation type="list" allowBlank="1" showErrorMessage="1" sqref="G24:G27">
      <formula1>$E$1:$E$91</formula1>
      <formula2>0</formula2>
    </dataValidation>
    <dataValidation type="list" allowBlank="1" showInputMessage="1" showErrorMessage="1" sqref="G64">
      <formula1>$E$1:$E$77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rowBreaks count="1" manualBreakCount="1">
    <brk id="44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T33"/>
  <sheetViews>
    <sheetView zoomScaleNormal="100" workbookViewId="0">
      <selection activeCell="K13" sqref="K13"/>
    </sheetView>
  </sheetViews>
  <sheetFormatPr defaultRowHeight="12.75"/>
  <cols>
    <col min="1" max="1" width="11.28515625" style="140" customWidth="1"/>
    <col min="2" max="2" width="9.140625" style="140"/>
    <col min="3" max="3" width="14.140625" style="140" customWidth="1"/>
    <col min="4" max="4" width="12.7109375" style="140" customWidth="1"/>
    <col min="5" max="5" width="9.140625" style="167"/>
    <col min="6" max="6" width="20.28515625" style="140" bestFit="1" customWidth="1"/>
    <col min="7" max="8" width="9.140625" style="140"/>
    <col min="9" max="9" width="9.140625" style="168"/>
    <col min="10" max="10" width="11.5703125" style="140" customWidth="1"/>
    <col min="11" max="11" width="9.140625" style="140"/>
    <col min="12" max="12" width="12.85546875" style="140" customWidth="1"/>
    <col min="13" max="13" width="35.28515625" style="140" bestFit="1" customWidth="1"/>
    <col min="14" max="16384" width="9.140625" style="140"/>
  </cols>
  <sheetData>
    <row r="1" spans="1:20">
      <c r="A1" s="139"/>
      <c r="B1" s="144"/>
      <c r="C1" s="145"/>
      <c r="D1" s="146"/>
      <c r="E1" s="147"/>
      <c r="F1" s="146"/>
      <c r="G1" s="146"/>
      <c r="H1" s="148"/>
      <c r="I1" s="148"/>
      <c r="J1" s="149"/>
      <c r="K1" s="149"/>
      <c r="L1" s="145"/>
      <c r="M1" s="145"/>
    </row>
    <row r="2" spans="1:20" ht="12.75" customHeight="1">
      <c r="A2" s="139"/>
      <c r="B2" s="169"/>
      <c r="C2" s="145"/>
      <c r="D2" s="145"/>
      <c r="E2" s="147"/>
      <c r="F2" s="837" t="s">
        <v>0</v>
      </c>
      <c r="G2" s="838"/>
      <c r="H2" s="838"/>
      <c r="I2" s="815" t="s">
        <v>252</v>
      </c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</row>
    <row r="3" spans="1:20" ht="12.75" customHeight="1">
      <c r="B3" s="150"/>
      <c r="C3" s="145"/>
      <c r="D3" s="145"/>
      <c r="E3" s="147"/>
      <c r="F3" s="837" t="s">
        <v>1</v>
      </c>
      <c r="G3" s="838"/>
      <c r="H3" s="838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</row>
    <row r="4" spans="1:20">
      <c r="B4" s="150"/>
      <c r="C4" s="145"/>
      <c r="D4" s="145"/>
      <c r="E4" s="147"/>
      <c r="F4" s="151"/>
      <c r="G4" s="152"/>
      <c r="H4" s="146"/>
      <c r="I4" s="5"/>
      <c r="J4" s="6"/>
      <c r="K4" s="6"/>
      <c r="L4" s="7"/>
      <c r="M4" s="1"/>
      <c r="N4" s="2"/>
      <c r="O4" s="2"/>
      <c r="P4" s="2"/>
      <c r="Q4" s="4"/>
      <c r="R4" s="4"/>
      <c r="S4" s="3"/>
      <c r="T4" s="3"/>
    </row>
    <row r="5" spans="1:20" ht="12.75" customHeight="1">
      <c r="B5" s="145"/>
      <c r="C5" s="145"/>
      <c r="D5" s="145"/>
      <c r="E5" s="147"/>
      <c r="F5" s="837" t="s">
        <v>2</v>
      </c>
      <c r="G5" s="838"/>
      <c r="H5" s="838"/>
      <c r="I5" s="816" t="s">
        <v>254</v>
      </c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</row>
    <row r="6" spans="1:20" ht="12.75" customHeight="1">
      <c r="B6" s="145"/>
      <c r="C6" s="145"/>
      <c r="D6" s="145"/>
      <c r="E6" s="147"/>
      <c r="F6" s="837" t="s">
        <v>3</v>
      </c>
      <c r="G6" s="838"/>
      <c r="H6" s="838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</row>
    <row r="7" spans="1:20" ht="15">
      <c r="B7" s="145"/>
      <c r="C7" s="145"/>
      <c r="D7" s="145"/>
      <c r="E7" s="147"/>
      <c r="F7" s="151"/>
      <c r="G7" s="152"/>
      <c r="H7" s="146"/>
      <c r="I7" s="8"/>
      <c r="J7" s="9"/>
      <c r="K7" s="10"/>
      <c r="L7" s="11"/>
      <c r="M7" s="1"/>
      <c r="N7" s="2"/>
      <c r="O7" s="2"/>
      <c r="P7" s="2"/>
      <c r="Q7" s="4"/>
      <c r="R7" s="4"/>
      <c r="S7" s="3"/>
      <c r="T7" s="3"/>
    </row>
    <row r="8" spans="1:20" ht="12.75" customHeight="1">
      <c r="B8" s="145"/>
      <c r="C8" s="145"/>
      <c r="D8" s="145"/>
      <c r="E8" s="147"/>
      <c r="F8" s="837" t="s">
        <v>4</v>
      </c>
      <c r="G8" s="838"/>
      <c r="H8" s="838"/>
      <c r="I8" s="803" t="s">
        <v>253</v>
      </c>
      <c r="J8" s="803"/>
      <c r="K8" s="803"/>
      <c r="L8" s="803"/>
      <c r="M8" s="803"/>
      <c r="N8" s="803"/>
      <c r="O8" s="803"/>
      <c r="P8" s="803"/>
      <c r="Q8" s="803"/>
      <c r="R8" s="803"/>
      <c r="S8" s="803"/>
      <c r="T8" s="803"/>
    </row>
    <row r="9" spans="1:20">
      <c r="B9" s="153"/>
      <c r="C9" s="145"/>
      <c r="D9" s="145"/>
      <c r="E9" s="147"/>
      <c r="F9" s="837" t="s">
        <v>5</v>
      </c>
      <c r="G9" s="838"/>
      <c r="H9" s="838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</row>
    <row r="10" spans="1:20">
      <c r="B10" s="154"/>
      <c r="C10" s="154"/>
      <c r="D10" s="154"/>
      <c r="E10" s="155"/>
      <c r="F10" s="154"/>
      <c r="G10" s="154"/>
      <c r="H10" s="154"/>
      <c r="I10" s="156"/>
      <c r="J10" s="154"/>
      <c r="K10" s="154"/>
      <c r="L10" s="154"/>
      <c r="M10" s="154"/>
    </row>
    <row r="11" spans="1:20">
      <c r="B11" s="154"/>
      <c r="C11" s="154"/>
      <c r="D11" s="154"/>
      <c r="E11" s="155"/>
      <c r="F11" s="154"/>
      <c r="G11" s="154"/>
      <c r="H11" s="154"/>
      <c r="I11" s="156"/>
      <c r="J11" s="154"/>
      <c r="K11" s="154"/>
      <c r="L11" s="154"/>
      <c r="M11" s="154"/>
    </row>
    <row r="12" spans="1:20" ht="15">
      <c r="B12" s="170"/>
      <c r="C12" s="154"/>
      <c r="D12" s="154"/>
      <c r="E12" s="155"/>
      <c r="F12" s="154"/>
      <c r="G12" s="154"/>
      <c r="H12" s="154"/>
      <c r="I12" s="156"/>
      <c r="J12" s="154"/>
      <c r="K12" s="154"/>
      <c r="L12" s="154"/>
      <c r="M12" s="154"/>
    </row>
    <row r="13" spans="1:20" ht="15">
      <c r="A13" s="171" t="s">
        <v>114</v>
      </c>
      <c r="B13" s="72" t="s">
        <v>535</v>
      </c>
      <c r="C13" s="154"/>
      <c r="D13" s="154"/>
      <c r="E13" s="155"/>
      <c r="F13" s="154"/>
      <c r="G13" s="154"/>
      <c r="H13" s="154"/>
      <c r="I13" s="156"/>
      <c r="J13" s="154"/>
      <c r="K13" s="154"/>
      <c r="L13" s="154"/>
      <c r="M13" s="154"/>
    </row>
    <row r="14" spans="1:20" ht="15">
      <c r="A14" s="171" t="s">
        <v>111</v>
      </c>
      <c r="B14" s="170" t="s">
        <v>187</v>
      </c>
      <c r="C14" s="154"/>
      <c r="D14" s="154"/>
      <c r="E14" s="155"/>
      <c r="F14" s="154"/>
      <c r="G14" s="154"/>
      <c r="H14" s="154"/>
      <c r="I14" s="156"/>
      <c r="J14" s="154"/>
      <c r="K14" s="154"/>
      <c r="L14" s="154"/>
      <c r="M14" s="154"/>
    </row>
    <row r="15" spans="1:20">
      <c r="B15" s="154"/>
      <c r="C15" s="154"/>
      <c r="D15" s="154"/>
      <c r="E15" s="155"/>
      <c r="F15" s="154"/>
      <c r="G15" s="154"/>
      <c r="H15" s="154"/>
      <c r="I15" s="156"/>
      <c r="J15" s="154"/>
      <c r="K15" s="154"/>
      <c r="L15" s="154"/>
      <c r="M15" s="154"/>
    </row>
    <row r="17" spans="1:13" ht="38.25">
      <c r="A17" s="129" t="s">
        <v>110</v>
      </c>
      <c r="B17" s="91" t="s">
        <v>109</v>
      </c>
      <c r="C17" s="91" t="s">
        <v>113</v>
      </c>
      <c r="D17" s="91" t="s">
        <v>188</v>
      </c>
      <c r="E17" s="104" t="s">
        <v>106</v>
      </c>
      <c r="F17" s="91" t="s">
        <v>105</v>
      </c>
      <c r="G17" s="91" t="s">
        <v>104</v>
      </c>
      <c r="H17" s="91" t="s">
        <v>108</v>
      </c>
      <c r="I17" s="100" t="s">
        <v>103</v>
      </c>
      <c r="J17" s="91" t="s">
        <v>189</v>
      </c>
      <c r="K17" s="91" t="s">
        <v>95</v>
      </c>
      <c r="L17" s="91" t="s">
        <v>143</v>
      </c>
      <c r="M17" s="129" t="s">
        <v>93</v>
      </c>
    </row>
    <row r="18" spans="1:13" ht="12.75" customHeight="1">
      <c r="A18" s="99" t="s">
        <v>208</v>
      </c>
      <c r="B18" s="105" t="s">
        <v>91</v>
      </c>
      <c r="C18" s="105" t="s">
        <v>142</v>
      </c>
      <c r="D18" s="115">
        <v>1</v>
      </c>
      <c r="E18" s="114" t="s">
        <v>30</v>
      </c>
      <c r="F18" s="159" t="s">
        <v>195</v>
      </c>
      <c r="G18" s="160"/>
      <c r="H18" s="160"/>
      <c r="I18" s="161"/>
      <c r="J18" s="172">
        <f>SUM(J19:J22)</f>
        <v>211</v>
      </c>
      <c r="K18" s="162"/>
      <c r="L18" s="162"/>
      <c r="M18" s="163"/>
    </row>
    <row r="19" spans="1:13" ht="12.75" customHeight="1">
      <c r="A19" s="99"/>
      <c r="B19" s="214"/>
      <c r="C19" s="214"/>
      <c r="D19" s="214"/>
      <c r="E19" s="222"/>
      <c r="F19" s="205" t="s">
        <v>147</v>
      </c>
      <c r="G19" s="203">
        <v>1998</v>
      </c>
      <c r="H19" s="203" t="s">
        <v>23</v>
      </c>
      <c r="I19" s="373">
        <v>76.3</v>
      </c>
      <c r="J19" s="218">
        <v>48</v>
      </c>
      <c r="K19" s="214">
        <v>1</v>
      </c>
      <c r="L19" s="214">
        <v>20</v>
      </c>
      <c r="M19" s="212" t="s">
        <v>552</v>
      </c>
    </row>
    <row r="20" spans="1:13" ht="12.75" customHeight="1">
      <c r="A20" s="99"/>
      <c r="B20" s="214"/>
      <c r="C20" s="214"/>
      <c r="D20" s="214"/>
      <c r="E20" s="222"/>
      <c r="F20" s="205" t="s">
        <v>148</v>
      </c>
      <c r="G20" s="203">
        <v>1998</v>
      </c>
      <c r="H20" s="203" t="s">
        <v>24</v>
      </c>
      <c r="I20" s="373">
        <v>82.6</v>
      </c>
      <c r="J20" s="218">
        <v>51</v>
      </c>
      <c r="K20" s="214"/>
      <c r="L20" s="214"/>
      <c r="M20" s="212" t="s">
        <v>149</v>
      </c>
    </row>
    <row r="21" spans="1:13" ht="12.75" customHeight="1">
      <c r="A21" s="99"/>
      <c r="B21" s="214"/>
      <c r="C21" s="214"/>
      <c r="D21" s="214"/>
      <c r="E21" s="222"/>
      <c r="F21" s="205" t="s">
        <v>128</v>
      </c>
      <c r="G21" s="203">
        <v>1999</v>
      </c>
      <c r="H21" s="203" t="s">
        <v>26</v>
      </c>
      <c r="I21" s="373">
        <v>86.8</v>
      </c>
      <c r="J21" s="218">
        <v>60</v>
      </c>
      <c r="K21" s="214"/>
      <c r="L21" s="214"/>
      <c r="M21" s="212" t="s">
        <v>127</v>
      </c>
    </row>
    <row r="22" spans="1:13" ht="12.75" customHeight="1">
      <c r="A22" s="99"/>
      <c r="B22" s="214"/>
      <c r="C22" s="214"/>
      <c r="D22" s="214"/>
      <c r="E22" s="222"/>
      <c r="F22" s="213" t="s">
        <v>508</v>
      </c>
      <c r="G22" s="203">
        <v>1998</v>
      </c>
      <c r="H22" s="203" t="s">
        <v>538</v>
      </c>
      <c r="I22" s="373">
        <v>100.3</v>
      </c>
      <c r="J22" s="218">
        <v>52</v>
      </c>
      <c r="K22" s="214"/>
      <c r="L22" s="214"/>
      <c r="M22" s="212" t="s">
        <v>267</v>
      </c>
    </row>
    <row r="23" spans="1:13" ht="12.75" customHeight="1">
      <c r="A23" s="99"/>
      <c r="B23" s="214"/>
      <c r="C23" s="214"/>
      <c r="D23" s="405">
        <v>2</v>
      </c>
      <c r="E23" s="222" t="s">
        <v>32</v>
      </c>
      <c r="F23" s="216" t="s">
        <v>191</v>
      </c>
      <c r="G23" s="382"/>
      <c r="H23" s="382"/>
      <c r="I23" s="219"/>
      <c r="J23" s="220">
        <f>SUM(J24:J27)</f>
        <v>181</v>
      </c>
      <c r="K23" s="382"/>
      <c r="L23" s="382"/>
      <c r="M23" s="217"/>
    </row>
    <row r="24" spans="1:13" ht="12.75" customHeight="1">
      <c r="A24" s="99"/>
      <c r="B24" s="105"/>
      <c r="C24" s="105"/>
      <c r="D24" s="105"/>
      <c r="E24" s="114"/>
      <c r="F24" s="211" t="s">
        <v>281</v>
      </c>
      <c r="G24" s="207">
        <v>1997</v>
      </c>
      <c r="H24" s="207" t="s">
        <v>19</v>
      </c>
      <c r="I24" s="215">
        <v>61.9</v>
      </c>
      <c r="J24" s="214">
        <v>39</v>
      </c>
      <c r="K24" s="214">
        <v>2</v>
      </c>
      <c r="L24" s="214">
        <v>18</v>
      </c>
      <c r="M24" s="206" t="s">
        <v>146</v>
      </c>
    </row>
    <row r="25" spans="1:13" ht="12.75" customHeight="1">
      <c r="A25" s="99"/>
      <c r="B25" s="105"/>
      <c r="C25" s="105"/>
      <c r="D25" s="105"/>
      <c r="E25" s="114"/>
      <c r="F25" s="211" t="s">
        <v>553</v>
      </c>
      <c r="G25" s="207">
        <v>2000</v>
      </c>
      <c r="H25" s="207" t="s">
        <v>23</v>
      </c>
      <c r="I25" s="215">
        <v>77.7</v>
      </c>
      <c r="J25" s="214">
        <v>39</v>
      </c>
      <c r="K25" s="214"/>
      <c r="L25" s="214"/>
      <c r="M25" s="206" t="s">
        <v>209</v>
      </c>
    </row>
    <row r="26" spans="1:13" ht="12.75" customHeight="1">
      <c r="A26" s="99"/>
      <c r="B26" s="105"/>
      <c r="C26" s="105"/>
      <c r="D26" s="105"/>
      <c r="E26" s="114"/>
      <c r="F26" s="209" t="s">
        <v>545</v>
      </c>
      <c r="G26" s="210">
        <v>1997</v>
      </c>
      <c r="H26" s="207" t="s">
        <v>24</v>
      </c>
      <c r="I26" s="215">
        <v>83.35</v>
      </c>
      <c r="J26" s="214">
        <v>52</v>
      </c>
      <c r="K26" s="214"/>
      <c r="L26" s="214"/>
      <c r="M26" s="206" t="s">
        <v>555</v>
      </c>
    </row>
    <row r="27" spans="1:13" ht="12.75" customHeight="1">
      <c r="A27" s="99"/>
      <c r="B27" s="105"/>
      <c r="C27" s="105"/>
      <c r="D27" s="105"/>
      <c r="E27" s="114"/>
      <c r="F27" s="211" t="s">
        <v>554</v>
      </c>
      <c r="G27" s="207">
        <v>1997</v>
      </c>
      <c r="H27" s="207" t="s">
        <v>26</v>
      </c>
      <c r="I27" s="215">
        <v>88.2</v>
      </c>
      <c r="J27" s="214">
        <v>51</v>
      </c>
      <c r="K27" s="214"/>
      <c r="L27" s="214"/>
      <c r="M27" s="206" t="s">
        <v>556</v>
      </c>
    </row>
    <row r="28" spans="1:13" ht="12.75" customHeight="1">
      <c r="A28" s="164"/>
      <c r="B28" s="164"/>
      <c r="C28" s="164"/>
      <c r="D28" s="164"/>
      <c r="E28" s="165"/>
      <c r="F28" s="164"/>
      <c r="G28" s="164"/>
      <c r="H28" s="164"/>
      <c r="I28" s="166"/>
      <c r="J28" s="164"/>
      <c r="K28" s="164"/>
      <c r="L28" s="164"/>
      <c r="M28" s="164"/>
    </row>
    <row r="30" spans="1:13" ht="12.75" customHeight="1"/>
    <row r="31" spans="1:13">
      <c r="A31" s="34" t="s">
        <v>256</v>
      </c>
    </row>
    <row r="32" spans="1:13">
      <c r="A32" s="38"/>
    </row>
    <row r="33" spans="1:1">
      <c r="A33" s="34" t="s">
        <v>255</v>
      </c>
    </row>
  </sheetData>
  <mergeCells count="10">
    <mergeCell ref="I2:T3"/>
    <mergeCell ref="I5:T6"/>
    <mergeCell ref="I8:T8"/>
    <mergeCell ref="I9:T9"/>
    <mergeCell ref="F8:H8"/>
    <mergeCell ref="F9:H9"/>
    <mergeCell ref="F2:H2"/>
    <mergeCell ref="F3:H3"/>
    <mergeCell ref="F5:H5"/>
    <mergeCell ref="F6:H6"/>
  </mergeCells>
  <dataValidations count="3">
    <dataValidation type="list" allowBlank="1" showInputMessage="1" showErrorMessage="1" sqref="G19:G22 G27 G24:G25">
      <formula1>$E$1:$E$76</formula1>
    </dataValidation>
    <dataValidation type="list" allowBlank="1" showInputMessage="1" showErrorMessage="1" sqref="H19:H22">
      <formula1>$F$1:$F$14</formula1>
    </dataValidation>
    <dataValidation type="list" allowBlank="1" showInputMessage="1" showErrorMessage="1" sqref="H24:H27">
      <formula1>$F$1:$F$13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13</vt:i4>
      </vt:variant>
    </vt:vector>
  </HeadingPairs>
  <TitlesOfParts>
    <vt:vector size="29" baseType="lpstr">
      <vt:lpstr>Adults-Team</vt:lpstr>
      <vt:lpstr>U-22-Team</vt:lpstr>
      <vt:lpstr>WC.M-Biath</vt:lpstr>
      <vt:lpstr>WC.M-2.LC</vt:lpstr>
      <vt:lpstr>WC MJ-B</vt:lpstr>
      <vt:lpstr>WC.MJ-2.LC</vt:lpstr>
      <vt:lpstr>WC.M-Relay Jerk</vt:lpstr>
      <vt:lpstr>WC.M-Relay LC</vt:lpstr>
      <vt:lpstr>WC.MJ-Relay Jerk</vt:lpstr>
      <vt:lpstr>WC.MJ-Relay LC</vt:lpstr>
      <vt:lpstr>WC.F-Snatch</vt:lpstr>
      <vt:lpstr>WC.FJ-Snatch </vt:lpstr>
      <vt:lpstr>WC.F+FJ-Biath</vt:lpstr>
      <vt:lpstr>WC.F-2.LC</vt:lpstr>
      <vt:lpstr>WC.FJ-2.LC </vt:lpstr>
      <vt:lpstr>WC.F-Relay Jerk &amp; Snatch</vt:lpstr>
      <vt:lpstr>'U-22-Team'!Print_Area</vt:lpstr>
      <vt:lpstr>'WC.F+FJ-Biath'!Print_Area</vt:lpstr>
      <vt:lpstr>'WC.F-2.LC'!Print_Area</vt:lpstr>
      <vt:lpstr>'WC.FJ-2.LC '!Print_Area</vt:lpstr>
      <vt:lpstr>'WC.FJ-Snatch '!Print_Area</vt:lpstr>
      <vt:lpstr>'WC.F-Relay Jerk &amp; Snatch'!Print_Area</vt:lpstr>
      <vt:lpstr>'WC.F-Snatch'!Print_Area</vt:lpstr>
      <vt:lpstr>'WC.M-Biath'!Print_Area</vt:lpstr>
      <vt:lpstr>'WC.MJ-2.LC'!Print_Area</vt:lpstr>
      <vt:lpstr>'WC.MJ-Relay Jerk'!Print_Area</vt:lpstr>
      <vt:lpstr>'WC.MJ-Relay LC'!Print_Area</vt:lpstr>
      <vt:lpstr>'WC.M-Relay Jerk'!Print_Area</vt:lpstr>
      <vt:lpstr>'WC.M-Relay LC'!Print_Area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Andriaus</cp:lastModifiedBy>
  <cp:lastPrinted>2019-11-14T12:11:10Z</cp:lastPrinted>
  <dcterms:created xsi:type="dcterms:W3CDTF">2019-09-28T15:23:14Z</dcterms:created>
  <dcterms:modified xsi:type="dcterms:W3CDTF">2019-11-22T16:22:20Z</dcterms:modified>
</cp:coreProperties>
</file>