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15" windowWidth="20115" windowHeight="7455"/>
  </bookViews>
  <sheets>
    <sheet name="Veterans-Team" sheetId="1" r:id="rId1"/>
    <sheet name="WC.MV-Biath" sheetId="2" r:id="rId2"/>
    <sheet name="WC.MV-2.LC" sheetId="3" r:id="rId3"/>
    <sheet name="WC.Vet-Relay Jerk" sheetId="4" r:id="rId4"/>
    <sheet name="WC.Vet-Relay LC" sheetId="5" r:id="rId5"/>
    <sheet name="WC.VF-Biath" sheetId="6" r:id="rId6"/>
    <sheet name="WC.VF-Snatch" sheetId="7" r:id="rId7"/>
    <sheet name="WC-FV-2.LC" sheetId="8" r:id="rId8"/>
    <sheet name="EC.VF-Relay Jerk &amp; Snatch" sheetId="9" r:id="rId9"/>
  </sheets>
  <externalReferences>
    <externalReference r:id="rId10"/>
    <externalReference r:id="rId11"/>
  </externalReferences>
  <definedNames>
    <definedName name="_xlnm._FilterDatabase" localSheetId="0" hidden="1">'Veterans-Team'!$B$17:$E$19</definedName>
    <definedName name="_xlnm.Print_Area" localSheetId="8">'EC.VF-Relay Jerk &amp; Snatch'!$A$1:$M$29</definedName>
    <definedName name="_xlnm.Print_Area" localSheetId="0">'Veterans-Team'!$A$1:$L$49</definedName>
    <definedName name="_xlnm.Print_Area" localSheetId="2">'WC.MV-2.LC'!$A$1:$M$97</definedName>
    <definedName name="_xlnm.Print_Area" localSheetId="1">'WC.MV-Biath'!$A$1:$R$96</definedName>
    <definedName name="_xlnm.Print_Area" localSheetId="3">'WC.Vet-Relay Jerk'!$A$1:$M$34</definedName>
    <definedName name="_xlnm.Print_Area" localSheetId="4">'WC.Vet-Relay LC'!$A$1:$M$43</definedName>
    <definedName name="_xlnm.Print_Area" localSheetId="5">'WC.VF-Biath'!$A$1:$R$42</definedName>
    <definedName name="_xlnm.Print_Area" localSheetId="6">'WC.VF-Snatch'!$A$1:$L$40</definedName>
    <definedName name="_xlnm.Print_Area" localSheetId="7">'WC-FV-2.LC'!$A$1:$L$49</definedName>
  </definedNames>
  <calcPr calcId="125725"/>
</workbook>
</file>

<file path=xl/calcChain.xml><?xml version="1.0" encoding="utf-8"?>
<calcChain xmlns="http://schemas.openxmlformats.org/spreadsheetml/2006/main">
  <c r="O85" i="2"/>
  <c r="O77"/>
  <c r="M86"/>
  <c r="M88"/>
  <c r="M87"/>
  <c r="M83"/>
  <c r="M84"/>
  <c r="M82"/>
  <c r="M80"/>
  <c r="M79"/>
  <c r="M81"/>
  <c r="M78"/>
  <c r="M74"/>
  <c r="M75"/>
  <c r="M76"/>
  <c r="M70"/>
  <c r="M73"/>
  <c r="M71"/>
  <c r="M72"/>
  <c r="J82"/>
  <c r="O82" s="1"/>
  <c r="J80"/>
  <c r="O80" s="1"/>
  <c r="M68"/>
  <c r="J68"/>
  <c r="M66"/>
  <c r="M65"/>
  <c r="M67"/>
  <c r="M61"/>
  <c r="M59"/>
  <c r="M60"/>
  <c r="M62"/>
  <c r="M63"/>
  <c r="M56"/>
  <c r="M58"/>
  <c r="M57"/>
  <c r="M54"/>
  <c r="M55"/>
  <c r="M53"/>
  <c r="M52"/>
  <c r="M49"/>
  <c r="M48"/>
  <c r="M50"/>
  <c r="M46"/>
  <c r="M45"/>
  <c r="M36"/>
  <c r="M42"/>
  <c r="M39"/>
  <c r="M31"/>
  <c r="M32"/>
  <c r="M33"/>
  <c r="M25"/>
  <c r="J25"/>
  <c r="M26"/>
  <c r="J26"/>
  <c r="M22"/>
  <c r="M23"/>
  <c r="M19"/>
  <c r="M34" i="6"/>
  <c r="M31"/>
  <c r="M32"/>
  <c r="M29"/>
  <c r="M28"/>
  <c r="M27"/>
  <c r="M26"/>
  <c r="M25"/>
  <c r="M23"/>
  <c r="M22"/>
  <c r="M21"/>
  <c r="J34"/>
  <c r="J31"/>
  <c r="J32"/>
  <c r="J29"/>
  <c r="J28"/>
  <c r="J27"/>
  <c r="J25"/>
  <c r="J23"/>
  <c r="J21"/>
  <c r="J86" i="2"/>
  <c r="O86" s="1"/>
  <c r="J88"/>
  <c r="O88" s="1"/>
  <c r="J87"/>
  <c r="J83"/>
  <c r="J84"/>
  <c r="O84" s="1"/>
  <c r="M35"/>
  <c r="J35"/>
  <c r="J36"/>
  <c r="O36" s="1"/>
  <c r="M34"/>
  <c r="J34"/>
  <c r="M37"/>
  <c r="J37"/>
  <c r="J39"/>
  <c r="M38"/>
  <c r="J38"/>
  <c r="J79"/>
  <c r="J81"/>
  <c r="O81" s="1"/>
  <c r="J78"/>
  <c r="O78" s="1"/>
  <c r="J74"/>
  <c r="J75"/>
  <c r="J76"/>
  <c r="O76" s="1"/>
  <c r="J70"/>
  <c r="O70" s="1"/>
  <c r="J73"/>
  <c r="J71"/>
  <c r="J72"/>
  <c r="O72" s="1"/>
  <c r="J66"/>
  <c r="J65"/>
  <c r="J67"/>
  <c r="J61"/>
  <c r="J59"/>
  <c r="O59" s="1"/>
  <c r="J60"/>
  <c r="J62"/>
  <c r="J63"/>
  <c r="O63" s="1"/>
  <c r="J56"/>
  <c r="J58"/>
  <c r="J57"/>
  <c r="J54"/>
  <c r="J55"/>
  <c r="J53"/>
  <c r="J52"/>
  <c r="J49"/>
  <c r="J48"/>
  <c r="J50"/>
  <c r="J47"/>
  <c r="J46"/>
  <c r="J45"/>
  <c r="O45" s="1"/>
  <c r="J40"/>
  <c r="J41"/>
  <c r="J43"/>
  <c r="J42"/>
  <c r="O42" s="1"/>
  <c r="J31"/>
  <c r="J32"/>
  <c r="J33"/>
  <c r="J28"/>
  <c r="J29"/>
  <c r="J27"/>
  <c r="J22"/>
  <c r="J23"/>
  <c r="J24"/>
  <c r="J19"/>
  <c r="O19" s="1"/>
  <c r="O28" i="6" l="1"/>
  <c r="O32"/>
  <c r="O21"/>
  <c r="O25"/>
  <c r="O27"/>
  <c r="O31"/>
  <c r="O23"/>
  <c r="O34"/>
  <c r="O52" i="2"/>
  <c r="O57"/>
  <c r="O67"/>
  <c r="O71"/>
  <c r="O75"/>
  <c r="O37"/>
  <c r="O83"/>
  <c r="O50"/>
  <c r="O53"/>
  <c r="O58"/>
  <c r="O60"/>
  <c r="O65"/>
  <c r="O73"/>
  <c r="O74"/>
  <c r="O87"/>
  <c r="O31"/>
  <c r="O46"/>
  <c r="O33"/>
  <c r="O29" i="6"/>
  <c r="O79" i="2"/>
  <c r="O39"/>
  <c r="O22"/>
  <c r="O23"/>
  <c r="O54"/>
  <c r="O26"/>
  <c r="O32"/>
  <c r="O55"/>
  <c r="O66"/>
  <c r="O62"/>
  <c r="O68"/>
  <c r="O61"/>
  <c r="O56"/>
  <c r="O48"/>
  <c r="O49"/>
  <c r="O35"/>
  <c r="O25"/>
  <c r="O34"/>
  <c r="O38"/>
  <c r="J88" i="3" l="1"/>
  <c r="J89"/>
  <c r="J90"/>
  <c r="J86"/>
  <c r="J85"/>
  <c r="J84"/>
  <c r="J83"/>
  <c r="J82"/>
  <c r="J79"/>
  <c r="J80"/>
  <c r="J74"/>
  <c r="J78"/>
  <c r="J77"/>
  <c r="J75"/>
  <c r="J76"/>
  <c r="J72"/>
  <c r="J71"/>
  <c r="J70"/>
  <c r="J69"/>
  <c r="J68"/>
  <c r="J67"/>
  <c r="J66"/>
  <c r="J64"/>
  <c r="J63"/>
  <c r="J62"/>
  <c r="J61"/>
  <c r="J60"/>
  <c r="J59"/>
  <c r="J58"/>
  <c r="J57"/>
  <c r="J56"/>
  <c r="J55"/>
  <c r="J54"/>
  <c r="J52"/>
  <c r="J51"/>
  <c r="J50"/>
  <c r="J49"/>
  <c r="J48"/>
  <c r="J47"/>
  <c r="J46"/>
  <c r="J44"/>
  <c r="J43"/>
  <c r="J42"/>
  <c r="J41"/>
  <c r="J40"/>
  <c r="J39"/>
  <c r="J38"/>
  <c r="J37"/>
  <c r="J36"/>
  <c r="J35"/>
  <c r="J34"/>
  <c r="J33"/>
  <c r="J32"/>
  <c r="J30"/>
  <c r="J29"/>
  <c r="J28"/>
  <c r="J27"/>
  <c r="J26"/>
  <c r="J25"/>
  <c r="J24"/>
  <c r="J23"/>
  <c r="J22"/>
  <c r="J21"/>
  <c r="J20"/>
  <c r="J19"/>
  <c r="J26" i="6"/>
  <c r="O26" s="1"/>
  <c r="J22"/>
  <c r="O22" s="1"/>
  <c r="M20"/>
  <c r="J20"/>
  <c r="O20" l="1"/>
  <c r="M43" i="2"/>
  <c r="M47"/>
  <c r="O47" s="1"/>
  <c r="M28"/>
  <c r="M27"/>
  <c r="O27" s="1"/>
  <c r="M24"/>
  <c r="M20"/>
  <c r="J20"/>
  <c r="M21"/>
  <c r="J21"/>
  <c r="O21" l="1"/>
  <c r="O24"/>
  <c r="O20"/>
  <c r="O43"/>
  <c r="O28"/>
  <c r="J18" i="5"/>
  <c r="M40" i="2"/>
  <c r="M41"/>
  <c r="M29"/>
  <c r="O29" l="1"/>
  <c r="O41"/>
  <c r="O40"/>
  <c r="A24" i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20"/>
  <c r="A21" s="1"/>
  <c r="A22" s="1"/>
</calcChain>
</file>

<file path=xl/sharedStrings.xml><?xml version="1.0" encoding="utf-8"?>
<sst xmlns="http://schemas.openxmlformats.org/spreadsheetml/2006/main" count="1101" uniqueCount="365">
  <si>
    <t>Название соревнований:</t>
  </si>
  <si>
    <t>Name of competition:</t>
  </si>
  <si>
    <t>Период проведения соревнований:</t>
  </si>
  <si>
    <t>Period of carrying out of competitions:</t>
  </si>
  <si>
    <t>Место проведения соревнований:</t>
  </si>
  <si>
    <t>Place of carrying out of competitions:</t>
  </si>
  <si>
    <t>TEAM RESULTS - VETERANS</t>
  </si>
  <si>
    <t>№</t>
  </si>
  <si>
    <t>Team/Country</t>
  </si>
  <si>
    <t>Points</t>
  </si>
  <si>
    <t>Place</t>
  </si>
  <si>
    <t>Biathlon</t>
  </si>
  <si>
    <t>Snatch</t>
  </si>
  <si>
    <t>Two-arms Long Cycle</t>
  </si>
  <si>
    <t>open</t>
  </si>
  <si>
    <t>IRL</t>
  </si>
  <si>
    <t>(Ireland)</t>
  </si>
  <si>
    <t>CAN</t>
  </si>
  <si>
    <t>(Canada)</t>
  </si>
  <si>
    <t>LAT</t>
  </si>
  <si>
    <t>(Latvia)</t>
  </si>
  <si>
    <t>(Croatia)</t>
  </si>
  <si>
    <t>GER</t>
  </si>
  <si>
    <t>(Germany)</t>
  </si>
  <si>
    <t>DEN</t>
  </si>
  <si>
    <t>(Denmark)</t>
  </si>
  <si>
    <t>EST</t>
  </si>
  <si>
    <t>(Estonia)</t>
  </si>
  <si>
    <t>RUS</t>
  </si>
  <si>
    <t>(Russia)</t>
  </si>
  <si>
    <t>FIN</t>
  </si>
  <si>
    <t>(Finland)</t>
  </si>
  <si>
    <t>POL</t>
  </si>
  <si>
    <t>(Poland)</t>
  </si>
  <si>
    <t>FRA</t>
  </si>
  <si>
    <t>(France)</t>
  </si>
  <si>
    <t>UKR</t>
  </si>
  <si>
    <t>(Ukraine)</t>
  </si>
  <si>
    <t>HUN</t>
  </si>
  <si>
    <t>(Hungary)</t>
  </si>
  <si>
    <t>NOR</t>
  </si>
  <si>
    <t>(Norway)</t>
  </si>
  <si>
    <t>SRB</t>
  </si>
  <si>
    <t>(Serbia)</t>
  </si>
  <si>
    <t>Competition:</t>
  </si>
  <si>
    <t>Age group:</t>
  </si>
  <si>
    <t>Veteran Males</t>
  </si>
  <si>
    <t>Discipline:</t>
  </si>
  <si>
    <t>Group</t>
  </si>
  <si>
    <t>KB weight</t>
  </si>
  <si>
    <t>Weight category</t>
  </si>
  <si>
    <t>Biathlon [Place in group]</t>
  </si>
  <si>
    <t>Country 1</t>
  </si>
  <si>
    <t>Surname Name</t>
  </si>
  <si>
    <t>Year of birth</t>
  </si>
  <si>
    <t>Personal weight</t>
  </si>
  <si>
    <t>Two-arms Jerk [Reps]</t>
  </si>
  <si>
    <t>Two-arms Jerk [[Points]</t>
  </si>
  <si>
    <t>Two-arms Jerk [ [Place in group]</t>
  </si>
  <si>
    <t>Snatch [Reps]</t>
  </si>
  <si>
    <t>Snatch [Points]</t>
  </si>
  <si>
    <t>Snatch [Place in group]</t>
  </si>
  <si>
    <t>Biathlon [Points]</t>
  </si>
  <si>
    <t>PLACE in the FINAL</t>
  </si>
  <si>
    <t>Team points (Veterans)</t>
  </si>
  <si>
    <t>Surname of coach</t>
  </si>
  <si>
    <t>V / 40-44</t>
  </si>
  <si>
    <t>24 kg</t>
  </si>
  <si>
    <t>85 kg</t>
  </si>
  <si>
    <t>85+ kg</t>
  </si>
  <si>
    <t>Self</t>
  </si>
  <si>
    <t>Tuomisto Tapio</t>
  </si>
  <si>
    <t>V. Tuomisto</t>
  </si>
  <si>
    <t>Sever Vladimir</t>
  </si>
  <si>
    <t>V / 45-49</t>
  </si>
  <si>
    <t>Anton Anasenko</t>
  </si>
  <si>
    <t>V / 50-54</t>
  </si>
  <si>
    <t>73 kg</t>
  </si>
  <si>
    <t>V / 55-59</t>
  </si>
  <si>
    <t>Arbuzovs Sergejs</t>
  </si>
  <si>
    <t>V / 60-64</t>
  </si>
  <si>
    <t>16 kg</t>
  </si>
  <si>
    <t>V / 65-69</t>
  </si>
  <si>
    <t>alone</t>
  </si>
  <si>
    <t>V / 70-74</t>
  </si>
  <si>
    <t>12 kg</t>
  </si>
  <si>
    <t>Friberg Verner</t>
  </si>
  <si>
    <t>Kuusk Ülo</t>
  </si>
  <si>
    <t>V / 75+</t>
  </si>
  <si>
    <t>Zavarzin  Iurii</t>
  </si>
  <si>
    <t>Two-arms Long Cycle [Place in group]</t>
  </si>
  <si>
    <t>Two-arms Long Cycle [Reps]</t>
  </si>
  <si>
    <t>Two-arms Long Cycle [Points]</t>
  </si>
  <si>
    <t>Vasilijs Ginko</t>
  </si>
  <si>
    <t>Kokins Alfreds</t>
  </si>
  <si>
    <t>Visockis Aleksandrs</t>
  </si>
  <si>
    <t>Kopasovs Jurijs</t>
  </si>
  <si>
    <t>Relay-Classical Jerk</t>
  </si>
  <si>
    <t>Realy - Jerk [Place in group]</t>
  </si>
  <si>
    <t>Realy - Jerk [Reps]</t>
  </si>
  <si>
    <t>Relay Vet</t>
  </si>
  <si>
    <t>Relay - Long Cycle</t>
  </si>
  <si>
    <t>Realy - Long Cycle [Place in group]</t>
  </si>
  <si>
    <t>Realy - Long Cycle [Reps]</t>
  </si>
  <si>
    <t>Veteran Females</t>
  </si>
  <si>
    <t>Two-arms Jerk  [Points]</t>
  </si>
  <si>
    <t>Two-arms Jerk  [Place in group]</t>
  </si>
  <si>
    <t>PLACE in the FINAL (Biathlon)</t>
  </si>
  <si>
    <t>V / 35-39</t>
  </si>
  <si>
    <t>63 kg</t>
  </si>
  <si>
    <t>Viiala Riikka</t>
  </si>
  <si>
    <t>68+ kg</t>
  </si>
  <si>
    <t>68 kg</t>
  </si>
  <si>
    <t>Jäntti Sari</t>
  </si>
  <si>
    <t>Anneli Kuukkanen</t>
  </si>
  <si>
    <t>Miil Ülle</t>
  </si>
  <si>
    <t>Põder</t>
  </si>
  <si>
    <t>8 kg</t>
  </si>
  <si>
    <t>V / 65+</t>
  </si>
  <si>
    <t>Tiko Malle</t>
  </si>
  <si>
    <t>Two-arms long cycle [Place in group]</t>
  </si>
  <si>
    <t>Two-arms long cycle [Reps]</t>
  </si>
  <si>
    <t>Tonkin Joanne</t>
  </si>
  <si>
    <t>Relay-Jerk &amp; Snatch</t>
  </si>
  <si>
    <t>Team points (Adults)</t>
  </si>
  <si>
    <t>Tapio Tuomisto</t>
  </si>
  <si>
    <t>WC-Veterans</t>
  </si>
  <si>
    <t>Dobrynin A</t>
  </si>
  <si>
    <t>Polishchuk Dmitry</t>
  </si>
  <si>
    <t>Anasenko A.</t>
  </si>
  <si>
    <t>ISR</t>
  </si>
  <si>
    <t>Shulga N</t>
  </si>
  <si>
    <t>Kirillov S</t>
  </si>
  <si>
    <t>Mads Henningsen</t>
  </si>
  <si>
    <t>Kelly,Paul</t>
  </si>
  <si>
    <t>HRV</t>
  </si>
  <si>
    <t>Anasenko Merkulin</t>
  </si>
  <si>
    <t>KAZ</t>
  </si>
  <si>
    <t>Serikbayev Murat</t>
  </si>
  <si>
    <t>Samostoiatelno</t>
  </si>
  <si>
    <t>Riabchenko A, Kvashnin M</t>
  </si>
  <si>
    <t>Brian Kjaer</t>
  </si>
  <si>
    <t>Alexander Maslobojev</t>
  </si>
  <si>
    <t>Sándor Jakab</t>
  </si>
  <si>
    <t>Killeen, Steve</t>
  </si>
  <si>
    <t xml:space="preserve">USA </t>
  </si>
  <si>
    <t>Fernandez, Boris</t>
  </si>
  <si>
    <t>self</t>
  </si>
  <si>
    <t>László Barcsik</t>
  </si>
  <si>
    <t>Simushin A.</t>
  </si>
  <si>
    <t>Khvostov</t>
  </si>
  <si>
    <t>ENG</t>
  </si>
  <si>
    <t>Guyll Chris</t>
  </si>
  <si>
    <t>Shefflin,Alan</t>
  </si>
  <si>
    <t>Karpenko Sergey</t>
  </si>
  <si>
    <t>Batyrbayev K</t>
  </si>
  <si>
    <t>Rydinin D.</t>
  </si>
  <si>
    <t>Diakonov N.</t>
  </si>
  <si>
    <t>Yakovchenko A.</t>
  </si>
  <si>
    <t>Dyma Anatoliy</t>
  </si>
  <si>
    <t>Abdakhin S</t>
  </si>
  <si>
    <t>Moore David</t>
  </si>
  <si>
    <t>Komarov Anatoliy</t>
  </si>
  <si>
    <t>Guyll</t>
  </si>
  <si>
    <t>Valebniy A</t>
  </si>
  <si>
    <t>Brel Yuriy</t>
  </si>
  <si>
    <t>Abdakhin Serik</t>
  </si>
  <si>
    <t>Karpenko S</t>
  </si>
  <si>
    <t>Diakonov N., Sadovin V.</t>
  </si>
  <si>
    <t>Vanukov A,</t>
  </si>
  <si>
    <t>Nuding,Mike</t>
  </si>
  <si>
    <t>Larkin, Andy</t>
  </si>
  <si>
    <t>Sukhovei A.</t>
  </si>
  <si>
    <t>Romanov I</t>
  </si>
  <si>
    <t>Kachurovskiy Viktor</t>
  </si>
  <si>
    <t>Killing Valdi</t>
  </si>
  <si>
    <t>KGZ</t>
  </si>
  <si>
    <t>Iargaev</t>
  </si>
  <si>
    <t>Nugmanov Boris</t>
  </si>
  <si>
    <t>Morehouse, Brent</t>
  </si>
  <si>
    <t>Anasenko</t>
  </si>
  <si>
    <t>László Polyák</t>
  </si>
  <si>
    <t>Raszka Piotr</t>
  </si>
  <si>
    <t>Sergei Merkulin</t>
  </si>
  <si>
    <t xml:space="preserve">Nauryzbai Alibek </t>
  </si>
  <si>
    <t>Zhilin A.</t>
  </si>
  <si>
    <t>Vinogradov M.</t>
  </si>
  <si>
    <t>Miletic Aleksandar</t>
  </si>
  <si>
    <t>Berbenychuk Valentyn</t>
  </si>
  <si>
    <t>Andriiash V.</t>
  </si>
  <si>
    <t>József Zentai</t>
  </si>
  <si>
    <t>Zorica Dalibor</t>
  </si>
  <si>
    <t>Jędrzejewski Robert</t>
  </si>
  <si>
    <t>SVN</t>
  </si>
  <si>
    <t>Aleš Bratož</t>
  </si>
  <si>
    <t>Richard, Mark</t>
  </si>
  <si>
    <t>Gordon</t>
  </si>
  <si>
    <t>Nurgaliev R.</t>
  </si>
  <si>
    <t>Istomin A.</t>
  </si>
  <si>
    <t>Kledzik Lech</t>
  </si>
  <si>
    <t>Rudinin D.</t>
  </si>
  <si>
    <t>Mikelič</t>
  </si>
  <si>
    <t>Ewing</t>
  </si>
  <si>
    <t>SUI</t>
  </si>
  <si>
    <t>Antoni Michael</t>
  </si>
  <si>
    <t>Attila Szabó</t>
  </si>
  <si>
    <t>Arturs Tančins.</t>
  </si>
  <si>
    <t>BGR</t>
  </si>
  <si>
    <t>Ivanov,Krasimir</t>
  </si>
  <si>
    <t>Tyjeski, Jerry</t>
  </si>
  <si>
    <t>Rudnev</t>
  </si>
  <si>
    <t>Tanackovic Darko</t>
  </si>
  <si>
    <t>Potaczek</t>
  </si>
  <si>
    <t>Ewing, James</t>
  </si>
  <si>
    <t>Wall, Dale</t>
  </si>
  <si>
    <t xml:space="preserve">Galimov </t>
  </si>
  <si>
    <t>Richard</t>
  </si>
  <si>
    <t>Torres/Blackburn</t>
  </si>
  <si>
    <t>Zulgarin Zhumagaley</t>
  </si>
  <si>
    <t xml:space="preserve"> Peteris Plots</t>
  </si>
  <si>
    <t>Shatigulinn I.</t>
  </si>
  <si>
    <t>Fattakhov G.</t>
  </si>
  <si>
    <t>Shvechov A.</t>
  </si>
  <si>
    <t>Chief  judge:______________________/Viktor Eliseev (Russia, category: IC) /</t>
  </si>
  <si>
    <t>Chief secretary: ______________________ /Aleksandar Maximov (Russia, category: IC) /</t>
  </si>
  <si>
    <t xml:space="preserve">   „SPENS” Sport Complex Novi Sad, Sutjeska 2, Novi Sad, Serbia</t>
  </si>
  <si>
    <t xml:space="preserve">World Championship among  Veterans  OF KETTLEBELL LIFTING 2019 </t>
  </si>
  <si>
    <t>6th - 11th of November, 2019</t>
  </si>
  <si>
    <t xml:space="preserve"> „SPENS” Sport Complex Novi Sad, Sutjeska 2, Novi Sad, Serbia</t>
  </si>
  <si>
    <t>„SPENS” Sport Complex Novi Sad, Sutjeska 2, Novi Sad, Serbia</t>
  </si>
  <si>
    <t>World Championship among  Veterans  OF KETTLEBELL LIFTING 2019</t>
  </si>
  <si>
    <t>Glasper, Tiffany</t>
  </si>
  <si>
    <t>Gorički Ivana</t>
  </si>
  <si>
    <t>Krcunovic Branislava</t>
  </si>
  <si>
    <t>Német Katalin</t>
  </si>
  <si>
    <t>Goricki Ivana</t>
  </si>
  <si>
    <t>Ivana Goricki</t>
  </si>
  <si>
    <t>AUS</t>
  </si>
  <si>
    <t>Findley, Leonie</t>
  </si>
  <si>
    <t>Hutchinson</t>
  </si>
  <si>
    <t>O'Keeffe Gina</t>
  </si>
  <si>
    <t>Jones</t>
  </si>
  <si>
    <t>Flexman,Nancy</t>
  </si>
  <si>
    <t>Jessup, Steph</t>
  </si>
  <si>
    <t>Johnston</t>
  </si>
  <si>
    <t>Aarra Heidi</t>
  </si>
  <si>
    <t>Duff,Maggie</t>
  </si>
  <si>
    <t>Oxenford, Salena</t>
  </si>
  <si>
    <t>Barto, Bridget</t>
  </si>
  <si>
    <t>Blackburn</t>
  </si>
  <si>
    <t>Horn</t>
  </si>
  <si>
    <t>Lohilahti Marina</t>
  </si>
  <si>
    <t>Latour, Michelle</t>
  </si>
  <si>
    <t>Maikov E.</t>
  </si>
  <si>
    <t>Dedukhina/Dungca</t>
  </si>
  <si>
    <t>Morgan, Jo</t>
  </si>
  <si>
    <t>Wadd</t>
  </si>
  <si>
    <t>Kerimov R.</t>
  </si>
  <si>
    <t>Glovack, Heidi</t>
  </si>
  <si>
    <t>Morehouse</t>
  </si>
  <si>
    <t>Chan, Lavina</t>
  </si>
  <si>
    <t>Charleston</t>
  </si>
  <si>
    <t>Davis,Jamie</t>
  </si>
  <si>
    <t>Dorthe Rosantus</t>
  </si>
  <si>
    <t>Brian Kjær</t>
  </si>
  <si>
    <t>Kleidman, Lorna</t>
  </si>
  <si>
    <t>Vasileva</t>
  </si>
  <si>
    <t>Fattnes, Reidun</t>
  </si>
  <si>
    <t>Stetic Ljubica</t>
  </si>
  <si>
    <t>Støfring</t>
  </si>
  <si>
    <t>Perez-Grossman, Lisa</t>
  </si>
  <si>
    <t>Nurushov Azamat</t>
  </si>
  <si>
    <t>Glivyak A</t>
  </si>
  <si>
    <t>Akishin Dmitriy</t>
  </si>
  <si>
    <t>Massakbayev Kanybek</t>
  </si>
  <si>
    <t>Pamela Wheat</t>
  </si>
  <si>
    <t>Chadsey, Geoff</t>
  </si>
  <si>
    <t>Povarnitsyn Sergei</t>
  </si>
  <si>
    <t>Petrochenko Vitalii</t>
  </si>
  <si>
    <t>Dubrovin Dmitrii</t>
  </si>
  <si>
    <t>Lesnykh Pavel</t>
  </si>
  <si>
    <t>Dudin Roman</t>
  </si>
  <si>
    <t>Shamara Leonard</t>
  </si>
  <si>
    <t>Zakharov Aleksandr</t>
  </si>
  <si>
    <t>Rudnev Sergey</t>
  </si>
  <si>
    <t>Shokot Ruslan</t>
  </si>
  <si>
    <t>Istomin Aleksei</t>
  </si>
  <si>
    <t>Rybakov Evgenii</t>
  </si>
  <si>
    <t>Tropin Nikolai</t>
  </si>
  <si>
    <t>Kozlovskii Aleksanr</t>
  </si>
  <si>
    <t>Gilvanov Fedor</t>
  </si>
  <si>
    <t>Tiunov Sergei</t>
  </si>
  <si>
    <t>Bragin Vladimir</t>
  </si>
  <si>
    <t>Vereshchagin Sergei</t>
  </si>
  <si>
    <t>Bochkarev Viktor</t>
  </si>
  <si>
    <t>Zorin Sergey</t>
  </si>
  <si>
    <t>Ashikhmin Sergei</t>
  </si>
  <si>
    <t>Aksentev  Viktor</t>
  </si>
  <si>
    <t>Patyk Valerii</t>
  </si>
  <si>
    <t>Fedorov Boris</t>
  </si>
  <si>
    <t>Korzhavin Pavel</t>
  </si>
  <si>
    <t>Shuriakov Vladimir</t>
  </si>
  <si>
    <t>Grégory Souquet</t>
  </si>
  <si>
    <t>Anasenko Anton</t>
  </si>
  <si>
    <t>Cantin, Craig</t>
  </si>
  <si>
    <t>Bestuzhev Sergei</t>
  </si>
  <si>
    <t>Shamshurin Vladimir</t>
  </si>
  <si>
    <t>Petlitsa, Slava</t>
  </si>
  <si>
    <t>Avdonin Viacheslav</t>
  </si>
  <si>
    <t>Ivanchenko Aleksandr</t>
  </si>
  <si>
    <t>Fattakhov Gazinur</t>
  </si>
  <si>
    <t>Dormedontov Aleksandr</t>
  </si>
  <si>
    <t>Nurutdinov Ilshat</t>
  </si>
  <si>
    <t>Sukhanov Vladimir</t>
  </si>
  <si>
    <t>Pismennyi Sergei</t>
  </si>
  <si>
    <t>Schmaltz, Amy</t>
  </si>
  <si>
    <t>Anasenko Ekaterina</t>
  </si>
  <si>
    <t>Kulik Elena</t>
  </si>
  <si>
    <t>Cantin, Marga</t>
  </si>
  <si>
    <t>Zavarukhina Irina</t>
  </si>
  <si>
    <t>Tataurova Olga</t>
  </si>
  <si>
    <t>Kokorina Nadezhda</t>
  </si>
  <si>
    <t>USA ( United States)</t>
  </si>
  <si>
    <t>De Padua, John</t>
  </si>
  <si>
    <t>Cottreau, Martin</t>
  </si>
  <si>
    <t>RUS(Russia)</t>
  </si>
  <si>
    <t>Charleston, Irving</t>
  </si>
  <si>
    <t>Powarnitcin Sergei</t>
  </si>
  <si>
    <t>Zakharov Aleksadr</t>
  </si>
  <si>
    <t>Buchkivskyi Andrii</t>
  </si>
  <si>
    <t>Andriiash Vitalii</t>
  </si>
  <si>
    <t>Makhnovskiy Andrii</t>
  </si>
  <si>
    <t>Prontenko V.V.</t>
  </si>
  <si>
    <t>Berbenychuk V.Y</t>
  </si>
  <si>
    <t>UKR(Ukraine)</t>
  </si>
  <si>
    <t>Ponamorev Dmitrii</t>
  </si>
  <si>
    <t>Abakirov Adzhibek</t>
  </si>
  <si>
    <t>82.0</t>
  </si>
  <si>
    <t>Michałowski Andrzej</t>
  </si>
  <si>
    <t>Morgan, Henry</t>
  </si>
  <si>
    <t>80.5</t>
  </si>
  <si>
    <t>74.2</t>
  </si>
  <si>
    <t>88.0</t>
  </si>
  <si>
    <t>Maris Rubulis</t>
  </si>
  <si>
    <t>83.6</t>
  </si>
  <si>
    <t>Rodionova Irina</t>
  </si>
  <si>
    <t>58.7</t>
  </si>
  <si>
    <t>63.0</t>
  </si>
  <si>
    <t>Pitel-Killah, Lisa</t>
  </si>
  <si>
    <t>Kazantsev Anatolii</t>
  </si>
  <si>
    <t>Zavarzin  Aleksandr</t>
  </si>
  <si>
    <t>Ermakov Mikhail</t>
  </si>
  <si>
    <t>Lkhamazharov Ch.</t>
  </si>
  <si>
    <t>(Switzerland)</t>
  </si>
  <si>
    <t xml:space="preserve">BGR </t>
  </si>
  <si>
    <t>(Bulgaria)</t>
  </si>
  <si>
    <t>(Australia)</t>
  </si>
  <si>
    <t>(England)</t>
  </si>
  <si>
    <t>(Kazakhstan)</t>
  </si>
  <si>
    <t xml:space="preserve">ISR </t>
  </si>
  <si>
    <t>(Israel)</t>
  </si>
  <si>
    <t>( United States)</t>
  </si>
  <si>
    <t xml:space="preserve">KGZ </t>
  </si>
  <si>
    <t xml:space="preserve"> (Kyrgyzstan)</t>
  </si>
  <si>
    <t>(Slovenia)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</si>
</sst>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\ _z_ł_-;\-* #,##0.00\ _z_ł_-;_-* &quot;-&quot;??\ _z_ł_-;_-@_-"/>
    <numFmt numFmtId="166" formatCode="#,##0.0"/>
  </numFmts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1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AE3F3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9D9D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/>
    <xf numFmtId="0" fontId="1" fillId="0" borderId="0"/>
    <xf numFmtId="0" fontId="16" fillId="0" borderId="0"/>
    <xf numFmtId="0" fontId="14" fillId="0" borderId="0"/>
    <xf numFmtId="0" fontId="16" fillId="0" borderId="0"/>
    <xf numFmtId="0" fontId="26" fillId="0" borderId="0"/>
  </cellStyleXfs>
  <cellXfs count="346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4" fontId="3" fillId="2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4" fontId="9" fillId="2" borderId="0" xfId="1" applyNumberFormat="1" applyFont="1" applyFill="1" applyAlignment="1">
      <alignment horizontal="right" vertical="center"/>
    </xf>
    <xf numFmtId="164" fontId="9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64" fontId="10" fillId="0" borderId="0" xfId="1" applyNumberFormat="1" applyFont="1" applyBorder="1" applyAlignment="1">
      <alignment horizontal="right" vertical="center" wrapText="1"/>
    </xf>
    <xf numFmtId="16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11" fillId="0" borderId="0" xfId="1" applyFont="1" applyAlignment="1"/>
    <xf numFmtId="0" fontId="4" fillId="2" borderId="0" xfId="1" applyFont="1" applyFill="1" applyAlignment="1">
      <alignment horizontal="center" vertical="center"/>
    </xf>
    <xf numFmtId="0" fontId="2" fillId="0" borderId="0" xfId="1"/>
    <xf numFmtId="0" fontId="13" fillId="5" borderId="11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6" borderId="11" xfId="1" applyFill="1" applyBorder="1"/>
    <xf numFmtId="0" fontId="4" fillId="2" borderId="0" xfId="1" applyFont="1" applyFill="1" applyAlignment="1">
      <alignment horizontal="left" vertic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0" xfId="1" applyFont="1" applyFill="1" applyAlignment="1">
      <alignment vertical="center"/>
    </xf>
    <xf numFmtId="0" fontId="2" fillId="0" borderId="0" xfId="0" applyFont="1"/>
    <xf numFmtId="0" fontId="17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8" fillId="7" borderId="0" xfId="0" applyFont="1" applyFill="1" applyAlignment="1">
      <alignment horizontal="center" vertical="center"/>
    </xf>
    <xf numFmtId="164" fontId="18" fillId="7" borderId="0" xfId="0" applyNumberFormat="1" applyFont="1" applyFill="1" applyAlignment="1">
      <alignment horizontal="center" vertical="center"/>
    </xf>
    <xf numFmtId="166" fontId="18" fillId="7" borderId="0" xfId="0" applyNumberFormat="1" applyFont="1" applyFill="1" applyAlignment="1" applyProtection="1">
      <alignment horizontal="center" vertical="center"/>
      <protection locked="0"/>
    </xf>
    <xf numFmtId="0" fontId="18" fillId="7" borderId="0" xfId="0" applyFont="1" applyFill="1" applyAlignment="1" applyProtection="1">
      <alignment horizontal="center" vertical="center"/>
      <protection locked="0"/>
    </xf>
    <xf numFmtId="164" fontId="18" fillId="0" borderId="0" xfId="0" applyNumberFormat="1" applyFont="1" applyAlignment="1">
      <alignment horizontal="center" vertical="center"/>
    </xf>
    <xf numFmtId="164" fontId="18" fillId="7" borderId="0" xfId="0" applyNumberFormat="1" applyFont="1" applyFill="1" applyAlignment="1">
      <alignment vertical="center"/>
    </xf>
    <xf numFmtId="0" fontId="19" fillId="7" borderId="13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166" fontId="18" fillId="7" borderId="0" xfId="0" applyNumberFormat="1" applyFont="1" applyFill="1" applyAlignment="1">
      <alignment horizontal="center" vertical="center"/>
    </xf>
    <xf numFmtId="164" fontId="18" fillId="7" borderId="0" xfId="0" applyNumberFormat="1" applyFont="1" applyFill="1" applyAlignment="1" applyProtection="1">
      <alignment horizontal="center" vertical="center"/>
      <protection locked="0"/>
    </xf>
    <xf numFmtId="0" fontId="21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right" vertical="center"/>
    </xf>
    <xf numFmtId="0" fontId="23" fillId="7" borderId="0" xfId="0" applyFont="1" applyFill="1" applyAlignment="1">
      <alignment vertical="center"/>
    </xf>
    <xf numFmtId="0" fontId="0" fillId="7" borderId="0" xfId="0" applyFill="1" applyAlignment="1">
      <alignment horizontal="right"/>
    </xf>
    <xf numFmtId="0" fontId="22" fillId="7" borderId="0" xfId="0" applyFont="1" applyFill="1"/>
    <xf numFmtId="0" fontId="0" fillId="7" borderId="0" xfId="0" applyFont="1" applyFill="1" applyAlignment="1">
      <alignment horizontal="left" vertical="center"/>
    </xf>
    <xf numFmtId="0" fontId="0" fillId="7" borderId="0" xfId="0" applyFont="1" applyFill="1" applyAlignment="1">
      <alignment horizontal="center" vertical="center"/>
    </xf>
    <xf numFmtId="164" fontId="0" fillId="7" borderId="0" xfId="0" applyNumberFormat="1" applyFont="1" applyFill="1" applyAlignment="1">
      <alignment horizontal="center" vertical="center"/>
    </xf>
    <xf numFmtId="164" fontId="0" fillId="7" borderId="0" xfId="0" applyNumberFormat="1" applyFont="1" applyFill="1" applyAlignment="1" applyProtection="1">
      <alignment horizontal="left" vertical="center"/>
      <protection locked="0"/>
    </xf>
    <xf numFmtId="0" fontId="0" fillId="7" borderId="0" xfId="0" applyFont="1" applyFill="1" applyAlignment="1" applyProtection="1">
      <alignment horizontal="left" vertical="center"/>
      <protection locked="0"/>
    </xf>
    <xf numFmtId="164" fontId="0" fillId="7" borderId="0" xfId="0" applyNumberFormat="1" applyFont="1" applyFill="1" applyAlignment="1">
      <alignment horizontal="left" vertical="center"/>
    </xf>
    <xf numFmtId="0" fontId="0" fillId="7" borderId="0" xfId="0" applyFont="1" applyFill="1" applyAlignment="1">
      <alignment horizontal="left"/>
    </xf>
    <xf numFmtId="0" fontId="0" fillId="7" borderId="0" xfId="0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164" fontId="0" fillId="7" borderId="0" xfId="0" applyNumberFormat="1" applyFont="1" applyFill="1" applyAlignment="1">
      <alignment horizontal="left"/>
    </xf>
    <xf numFmtId="0" fontId="0" fillId="7" borderId="0" xfId="0" applyFill="1"/>
    <xf numFmtId="164" fontId="0" fillId="7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17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164" fontId="17" fillId="9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9" borderId="0" xfId="0" applyNumberFormat="1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64" fontId="18" fillId="7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7" borderId="13" xfId="0" applyFont="1" applyFill="1" applyBorder="1" applyAlignment="1">
      <alignment horizontal="right" vertical="center" wrapText="1"/>
    </xf>
    <xf numFmtId="0" fontId="19" fillId="7" borderId="0" xfId="0" applyFont="1" applyFill="1" applyBorder="1" applyAlignment="1">
      <alignment horizontal="right" vertical="center" wrapText="1"/>
    </xf>
    <xf numFmtId="164" fontId="18" fillId="0" borderId="0" xfId="0" applyNumberFormat="1" applyFont="1" applyAlignment="1">
      <alignment horizontal="right" vertical="center"/>
    </xf>
    <xf numFmtId="164" fontId="21" fillId="7" borderId="0" xfId="0" applyNumberFormat="1" applyFont="1" applyFill="1" applyAlignment="1">
      <alignment horizontal="center" vertical="center"/>
    </xf>
    <xf numFmtId="164" fontId="22" fillId="7" borderId="0" xfId="0" applyNumberFormat="1" applyFont="1" applyFill="1" applyBorder="1" applyAlignment="1">
      <alignment horizontal="center" vertical="center" wrapText="1"/>
    </xf>
    <xf numFmtId="166" fontId="0" fillId="7" borderId="0" xfId="0" applyNumberFormat="1" applyFont="1" applyFill="1" applyAlignment="1">
      <alignment horizontal="left" vertical="center"/>
    </xf>
    <xf numFmtId="166" fontId="0" fillId="7" borderId="0" xfId="0" applyNumberFormat="1" applyFont="1" applyFill="1" applyAlignment="1">
      <alignment horizontal="left"/>
    </xf>
    <xf numFmtId="164" fontId="0" fillId="7" borderId="0" xfId="0" applyNumberFormat="1" applyFill="1"/>
    <xf numFmtId="166" fontId="0" fillId="7" borderId="0" xfId="0" applyNumberFormat="1" applyFill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9" borderId="0" xfId="0" applyFill="1" applyBorder="1"/>
    <xf numFmtId="164" fontId="0" fillId="9" borderId="0" xfId="0" applyNumberFormat="1" applyFill="1" applyBorder="1"/>
    <xf numFmtId="0" fontId="19" fillId="7" borderId="13" xfId="0" applyFont="1" applyFill="1" applyBorder="1" applyAlignment="1">
      <alignment vertical="center" wrapText="1"/>
    </xf>
    <xf numFmtId="0" fontId="18" fillId="7" borderId="0" xfId="0" applyFont="1" applyFill="1" applyAlignment="1" applyProtection="1">
      <alignment horizontal="left" vertical="center"/>
      <protection locked="0"/>
    </xf>
    <xf numFmtId="0" fontId="18" fillId="7" borderId="0" xfId="0" applyFont="1" applyFill="1" applyAlignment="1">
      <alignment horizontal="left" vertical="center"/>
    </xf>
    <xf numFmtId="0" fontId="22" fillId="7" borderId="0" xfId="0" applyFont="1" applyFill="1" applyBorder="1" applyAlignment="1">
      <alignment horizontal="left" vertical="center" wrapText="1"/>
    </xf>
    <xf numFmtId="0" fontId="22" fillId="7" borderId="0" xfId="0" applyFont="1" applyFill="1" applyAlignment="1">
      <alignment horizontal="left"/>
    </xf>
    <xf numFmtId="0" fontId="0" fillId="9" borderId="0" xfId="0" applyFill="1" applyAlignment="1">
      <alignment horizontal="center" vertical="center" wrapText="1"/>
    </xf>
    <xf numFmtId="164" fontId="24" fillId="9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5" borderId="0" xfId="0" applyFont="1" applyFill="1"/>
    <xf numFmtId="164" fontId="13" fillId="5" borderId="0" xfId="0" applyNumberFormat="1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2" fillId="0" borderId="0" xfId="0" applyFont="1" applyFill="1" applyAlignment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7" borderId="0" xfId="0" applyFont="1" applyFill="1"/>
    <xf numFmtId="0" fontId="13" fillId="7" borderId="0" xfId="0" applyFont="1" applyFill="1"/>
    <xf numFmtId="0" fontId="18" fillId="7" borderId="0" xfId="0" applyFont="1" applyFill="1" applyAlignment="1">
      <alignment vertical="center" wrapText="1"/>
    </xf>
    <xf numFmtId="0" fontId="17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22" fillId="7" borderId="0" xfId="0" applyFont="1" applyFill="1" applyAlignment="1">
      <alignment horizontal="left" vertical="center"/>
    </xf>
    <xf numFmtId="164" fontId="0" fillId="7" borderId="0" xfId="0" applyNumberFormat="1" applyFont="1" applyFill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 wrapText="1"/>
    </xf>
    <xf numFmtId="164" fontId="0" fillId="9" borderId="0" xfId="0" applyNumberForma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0" fillId="7" borderId="0" xfId="0" applyFill="1" applyAlignment="1">
      <alignment horizontal="left"/>
    </xf>
    <xf numFmtId="0" fontId="2" fillId="9" borderId="0" xfId="0" applyFont="1" applyFill="1" applyBorder="1"/>
    <xf numFmtId="0" fontId="0" fillId="0" borderId="0" xfId="0" applyFill="1"/>
    <xf numFmtId="164" fontId="21" fillId="7" borderId="0" xfId="0" applyNumberFormat="1" applyFont="1" applyFill="1" applyAlignment="1">
      <alignment horizontal="left" vertical="center"/>
    </xf>
    <xf numFmtId="0" fontId="13" fillId="5" borderId="0" xfId="0" applyFont="1" applyFill="1" applyAlignment="1">
      <alignment horizontal="left"/>
    </xf>
    <xf numFmtId="0" fontId="17" fillId="7" borderId="0" xfId="0" applyFont="1" applyFill="1" applyBorder="1" applyAlignment="1">
      <alignment horizontal="center" vertical="center"/>
    </xf>
    <xf numFmtId="0" fontId="2" fillId="7" borderId="0" xfId="1" applyFill="1" applyBorder="1" applyAlignment="1">
      <alignment horizontal="left"/>
    </xf>
    <xf numFmtId="0" fontId="13" fillId="5" borderId="0" xfId="0" applyFont="1" applyFill="1" applyBorder="1"/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/>
    <xf numFmtId="0" fontId="27" fillId="0" borderId="0" xfId="0" applyFont="1" applyBorder="1"/>
    <xf numFmtId="0" fontId="27" fillId="5" borderId="14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vertical="center"/>
    </xf>
    <xf numFmtId="0" fontId="27" fillId="0" borderId="14" xfId="0" applyFont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2" fontId="28" fillId="7" borderId="0" xfId="1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/>
    <xf numFmtId="0" fontId="27" fillId="0" borderId="14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2" fontId="28" fillId="7" borderId="14" xfId="1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64" fontId="27" fillId="0" borderId="14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 vertical="center"/>
    </xf>
    <xf numFmtId="0" fontId="27" fillId="0" borderId="16" xfId="0" applyFont="1" applyBorder="1"/>
    <xf numFmtId="0" fontId="27" fillId="0" borderId="16" xfId="0" applyFont="1" applyBorder="1" applyAlignment="1">
      <alignment horizontal="left" vertical="center"/>
    </xf>
    <xf numFmtId="0" fontId="27" fillId="7" borderId="0" xfId="0" applyFont="1" applyFill="1" applyBorder="1" applyAlignment="1">
      <alignment horizontal="center"/>
    </xf>
    <xf numFmtId="0" fontId="28" fillId="0" borderId="14" xfId="0" applyFont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7" fillId="9" borderId="0" xfId="0" applyFont="1" applyFill="1"/>
    <xf numFmtId="0" fontId="27" fillId="9" borderId="0" xfId="0" applyFont="1" applyFill="1" applyAlignment="1">
      <alignment horizontal="center"/>
    </xf>
    <xf numFmtId="0" fontId="27" fillId="9" borderId="0" xfId="0" applyFont="1" applyFill="1" applyAlignment="1">
      <alignment horizontal="left"/>
    </xf>
    <xf numFmtId="164" fontId="27" fillId="9" borderId="0" xfId="0" applyNumberFormat="1" applyFont="1" applyFill="1" applyBorder="1" applyAlignment="1">
      <alignment horizontal="center"/>
    </xf>
    <xf numFmtId="1" fontId="27" fillId="9" borderId="0" xfId="0" applyNumberFormat="1" applyFont="1" applyFill="1" applyAlignment="1">
      <alignment horizontal="center"/>
    </xf>
    <xf numFmtId="164" fontId="27" fillId="9" borderId="0" xfId="0" applyNumberFormat="1" applyFont="1" applyFill="1" applyAlignment="1">
      <alignment horizontal="center"/>
    </xf>
    <xf numFmtId="0" fontId="27" fillId="0" borderId="0" xfId="0" applyFont="1" applyBorder="1" applyAlignment="1">
      <alignment horizontal="center" vertical="center"/>
    </xf>
    <xf numFmtId="1" fontId="27" fillId="0" borderId="14" xfId="0" applyNumberFormat="1" applyFont="1" applyFill="1" applyBorder="1" applyAlignment="1">
      <alignment horizontal="center"/>
    </xf>
    <xf numFmtId="164" fontId="27" fillId="0" borderId="14" xfId="0" applyNumberFormat="1" applyFont="1" applyFill="1" applyBorder="1" applyAlignment="1">
      <alignment horizontal="center"/>
    </xf>
    <xf numFmtId="164" fontId="27" fillId="0" borderId="0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28" fillId="7" borderId="14" xfId="0" applyFont="1" applyFill="1" applyBorder="1" applyAlignment="1">
      <alignment horizontal="left" vertical="center"/>
    </xf>
    <xf numFmtId="0" fontId="28" fillId="7" borderId="14" xfId="0" applyFont="1" applyFill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64" fontId="27" fillId="9" borderId="0" xfId="0" applyNumberFormat="1" applyFont="1" applyFill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8" fillId="7" borderId="0" xfId="0" applyFont="1" applyFill="1" applyBorder="1" applyAlignment="1">
      <alignment horizontal="left" vertical="center"/>
    </xf>
    <xf numFmtId="1" fontId="27" fillId="7" borderId="0" xfId="0" applyNumberFormat="1" applyFont="1" applyFill="1" applyBorder="1" applyAlignment="1">
      <alignment horizontal="center"/>
    </xf>
    <xf numFmtId="0" fontId="28" fillId="0" borderId="14" xfId="0" applyFont="1" applyBorder="1" applyAlignment="1">
      <alignment vertical="center"/>
    </xf>
    <xf numFmtId="1" fontId="27" fillId="0" borderId="0" xfId="0" applyNumberFormat="1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1" fontId="27" fillId="0" borderId="14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10" applyFont="1"/>
    <xf numFmtId="0" fontId="28" fillId="0" borderId="14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0" xfId="1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8" fillId="4" borderId="0" xfId="0" applyFont="1" applyFill="1" applyBorder="1" applyAlignment="1">
      <alignment horizontal="left" vertical="center"/>
    </xf>
    <xf numFmtId="0" fontId="27" fillId="7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7" fillId="7" borderId="0" xfId="10" applyFont="1" applyFill="1" applyBorder="1" applyAlignment="1">
      <alignment horizontal="center" vertical="center"/>
    </xf>
    <xf numFmtId="0" fontId="29" fillId="10" borderId="14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9" fillId="11" borderId="0" xfId="0" applyFont="1" applyFill="1" applyBorder="1" applyAlignment="1">
      <alignment horizontal="center" vertical="center"/>
    </xf>
    <xf numFmtId="0" fontId="29" fillId="12" borderId="0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/>
    </xf>
    <xf numFmtId="2" fontId="27" fillId="7" borderId="0" xfId="0" applyNumberFormat="1" applyFont="1" applyFill="1" applyBorder="1" applyAlignment="1">
      <alignment horizontal="center"/>
    </xf>
    <xf numFmtId="2" fontId="27" fillId="7" borderId="14" xfId="0" applyNumberFormat="1" applyFont="1" applyFill="1" applyBorder="1" applyAlignment="1">
      <alignment horizontal="center"/>
    </xf>
    <xf numFmtId="2" fontId="27" fillId="9" borderId="0" xfId="0" applyNumberFormat="1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9" borderId="0" xfId="0" applyFont="1" applyFill="1" applyBorder="1"/>
    <xf numFmtId="2" fontId="27" fillId="9" borderId="0" xfId="0" applyNumberFormat="1" applyFont="1" applyFill="1" applyBorder="1"/>
    <xf numFmtId="164" fontId="27" fillId="9" borderId="0" xfId="0" applyNumberFormat="1" applyFont="1" applyFill="1" applyBorder="1"/>
    <xf numFmtId="0" fontId="28" fillId="0" borderId="0" xfId="10" applyFont="1" applyBorder="1" applyAlignment="1">
      <alignment horizontal="center" vertical="center"/>
    </xf>
    <xf numFmtId="0" fontId="28" fillId="7" borderId="0" xfId="1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0" fontId="27" fillId="5" borderId="16" xfId="0" applyFont="1" applyFill="1" applyBorder="1" applyAlignment="1">
      <alignment horizontal="center"/>
    </xf>
    <xf numFmtId="1" fontId="27" fillId="0" borderId="0" xfId="0" applyNumberFormat="1" applyFont="1" applyAlignment="1">
      <alignment horizontal="center" vertical="center"/>
    </xf>
    <xf numFmtId="0" fontId="27" fillId="9" borderId="0" xfId="0" applyFont="1" applyFill="1" applyBorder="1" applyAlignment="1">
      <alignment horizontal="center"/>
    </xf>
    <xf numFmtId="1" fontId="27" fillId="7" borderId="14" xfId="0" applyNumberFormat="1" applyFont="1" applyFill="1" applyBorder="1" applyAlignment="1">
      <alignment horizontal="center"/>
    </xf>
    <xf numFmtId="0" fontId="27" fillId="7" borderId="0" xfId="0" applyFont="1" applyFill="1" applyBorder="1" applyAlignment="1">
      <alignment horizontal="left" vertical="center"/>
    </xf>
    <xf numFmtId="0" fontId="27" fillId="9" borderId="0" xfId="0" applyFont="1" applyFill="1" applyBorder="1" applyAlignment="1">
      <alignment horizontal="left"/>
    </xf>
    <xf numFmtId="0" fontId="28" fillId="0" borderId="0" xfId="10" applyFont="1" applyBorder="1" applyAlignment="1">
      <alignment horizontal="left" vertical="center"/>
    </xf>
    <xf numFmtId="0" fontId="27" fillId="0" borderId="14" xfId="1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7" fillId="0" borderId="0" xfId="0" applyFont="1" applyFill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27" fillId="7" borderId="14" xfId="0" applyFont="1" applyFill="1" applyBorder="1" applyAlignment="1">
      <alignment horizontal="center" vertical="center"/>
    </xf>
    <xf numFmtId="0" fontId="29" fillId="11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7" borderId="15" xfId="0" applyFont="1" applyFill="1" applyBorder="1" applyAlignment="1">
      <alignment horizontal="center" vertical="center"/>
    </xf>
    <xf numFmtId="0" fontId="27" fillId="0" borderId="15" xfId="0" applyFont="1" applyBorder="1"/>
    <xf numFmtId="0" fontId="29" fillId="0" borderId="15" xfId="0" applyFont="1" applyBorder="1" applyAlignment="1">
      <alignment horizontal="left" vertical="center"/>
    </xf>
    <xf numFmtId="0" fontId="29" fillId="10" borderId="15" xfId="0" applyFont="1" applyFill="1" applyBorder="1" applyAlignment="1">
      <alignment horizontal="center" vertical="center"/>
    </xf>
    <xf numFmtId="2" fontId="28" fillId="7" borderId="15" xfId="10" applyNumberFormat="1" applyFont="1" applyFill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7" fillId="7" borderId="0" xfId="0" applyFont="1" applyFill="1" applyAlignment="1">
      <alignment horizontal="center" vertical="center"/>
    </xf>
    <xf numFmtId="0" fontId="27" fillId="9" borderId="0" xfId="0" applyFont="1" applyFill="1" applyAlignment="1">
      <alignment vertical="center" wrapText="1"/>
    </xf>
    <xf numFmtId="0" fontId="27" fillId="9" borderId="0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left" vertical="center" wrapText="1"/>
    </xf>
    <xf numFmtId="164" fontId="27" fillId="9" borderId="0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left" vertical="center"/>
    </xf>
    <xf numFmtId="164" fontId="27" fillId="7" borderId="1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7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164" fontId="27" fillId="7" borderId="0" xfId="0" applyNumberFormat="1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7" fillId="7" borderId="0" xfId="0" applyFont="1" applyFill="1" applyAlignment="1">
      <alignment vertical="center"/>
    </xf>
    <xf numFmtId="0" fontId="27" fillId="7" borderId="1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7" fillId="7" borderId="0" xfId="1" applyFont="1" applyFill="1" applyBorder="1" applyAlignment="1">
      <alignment horizontal="left"/>
    </xf>
    <xf numFmtId="0" fontId="31" fillId="5" borderId="0" xfId="0" applyFont="1" applyFill="1" applyBorder="1"/>
    <xf numFmtId="0" fontId="31" fillId="5" borderId="0" xfId="0" applyFont="1" applyFill="1"/>
    <xf numFmtId="164" fontId="31" fillId="5" borderId="0" xfId="0" applyNumberFormat="1" applyFont="1" applyFill="1" applyAlignment="1">
      <alignment horizontal="center"/>
    </xf>
    <xf numFmtId="0" fontId="31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/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1" fillId="7" borderId="0" xfId="0" applyFont="1" applyFill="1" applyBorder="1"/>
    <xf numFmtId="0" fontId="27" fillId="0" borderId="0" xfId="0" applyFont="1" applyFill="1" applyBorder="1" applyAlignment="1">
      <alignment horizontal="left" vertical="center"/>
    </xf>
    <xf numFmtId="0" fontId="28" fillId="7" borderId="0" xfId="0" applyFont="1" applyFill="1" applyBorder="1" applyAlignment="1">
      <alignment vertical="center"/>
    </xf>
    <xf numFmtId="0" fontId="27" fillId="7" borderId="14" xfId="10" applyFont="1" applyFill="1" applyBorder="1" applyAlignment="1">
      <alignment horizontal="center" vertical="center"/>
    </xf>
    <xf numFmtId="0" fontId="27" fillId="0" borderId="14" xfId="10" applyFont="1" applyBorder="1" applyAlignment="1">
      <alignment horizontal="left" vertical="center"/>
    </xf>
    <xf numFmtId="0" fontId="27" fillId="7" borderId="0" xfId="0" applyFont="1" applyFill="1" applyBorder="1"/>
    <xf numFmtId="0" fontId="27" fillId="7" borderId="14" xfId="0" applyFont="1" applyFill="1" applyBorder="1"/>
    <xf numFmtId="0" fontId="27" fillId="7" borderId="0" xfId="0" applyFont="1" applyFill="1"/>
    <xf numFmtId="0" fontId="27" fillId="7" borderId="16" xfId="0" applyFont="1" applyFill="1" applyBorder="1"/>
    <xf numFmtId="0" fontId="29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8" fillId="7" borderId="0" xfId="10" applyFont="1" applyFill="1" applyBorder="1" applyAlignment="1">
      <alignment horizontal="left" vertical="center"/>
    </xf>
    <xf numFmtId="0" fontId="29" fillId="7" borderId="0" xfId="11" applyFont="1" applyFill="1" applyBorder="1" applyAlignment="1">
      <alignment horizontal="left" vertical="center"/>
    </xf>
    <xf numFmtId="0" fontId="29" fillId="10" borderId="0" xfId="11" applyFont="1" applyFill="1" applyBorder="1" applyAlignment="1">
      <alignment horizontal="center" vertical="center"/>
    </xf>
    <xf numFmtId="0" fontId="29" fillId="0" borderId="0" xfId="11" applyFont="1" applyBorder="1" applyAlignment="1">
      <alignment horizontal="left" vertical="center"/>
    </xf>
    <xf numFmtId="0" fontId="2" fillId="2" borderId="17" xfId="1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right" vertical="center" wrapText="1"/>
    </xf>
    <xf numFmtId="0" fontId="27" fillId="7" borderId="8" xfId="0" applyFont="1" applyFill="1" applyBorder="1" applyAlignment="1">
      <alignment vertical="center" wrapText="1"/>
    </xf>
    <xf numFmtId="0" fontId="27" fillId="7" borderId="12" xfId="1" applyFont="1" applyFill="1" applyBorder="1" applyAlignment="1">
      <alignment horizontal="right"/>
    </xf>
    <xf numFmtId="0" fontId="27" fillId="7" borderId="12" xfId="1" applyFont="1" applyFill="1" applyBorder="1"/>
    <xf numFmtId="0" fontId="27" fillId="7" borderId="11" xfId="1" applyFont="1" applyFill="1" applyBorder="1" applyAlignment="1">
      <alignment horizontal="right"/>
    </xf>
    <xf numFmtId="0" fontId="27" fillId="7" borderId="11" xfId="1" applyFont="1" applyFill="1" applyBorder="1"/>
    <xf numFmtId="0" fontId="27" fillId="7" borderId="11" xfId="0" applyFont="1" applyFill="1" applyBorder="1" applyAlignment="1">
      <alignment horizontal="right" vertical="center" wrapText="1"/>
    </xf>
    <xf numFmtId="0" fontId="27" fillId="7" borderId="11" xfId="0" applyFont="1" applyFill="1" applyBorder="1" applyAlignment="1">
      <alignment vertical="center" wrapText="1"/>
    </xf>
    <xf numFmtId="0" fontId="28" fillId="7" borderId="11" xfId="0" applyFont="1" applyFill="1" applyBorder="1" applyAlignment="1">
      <alignment horizontal="right" wrapText="1"/>
    </xf>
    <xf numFmtId="0" fontId="28" fillId="7" borderId="11" xfId="0" applyFont="1" applyFill="1" applyBorder="1" applyAlignment="1">
      <alignment horizontal="left" wrapText="1"/>
    </xf>
    <xf numFmtId="0" fontId="27" fillId="5" borderId="0" xfId="0" applyFont="1" applyFill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2" fillId="3" borderId="0" xfId="1" applyFill="1" applyBorder="1" applyAlignment="1">
      <alignment horizontal="center" vertical="top" wrapText="1"/>
    </xf>
    <xf numFmtId="0" fontId="2" fillId="3" borderId="0" xfId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9" fillId="7" borderId="13" xfId="0" applyFont="1" applyFill="1" applyBorder="1" applyAlignment="1">
      <alignment horizontal="right" vertical="center" wrapText="1"/>
    </xf>
    <xf numFmtId="0" fontId="19" fillId="7" borderId="0" xfId="0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</cellXfs>
  <cellStyles count="12">
    <cellStyle name="Comma 2" xfId="2"/>
    <cellStyle name="Comma 2 2" xfId="3"/>
    <cellStyle name="Comma 2 3" xfId="4"/>
    <cellStyle name="Hiperłącze 2" xfId="5"/>
    <cellStyle name="Normal 2" xfId="6"/>
    <cellStyle name="Normal 3" xfId="7"/>
    <cellStyle name="Normal 4" xfId="8"/>
    <cellStyle name="Normalny 2" xfId="9"/>
    <cellStyle name="Normalny 3" xfId="1"/>
    <cellStyle name="Обычный" xfId="0" builtinId="0"/>
    <cellStyle name="Обычный 2" xfId="10"/>
    <cellStyle name="Обычн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16</xdr:row>
      <xdr:rowOff>152400</xdr:rowOff>
    </xdr:from>
    <xdr:to>
      <xdr:col>10</xdr:col>
      <xdr:colOff>400050</xdr:colOff>
      <xdr:row>27</xdr:row>
      <xdr:rowOff>66675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933700"/>
          <a:ext cx="17145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28575</xdr:rowOff>
    </xdr:from>
    <xdr:to>
      <xdr:col>4</xdr:col>
      <xdr:colOff>514350</xdr:colOff>
      <xdr:row>9</xdr:row>
      <xdr:rowOff>28575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28575"/>
          <a:ext cx="1457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0</xdr:rowOff>
    </xdr:from>
    <xdr:to>
      <xdr:col>3</xdr:col>
      <xdr:colOff>914400</xdr:colOff>
      <xdr:row>9</xdr:row>
      <xdr:rowOff>38100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61925"/>
          <a:ext cx="13239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628650</xdr:colOff>
      <xdr:row>9</xdr:row>
      <xdr:rowOff>66675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0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0</xdr:rowOff>
    </xdr:from>
    <xdr:to>
      <xdr:col>3</xdr:col>
      <xdr:colOff>542925</xdr:colOff>
      <xdr:row>9</xdr:row>
      <xdr:rowOff>95250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0"/>
          <a:ext cx="15525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28575</xdr:rowOff>
    </xdr:from>
    <xdr:to>
      <xdr:col>4</xdr:col>
      <xdr:colOff>228600</xdr:colOff>
      <xdr:row>9</xdr:row>
      <xdr:rowOff>19050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90500"/>
          <a:ext cx="12763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28575</xdr:rowOff>
    </xdr:from>
    <xdr:to>
      <xdr:col>4</xdr:col>
      <xdr:colOff>228600</xdr:colOff>
      <xdr:row>9</xdr:row>
      <xdr:rowOff>47625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90500"/>
          <a:ext cx="12763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133350</xdr:rowOff>
    </xdr:from>
    <xdr:to>
      <xdr:col>3</xdr:col>
      <xdr:colOff>838200</xdr:colOff>
      <xdr:row>8</xdr:row>
      <xdr:rowOff>104775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33350"/>
          <a:ext cx="13620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0</xdr:rowOff>
    </xdr:from>
    <xdr:to>
      <xdr:col>3</xdr:col>
      <xdr:colOff>723900</xdr:colOff>
      <xdr:row>9</xdr:row>
      <xdr:rowOff>95250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0"/>
          <a:ext cx="15240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jsGi/AppData/Local/Microsoft/Windows/Temporary%20Internet%20Files/Content.Outlook/MCSMIMPF/&#1063;&#1052;%202019/&#1079;&#1072;&#1103;&#1074;&#1082;&#1080;/&#1048;&#1088;&#1083;&#1072;&#1085;&#1076;&#1080;&#1103;%20(&#1086;&#1082;&#1086;&#1085;&#109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jsGi/AppData/Local/Microsoft/Windows/Temporary%20Internet%20Files/Content.Outlook/MCSMIMPF/&#1063;&#1052;%202019/&#1079;&#1072;&#1103;&#1074;&#1082;&#1080;/&#1051;&#1072;&#1090;&#1074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ЗАЯВКА-APPLICATION FORM"/>
      <sheetName val="1a-ЗАЯВКА Эстафета-Relay"/>
      <sheetName val="Dan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ЗАЯВКА-APPLICATION FORM"/>
      <sheetName val="1a-ЗАЯВКА Эстафета-Relay"/>
      <sheetName val="Dan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52"/>
  <sheetViews>
    <sheetView tabSelected="1" zoomScaleNormal="100" workbookViewId="0">
      <pane xSplit="17" topLeftCell="R1" activePane="topRight" state="frozen"/>
      <selection pane="topRight" activeCell="I32" sqref="I32"/>
    </sheetView>
  </sheetViews>
  <sheetFormatPr defaultRowHeight="12.75"/>
  <cols>
    <col min="1" max="1" width="17.28515625" style="8" customWidth="1"/>
    <col min="2" max="2" width="15.28515625" style="8" customWidth="1"/>
    <col min="3" max="3" width="23.28515625" style="8" customWidth="1"/>
    <col min="4" max="4" width="11" style="8" customWidth="1"/>
    <col min="5" max="5" width="8.28515625" style="8" customWidth="1"/>
    <col min="6" max="9" width="5.140625" style="8" customWidth="1"/>
    <col min="10" max="10" width="9" style="8" customWidth="1"/>
    <col min="11" max="11" width="9.5703125" style="8" customWidth="1"/>
    <col min="12" max="12" width="5.140625" style="8" customWidth="1"/>
    <col min="13" max="13" width="0.5703125" style="8" customWidth="1"/>
    <col min="14" max="14" width="5.140625" style="8" hidden="1" customWidth="1"/>
    <col min="15" max="16" width="5.140625" style="8" customWidth="1"/>
  </cols>
  <sheetData>
    <row r="1" spans="1:16">
      <c r="A1" s="1"/>
      <c r="B1" s="2"/>
      <c r="C1" s="2"/>
      <c r="D1" s="3"/>
      <c r="E1" s="2"/>
      <c r="F1" s="4"/>
      <c r="G1" s="5"/>
      <c r="H1" s="6"/>
      <c r="I1" s="7"/>
      <c r="J1" s="7"/>
      <c r="K1" s="7"/>
      <c r="L1" s="7"/>
      <c r="M1" s="6"/>
      <c r="N1" s="6"/>
    </row>
    <row r="2" spans="1:16" ht="15.75">
      <c r="A2" s="2"/>
      <c r="B2" s="2"/>
      <c r="C2" s="2"/>
      <c r="D2" s="5"/>
      <c r="E2" s="4"/>
      <c r="F2" s="6"/>
      <c r="G2" s="9"/>
      <c r="H2" s="6"/>
      <c r="I2" s="7"/>
      <c r="J2" s="7"/>
      <c r="K2" s="7"/>
      <c r="L2" s="7"/>
      <c r="M2" s="6"/>
      <c r="N2" s="6"/>
      <c r="O2" s="10"/>
      <c r="P2" s="10"/>
    </row>
    <row r="3" spans="1:16" ht="12.75" customHeight="1">
      <c r="A3" s="332" t="s">
        <v>0</v>
      </c>
      <c r="B3" s="332"/>
      <c r="C3" s="333" t="s">
        <v>230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</row>
    <row r="4" spans="1:16" ht="12.75" customHeight="1">
      <c r="A4" s="332" t="s">
        <v>1</v>
      </c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11"/>
      <c r="P4" s="11"/>
    </row>
    <row r="5" spans="1:16">
      <c r="A5" s="12"/>
      <c r="B5" s="13"/>
      <c r="C5" s="13"/>
      <c r="D5" s="14"/>
      <c r="E5" s="15"/>
      <c r="F5" s="3"/>
      <c r="G5" s="4"/>
      <c r="H5" s="4"/>
      <c r="I5" s="7"/>
      <c r="J5" s="7"/>
      <c r="K5" s="7"/>
      <c r="L5" s="7"/>
      <c r="M5" s="6"/>
      <c r="N5" s="6"/>
    </row>
    <row r="6" spans="1:16" ht="12.75" customHeight="1">
      <c r="A6" s="332" t="s">
        <v>2</v>
      </c>
      <c r="B6" s="332"/>
      <c r="C6" s="334" t="s">
        <v>227</v>
      </c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10"/>
      <c r="P6" s="10"/>
    </row>
    <row r="7" spans="1:16" ht="12.75" customHeight="1">
      <c r="A7" s="332" t="s">
        <v>3</v>
      </c>
      <c r="B7" s="332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</row>
    <row r="8" spans="1:16" ht="15">
      <c r="A8" s="12"/>
      <c r="B8" s="16"/>
      <c r="C8" s="16"/>
      <c r="D8" s="17"/>
      <c r="E8" s="18"/>
      <c r="F8" s="3"/>
      <c r="G8" s="4"/>
      <c r="H8" s="4"/>
      <c r="I8" s="7"/>
      <c r="J8" s="7"/>
      <c r="K8" s="7"/>
      <c r="L8" s="7"/>
      <c r="M8" s="6"/>
      <c r="N8" s="6"/>
    </row>
    <row r="9" spans="1:16" ht="12.75" customHeight="1">
      <c r="A9" s="332" t="s">
        <v>4</v>
      </c>
      <c r="B9" s="332"/>
      <c r="C9" s="335" t="s">
        <v>229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</row>
    <row r="10" spans="1:16" ht="12.75" customHeight="1">
      <c r="A10" s="332" t="s">
        <v>5</v>
      </c>
      <c r="B10" s="332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</row>
    <row r="11" spans="1:16">
      <c r="A11" s="2"/>
      <c r="B11" s="5"/>
      <c r="C11" s="5"/>
      <c r="D11" s="4"/>
      <c r="E11" s="6"/>
      <c r="F11" s="9"/>
      <c r="G11" s="6"/>
      <c r="H11" s="6"/>
      <c r="I11" s="9"/>
      <c r="J11" s="6"/>
      <c r="K11" s="9"/>
      <c r="L11" s="6"/>
      <c r="M11" s="7"/>
      <c r="N11" s="7"/>
      <c r="O11" s="6"/>
      <c r="P11" s="6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8.75">
      <c r="A13" s="337" t="s">
        <v>6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20"/>
      <c r="P13" s="20"/>
    </row>
    <row r="16" spans="1:16" ht="13.5" thickBot="1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12.75" customHeight="1">
      <c r="A17" s="321" t="s">
        <v>7</v>
      </c>
      <c r="B17" s="324" t="s">
        <v>8</v>
      </c>
      <c r="C17" s="325"/>
      <c r="D17" s="328" t="s">
        <v>9</v>
      </c>
      <c r="E17" s="330" t="s">
        <v>10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>
      <c r="A18" s="322"/>
      <c r="B18" s="326"/>
      <c r="C18" s="327"/>
      <c r="D18" s="329"/>
      <c r="E18" s="33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>
      <c r="A19" s="323"/>
      <c r="B19" s="326"/>
      <c r="C19" s="327"/>
      <c r="D19" s="329"/>
      <c r="E19" s="33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>
      <c r="A20" s="29">
        <f>A19+1</f>
        <v>1</v>
      </c>
      <c r="B20" s="309" t="s">
        <v>28</v>
      </c>
      <c r="C20" s="310" t="s">
        <v>29</v>
      </c>
      <c r="D20" s="308">
        <v>1162</v>
      </c>
      <c r="E20" s="26">
        <v>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>
      <c r="A21" s="307">
        <f>A20+1</f>
        <v>2</v>
      </c>
      <c r="B21" s="311" t="s">
        <v>145</v>
      </c>
      <c r="C21" s="312" t="s">
        <v>361</v>
      </c>
      <c r="D21" s="27">
        <v>341</v>
      </c>
      <c r="E21" s="28">
        <v>2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>
      <c r="A22" s="29">
        <f>A21+1</f>
        <v>3</v>
      </c>
      <c r="B22" s="313" t="s">
        <v>137</v>
      </c>
      <c r="C22" s="314" t="s">
        <v>358</v>
      </c>
      <c r="D22" s="25">
        <v>271</v>
      </c>
      <c r="E22" s="26">
        <v>3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>
      <c r="A23" s="29">
        <v>1</v>
      </c>
      <c r="B23" s="315" t="s">
        <v>15</v>
      </c>
      <c r="C23" s="316" t="s">
        <v>16</v>
      </c>
      <c r="D23" s="25">
        <v>190</v>
      </c>
      <c r="E23" s="26">
        <v>4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>
      <c r="A24" s="29">
        <f t="shared" ref="A24:A43" si="0">A23+1</f>
        <v>2</v>
      </c>
      <c r="B24" s="315" t="s">
        <v>26</v>
      </c>
      <c r="C24" s="316" t="s">
        <v>27</v>
      </c>
      <c r="D24" s="25">
        <v>190</v>
      </c>
      <c r="E24" s="26">
        <v>5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>
      <c r="A25" s="29">
        <f t="shared" si="0"/>
        <v>3</v>
      </c>
      <c r="B25" s="315" t="s">
        <v>17</v>
      </c>
      <c r="C25" s="316" t="s">
        <v>18</v>
      </c>
      <c r="D25" s="25">
        <v>164</v>
      </c>
      <c r="E25" s="26">
        <v>6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>
      <c r="A26" s="29">
        <f t="shared" si="0"/>
        <v>4</v>
      </c>
      <c r="B26" s="313" t="s">
        <v>237</v>
      </c>
      <c r="C26" s="314" t="s">
        <v>356</v>
      </c>
      <c r="D26" s="25">
        <v>136</v>
      </c>
      <c r="E26" s="26">
        <v>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>
      <c r="A27" s="29">
        <f t="shared" si="0"/>
        <v>5</v>
      </c>
      <c r="B27" s="315" t="s">
        <v>30</v>
      </c>
      <c r="C27" s="316" t="s">
        <v>31</v>
      </c>
      <c r="D27" s="25">
        <v>132</v>
      </c>
      <c r="E27" s="26">
        <v>8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>
      <c r="A28" s="29">
        <f t="shared" si="0"/>
        <v>6</v>
      </c>
      <c r="B28" s="315" t="s">
        <v>19</v>
      </c>
      <c r="C28" s="316" t="s">
        <v>20</v>
      </c>
      <c r="D28" s="25">
        <v>118</v>
      </c>
      <c r="E28" s="26">
        <v>9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>
      <c r="A29" s="29">
        <f t="shared" si="0"/>
        <v>7</v>
      </c>
      <c r="B29" s="317" t="s">
        <v>151</v>
      </c>
      <c r="C29" s="318" t="s">
        <v>357</v>
      </c>
      <c r="D29" s="25">
        <v>110</v>
      </c>
      <c r="E29" s="26">
        <v>10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>
      <c r="A30" s="29">
        <f t="shared" si="0"/>
        <v>8</v>
      </c>
      <c r="B30" s="315" t="s">
        <v>38</v>
      </c>
      <c r="C30" s="316" t="s">
        <v>39</v>
      </c>
      <c r="D30" s="25">
        <v>102</v>
      </c>
      <c r="E30" s="26">
        <v>11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>
      <c r="A31" s="29">
        <f t="shared" si="0"/>
        <v>9</v>
      </c>
      <c r="B31" s="315" t="s">
        <v>24</v>
      </c>
      <c r="C31" s="316" t="s">
        <v>25</v>
      </c>
      <c r="D31" s="25">
        <v>76</v>
      </c>
      <c r="E31" s="26">
        <v>12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>
      <c r="A32" s="29">
        <f t="shared" si="0"/>
        <v>10</v>
      </c>
      <c r="B32" s="315" t="s">
        <v>135</v>
      </c>
      <c r="C32" s="316" t="s">
        <v>21</v>
      </c>
      <c r="D32" s="25">
        <v>70</v>
      </c>
      <c r="E32" s="26">
        <v>13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>
      <c r="A33" s="29">
        <f t="shared" si="0"/>
        <v>11</v>
      </c>
      <c r="B33" s="315" t="s">
        <v>42</v>
      </c>
      <c r="C33" s="316" t="s">
        <v>43</v>
      </c>
      <c r="D33" s="25">
        <v>70</v>
      </c>
      <c r="E33" s="26">
        <v>14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>
      <c r="A34" s="29">
        <f t="shared" si="0"/>
        <v>12</v>
      </c>
      <c r="B34" s="315" t="s">
        <v>32</v>
      </c>
      <c r="C34" s="316" t="s">
        <v>33</v>
      </c>
      <c r="D34" s="25">
        <v>57</v>
      </c>
      <c r="E34" s="26">
        <v>15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>
      <c r="A35" s="29">
        <f t="shared" si="0"/>
        <v>13</v>
      </c>
      <c r="B35" s="315" t="s">
        <v>36</v>
      </c>
      <c r="C35" s="316" t="s">
        <v>37</v>
      </c>
      <c r="D35" s="25">
        <v>51</v>
      </c>
      <c r="E35" s="26">
        <v>16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>
      <c r="A36" s="29">
        <f t="shared" si="0"/>
        <v>14</v>
      </c>
      <c r="B36" s="313" t="s">
        <v>362</v>
      </c>
      <c r="C36" s="314" t="s">
        <v>363</v>
      </c>
      <c r="D36" s="25">
        <v>34</v>
      </c>
      <c r="E36" s="26">
        <v>17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>
      <c r="A37" s="29">
        <f t="shared" si="0"/>
        <v>15</v>
      </c>
      <c r="B37" s="313" t="s">
        <v>203</v>
      </c>
      <c r="C37" s="314" t="s">
        <v>353</v>
      </c>
      <c r="D37" s="25">
        <v>18</v>
      </c>
      <c r="E37" s="26">
        <v>18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>
      <c r="A38" s="29">
        <f t="shared" si="0"/>
        <v>16</v>
      </c>
      <c r="B38" s="313" t="s">
        <v>359</v>
      </c>
      <c r="C38" s="314" t="s">
        <v>360</v>
      </c>
      <c r="D38" s="25">
        <v>16</v>
      </c>
      <c r="E38" s="26">
        <v>19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>
      <c r="A39" s="29">
        <f t="shared" si="0"/>
        <v>17</v>
      </c>
      <c r="B39" s="313" t="s">
        <v>354</v>
      </c>
      <c r="C39" s="314" t="s">
        <v>355</v>
      </c>
      <c r="D39" s="25">
        <v>16</v>
      </c>
      <c r="E39" s="26">
        <v>20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>
      <c r="A40" s="29">
        <f t="shared" si="0"/>
        <v>18</v>
      </c>
      <c r="B40" s="315" t="s">
        <v>40</v>
      </c>
      <c r="C40" s="316" t="s">
        <v>41</v>
      </c>
      <c r="D40" s="25">
        <v>15</v>
      </c>
      <c r="E40" s="26">
        <v>21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>
      <c r="A41" s="29">
        <f t="shared" si="0"/>
        <v>19</v>
      </c>
      <c r="B41" s="315" t="s">
        <v>22</v>
      </c>
      <c r="C41" s="316" t="s">
        <v>23</v>
      </c>
      <c r="D41" s="25">
        <v>14</v>
      </c>
      <c r="E41" s="26">
        <v>22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>
      <c r="A42" s="29">
        <f t="shared" si="0"/>
        <v>20</v>
      </c>
      <c r="B42" s="315" t="s">
        <v>34</v>
      </c>
      <c r="C42" s="316" t="s">
        <v>35</v>
      </c>
      <c r="D42" s="25">
        <v>14</v>
      </c>
      <c r="E42" s="26">
        <v>23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>
      <c r="A43" s="29">
        <f t="shared" si="0"/>
        <v>21</v>
      </c>
      <c r="B43" s="313" t="s">
        <v>193</v>
      </c>
      <c r="C43" s="314" t="s">
        <v>364</v>
      </c>
      <c r="D43" s="25">
        <v>12</v>
      </c>
      <c r="E43" s="26">
        <v>24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>
      <c r="A44" s="29"/>
      <c r="B44" s="23"/>
      <c r="C44" s="24"/>
      <c r="D44" s="30"/>
      <c r="E44" s="2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>
      <c r="A45" s="29"/>
      <c r="B45" s="31"/>
      <c r="C45" s="31"/>
      <c r="D45" s="32"/>
      <c r="E45" s="2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>
      <c r="A46" s="33"/>
      <c r="B46" s="33"/>
      <c r="C46" s="33"/>
      <c r="D46" s="33"/>
      <c r="E46" s="33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>
      <c r="A47" s="34"/>
    </row>
    <row r="48" spans="1:16">
      <c r="A48" s="34"/>
    </row>
    <row r="50" spans="1:1">
      <c r="A50" s="8" t="s">
        <v>223</v>
      </c>
    </row>
    <row r="52" spans="1:1">
      <c r="A52" s="8" t="s">
        <v>224</v>
      </c>
    </row>
  </sheetData>
  <autoFilter ref="B17:E19">
    <filterColumn colId="0" showButton="0"/>
    <sortState ref="B22:E35">
      <sortCondition descending="1" ref="D17:D19"/>
    </sortState>
  </autoFilter>
  <sortState ref="A20:E44">
    <sortCondition descending="1" ref="D20:D44"/>
  </sortState>
  <mergeCells count="15">
    <mergeCell ref="A17:A19"/>
    <mergeCell ref="B17:C19"/>
    <mergeCell ref="D17:D19"/>
    <mergeCell ref="E17:E19"/>
    <mergeCell ref="A3:B3"/>
    <mergeCell ref="C3:N4"/>
    <mergeCell ref="A4:B4"/>
    <mergeCell ref="A6:B6"/>
    <mergeCell ref="C6:N7"/>
    <mergeCell ref="A7:B7"/>
    <mergeCell ref="A9:B9"/>
    <mergeCell ref="C9:N9"/>
    <mergeCell ref="A10:B10"/>
    <mergeCell ref="C10:N10"/>
    <mergeCell ref="A13:N13"/>
  </mergeCells>
  <printOptions horizontalCentered="1"/>
  <pageMargins left="0.19685039370078741" right="0.15748031496062992" top="0.11811023622047245" bottom="0.15748031496062992" header="0.11811023622047245" footer="0.1574803149606299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96"/>
  <sheetViews>
    <sheetView zoomScale="90" zoomScaleNormal="90" zoomScaleSheetLayoutView="80" workbookViewId="0">
      <selection activeCell="A92" sqref="A92:XFD95"/>
    </sheetView>
  </sheetViews>
  <sheetFormatPr defaultRowHeight="12.75"/>
  <cols>
    <col min="1" max="1" width="11.7109375" customWidth="1"/>
    <col min="4" max="4" width="13.42578125" style="36" customWidth="1"/>
    <col min="6" max="6" width="26.42578125" customWidth="1"/>
    <col min="7" max="7" width="9.140625" style="36"/>
    <col min="8" max="8" width="9.140625" style="82"/>
    <col min="11" max="11" width="10.42578125" customWidth="1"/>
    <col min="12" max="13" width="9.140625" style="83"/>
    <col min="14" max="14" width="13.7109375" customWidth="1"/>
    <col min="15" max="15" width="9.140625" style="83"/>
    <col min="17" max="17" width="11.140625" bestFit="1" customWidth="1"/>
    <col min="18" max="18" width="21.140625" customWidth="1"/>
  </cols>
  <sheetData>
    <row r="1" spans="1:18">
      <c r="A1" s="39"/>
      <c r="B1" s="40"/>
      <c r="C1" s="40"/>
      <c r="D1" s="41"/>
      <c r="E1" s="40"/>
      <c r="F1" s="41"/>
      <c r="G1" s="41"/>
      <c r="H1" s="42"/>
      <c r="I1" s="41"/>
      <c r="J1" s="43"/>
      <c r="K1" s="44"/>
      <c r="L1" s="45"/>
      <c r="M1" s="42"/>
      <c r="N1" s="41"/>
      <c r="O1" s="46"/>
      <c r="P1" s="40"/>
      <c r="Q1" s="40"/>
      <c r="R1" s="40"/>
    </row>
    <row r="2" spans="1:18">
      <c r="A2" s="39"/>
      <c r="B2" s="39"/>
      <c r="C2" s="40"/>
      <c r="D2" s="41"/>
      <c r="E2" s="40"/>
      <c r="F2" s="338" t="s">
        <v>0</v>
      </c>
      <c r="G2" s="339"/>
      <c r="H2" s="339"/>
      <c r="I2" s="344" t="s">
        <v>226</v>
      </c>
      <c r="J2" s="344"/>
      <c r="K2" s="344"/>
      <c r="L2" s="344"/>
      <c r="M2" s="344"/>
      <c r="N2" s="344"/>
      <c r="O2" s="344"/>
      <c r="P2" s="344"/>
      <c r="Q2" s="344"/>
      <c r="R2" s="344"/>
    </row>
    <row r="3" spans="1:18">
      <c r="A3" s="39"/>
      <c r="B3" s="39"/>
      <c r="C3" s="40"/>
      <c r="D3" s="41"/>
      <c r="E3" s="40"/>
      <c r="F3" s="338" t="s">
        <v>1</v>
      </c>
      <c r="G3" s="339"/>
      <c r="H3" s="339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8">
      <c r="A4" s="39"/>
      <c r="B4" s="39"/>
      <c r="C4" s="40"/>
      <c r="D4" s="41"/>
      <c r="E4" s="40"/>
      <c r="F4" s="47"/>
      <c r="G4" s="48"/>
      <c r="H4" s="45"/>
      <c r="I4" s="49"/>
      <c r="J4" s="50"/>
      <c r="K4" s="44"/>
      <c r="L4" s="51"/>
      <c r="M4" s="42"/>
      <c r="N4" s="41"/>
      <c r="O4" s="46"/>
      <c r="P4" s="40"/>
      <c r="Q4" s="40"/>
      <c r="R4" s="40"/>
    </row>
    <row r="5" spans="1:18">
      <c r="A5" s="40"/>
      <c r="B5" s="40"/>
      <c r="C5" s="40"/>
      <c r="D5" s="41"/>
      <c r="E5" s="40"/>
      <c r="F5" s="338" t="s">
        <v>2</v>
      </c>
      <c r="G5" s="339"/>
      <c r="H5" s="339"/>
      <c r="I5" s="345" t="s">
        <v>227</v>
      </c>
      <c r="J5" s="345"/>
      <c r="K5" s="345"/>
      <c r="L5" s="345"/>
      <c r="M5" s="345"/>
      <c r="N5" s="345"/>
      <c r="O5" s="345"/>
      <c r="P5" s="345"/>
      <c r="Q5" s="345"/>
      <c r="R5" s="345"/>
    </row>
    <row r="6" spans="1:18">
      <c r="A6" s="40"/>
      <c r="B6" s="40"/>
      <c r="C6" s="40"/>
      <c r="D6" s="41"/>
      <c r="E6" s="40"/>
      <c r="F6" s="338" t="s">
        <v>3</v>
      </c>
      <c r="G6" s="339"/>
      <c r="H6" s="339"/>
      <c r="I6" s="345"/>
      <c r="J6" s="345"/>
      <c r="K6" s="345"/>
      <c r="L6" s="345"/>
      <c r="M6" s="345"/>
      <c r="N6" s="345"/>
      <c r="O6" s="345"/>
      <c r="P6" s="345"/>
      <c r="Q6" s="345"/>
      <c r="R6" s="345"/>
    </row>
    <row r="7" spans="1:18">
      <c r="A7" s="40"/>
      <c r="B7" s="40"/>
      <c r="C7" s="40"/>
      <c r="D7" s="41"/>
      <c r="E7" s="40"/>
      <c r="F7" s="47"/>
      <c r="G7" s="48"/>
      <c r="H7" s="42"/>
      <c r="I7" s="49"/>
      <c r="J7" s="50"/>
      <c r="K7" s="44"/>
      <c r="L7" s="51"/>
      <c r="M7" s="42"/>
      <c r="N7" s="41"/>
      <c r="O7" s="46"/>
      <c r="P7" s="40"/>
      <c r="Q7" s="40"/>
      <c r="R7" s="40"/>
    </row>
    <row r="8" spans="1:18">
      <c r="A8" s="40"/>
      <c r="B8" s="40"/>
      <c r="C8" s="40"/>
      <c r="D8" s="41"/>
      <c r="E8" s="40"/>
      <c r="F8" s="338" t="s">
        <v>4</v>
      </c>
      <c r="G8" s="339"/>
      <c r="H8" s="339"/>
      <c r="I8" s="340" t="s">
        <v>225</v>
      </c>
      <c r="J8" s="341"/>
      <c r="K8" s="341"/>
      <c r="L8" s="341"/>
      <c r="M8" s="341"/>
      <c r="N8" s="341"/>
      <c r="O8" s="341"/>
      <c r="P8" s="341"/>
      <c r="Q8" s="341"/>
      <c r="R8" s="341"/>
    </row>
    <row r="9" spans="1:18">
      <c r="A9" s="52"/>
      <c r="B9" s="52"/>
      <c r="C9" s="40"/>
      <c r="D9" s="41"/>
      <c r="E9" s="40"/>
      <c r="F9" s="338" t="s">
        <v>5</v>
      </c>
      <c r="G9" s="339"/>
      <c r="H9" s="339"/>
      <c r="I9" s="342"/>
      <c r="J9" s="343"/>
      <c r="K9" s="343"/>
      <c r="L9" s="343"/>
      <c r="M9" s="343"/>
      <c r="N9" s="343"/>
      <c r="O9" s="343"/>
      <c r="P9" s="343"/>
      <c r="Q9" s="343"/>
      <c r="R9" s="343"/>
    </row>
    <row r="10" spans="1:18">
      <c r="A10" s="40"/>
      <c r="B10" s="40"/>
      <c r="C10" s="41"/>
      <c r="D10" s="41"/>
      <c r="E10" s="41"/>
      <c r="F10" s="41"/>
      <c r="G10" s="42"/>
      <c r="H10" s="42"/>
      <c r="I10" s="41"/>
      <c r="J10" s="43"/>
      <c r="K10" s="44"/>
      <c r="L10" s="42"/>
      <c r="M10" s="42"/>
      <c r="N10" s="41"/>
      <c r="O10" s="46"/>
      <c r="P10" s="40"/>
      <c r="Q10" s="40"/>
      <c r="R10" s="40"/>
    </row>
    <row r="11" spans="1:18">
      <c r="A11" s="40"/>
      <c r="B11" s="40"/>
      <c r="C11" s="40"/>
      <c r="D11" s="41"/>
      <c r="E11" s="41"/>
      <c r="F11" s="41"/>
      <c r="G11" s="42"/>
      <c r="H11" s="42"/>
      <c r="I11" s="51"/>
      <c r="J11" s="44"/>
      <c r="K11" s="41"/>
      <c r="L11" s="42"/>
      <c r="M11" s="42"/>
      <c r="N11" s="41"/>
      <c r="O11" s="42"/>
      <c r="P11" s="41"/>
      <c r="Q11" s="40"/>
      <c r="R11" s="40"/>
    </row>
    <row r="12" spans="1:18">
      <c r="A12" s="53"/>
      <c r="B12" s="54"/>
      <c r="C12" s="40"/>
      <c r="D12" s="41"/>
      <c r="E12" s="41"/>
      <c r="F12" s="41"/>
      <c r="G12" s="42"/>
      <c r="H12" s="42"/>
      <c r="I12" s="51"/>
      <c r="J12" s="44"/>
      <c r="K12" s="41"/>
      <c r="L12" s="42"/>
      <c r="M12" s="46"/>
      <c r="N12" s="40"/>
      <c r="O12" s="46"/>
      <c r="P12" s="40"/>
      <c r="Q12" s="40"/>
      <c r="R12" s="40"/>
    </row>
    <row r="13" spans="1:18" ht="15">
      <c r="A13" s="55" t="s">
        <v>44</v>
      </c>
      <c r="B13" s="56" t="s">
        <v>126</v>
      </c>
      <c r="C13" s="40"/>
      <c r="D13" s="41"/>
      <c r="E13" s="41"/>
      <c r="F13" s="41"/>
      <c r="G13" s="42"/>
      <c r="H13" s="42"/>
      <c r="I13" s="51"/>
      <c r="J13" s="44"/>
      <c r="K13" s="41"/>
      <c r="L13" s="42"/>
      <c r="M13" s="46"/>
      <c r="N13" s="40"/>
      <c r="O13" s="46"/>
      <c r="P13" s="40"/>
      <c r="Q13" s="40"/>
      <c r="R13" s="40"/>
    </row>
    <row r="14" spans="1:18" ht="15">
      <c r="A14" s="55" t="s">
        <v>45</v>
      </c>
      <c r="B14" s="56" t="s">
        <v>46</v>
      </c>
      <c r="C14" s="57"/>
      <c r="D14" s="58"/>
      <c r="E14" s="57"/>
      <c r="F14" s="57"/>
      <c r="G14" s="59"/>
      <c r="H14" s="59"/>
      <c r="I14" s="60"/>
      <c r="J14" s="61"/>
      <c r="K14" s="57"/>
      <c r="L14" s="62"/>
      <c r="M14" s="62"/>
      <c r="N14" s="57"/>
      <c r="O14" s="62"/>
      <c r="P14" s="57"/>
      <c r="Q14" s="40"/>
      <c r="R14" s="57"/>
    </row>
    <row r="15" spans="1:18" ht="15">
      <c r="A15" s="55" t="s">
        <v>47</v>
      </c>
      <c r="B15" s="56" t="s">
        <v>11</v>
      </c>
      <c r="C15" s="63"/>
      <c r="D15" s="64"/>
      <c r="E15" s="63"/>
      <c r="F15" s="63"/>
      <c r="G15" s="64"/>
      <c r="H15" s="65"/>
      <c r="I15" s="66"/>
      <c r="J15" s="63"/>
      <c r="K15" s="63"/>
      <c r="L15" s="66"/>
      <c r="M15" s="66"/>
      <c r="N15" s="63"/>
      <c r="O15" s="66"/>
      <c r="P15" s="63"/>
      <c r="Q15" s="40"/>
      <c r="R15" s="63"/>
    </row>
    <row r="16" spans="1:18">
      <c r="A16" s="67"/>
      <c r="B16" s="67"/>
      <c r="C16" s="67"/>
      <c r="D16" s="35"/>
      <c r="E16" s="35"/>
      <c r="F16" s="35"/>
      <c r="G16" s="68"/>
      <c r="H16" s="68"/>
      <c r="I16" s="68"/>
      <c r="J16" s="35"/>
      <c r="K16" s="35"/>
      <c r="L16" s="68"/>
      <c r="M16" s="68"/>
      <c r="N16" s="35"/>
      <c r="O16" s="68"/>
      <c r="P16" s="35"/>
      <c r="Q16" s="67"/>
      <c r="R16" s="67"/>
    </row>
    <row r="17" spans="1:18">
      <c r="A17" s="69"/>
      <c r="B17" s="69"/>
      <c r="C17" s="69"/>
      <c r="D17" s="70"/>
      <c r="E17" s="69"/>
      <c r="F17" s="69"/>
      <c r="G17" s="70"/>
      <c r="H17" s="71"/>
      <c r="I17" s="69"/>
      <c r="J17" s="69"/>
      <c r="K17" s="69"/>
      <c r="L17" s="72"/>
      <c r="M17" s="72"/>
      <c r="N17" s="69"/>
      <c r="O17" s="72"/>
      <c r="P17" s="69"/>
      <c r="Q17" s="69"/>
      <c r="R17" s="69"/>
    </row>
    <row r="18" spans="1:18" ht="54.75" customHeight="1">
      <c r="A18" s="73" t="s">
        <v>48</v>
      </c>
      <c r="B18" s="74" t="s">
        <v>49</v>
      </c>
      <c r="C18" s="74" t="s">
        <v>50</v>
      </c>
      <c r="D18" s="74" t="s">
        <v>51</v>
      </c>
      <c r="E18" s="75" t="s">
        <v>52</v>
      </c>
      <c r="F18" s="74" t="s">
        <v>53</v>
      </c>
      <c r="G18" s="75" t="s">
        <v>54</v>
      </c>
      <c r="H18" s="76" t="s">
        <v>55</v>
      </c>
      <c r="I18" s="74" t="s">
        <v>56</v>
      </c>
      <c r="J18" s="74" t="s">
        <v>57</v>
      </c>
      <c r="K18" s="74" t="s">
        <v>58</v>
      </c>
      <c r="L18" s="76" t="s">
        <v>59</v>
      </c>
      <c r="M18" s="76" t="s">
        <v>60</v>
      </c>
      <c r="N18" s="75" t="s">
        <v>61</v>
      </c>
      <c r="O18" s="76" t="s">
        <v>62</v>
      </c>
      <c r="P18" s="75" t="s">
        <v>63</v>
      </c>
      <c r="Q18" s="75" t="s">
        <v>64</v>
      </c>
      <c r="R18" s="74" t="s">
        <v>65</v>
      </c>
    </row>
    <row r="19" spans="1:18">
      <c r="A19" s="162" t="s">
        <v>66</v>
      </c>
      <c r="B19" s="162" t="s">
        <v>67</v>
      </c>
      <c r="C19" s="163" t="s">
        <v>77</v>
      </c>
      <c r="D19" s="162"/>
      <c r="E19" s="156" t="s">
        <v>28</v>
      </c>
      <c r="F19" s="164" t="s">
        <v>277</v>
      </c>
      <c r="G19" s="159">
        <v>1976</v>
      </c>
      <c r="H19" s="165">
        <v>73</v>
      </c>
      <c r="I19" s="162">
        <v>75</v>
      </c>
      <c r="J19" s="158">
        <f t="shared" ref="J19:J25" si="0">I19</f>
        <v>75</v>
      </c>
      <c r="K19" s="162">
        <v>2</v>
      </c>
      <c r="L19" s="166">
        <v>210</v>
      </c>
      <c r="M19" s="167">
        <f t="shared" ref="M19:M25" si="1">L19/2</f>
        <v>105</v>
      </c>
      <c r="N19" s="162">
        <v>1</v>
      </c>
      <c r="O19" s="167">
        <f t="shared" ref="O19:O25" si="2">J19+M19</f>
        <v>180</v>
      </c>
      <c r="P19" s="162">
        <v>1</v>
      </c>
      <c r="Q19" s="162">
        <v>20</v>
      </c>
      <c r="R19" s="188" t="s">
        <v>127</v>
      </c>
    </row>
    <row r="20" spans="1:18">
      <c r="A20" s="162"/>
      <c r="B20" s="162"/>
      <c r="C20" s="163"/>
      <c r="D20" s="181"/>
      <c r="E20" s="169" t="s">
        <v>137</v>
      </c>
      <c r="F20" s="213" t="s">
        <v>271</v>
      </c>
      <c r="G20" s="223">
        <v>1979</v>
      </c>
      <c r="H20" s="229">
        <v>61.2</v>
      </c>
      <c r="I20" s="158">
        <v>90</v>
      </c>
      <c r="J20" s="158">
        <f t="shared" si="0"/>
        <v>90</v>
      </c>
      <c r="K20" s="158">
        <v>1</v>
      </c>
      <c r="L20" s="158">
        <v>130</v>
      </c>
      <c r="M20" s="167">
        <f t="shared" si="1"/>
        <v>65</v>
      </c>
      <c r="N20" s="158">
        <v>3</v>
      </c>
      <c r="O20" s="167">
        <f t="shared" si="2"/>
        <v>155</v>
      </c>
      <c r="P20" s="162">
        <v>2</v>
      </c>
      <c r="Q20" s="162">
        <v>18</v>
      </c>
      <c r="R20" s="217" t="s">
        <v>272</v>
      </c>
    </row>
    <row r="21" spans="1:18">
      <c r="A21" s="170"/>
      <c r="B21" s="170"/>
      <c r="C21" s="171"/>
      <c r="D21" s="228"/>
      <c r="E21" s="161" t="s">
        <v>17</v>
      </c>
      <c r="F21" s="172" t="s">
        <v>276</v>
      </c>
      <c r="G21" s="224">
        <v>1979</v>
      </c>
      <c r="H21" s="173">
        <v>69.45</v>
      </c>
      <c r="I21" s="174">
        <v>68</v>
      </c>
      <c r="J21" s="174">
        <f t="shared" si="0"/>
        <v>68</v>
      </c>
      <c r="K21" s="174">
        <v>3</v>
      </c>
      <c r="L21" s="174">
        <v>132</v>
      </c>
      <c r="M21" s="175">
        <f t="shared" si="1"/>
        <v>66</v>
      </c>
      <c r="N21" s="174">
        <v>2</v>
      </c>
      <c r="O21" s="175">
        <f t="shared" si="2"/>
        <v>134</v>
      </c>
      <c r="P21" s="170">
        <v>3</v>
      </c>
      <c r="Q21" s="170">
        <v>16</v>
      </c>
      <c r="R21" s="172" t="s">
        <v>348</v>
      </c>
    </row>
    <row r="22" spans="1:18">
      <c r="A22" s="177" t="s">
        <v>66</v>
      </c>
      <c r="B22" s="177" t="s">
        <v>67</v>
      </c>
      <c r="C22" s="178" t="s">
        <v>68</v>
      </c>
      <c r="D22" s="177"/>
      <c r="E22" s="179" t="s">
        <v>28</v>
      </c>
      <c r="F22" s="180" t="s">
        <v>279</v>
      </c>
      <c r="G22" s="225">
        <v>1976</v>
      </c>
      <c r="H22" s="229">
        <v>85</v>
      </c>
      <c r="I22" s="162">
        <v>190</v>
      </c>
      <c r="J22" s="158">
        <f t="shared" si="0"/>
        <v>190</v>
      </c>
      <c r="K22" s="162">
        <v>1</v>
      </c>
      <c r="L22" s="166">
        <v>229</v>
      </c>
      <c r="M22" s="167">
        <f t="shared" si="1"/>
        <v>114.5</v>
      </c>
      <c r="N22" s="162">
        <v>1</v>
      </c>
      <c r="O22" s="167">
        <f t="shared" si="2"/>
        <v>304.5</v>
      </c>
      <c r="P22" s="162">
        <v>1</v>
      </c>
      <c r="Q22" s="177">
        <v>20</v>
      </c>
      <c r="R22" s="218" t="s">
        <v>132</v>
      </c>
    </row>
    <row r="23" spans="1:18">
      <c r="A23" s="162"/>
      <c r="B23" s="162"/>
      <c r="C23" s="163"/>
      <c r="D23" s="181"/>
      <c r="E23" s="156" t="s">
        <v>28</v>
      </c>
      <c r="F23" s="164" t="s">
        <v>278</v>
      </c>
      <c r="G23" s="159">
        <v>1978</v>
      </c>
      <c r="H23" s="165">
        <v>84.95</v>
      </c>
      <c r="I23" s="162">
        <v>161</v>
      </c>
      <c r="J23" s="158">
        <f t="shared" si="0"/>
        <v>161</v>
      </c>
      <c r="K23" s="162">
        <v>2</v>
      </c>
      <c r="L23" s="166">
        <v>210</v>
      </c>
      <c r="M23" s="167">
        <f t="shared" si="1"/>
        <v>105</v>
      </c>
      <c r="N23" s="162">
        <v>2</v>
      </c>
      <c r="O23" s="167">
        <f t="shared" si="2"/>
        <v>266</v>
      </c>
      <c r="P23" s="162">
        <v>2</v>
      </c>
      <c r="Q23" s="162">
        <v>18</v>
      </c>
      <c r="R23" s="188" t="s">
        <v>83</v>
      </c>
    </row>
    <row r="24" spans="1:18">
      <c r="A24" s="170"/>
      <c r="B24" s="170"/>
      <c r="C24" s="171"/>
      <c r="D24" s="228"/>
      <c r="E24" s="161" t="s">
        <v>130</v>
      </c>
      <c r="F24" s="182" t="s">
        <v>128</v>
      </c>
      <c r="G24" s="202">
        <v>1976</v>
      </c>
      <c r="H24" s="230">
        <v>85</v>
      </c>
      <c r="I24" s="174">
        <v>75</v>
      </c>
      <c r="J24" s="174">
        <f t="shared" si="0"/>
        <v>75</v>
      </c>
      <c r="K24" s="174">
        <v>3</v>
      </c>
      <c r="L24" s="174">
        <v>143</v>
      </c>
      <c r="M24" s="175">
        <f t="shared" si="1"/>
        <v>71.5</v>
      </c>
      <c r="N24" s="174">
        <v>3</v>
      </c>
      <c r="O24" s="175">
        <f t="shared" si="2"/>
        <v>146.5</v>
      </c>
      <c r="P24" s="170">
        <v>3</v>
      </c>
      <c r="Q24" s="170">
        <v>16</v>
      </c>
      <c r="R24" s="182" t="s">
        <v>129</v>
      </c>
    </row>
    <row r="25" spans="1:18">
      <c r="A25" s="177" t="s">
        <v>66</v>
      </c>
      <c r="B25" s="177" t="s">
        <v>67</v>
      </c>
      <c r="C25" s="163" t="s">
        <v>69</v>
      </c>
      <c r="D25" s="162"/>
      <c r="E25" s="156" t="s">
        <v>28</v>
      </c>
      <c r="F25" s="164" t="s">
        <v>280</v>
      </c>
      <c r="G25" s="159">
        <v>1977</v>
      </c>
      <c r="H25" s="165">
        <v>111</v>
      </c>
      <c r="I25" s="162">
        <v>124</v>
      </c>
      <c r="J25" s="158">
        <f t="shared" si="0"/>
        <v>124</v>
      </c>
      <c r="K25" s="162">
        <v>1</v>
      </c>
      <c r="L25" s="166">
        <v>179</v>
      </c>
      <c r="M25" s="183">
        <f t="shared" si="1"/>
        <v>89.5</v>
      </c>
      <c r="N25" s="162">
        <v>1</v>
      </c>
      <c r="O25" s="167">
        <f t="shared" si="2"/>
        <v>213.5</v>
      </c>
      <c r="P25" s="162">
        <v>1</v>
      </c>
      <c r="Q25" s="162">
        <v>20</v>
      </c>
      <c r="R25" s="216"/>
    </row>
    <row r="26" spans="1:18">
      <c r="A26" s="162"/>
      <c r="B26" s="162"/>
      <c r="C26" s="163"/>
      <c r="D26" s="181"/>
      <c r="E26" s="169" t="s">
        <v>24</v>
      </c>
      <c r="F26" s="185" t="s">
        <v>133</v>
      </c>
      <c r="G26" s="222">
        <v>1977</v>
      </c>
      <c r="H26" s="165">
        <v>96.1</v>
      </c>
      <c r="I26" s="186">
        <v>105</v>
      </c>
      <c r="J26" s="158">
        <f t="shared" ref="J26" si="3">I26</f>
        <v>105</v>
      </c>
      <c r="K26" s="166">
        <v>2</v>
      </c>
      <c r="L26" s="183">
        <v>160</v>
      </c>
      <c r="M26" s="183">
        <f t="shared" ref="M26" si="4">L26/2</f>
        <v>80</v>
      </c>
      <c r="N26" s="166">
        <v>3</v>
      </c>
      <c r="O26" s="183">
        <f t="shared" ref="O26" si="5">M26+J26</f>
        <v>185</v>
      </c>
      <c r="P26" s="166">
        <v>2</v>
      </c>
      <c r="Q26" s="166">
        <v>18</v>
      </c>
      <c r="R26" s="185" t="s">
        <v>75</v>
      </c>
    </row>
    <row r="27" spans="1:18">
      <c r="A27" s="162"/>
      <c r="B27" s="162"/>
      <c r="C27" s="163"/>
      <c r="D27" s="181"/>
      <c r="E27" s="169" t="s">
        <v>30</v>
      </c>
      <c r="F27" s="185" t="s">
        <v>71</v>
      </c>
      <c r="G27" s="226">
        <v>1976</v>
      </c>
      <c r="H27" s="165">
        <v>92.85</v>
      </c>
      <c r="I27" s="158">
        <v>54</v>
      </c>
      <c r="J27" s="158">
        <f>I27</f>
        <v>54</v>
      </c>
      <c r="K27" s="158">
        <v>4</v>
      </c>
      <c r="L27" s="158">
        <v>143</v>
      </c>
      <c r="M27" s="167">
        <f>L27/2</f>
        <v>71.5</v>
      </c>
      <c r="N27" s="158">
        <v>4</v>
      </c>
      <c r="O27" s="167">
        <f>J27+M27</f>
        <v>125.5</v>
      </c>
      <c r="P27" s="162">
        <v>3</v>
      </c>
      <c r="Q27" s="162">
        <v>16</v>
      </c>
      <c r="R27" s="185" t="s">
        <v>72</v>
      </c>
    </row>
    <row r="28" spans="1:18">
      <c r="A28" s="162"/>
      <c r="B28" s="162"/>
      <c r="C28" s="163"/>
      <c r="D28" s="181"/>
      <c r="E28" s="169" t="s">
        <v>15</v>
      </c>
      <c r="F28" s="188" t="s">
        <v>134</v>
      </c>
      <c r="G28" s="159">
        <v>1978</v>
      </c>
      <c r="H28" s="165">
        <v>122.6</v>
      </c>
      <c r="I28" s="158">
        <v>61</v>
      </c>
      <c r="J28" s="158">
        <f>I28</f>
        <v>61</v>
      </c>
      <c r="K28" s="158">
        <v>3</v>
      </c>
      <c r="L28" s="158">
        <v>83</v>
      </c>
      <c r="M28" s="167">
        <f>L28/2</f>
        <v>41.5</v>
      </c>
      <c r="N28" s="158">
        <v>5</v>
      </c>
      <c r="O28" s="167">
        <f>J28+M28</f>
        <v>102.5</v>
      </c>
      <c r="P28" s="162">
        <v>4</v>
      </c>
      <c r="Q28" s="162">
        <v>15</v>
      </c>
      <c r="R28" s="216"/>
    </row>
    <row r="29" spans="1:18">
      <c r="A29" s="162"/>
      <c r="B29" s="162"/>
      <c r="C29" s="163"/>
      <c r="D29" s="162"/>
      <c r="E29" s="169" t="s">
        <v>135</v>
      </c>
      <c r="F29" s="185" t="s">
        <v>73</v>
      </c>
      <c r="G29" s="227">
        <v>1977</v>
      </c>
      <c r="H29" s="229">
        <v>102.6</v>
      </c>
      <c r="I29" s="162">
        <v>20</v>
      </c>
      <c r="J29" s="158">
        <f>I29</f>
        <v>20</v>
      </c>
      <c r="K29" s="162">
        <v>5</v>
      </c>
      <c r="L29" s="166">
        <v>163</v>
      </c>
      <c r="M29" s="183">
        <f>L29/2</f>
        <v>81.5</v>
      </c>
      <c r="N29" s="162">
        <v>2</v>
      </c>
      <c r="O29" s="183">
        <f>M29+J29</f>
        <v>101.5</v>
      </c>
      <c r="P29" s="162">
        <v>5</v>
      </c>
      <c r="Q29" s="162">
        <v>14</v>
      </c>
      <c r="R29" s="216"/>
    </row>
    <row r="30" spans="1:18">
      <c r="A30" s="189"/>
      <c r="B30" s="189"/>
      <c r="C30" s="190"/>
      <c r="D30" s="190"/>
      <c r="E30" s="189"/>
      <c r="F30" s="191"/>
      <c r="G30" s="190"/>
      <c r="H30" s="231"/>
      <c r="I30" s="190"/>
      <c r="J30" s="190"/>
      <c r="K30" s="190"/>
      <c r="L30" s="193"/>
      <c r="M30" s="194"/>
      <c r="N30" s="190"/>
      <c r="O30" s="194"/>
      <c r="P30" s="190"/>
      <c r="Q30" s="190"/>
      <c r="R30" s="189"/>
    </row>
    <row r="31" spans="1:18" ht="15" customHeight="1">
      <c r="A31" s="162" t="s">
        <v>74</v>
      </c>
      <c r="B31" s="162" t="s">
        <v>67</v>
      </c>
      <c r="C31" s="163" t="s">
        <v>77</v>
      </c>
      <c r="D31" s="162"/>
      <c r="E31" s="156" t="s">
        <v>28</v>
      </c>
      <c r="F31" s="164" t="s">
        <v>281</v>
      </c>
      <c r="G31" s="159">
        <v>1972</v>
      </c>
      <c r="H31" s="165">
        <v>69.8</v>
      </c>
      <c r="I31" s="162">
        <v>131</v>
      </c>
      <c r="J31" s="195">
        <f t="shared" ref="J31:J43" si="6">I31</f>
        <v>131</v>
      </c>
      <c r="K31" s="162">
        <v>1</v>
      </c>
      <c r="L31" s="166">
        <v>222</v>
      </c>
      <c r="M31" s="183">
        <f t="shared" ref="M31:M43" si="7">L31/2</f>
        <v>111</v>
      </c>
      <c r="N31" s="162">
        <v>1</v>
      </c>
      <c r="O31" s="183">
        <f>M31+J31</f>
        <v>242</v>
      </c>
      <c r="P31" s="162">
        <v>1</v>
      </c>
      <c r="Q31" s="162">
        <v>20</v>
      </c>
      <c r="R31" s="219" t="s">
        <v>140</v>
      </c>
    </row>
    <row r="32" spans="1:18">
      <c r="A32" s="162"/>
      <c r="B32" s="162"/>
      <c r="C32" s="163"/>
      <c r="D32" s="162"/>
      <c r="E32" s="169" t="s">
        <v>24</v>
      </c>
      <c r="F32" s="185" t="s">
        <v>141</v>
      </c>
      <c r="G32" s="222">
        <v>1973</v>
      </c>
      <c r="H32" s="165">
        <v>72.7</v>
      </c>
      <c r="I32" s="162">
        <v>96</v>
      </c>
      <c r="J32" s="158">
        <f t="shared" si="6"/>
        <v>96</v>
      </c>
      <c r="K32" s="162">
        <v>2</v>
      </c>
      <c r="L32" s="166">
        <v>170</v>
      </c>
      <c r="M32" s="183">
        <f t="shared" si="7"/>
        <v>85</v>
      </c>
      <c r="N32" s="162">
        <v>3</v>
      </c>
      <c r="O32" s="183">
        <f>M32+J32</f>
        <v>181</v>
      </c>
      <c r="P32" s="162">
        <v>2</v>
      </c>
      <c r="Q32" s="162">
        <v>18</v>
      </c>
      <c r="R32" s="168"/>
    </row>
    <row r="33" spans="1:18" ht="12.75" customHeight="1">
      <c r="A33" s="170"/>
      <c r="B33" s="170"/>
      <c r="C33" s="171"/>
      <c r="D33" s="170"/>
      <c r="E33" s="161" t="s">
        <v>137</v>
      </c>
      <c r="F33" s="214" t="s">
        <v>138</v>
      </c>
      <c r="G33" s="202">
        <v>1971</v>
      </c>
      <c r="H33" s="173">
        <v>71.150000000000006</v>
      </c>
      <c r="I33" s="170">
        <v>81</v>
      </c>
      <c r="J33" s="174">
        <f t="shared" si="6"/>
        <v>81</v>
      </c>
      <c r="K33" s="170">
        <v>3</v>
      </c>
      <c r="L33" s="196">
        <v>187</v>
      </c>
      <c r="M33" s="197">
        <f t="shared" si="7"/>
        <v>93.5</v>
      </c>
      <c r="N33" s="170">
        <v>2</v>
      </c>
      <c r="O33" s="183">
        <f>M33+J33</f>
        <v>174.5</v>
      </c>
      <c r="P33" s="170">
        <v>3</v>
      </c>
      <c r="Q33" s="170">
        <v>16</v>
      </c>
      <c r="R33" s="182" t="s">
        <v>139</v>
      </c>
    </row>
    <row r="34" spans="1:18">
      <c r="A34" s="162" t="s">
        <v>74</v>
      </c>
      <c r="B34" s="162" t="s">
        <v>67</v>
      </c>
      <c r="C34" s="163" t="s">
        <v>68</v>
      </c>
      <c r="D34" s="162"/>
      <c r="E34" s="169" t="s">
        <v>28</v>
      </c>
      <c r="F34" s="164" t="s">
        <v>282</v>
      </c>
      <c r="G34" s="159">
        <v>1974</v>
      </c>
      <c r="H34" s="165">
        <v>84.25</v>
      </c>
      <c r="I34" s="162">
        <v>119</v>
      </c>
      <c r="J34" s="158">
        <f t="shared" si="6"/>
        <v>119</v>
      </c>
      <c r="K34" s="162">
        <v>1</v>
      </c>
      <c r="L34" s="166">
        <v>189</v>
      </c>
      <c r="M34" s="183">
        <f t="shared" si="7"/>
        <v>94.5</v>
      </c>
      <c r="N34" s="162">
        <v>1</v>
      </c>
      <c r="O34" s="183">
        <f>M34+J34</f>
        <v>213.5</v>
      </c>
      <c r="P34" s="162">
        <v>1</v>
      </c>
      <c r="Q34" s="162">
        <v>20</v>
      </c>
      <c r="R34" s="188" t="s">
        <v>149</v>
      </c>
    </row>
    <row r="35" spans="1:18">
      <c r="A35" s="162"/>
      <c r="B35" s="162"/>
      <c r="C35" s="163"/>
      <c r="D35" s="181"/>
      <c r="E35" s="156" t="s">
        <v>145</v>
      </c>
      <c r="F35" s="188" t="s">
        <v>146</v>
      </c>
      <c r="G35" s="159">
        <v>1973</v>
      </c>
      <c r="H35" s="165">
        <v>76.75</v>
      </c>
      <c r="I35" s="195">
        <v>118</v>
      </c>
      <c r="J35" s="195">
        <f t="shared" si="6"/>
        <v>118</v>
      </c>
      <c r="K35" s="195">
        <v>2</v>
      </c>
      <c r="L35" s="195">
        <v>170</v>
      </c>
      <c r="M35" s="198">
        <f t="shared" si="7"/>
        <v>85</v>
      </c>
      <c r="N35" s="195">
        <v>4</v>
      </c>
      <c r="O35" s="198">
        <f>J35+M35</f>
        <v>203</v>
      </c>
      <c r="P35" s="162">
        <v>2</v>
      </c>
      <c r="Q35" s="162">
        <v>18</v>
      </c>
      <c r="R35" s="188" t="s">
        <v>150</v>
      </c>
    </row>
    <row r="36" spans="1:18" ht="12.75" customHeight="1">
      <c r="A36" s="162"/>
      <c r="B36" s="162"/>
      <c r="C36" s="163"/>
      <c r="D36" s="181"/>
      <c r="E36" s="169" t="s">
        <v>137</v>
      </c>
      <c r="F36" s="213" t="s">
        <v>273</v>
      </c>
      <c r="G36" s="223">
        <v>1971</v>
      </c>
      <c r="H36" s="165">
        <v>79.099999999999994</v>
      </c>
      <c r="I36" s="162">
        <v>103</v>
      </c>
      <c r="J36" s="158">
        <f t="shared" si="6"/>
        <v>103</v>
      </c>
      <c r="K36" s="162">
        <v>3</v>
      </c>
      <c r="L36" s="166">
        <v>183</v>
      </c>
      <c r="M36" s="183">
        <f t="shared" si="7"/>
        <v>91.5</v>
      </c>
      <c r="N36" s="162">
        <v>2</v>
      </c>
      <c r="O36" s="167">
        <f>J36+M36</f>
        <v>194.5</v>
      </c>
      <c r="P36" s="162">
        <v>3</v>
      </c>
      <c r="Q36" s="162">
        <v>16</v>
      </c>
      <c r="R36" s="217" t="s">
        <v>272</v>
      </c>
    </row>
    <row r="37" spans="1:18">
      <c r="A37" s="162"/>
      <c r="B37" s="162"/>
      <c r="C37" s="163"/>
      <c r="D37" s="181"/>
      <c r="E37" s="169" t="s">
        <v>15</v>
      </c>
      <c r="F37" s="188" t="s">
        <v>144</v>
      </c>
      <c r="G37" s="159">
        <v>1972</v>
      </c>
      <c r="H37" s="165">
        <v>81.400000000000006</v>
      </c>
      <c r="I37" s="158">
        <v>83</v>
      </c>
      <c r="J37" s="158">
        <f t="shared" si="6"/>
        <v>83</v>
      </c>
      <c r="K37" s="158">
        <v>6</v>
      </c>
      <c r="L37" s="158">
        <v>179</v>
      </c>
      <c r="M37" s="167">
        <f t="shared" si="7"/>
        <v>89.5</v>
      </c>
      <c r="N37" s="158">
        <v>3</v>
      </c>
      <c r="O37" s="167">
        <f>J37+M37</f>
        <v>172.5</v>
      </c>
      <c r="P37" s="162">
        <v>4</v>
      </c>
      <c r="Q37" s="162">
        <v>15</v>
      </c>
      <c r="R37" s="216"/>
    </row>
    <row r="38" spans="1:18" ht="15" customHeight="1">
      <c r="A38" s="162"/>
      <c r="B38" s="162"/>
      <c r="C38" s="163"/>
      <c r="D38" s="181"/>
      <c r="E38" s="169" t="s">
        <v>22</v>
      </c>
      <c r="F38" s="199" t="s">
        <v>142</v>
      </c>
      <c r="G38" s="159">
        <v>1974</v>
      </c>
      <c r="H38" s="165">
        <v>75.75</v>
      </c>
      <c r="I38" s="158">
        <v>100</v>
      </c>
      <c r="J38" s="158">
        <f t="shared" si="6"/>
        <v>100</v>
      </c>
      <c r="K38" s="158">
        <v>4</v>
      </c>
      <c r="L38" s="158">
        <v>141</v>
      </c>
      <c r="M38" s="167">
        <f t="shared" si="7"/>
        <v>70.5</v>
      </c>
      <c r="N38" s="158">
        <v>5</v>
      </c>
      <c r="O38" s="167">
        <f>J38+M38</f>
        <v>170.5</v>
      </c>
      <c r="P38" s="162">
        <v>5</v>
      </c>
      <c r="Q38" s="162">
        <v>14</v>
      </c>
      <c r="R38" s="220" t="s">
        <v>147</v>
      </c>
    </row>
    <row r="39" spans="1:18">
      <c r="A39" s="170"/>
      <c r="B39" s="170"/>
      <c r="C39" s="171"/>
      <c r="D39" s="228"/>
      <c r="E39" s="161" t="s">
        <v>38</v>
      </c>
      <c r="F39" s="172" t="s">
        <v>143</v>
      </c>
      <c r="G39" s="224">
        <v>1973</v>
      </c>
      <c r="H39" s="173">
        <v>81.8</v>
      </c>
      <c r="I39" s="170">
        <v>85</v>
      </c>
      <c r="J39" s="174">
        <f t="shared" si="6"/>
        <v>85</v>
      </c>
      <c r="K39" s="170">
        <v>5</v>
      </c>
      <c r="L39" s="196">
        <v>126</v>
      </c>
      <c r="M39" s="197">
        <f t="shared" si="7"/>
        <v>63</v>
      </c>
      <c r="N39" s="170">
        <v>6</v>
      </c>
      <c r="O39" s="175">
        <f>J39+M39</f>
        <v>148</v>
      </c>
      <c r="P39" s="170">
        <v>6</v>
      </c>
      <c r="Q39" s="170">
        <v>13</v>
      </c>
      <c r="R39" s="172" t="s">
        <v>148</v>
      </c>
    </row>
    <row r="40" spans="1:18">
      <c r="A40" s="162" t="s">
        <v>74</v>
      </c>
      <c r="B40" s="162" t="s">
        <v>67</v>
      </c>
      <c r="C40" s="163" t="s">
        <v>69</v>
      </c>
      <c r="D40" s="181"/>
      <c r="E40" s="169" t="s">
        <v>28</v>
      </c>
      <c r="F40" s="164" t="s">
        <v>283</v>
      </c>
      <c r="G40" s="159">
        <v>1973</v>
      </c>
      <c r="H40" s="165">
        <v>98</v>
      </c>
      <c r="I40" s="162">
        <v>132</v>
      </c>
      <c r="J40" s="158">
        <f t="shared" si="6"/>
        <v>132</v>
      </c>
      <c r="K40" s="162">
        <v>1</v>
      </c>
      <c r="L40" s="166">
        <v>208</v>
      </c>
      <c r="M40" s="183">
        <f t="shared" si="7"/>
        <v>104</v>
      </c>
      <c r="N40" s="162">
        <v>1</v>
      </c>
      <c r="O40" s="183">
        <f>M40+J40</f>
        <v>236</v>
      </c>
      <c r="P40" s="162">
        <v>1</v>
      </c>
      <c r="Q40" s="162">
        <v>20</v>
      </c>
      <c r="R40" s="188" t="s">
        <v>156</v>
      </c>
    </row>
    <row r="41" spans="1:18" ht="12.75" customHeight="1">
      <c r="A41" s="162"/>
      <c r="B41" s="162"/>
      <c r="C41" s="163"/>
      <c r="D41" s="181"/>
      <c r="E41" s="169" t="s">
        <v>137</v>
      </c>
      <c r="F41" s="215" t="s">
        <v>154</v>
      </c>
      <c r="G41" s="159">
        <v>1972</v>
      </c>
      <c r="H41" s="165">
        <v>97.5</v>
      </c>
      <c r="I41" s="162">
        <v>126</v>
      </c>
      <c r="J41" s="158">
        <f t="shared" si="6"/>
        <v>126</v>
      </c>
      <c r="K41" s="162">
        <v>2</v>
      </c>
      <c r="L41" s="166">
        <v>196</v>
      </c>
      <c r="M41" s="183">
        <f t="shared" si="7"/>
        <v>98</v>
      </c>
      <c r="N41" s="162">
        <v>2</v>
      </c>
      <c r="O41" s="183">
        <f>M41+J41</f>
        <v>224</v>
      </c>
      <c r="P41" s="162">
        <v>2</v>
      </c>
      <c r="Q41" s="162">
        <v>18</v>
      </c>
      <c r="R41" s="188" t="s">
        <v>155</v>
      </c>
    </row>
    <row r="42" spans="1:18" ht="15" customHeight="1">
      <c r="A42" s="162"/>
      <c r="B42" s="162"/>
      <c r="C42" s="163"/>
      <c r="D42" s="181"/>
      <c r="E42" s="169" t="s">
        <v>151</v>
      </c>
      <c r="F42" s="188" t="s">
        <v>152</v>
      </c>
      <c r="G42" s="159">
        <v>1973</v>
      </c>
      <c r="H42" s="165">
        <v>109</v>
      </c>
      <c r="I42" s="162">
        <v>126</v>
      </c>
      <c r="J42" s="158">
        <f t="shared" si="6"/>
        <v>126</v>
      </c>
      <c r="K42" s="162">
        <v>3</v>
      </c>
      <c r="L42" s="166">
        <v>153</v>
      </c>
      <c r="M42" s="183">
        <f t="shared" si="7"/>
        <v>76.5</v>
      </c>
      <c r="N42" s="162">
        <v>3</v>
      </c>
      <c r="O42" s="167">
        <f>J42+M42</f>
        <v>202.5</v>
      </c>
      <c r="P42" s="162">
        <v>3</v>
      </c>
      <c r="Q42" s="162">
        <v>16</v>
      </c>
      <c r="R42" s="188"/>
    </row>
    <row r="43" spans="1:18">
      <c r="A43" s="200"/>
      <c r="B43" s="200"/>
      <c r="C43" s="162"/>
      <c r="D43" s="181"/>
      <c r="E43" s="169" t="s">
        <v>15</v>
      </c>
      <c r="F43" s="188" t="s">
        <v>153</v>
      </c>
      <c r="G43" s="159">
        <v>1974</v>
      </c>
      <c r="H43" s="165">
        <v>88.15</v>
      </c>
      <c r="I43" s="158">
        <v>68</v>
      </c>
      <c r="J43" s="158">
        <f t="shared" si="6"/>
        <v>68</v>
      </c>
      <c r="K43" s="158">
        <v>4</v>
      </c>
      <c r="L43" s="158">
        <v>150</v>
      </c>
      <c r="M43" s="167">
        <f t="shared" si="7"/>
        <v>75</v>
      </c>
      <c r="N43" s="158">
        <v>4</v>
      </c>
      <c r="O43" s="167">
        <f>J43+M43</f>
        <v>143</v>
      </c>
      <c r="P43" s="158">
        <v>4</v>
      </c>
      <c r="Q43" s="158">
        <v>15</v>
      </c>
      <c r="R43" s="216"/>
    </row>
    <row r="44" spans="1:18">
      <c r="A44" s="189"/>
      <c r="B44" s="189"/>
      <c r="C44" s="190"/>
      <c r="D44" s="190"/>
      <c r="E44" s="189"/>
      <c r="F44" s="191"/>
      <c r="G44" s="190"/>
      <c r="H44" s="231"/>
      <c r="I44" s="190"/>
      <c r="J44" s="190"/>
      <c r="K44" s="190"/>
      <c r="L44" s="194"/>
      <c r="M44" s="194"/>
      <c r="N44" s="190"/>
      <c r="O44" s="194"/>
      <c r="P44" s="190"/>
      <c r="Q44" s="190"/>
      <c r="R44" s="191"/>
    </row>
    <row r="45" spans="1:18">
      <c r="A45" s="162" t="s">
        <v>76</v>
      </c>
      <c r="B45" s="162" t="s">
        <v>67</v>
      </c>
      <c r="C45" s="162" t="s">
        <v>77</v>
      </c>
      <c r="D45" s="162"/>
      <c r="E45" s="156" t="s">
        <v>28</v>
      </c>
      <c r="F45" s="164" t="s">
        <v>284</v>
      </c>
      <c r="G45" s="159">
        <v>1967</v>
      </c>
      <c r="H45" s="165">
        <v>67.3</v>
      </c>
      <c r="I45" s="162">
        <v>135</v>
      </c>
      <c r="J45" s="158">
        <f t="shared" ref="J45:J47" si="8">I45</f>
        <v>135</v>
      </c>
      <c r="K45" s="162">
        <v>1</v>
      </c>
      <c r="L45" s="166">
        <v>208</v>
      </c>
      <c r="M45" s="167">
        <f t="shared" ref="M45:M46" si="9">L45/2</f>
        <v>104</v>
      </c>
      <c r="N45" s="162">
        <v>1</v>
      </c>
      <c r="O45" s="167">
        <f t="shared" ref="O45:O47" si="10">J45+M45</f>
        <v>239</v>
      </c>
      <c r="P45" s="162">
        <v>1</v>
      </c>
      <c r="Q45" s="162">
        <v>20</v>
      </c>
      <c r="R45" s="188" t="s">
        <v>83</v>
      </c>
    </row>
    <row r="46" spans="1:18">
      <c r="A46" s="162"/>
      <c r="B46" s="162"/>
      <c r="C46" s="162"/>
      <c r="D46" s="162"/>
      <c r="E46" s="156" t="s">
        <v>28</v>
      </c>
      <c r="F46" s="164" t="s">
        <v>285</v>
      </c>
      <c r="G46" s="159">
        <v>1968</v>
      </c>
      <c r="H46" s="165">
        <v>67</v>
      </c>
      <c r="I46" s="162">
        <v>82</v>
      </c>
      <c r="J46" s="158">
        <f t="shared" si="8"/>
        <v>82</v>
      </c>
      <c r="K46" s="162">
        <v>2</v>
      </c>
      <c r="L46" s="166">
        <v>108</v>
      </c>
      <c r="M46" s="167">
        <f t="shared" si="9"/>
        <v>54</v>
      </c>
      <c r="N46" s="162">
        <v>3</v>
      </c>
      <c r="O46" s="167">
        <f t="shared" si="10"/>
        <v>136</v>
      </c>
      <c r="P46" s="162">
        <v>2</v>
      </c>
      <c r="Q46" s="162">
        <v>18</v>
      </c>
      <c r="R46" s="188" t="s">
        <v>157</v>
      </c>
    </row>
    <row r="47" spans="1:18">
      <c r="A47" s="170"/>
      <c r="B47" s="170"/>
      <c r="C47" s="170"/>
      <c r="D47" s="228"/>
      <c r="E47" s="161" t="s">
        <v>36</v>
      </c>
      <c r="F47" s="201" t="s">
        <v>159</v>
      </c>
      <c r="G47" s="202">
        <v>1965</v>
      </c>
      <c r="H47" s="230"/>
      <c r="I47" s="174"/>
      <c r="J47" s="174">
        <f t="shared" si="8"/>
        <v>0</v>
      </c>
      <c r="K47" s="174"/>
      <c r="L47" s="203">
        <v>191</v>
      </c>
      <c r="M47" s="175">
        <f t="shared" ref="M47" si="11">L47/2</f>
        <v>95.5</v>
      </c>
      <c r="N47" s="174">
        <v>2</v>
      </c>
      <c r="O47" s="167">
        <f t="shared" si="10"/>
        <v>95.5</v>
      </c>
      <c r="P47" s="170">
        <v>3</v>
      </c>
      <c r="Q47" s="170">
        <v>16</v>
      </c>
      <c r="R47" s="201" t="s">
        <v>158</v>
      </c>
    </row>
    <row r="48" spans="1:18" ht="12.75" customHeight="1">
      <c r="A48" s="162" t="s">
        <v>76</v>
      </c>
      <c r="B48" s="162" t="s">
        <v>67</v>
      </c>
      <c r="C48" s="163" t="s">
        <v>69</v>
      </c>
      <c r="D48" s="162"/>
      <c r="E48" s="169" t="s">
        <v>137</v>
      </c>
      <c r="F48" s="215" t="s">
        <v>162</v>
      </c>
      <c r="G48" s="159">
        <v>1967</v>
      </c>
      <c r="H48" s="165">
        <v>90.15</v>
      </c>
      <c r="I48" s="162">
        <v>109</v>
      </c>
      <c r="J48" s="158">
        <f>I48</f>
        <v>109</v>
      </c>
      <c r="K48" s="162">
        <v>1</v>
      </c>
      <c r="L48" s="166">
        <v>179</v>
      </c>
      <c r="M48" s="167">
        <f>L48/2</f>
        <v>89.5</v>
      </c>
      <c r="N48" s="162">
        <v>1</v>
      </c>
      <c r="O48" s="167">
        <f>J48+M48</f>
        <v>198.5</v>
      </c>
      <c r="P48" s="162">
        <v>1</v>
      </c>
      <c r="Q48" s="162">
        <v>20</v>
      </c>
      <c r="R48" s="188" t="s">
        <v>164</v>
      </c>
    </row>
    <row r="49" spans="1:18" ht="15" customHeight="1">
      <c r="A49" s="162"/>
      <c r="B49" s="162"/>
      <c r="C49" s="162"/>
      <c r="D49" s="162"/>
      <c r="E49" s="169" t="s">
        <v>28</v>
      </c>
      <c r="F49" s="164" t="s">
        <v>286</v>
      </c>
      <c r="G49" s="159">
        <v>1968</v>
      </c>
      <c r="H49" s="165">
        <v>97.8</v>
      </c>
      <c r="I49" s="162">
        <v>72</v>
      </c>
      <c r="J49" s="158">
        <f>I49</f>
        <v>72</v>
      </c>
      <c r="K49" s="162">
        <v>2</v>
      </c>
      <c r="L49" s="166">
        <v>151</v>
      </c>
      <c r="M49" s="167">
        <f>L49/2</f>
        <v>75.5</v>
      </c>
      <c r="N49" s="162">
        <v>2</v>
      </c>
      <c r="O49" s="167">
        <f>J49+M49</f>
        <v>147.5</v>
      </c>
      <c r="P49" s="162">
        <v>2</v>
      </c>
      <c r="Q49" s="162">
        <v>18</v>
      </c>
      <c r="R49" s="188" t="s">
        <v>83</v>
      </c>
    </row>
    <row r="50" spans="1:18" ht="12.75" customHeight="1">
      <c r="A50" s="162"/>
      <c r="B50" s="162"/>
      <c r="C50" s="162"/>
      <c r="D50" s="162"/>
      <c r="E50" s="169" t="s">
        <v>151</v>
      </c>
      <c r="F50" s="188" t="s">
        <v>161</v>
      </c>
      <c r="G50" s="159">
        <v>1968</v>
      </c>
      <c r="H50" s="165">
        <v>119.7</v>
      </c>
      <c r="I50" s="162">
        <v>58</v>
      </c>
      <c r="J50" s="158">
        <f>I50</f>
        <v>58</v>
      </c>
      <c r="K50" s="162">
        <v>3</v>
      </c>
      <c r="L50" s="166">
        <v>73</v>
      </c>
      <c r="M50" s="167">
        <f>L50/2</f>
        <v>36.5</v>
      </c>
      <c r="N50" s="162">
        <v>3</v>
      </c>
      <c r="O50" s="167">
        <f>J50+M50</f>
        <v>94.5</v>
      </c>
      <c r="P50" s="162">
        <v>3</v>
      </c>
      <c r="Q50" s="162">
        <v>16</v>
      </c>
      <c r="R50" s="188" t="s">
        <v>163</v>
      </c>
    </row>
    <row r="51" spans="1:18">
      <c r="A51" s="189"/>
      <c r="B51" s="189"/>
      <c r="C51" s="190"/>
      <c r="D51" s="190"/>
      <c r="E51" s="189"/>
      <c r="F51" s="191"/>
      <c r="G51" s="190"/>
      <c r="H51" s="231"/>
      <c r="I51" s="190"/>
      <c r="J51" s="190"/>
      <c r="K51" s="190"/>
      <c r="L51" s="193"/>
      <c r="M51" s="194"/>
      <c r="N51" s="190"/>
      <c r="O51" s="204"/>
      <c r="P51" s="190"/>
      <c r="Q51" s="190"/>
      <c r="R51" s="191"/>
    </row>
    <row r="52" spans="1:18">
      <c r="A52" s="162" t="s">
        <v>78</v>
      </c>
      <c r="B52" s="162" t="s">
        <v>67</v>
      </c>
      <c r="C52" s="162" t="s">
        <v>77</v>
      </c>
      <c r="D52" s="162"/>
      <c r="E52" s="169" t="s">
        <v>137</v>
      </c>
      <c r="F52" s="215" t="s">
        <v>166</v>
      </c>
      <c r="G52" s="159">
        <v>1964</v>
      </c>
      <c r="H52" s="165">
        <v>69.099999999999994</v>
      </c>
      <c r="I52" s="162">
        <v>123</v>
      </c>
      <c r="J52" s="158">
        <f t="shared" ref="J52:J63" si="12">I52</f>
        <v>123</v>
      </c>
      <c r="K52" s="162">
        <v>1</v>
      </c>
      <c r="L52" s="166">
        <v>171</v>
      </c>
      <c r="M52" s="167">
        <f t="shared" ref="M52:M63" si="13">L52/2</f>
        <v>85.5</v>
      </c>
      <c r="N52" s="162">
        <v>4</v>
      </c>
      <c r="O52" s="167">
        <f t="shared" ref="O52:O63" si="14">J52+M52</f>
        <v>208.5</v>
      </c>
      <c r="P52" s="162">
        <v>1</v>
      </c>
      <c r="Q52" s="162">
        <v>20</v>
      </c>
      <c r="R52" s="188" t="s">
        <v>167</v>
      </c>
    </row>
    <row r="53" spans="1:18">
      <c r="A53" s="162"/>
      <c r="B53" s="162"/>
      <c r="C53" s="162"/>
      <c r="D53" s="162"/>
      <c r="E53" s="169" t="s">
        <v>28</v>
      </c>
      <c r="F53" s="164" t="s">
        <v>308</v>
      </c>
      <c r="G53" s="159">
        <v>1963</v>
      </c>
      <c r="H53" s="165">
        <v>71.2</v>
      </c>
      <c r="I53" s="162">
        <v>101</v>
      </c>
      <c r="J53" s="158">
        <f t="shared" si="12"/>
        <v>101</v>
      </c>
      <c r="K53" s="162">
        <v>2</v>
      </c>
      <c r="L53" s="166">
        <v>214</v>
      </c>
      <c r="M53" s="167">
        <f t="shared" si="13"/>
        <v>107</v>
      </c>
      <c r="N53" s="162">
        <v>1</v>
      </c>
      <c r="O53" s="167">
        <f t="shared" si="14"/>
        <v>208</v>
      </c>
      <c r="P53" s="162">
        <v>2</v>
      </c>
      <c r="Q53" s="162">
        <v>18</v>
      </c>
      <c r="R53" s="188" t="s">
        <v>139</v>
      </c>
    </row>
    <row r="54" spans="1:18">
      <c r="A54" s="162"/>
      <c r="B54" s="162"/>
      <c r="C54" s="162"/>
      <c r="D54" s="162"/>
      <c r="E54" s="156" t="s">
        <v>28</v>
      </c>
      <c r="F54" s="164" t="s">
        <v>288</v>
      </c>
      <c r="G54" s="159">
        <v>1964</v>
      </c>
      <c r="H54" s="165">
        <v>71.5</v>
      </c>
      <c r="I54" s="162">
        <v>90</v>
      </c>
      <c r="J54" s="195">
        <f t="shared" si="12"/>
        <v>90</v>
      </c>
      <c r="K54" s="162">
        <v>4</v>
      </c>
      <c r="L54" s="166">
        <v>201</v>
      </c>
      <c r="M54" s="167">
        <f t="shared" si="13"/>
        <v>100.5</v>
      </c>
      <c r="N54" s="162">
        <v>2</v>
      </c>
      <c r="O54" s="167">
        <f t="shared" si="14"/>
        <v>190.5</v>
      </c>
      <c r="P54" s="162">
        <v>3</v>
      </c>
      <c r="Q54" s="162">
        <v>16</v>
      </c>
      <c r="R54" s="188" t="s">
        <v>129</v>
      </c>
    </row>
    <row r="55" spans="1:18">
      <c r="A55" s="170"/>
      <c r="B55" s="170"/>
      <c r="C55" s="170"/>
      <c r="D55" s="170"/>
      <c r="E55" s="161" t="s">
        <v>28</v>
      </c>
      <c r="F55" s="205" t="s">
        <v>287</v>
      </c>
      <c r="G55" s="202">
        <v>1964</v>
      </c>
      <c r="H55" s="173">
        <v>68.900000000000006</v>
      </c>
      <c r="I55" s="170">
        <v>90</v>
      </c>
      <c r="J55" s="174">
        <f t="shared" si="12"/>
        <v>90</v>
      </c>
      <c r="K55" s="170">
        <v>3</v>
      </c>
      <c r="L55" s="196">
        <v>196</v>
      </c>
      <c r="M55" s="175">
        <f t="shared" si="13"/>
        <v>98</v>
      </c>
      <c r="N55" s="170">
        <v>3</v>
      </c>
      <c r="O55" s="175">
        <f t="shared" si="14"/>
        <v>188</v>
      </c>
      <c r="P55" s="170">
        <v>4</v>
      </c>
      <c r="Q55" s="170">
        <v>15</v>
      </c>
      <c r="R55" s="182" t="s">
        <v>168</v>
      </c>
    </row>
    <row r="56" spans="1:18" ht="12.75" customHeight="1">
      <c r="A56" s="162" t="s">
        <v>78</v>
      </c>
      <c r="B56" s="162" t="s">
        <v>67</v>
      </c>
      <c r="C56" s="163" t="s">
        <v>68</v>
      </c>
      <c r="D56" s="162"/>
      <c r="E56" s="156" t="s">
        <v>28</v>
      </c>
      <c r="F56" s="164" t="s">
        <v>289</v>
      </c>
      <c r="G56" s="159">
        <v>1960</v>
      </c>
      <c r="H56" s="165">
        <v>83.4</v>
      </c>
      <c r="I56" s="162">
        <v>83</v>
      </c>
      <c r="J56" s="195">
        <f t="shared" si="12"/>
        <v>83</v>
      </c>
      <c r="K56" s="162">
        <v>1</v>
      </c>
      <c r="L56" s="166">
        <v>175</v>
      </c>
      <c r="M56" s="183">
        <f t="shared" si="13"/>
        <v>87.5</v>
      </c>
      <c r="N56" s="162">
        <v>1</v>
      </c>
      <c r="O56" s="183">
        <f t="shared" si="14"/>
        <v>170.5</v>
      </c>
      <c r="P56" s="162">
        <v>1</v>
      </c>
      <c r="Q56" s="162">
        <v>20</v>
      </c>
      <c r="R56" s="188" t="s">
        <v>169</v>
      </c>
    </row>
    <row r="57" spans="1:18" ht="15" customHeight="1">
      <c r="A57" s="162"/>
      <c r="B57" s="162"/>
      <c r="C57" s="163"/>
      <c r="D57" s="162"/>
      <c r="E57" s="169" t="s">
        <v>19</v>
      </c>
      <c r="F57" s="188" t="s">
        <v>79</v>
      </c>
      <c r="G57" s="159">
        <v>1963</v>
      </c>
      <c r="H57" s="165">
        <v>73.099999999999994</v>
      </c>
      <c r="I57" s="162">
        <v>49</v>
      </c>
      <c r="J57" s="158">
        <f t="shared" si="12"/>
        <v>49</v>
      </c>
      <c r="K57" s="162">
        <v>2</v>
      </c>
      <c r="L57" s="166">
        <v>174</v>
      </c>
      <c r="M57" s="183">
        <f t="shared" si="13"/>
        <v>87</v>
      </c>
      <c r="N57" s="162">
        <v>2</v>
      </c>
      <c r="O57" s="183">
        <f t="shared" si="14"/>
        <v>136</v>
      </c>
      <c r="P57" s="162">
        <v>2</v>
      </c>
      <c r="Q57" s="162">
        <v>18</v>
      </c>
      <c r="R57" s="188"/>
    </row>
    <row r="58" spans="1:18" ht="12.75" customHeight="1">
      <c r="A58" s="170"/>
      <c r="B58" s="170"/>
      <c r="C58" s="171"/>
      <c r="D58" s="170"/>
      <c r="E58" s="161" t="s">
        <v>137</v>
      </c>
      <c r="F58" s="214" t="s">
        <v>165</v>
      </c>
      <c r="G58" s="202">
        <v>1964</v>
      </c>
      <c r="H58" s="173">
        <v>83.6</v>
      </c>
      <c r="I58" s="170">
        <v>44</v>
      </c>
      <c r="J58" s="174">
        <f t="shared" si="12"/>
        <v>44</v>
      </c>
      <c r="K58" s="170">
        <v>3</v>
      </c>
      <c r="L58" s="196">
        <v>131</v>
      </c>
      <c r="M58" s="197">
        <f t="shared" si="13"/>
        <v>65.5</v>
      </c>
      <c r="N58" s="170">
        <v>3</v>
      </c>
      <c r="O58" s="197">
        <f t="shared" si="14"/>
        <v>109.5</v>
      </c>
      <c r="P58" s="170">
        <v>3</v>
      </c>
      <c r="Q58" s="170">
        <v>16</v>
      </c>
      <c r="R58" s="182"/>
    </row>
    <row r="59" spans="1:18">
      <c r="A59" s="162" t="s">
        <v>78</v>
      </c>
      <c r="B59" s="162" t="s">
        <v>67</v>
      </c>
      <c r="C59" s="163" t="s">
        <v>69</v>
      </c>
      <c r="D59" s="162"/>
      <c r="E59" s="169" t="s">
        <v>28</v>
      </c>
      <c r="F59" s="164" t="s">
        <v>349</v>
      </c>
      <c r="G59" s="159">
        <v>1962</v>
      </c>
      <c r="H59" s="165">
        <v>93.9</v>
      </c>
      <c r="I59" s="162">
        <v>111</v>
      </c>
      <c r="J59" s="158">
        <f t="shared" si="12"/>
        <v>111</v>
      </c>
      <c r="K59" s="162">
        <v>1</v>
      </c>
      <c r="L59" s="166">
        <v>212</v>
      </c>
      <c r="M59" s="183">
        <f t="shared" si="13"/>
        <v>106</v>
      </c>
      <c r="N59" s="162">
        <v>1</v>
      </c>
      <c r="O59" s="183">
        <f t="shared" si="14"/>
        <v>217</v>
      </c>
      <c r="P59" s="162">
        <v>1</v>
      </c>
      <c r="Q59" s="162">
        <v>20</v>
      </c>
      <c r="R59" s="188" t="s">
        <v>173</v>
      </c>
    </row>
    <row r="60" spans="1:18">
      <c r="A60" s="162"/>
      <c r="B60" s="162"/>
      <c r="C60" s="163"/>
      <c r="D60" s="162"/>
      <c r="E60" s="169" t="s">
        <v>28</v>
      </c>
      <c r="F60" s="164" t="s">
        <v>309</v>
      </c>
      <c r="G60" s="159">
        <v>1961</v>
      </c>
      <c r="H60" s="165">
        <v>110.8</v>
      </c>
      <c r="I60" s="162">
        <v>101</v>
      </c>
      <c r="J60" s="158">
        <f t="shared" si="12"/>
        <v>101</v>
      </c>
      <c r="K60" s="162">
        <v>2</v>
      </c>
      <c r="L60" s="166">
        <v>211</v>
      </c>
      <c r="M60" s="183">
        <f t="shared" si="13"/>
        <v>105.5</v>
      </c>
      <c r="N60" s="162">
        <v>2</v>
      </c>
      <c r="O60" s="183">
        <f t="shared" si="14"/>
        <v>206.5</v>
      </c>
      <c r="P60" s="162">
        <v>2</v>
      </c>
      <c r="Q60" s="162">
        <v>18</v>
      </c>
      <c r="R60" s="188" t="s">
        <v>172</v>
      </c>
    </row>
    <row r="61" spans="1:18">
      <c r="A61" s="162"/>
      <c r="B61" s="162"/>
      <c r="C61" s="163"/>
      <c r="D61" s="162"/>
      <c r="E61" s="169" t="s">
        <v>28</v>
      </c>
      <c r="F61" s="164" t="s">
        <v>290</v>
      </c>
      <c r="G61" s="159">
        <v>1964</v>
      </c>
      <c r="H61" s="165">
        <v>95.4</v>
      </c>
      <c r="I61" s="162">
        <v>77</v>
      </c>
      <c r="J61" s="158">
        <f t="shared" si="12"/>
        <v>77</v>
      </c>
      <c r="K61" s="162">
        <v>3</v>
      </c>
      <c r="L61" s="166">
        <v>176</v>
      </c>
      <c r="M61" s="183">
        <f t="shared" si="13"/>
        <v>88</v>
      </c>
      <c r="N61" s="162">
        <v>3</v>
      </c>
      <c r="O61" s="183">
        <f t="shared" si="14"/>
        <v>165</v>
      </c>
      <c r="P61" s="162">
        <v>3</v>
      </c>
      <c r="Q61" s="162">
        <v>15</v>
      </c>
      <c r="R61" s="188" t="s">
        <v>169</v>
      </c>
    </row>
    <row r="62" spans="1:18">
      <c r="A62" s="162"/>
      <c r="B62" s="162"/>
      <c r="C62" s="163"/>
      <c r="D62" s="162"/>
      <c r="E62" s="169" t="s">
        <v>15</v>
      </c>
      <c r="F62" s="188" t="s">
        <v>171</v>
      </c>
      <c r="G62" s="159">
        <v>1961</v>
      </c>
      <c r="H62" s="165">
        <v>94.8</v>
      </c>
      <c r="I62" s="162">
        <v>74</v>
      </c>
      <c r="J62" s="158">
        <f t="shared" si="12"/>
        <v>74</v>
      </c>
      <c r="K62" s="162">
        <v>4</v>
      </c>
      <c r="L62" s="166">
        <v>167</v>
      </c>
      <c r="M62" s="183">
        <f t="shared" si="13"/>
        <v>83.5</v>
      </c>
      <c r="N62" s="162">
        <v>4</v>
      </c>
      <c r="O62" s="183">
        <f t="shared" si="14"/>
        <v>157.5</v>
      </c>
      <c r="P62" s="162">
        <v>4</v>
      </c>
      <c r="Q62" s="162">
        <v>14</v>
      </c>
      <c r="R62" s="216"/>
    </row>
    <row r="63" spans="1:18">
      <c r="A63" s="162"/>
      <c r="B63" s="162"/>
      <c r="C63" s="162"/>
      <c r="D63" s="162"/>
      <c r="E63" s="169" t="s">
        <v>15</v>
      </c>
      <c r="F63" s="188" t="s">
        <v>170</v>
      </c>
      <c r="G63" s="159">
        <v>1963</v>
      </c>
      <c r="H63" s="229"/>
      <c r="I63" s="162">
        <v>64</v>
      </c>
      <c r="J63" s="158">
        <f t="shared" si="12"/>
        <v>64</v>
      </c>
      <c r="K63" s="162">
        <v>5</v>
      </c>
      <c r="L63" s="166">
        <v>95</v>
      </c>
      <c r="M63" s="183">
        <f t="shared" si="13"/>
        <v>47.5</v>
      </c>
      <c r="N63" s="162">
        <v>5</v>
      </c>
      <c r="O63" s="183">
        <f t="shared" si="14"/>
        <v>111.5</v>
      </c>
      <c r="P63" s="162">
        <v>5</v>
      </c>
      <c r="Q63" s="162">
        <v>13</v>
      </c>
      <c r="R63" s="216"/>
    </row>
    <row r="64" spans="1:18">
      <c r="A64" s="189"/>
      <c r="B64" s="189"/>
      <c r="C64" s="190"/>
      <c r="D64" s="190"/>
      <c r="E64" s="189"/>
      <c r="F64" s="191"/>
      <c r="G64" s="190"/>
      <c r="H64" s="231"/>
      <c r="I64" s="190"/>
      <c r="J64" s="190"/>
      <c r="K64" s="190"/>
      <c r="L64" s="193"/>
      <c r="M64" s="194"/>
      <c r="N64" s="190"/>
      <c r="O64" s="194"/>
      <c r="P64" s="190"/>
      <c r="Q64" s="190"/>
      <c r="R64" s="191"/>
    </row>
    <row r="65" spans="1:18" ht="15" customHeight="1">
      <c r="A65" s="162" t="s">
        <v>80</v>
      </c>
      <c r="B65" s="162" t="s">
        <v>81</v>
      </c>
      <c r="C65" s="163" t="s">
        <v>68</v>
      </c>
      <c r="D65" s="162"/>
      <c r="E65" s="156" t="s">
        <v>28</v>
      </c>
      <c r="F65" s="164" t="s">
        <v>291</v>
      </c>
      <c r="G65" s="159">
        <v>1959</v>
      </c>
      <c r="H65" s="165">
        <v>81.099999999999994</v>
      </c>
      <c r="I65" s="162">
        <v>172</v>
      </c>
      <c r="J65" s="158">
        <f>I65</f>
        <v>172</v>
      </c>
      <c r="K65" s="162">
        <v>1</v>
      </c>
      <c r="L65" s="166">
        <v>214</v>
      </c>
      <c r="M65" s="183">
        <f>L65/2</f>
        <v>107</v>
      </c>
      <c r="N65" s="162">
        <v>2</v>
      </c>
      <c r="O65" s="183">
        <f>J65+M65</f>
        <v>279</v>
      </c>
      <c r="P65" s="162">
        <v>1</v>
      </c>
      <c r="Q65" s="162">
        <v>20</v>
      </c>
      <c r="R65" s="188" t="s">
        <v>83</v>
      </c>
    </row>
    <row r="66" spans="1:18">
      <c r="A66" s="162"/>
      <c r="B66" s="162"/>
      <c r="C66" s="163"/>
      <c r="D66" s="162"/>
      <c r="E66" s="156" t="s">
        <v>26</v>
      </c>
      <c r="F66" s="188" t="s">
        <v>175</v>
      </c>
      <c r="G66" s="159">
        <v>1957</v>
      </c>
      <c r="H66" s="165" t="s">
        <v>340</v>
      </c>
      <c r="I66" s="162">
        <v>129</v>
      </c>
      <c r="J66" s="195">
        <f>I66</f>
        <v>129</v>
      </c>
      <c r="K66" s="162">
        <v>2</v>
      </c>
      <c r="L66" s="166">
        <v>223</v>
      </c>
      <c r="M66" s="183">
        <f>L66/2</f>
        <v>111.5</v>
      </c>
      <c r="N66" s="162">
        <v>1</v>
      </c>
      <c r="O66" s="183">
        <f>J66+M66</f>
        <v>240.5</v>
      </c>
      <c r="P66" s="162">
        <v>2</v>
      </c>
      <c r="Q66" s="162">
        <v>18</v>
      </c>
      <c r="R66" s="188"/>
    </row>
    <row r="67" spans="1:18" ht="12.75" customHeight="1">
      <c r="A67" s="170"/>
      <c r="B67" s="170"/>
      <c r="C67" s="171"/>
      <c r="D67" s="170"/>
      <c r="E67" s="161" t="s">
        <v>137</v>
      </c>
      <c r="F67" s="214" t="s">
        <v>174</v>
      </c>
      <c r="G67" s="202">
        <v>1959</v>
      </c>
      <c r="H67" s="173">
        <v>77.2</v>
      </c>
      <c r="I67" s="170">
        <v>112</v>
      </c>
      <c r="J67" s="174">
        <f>I67</f>
        <v>112</v>
      </c>
      <c r="K67" s="170">
        <v>3</v>
      </c>
      <c r="L67" s="196">
        <v>202</v>
      </c>
      <c r="M67" s="197">
        <f>L67/2</f>
        <v>101</v>
      </c>
      <c r="N67" s="170">
        <v>3</v>
      </c>
      <c r="O67" s="197">
        <f>J67+M67</f>
        <v>213</v>
      </c>
      <c r="P67" s="170">
        <v>3</v>
      </c>
      <c r="Q67" s="170">
        <v>16</v>
      </c>
      <c r="R67" s="182" t="s">
        <v>167</v>
      </c>
    </row>
    <row r="68" spans="1:18" ht="12.75" customHeight="1">
      <c r="A68" s="162" t="s">
        <v>80</v>
      </c>
      <c r="B68" s="162" t="s">
        <v>81</v>
      </c>
      <c r="C68" s="163" t="s">
        <v>69</v>
      </c>
      <c r="D68" s="162"/>
      <c r="E68" s="156" t="s">
        <v>19</v>
      </c>
      <c r="F68" s="206" t="s">
        <v>219</v>
      </c>
      <c r="G68" s="159">
        <v>1958</v>
      </c>
      <c r="H68" s="165">
        <v>94.6</v>
      </c>
      <c r="I68" s="162">
        <v>120</v>
      </c>
      <c r="J68" s="158">
        <f>I68</f>
        <v>120</v>
      </c>
      <c r="K68" s="162">
        <v>1</v>
      </c>
      <c r="L68" s="166">
        <v>194</v>
      </c>
      <c r="M68" s="183">
        <f>L68/2</f>
        <v>97</v>
      </c>
      <c r="N68" s="162">
        <v>1</v>
      </c>
      <c r="O68" s="183">
        <f>J68+M68</f>
        <v>217</v>
      </c>
      <c r="P68" s="162">
        <v>1</v>
      </c>
      <c r="Q68" s="162">
        <v>20</v>
      </c>
      <c r="R68" s="188"/>
    </row>
    <row r="69" spans="1:18">
      <c r="A69" s="189"/>
      <c r="B69" s="189"/>
      <c r="C69" s="190"/>
      <c r="D69" s="190"/>
      <c r="E69" s="189"/>
      <c r="F69" s="191"/>
      <c r="G69" s="190"/>
      <c r="H69" s="231"/>
      <c r="I69" s="190"/>
      <c r="J69" s="190"/>
      <c r="K69" s="190"/>
      <c r="L69" s="193"/>
      <c r="M69" s="194"/>
      <c r="N69" s="190"/>
      <c r="O69" s="194"/>
      <c r="P69" s="190"/>
      <c r="Q69" s="190"/>
      <c r="R69" s="191"/>
    </row>
    <row r="70" spans="1:18">
      <c r="A70" s="162" t="s">
        <v>82</v>
      </c>
      <c r="B70" s="162" t="s">
        <v>81</v>
      </c>
      <c r="C70" s="163" t="s">
        <v>68</v>
      </c>
      <c r="D70" s="162"/>
      <c r="E70" s="156" t="s">
        <v>28</v>
      </c>
      <c r="F70" s="164" t="s">
        <v>294</v>
      </c>
      <c r="G70" s="159">
        <v>1953</v>
      </c>
      <c r="H70" s="165">
        <v>82.25</v>
      </c>
      <c r="I70" s="162">
        <v>155</v>
      </c>
      <c r="J70" s="195">
        <f t="shared" ref="J70:J76" si="15">I70</f>
        <v>155</v>
      </c>
      <c r="K70" s="162">
        <v>1</v>
      </c>
      <c r="L70" s="207">
        <v>249</v>
      </c>
      <c r="M70" s="183">
        <f t="shared" ref="M70:M76" si="16">L70/2</f>
        <v>124.5</v>
      </c>
      <c r="N70" s="162">
        <v>1</v>
      </c>
      <c r="O70" s="183">
        <f t="shared" ref="O70:O76" si="17">J70+M70</f>
        <v>279.5</v>
      </c>
      <c r="P70" s="162">
        <v>1</v>
      </c>
      <c r="Q70" s="162">
        <v>20</v>
      </c>
      <c r="R70" s="188" t="s">
        <v>83</v>
      </c>
    </row>
    <row r="71" spans="1:18">
      <c r="A71" s="162"/>
      <c r="B71" s="162"/>
      <c r="C71" s="163"/>
      <c r="D71" s="162"/>
      <c r="E71" s="156" t="s">
        <v>28</v>
      </c>
      <c r="F71" s="160" t="s">
        <v>350</v>
      </c>
      <c r="G71" s="159">
        <v>1950</v>
      </c>
      <c r="H71" s="165">
        <v>71.3</v>
      </c>
      <c r="I71" s="162">
        <v>124</v>
      </c>
      <c r="J71" s="158">
        <f t="shared" si="15"/>
        <v>124</v>
      </c>
      <c r="K71" s="162">
        <v>2</v>
      </c>
      <c r="L71" s="166">
        <v>238</v>
      </c>
      <c r="M71" s="183">
        <f t="shared" si="16"/>
        <v>119</v>
      </c>
      <c r="N71" s="162">
        <v>2</v>
      </c>
      <c r="O71" s="183">
        <f t="shared" si="17"/>
        <v>243</v>
      </c>
      <c r="P71" s="162">
        <v>2</v>
      </c>
      <c r="Q71" s="162">
        <v>18</v>
      </c>
      <c r="R71" s="188"/>
    </row>
    <row r="72" spans="1:18">
      <c r="A72" s="162"/>
      <c r="B72" s="162"/>
      <c r="C72" s="163"/>
      <c r="D72" s="162"/>
      <c r="E72" s="169" t="s">
        <v>28</v>
      </c>
      <c r="F72" s="164" t="s">
        <v>292</v>
      </c>
      <c r="G72" s="159">
        <v>1954</v>
      </c>
      <c r="H72" s="165">
        <v>74.8</v>
      </c>
      <c r="I72" s="162">
        <v>111</v>
      </c>
      <c r="J72" s="158">
        <f t="shared" si="15"/>
        <v>111</v>
      </c>
      <c r="K72" s="162">
        <v>3</v>
      </c>
      <c r="L72" s="166">
        <v>226</v>
      </c>
      <c r="M72" s="183">
        <f t="shared" si="16"/>
        <v>113</v>
      </c>
      <c r="N72" s="162">
        <v>3</v>
      </c>
      <c r="O72" s="183">
        <f t="shared" si="17"/>
        <v>224</v>
      </c>
      <c r="P72" s="162">
        <v>3</v>
      </c>
      <c r="Q72" s="162">
        <v>16</v>
      </c>
      <c r="R72" s="188" t="s">
        <v>160</v>
      </c>
    </row>
    <row r="73" spans="1:18">
      <c r="A73" s="170"/>
      <c r="B73" s="170"/>
      <c r="C73" s="171"/>
      <c r="D73" s="170"/>
      <c r="E73" s="161" t="s">
        <v>32</v>
      </c>
      <c r="F73" s="208" t="s">
        <v>338</v>
      </c>
      <c r="G73" s="202">
        <v>1954</v>
      </c>
      <c r="H73" s="173">
        <v>83.1</v>
      </c>
      <c r="I73" s="170">
        <v>104</v>
      </c>
      <c r="J73" s="174">
        <f t="shared" si="15"/>
        <v>104</v>
      </c>
      <c r="K73" s="170">
        <v>4</v>
      </c>
      <c r="L73" s="196">
        <v>200</v>
      </c>
      <c r="M73" s="197">
        <f t="shared" si="16"/>
        <v>100</v>
      </c>
      <c r="N73" s="170">
        <v>4</v>
      </c>
      <c r="O73" s="197">
        <f t="shared" si="17"/>
        <v>204</v>
      </c>
      <c r="P73" s="170">
        <v>4</v>
      </c>
      <c r="Q73" s="170">
        <v>15</v>
      </c>
      <c r="R73" s="182"/>
    </row>
    <row r="74" spans="1:18">
      <c r="A74" s="162" t="s">
        <v>82</v>
      </c>
      <c r="B74" s="162" t="s">
        <v>81</v>
      </c>
      <c r="C74" s="163" t="s">
        <v>69</v>
      </c>
      <c r="D74" s="162"/>
      <c r="E74" s="169" t="s">
        <v>28</v>
      </c>
      <c r="F74" s="164" t="s">
        <v>293</v>
      </c>
      <c r="G74" s="221">
        <v>1953</v>
      </c>
      <c r="H74" s="165">
        <v>89.1</v>
      </c>
      <c r="I74" s="162">
        <v>167</v>
      </c>
      <c r="J74" s="158">
        <f t="shared" si="15"/>
        <v>167</v>
      </c>
      <c r="K74" s="162">
        <v>1</v>
      </c>
      <c r="L74" s="166">
        <v>232</v>
      </c>
      <c r="M74" s="183">
        <f t="shared" si="16"/>
        <v>116</v>
      </c>
      <c r="N74" s="162">
        <v>2</v>
      </c>
      <c r="O74" s="183">
        <f t="shared" si="17"/>
        <v>283</v>
      </c>
      <c r="P74" s="162">
        <v>1</v>
      </c>
      <c r="Q74" s="162">
        <v>20</v>
      </c>
      <c r="R74" s="188"/>
    </row>
    <row r="75" spans="1:18">
      <c r="A75" s="162"/>
      <c r="B75" s="162"/>
      <c r="C75" s="163"/>
      <c r="D75" s="162"/>
      <c r="E75" s="169" t="s">
        <v>28</v>
      </c>
      <c r="F75" s="164" t="s">
        <v>296</v>
      </c>
      <c r="G75" s="159">
        <v>1952</v>
      </c>
      <c r="H75" s="165">
        <v>85.7</v>
      </c>
      <c r="I75" s="162">
        <v>164</v>
      </c>
      <c r="J75" s="158">
        <f t="shared" si="15"/>
        <v>164</v>
      </c>
      <c r="K75" s="162">
        <v>2</v>
      </c>
      <c r="L75" s="166">
        <v>224</v>
      </c>
      <c r="M75" s="183">
        <f t="shared" si="16"/>
        <v>112</v>
      </c>
      <c r="N75" s="162">
        <v>3</v>
      </c>
      <c r="O75" s="183">
        <f t="shared" si="17"/>
        <v>276</v>
      </c>
      <c r="P75" s="162">
        <v>2</v>
      </c>
      <c r="Q75" s="162">
        <v>18</v>
      </c>
      <c r="R75" s="188" t="s">
        <v>83</v>
      </c>
    </row>
    <row r="76" spans="1:18">
      <c r="A76" s="162"/>
      <c r="B76" s="162"/>
      <c r="C76" s="163"/>
      <c r="D76" s="162"/>
      <c r="E76" s="169" t="s">
        <v>28</v>
      </c>
      <c r="F76" s="164" t="s">
        <v>295</v>
      </c>
      <c r="G76" s="159">
        <v>1952</v>
      </c>
      <c r="H76" s="165">
        <v>87.55</v>
      </c>
      <c r="I76" s="162">
        <v>104</v>
      </c>
      <c r="J76" s="158">
        <f t="shared" si="15"/>
        <v>104</v>
      </c>
      <c r="K76" s="162">
        <v>3</v>
      </c>
      <c r="L76" s="166">
        <v>234</v>
      </c>
      <c r="M76" s="183">
        <f t="shared" si="16"/>
        <v>117</v>
      </c>
      <c r="N76" s="162">
        <v>1</v>
      </c>
      <c r="O76" s="183">
        <f t="shared" si="17"/>
        <v>221</v>
      </c>
      <c r="P76" s="162">
        <v>3</v>
      </c>
      <c r="Q76" s="162">
        <v>16</v>
      </c>
      <c r="R76" s="188" t="s">
        <v>83</v>
      </c>
    </row>
    <row r="77" spans="1:18">
      <c r="A77" s="189"/>
      <c r="B77" s="189"/>
      <c r="C77" s="190"/>
      <c r="D77" s="190"/>
      <c r="E77" s="189"/>
      <c r="F77" s="191"/>
      <c r="G77" s="190"/>
      <c r="H77" s="231"/>
      <c r="I77" s="190"/>
      <c r="J77" s="190"/>
      <c r="K77" s="190"/>
      <c r="L77" s="193"/>
      <c r="M77" s="192"/>
      <c r="N77" s="190"/>
      <c r="O77" s="192">
        <f t="shared" ref="O77:O85" si="18">J77+M77</f>
        <v>0</v>
      </c>
      <c r="P77" s="190">
        <v>4</v>
      </c>
      <c r="Q77" s="190"/>
      <c r="R77" s="191"/>
    </row>
    <row r="78" spans="1:18">
      <c r="A78" s="162" t="s">
        <v>84</v>
      </c>
      <c r="B78" s="162" t="s">
        <v>85</v>
      </c>
      <c r="C78" s="163" t="s">
        <v>68</v>
      </c>
      <c r="D78" s="184"/>
      <c r="E78" s="156" t="s">
        <v>28</v>
      </c>
      <c r="F78" s="216" t="s">
        <v>297</v>
      </c>
      <c r="G78" s="159">
        <v>1947</v>
      </c>
      <c r="H78" s="165">
        <v>73.05</v>
      </c>
      <c r="I78" s="181">
        <v>224</v>
      </c>
      <c r="J78" s="195">
        <f t="shared" ref="J78:J84" si="19">I78</f>
        <v>224</v>
      </c>
      <c r="K78" s="162">
        <v>1</v>
      </c>
      <c r="L78" s="209">
        <v>261</v>
      </c>
      <c r="M78" s="183">
        <f t="shared" ref="M78:M84" si="20">L78/2</f>
        <v>130.5</v>
      </c>
      <c r="N78" s="162">
        <v>1</v>
      </c>
      <c r="O78" s="183">
        <f t="shared" ref="O78:O84" si="21">J78+M78</f>
        <v>354.5</v>
      </c>
      <c r="P78" s="162">
        <v>1</v>
      </c>
      <c r="Q78" s="162">
        <v>20</v>
      </c>
      <c r="R78" s="188" t="s">
        <v>83</v>
      </c>
    </row>
    <row r="79" spans="1:18">
      <c r="A79" s="156"/>
      <c r="B79" s="156"/>
      <c r="C79" s="156"/>
      <c r="D79" s="184"/>
      <c r="E79" s="156" t="s">
        <v>28</v>
      </c>
      <c r="F79" s="216" t="s">
        <v>300</v>
      </c>
      <c r="G79" s="159">
        <v>1949</v>
      </c>
      <c r="H79" s="165">
        <v>76.849999999999994</v>
      </c>
      <c r="I79" s="162">
        <v>163</v>
      </c>
      <c r="J79" s="195">
        <f t="shared" si="19"/>
        <v>163</v>
      </c>
      <c r="K79" s="184">
        <v>2</v>
      </c>
      <c r="L79" s="209">
        <v>244</v>
      </c>
      <c r="M79" s="183">
        <f t="shared" si="20"/>
        <v>122</v>
      </c>
      <c r="N79" s="162">
        <v>2</v>
      </c>
      <c r="O79" s="183">
        <f t="shared" si="21"/>
        <v>285</v>
      </c>
      <c r="P79" s="162">
        <v>2</v>
      </c>
      <c r="Q79" s="162">
        <v>18</v>
      </c>
      <c r="R79" s="188" t="s">
        <v>83</v>
      </c>
    </row>
    <row r="80" spans="1:18">
      <c r="A80" s="156"/>
      <c r="B80" s="156"/>
      <c r="C80" s="156"/>
      <c r="D80" s="184"/>
      <c r="E80" s="156" t="s">
        <v>26</v>
      </c>
      <c r="F80" s="188" t="s">
        <v>86</v>
      </c>
      <c r="G80" s="159">
        <v>1948</v>
      </c>
      <c r="H80" s="165" t="s">
        <v>341</v>
      </c>
      <c r="I80" s="184">
        <v>120</v>
      </c>
      <c r="J80" s="195">
        <f t="shared" si="19"/>
        <v>120</v>
      </c>
      <c r="K80" s="184">
        <v>3</v>
      </c>
      <c r="L80" s="209">
        <v>226</v>
      </c>
      <c r="M80" s="183">
        <f t="shared" si="20"/>
        <v>113</v>
      </c>
      <c r="N80" s="184">
        <v>3</v>
      </c>
      <c r="O80" s="183">
        <f t="shared" si="21"/>
        <v>233</v>
      </c>
      <c r="P80" s="162">
        <v>3</v>
      </c>
      <c r="Q80" s="162">
        <v>16</v>
      </c>
      <c r="R80" s="188"/>
    </row>
    <row r="81" spans="1:18">
      <c r="A81" s="161"/>
      <c r="B81" s="161"/>
      <c r="C81" s="161"/>
      <c r="D81" s="210"/>
      <c r="E81" s="161" t="s">
        <v>28</v>
      </c>
      <c r="F81" s="205" t="s">
        <v>298</v>
      </c>
      <c r="G81" s="202">
        <v>1946</v>
      </c>
      <c r="H81" s="173">
        <v>70.400000000000006</v>
      </c>
      <c r="I81" s="170">
        <v>100</v>
      </c>
      <c r="J81" s="174">
        <f t="shared" si="19"/>
        <v>100</v>
      </c>
      <c r="K81" s="170">
        <v>4</v>
      </c>
      <c r="L81" s="211">
        <v>211</v>
      </c>
      <c r="M81" s="197">
        <f t="shared" si="20"/>
        <v>105.5</v>
      </c>
      <c r="N81" s="170">
        <v>4</v>
      </c>
      <c r="O81" s="197">
        <f t="shared" si="21"/>
        <v>205.5</v>
      </c>
      <c r="P81" s="210">
        <v>4</v>
      </c>
      <c r="Q81" s="210">
        <v>15</v>
      </c>
      <c r="R81" s="182" t="s">
        <v>83</v>
      </c>
    </row>
    <row r="82" spans="1:18">
      <c r="A82" s="162" t="s">
        <v>84</v>
      </c>
      <c r="B82" s="162" t="s">
        <v>85</v>
      </c>
      <c r="C82" s="162" t="s">
        <v>69</v>
      </c>
      <c r="D82" s="184"/>
      <c r="E82" s="156" t="s">
        <v>28</v>
      </c>
      <c r="F82" s="164" t="s">
        <v>299</v>
      </c>
      <c r="G82" s="159">
        <v>1949</v>
      </c>
      <c r="H82" s="165">
        <v>85.65</v>
      </c>
      <c r="I82" s="162">
        <v>150</v>
      </c>
      <c r="J82" s="195">
        <f t="shared" si="19"/>
        <v>150</v>
      </c>
      <c r="K82" s="162">
        <v>2</v>
      </c>
      <c r="L82" s="209">
        <v>244</v>
      </c>
      <c r="M82" s="183">
        <f t="shared" si="20"/>
        <v>122</v>
      </c>
      <c r="N82" s="162">
        <v>1</v>
      </c>
      <c r="O82" s="183">
        <f t="shared" si="21"/>
        <v>272</v>
      </c>
      <c r="P82" s="162">
        <v>1</v>
      </c>
      <c r="Q82" s="162">
        <v>20</v>
      </c>
      <c r="R82" s="188" t="s">
        <v>83</v>
      </c>
    </row>
    <row r="83" spans="1:18">
      <c r="A83" s="162"/>
      <c r="B83" s="162"/>
      <c r="C83" s="162"/>
      <c r="D83" s="184"/>
      <c r="E83" s="200" t="s">
        <v>26</v>
      </c>
      <c r="F83" s="212" t="s">
        <v>87</v>
      </c>
      <c r="G83" s="181">
        <v>1947</v>
      </c>
      <c r="H83" s="165" t="s">
        <v>342</v>
      </c>
      <c r="I83" s="162">
        <v>51</v>
      </c>
      <c r="J83" s="162">
        <f t="shared" si="19"/>
        <v>51</v>
      </c>
      <c r="K83" s="162">
        <v>3</v>
      </c>
      <c r="L83" s="166">
        <v>230</v>
      </c>
      <c r="M83" s="183">
        <f t="shared" si="20"/>
        <v>115</v>
      </c>
      <c r="N83" s="162">
        <v>2</v>
      </c>
      <c r="O83" s="183">
        <f t="shared" si="21"/>
        <v>166</v>
      </c>
      <c r="P83" s="162">
        <v>2</v>
      </c>
      <c r="Q83" s="162">
        <v>18</v>
      </c>
      <c r="R83" s="212"/>
    </row>
    <row r="84" spans="1:18">
      <c r="A84" s="162"/>
      <c r="B84" s="162"/>
      <c r="C84" s="162"/>
      <c r="D84" s="162"/>
      <c r="E84" s="156" t="s">
        <v>176</v>
      </c>
      <c r="F84" s="199" t="s">
        <v>336</v>
      </c>
      <c r="G84" s="159">
        <v>1947</v>
      </c>
      <c r="H84" s="165">
        <v>102.4</v>
      </c>
      <c r="I84" s="162">
        <v>33</v>
      </c>
      <c r="J84" s="195">
        <f t="shared" si="19"/>
        <v>33</v>
      </c>
      <c r="K84" s="162">
        <v>4</v>
      </c>
      <c r="L84" s="209">
        <v>128</v>
      </c>
      <c r="M84" s="183">
        <f t="shared" si="20"/>
        <v>64</v>
      </c>
      <c r="N84" s="162">
        <v>3</v>
      </c>
      <c r="O84" s="183">
        <f t="shared" si="21"/>
        <v>97</v>
      </c>
      <c r="P84" s="162">
        <v>3</v>
      </c>
      <c r="Q84" s="162">
        <v>16</v>
      </c>
      <c r="R84" s="216" t="s">
        <v>177</v>
      </c>
    </row>
    <row r="85" spans="1:18">
      <c r="A85" s="189"/>
      <c r="B85" s="189"/>
      <c r="C85" s="190"/>
      <c r="D85" s="190"/>
      <c r="E85" s="189"/>
      <c r="F85" s="191"/>
      <c r="G85" s="190"/>
      <c r="H85" s="231"/>
      <c r="I85" s="190"/>
      <c r="J85" s="190"/>
      <c r="K85" s="190"/>
      <c r="L85" s="193"/>
      <c r="M85" s="192"/>
      <c r="N85" s="190"/>
      <c r="O85" s="192">
        <f t="shared" si="18"/>
        <v>0</v>
      </c>
      <c r="P85" s="190"/>
      <c r="Q85" s="190"/>
      <c r="R85" s="191"/>
    </row>
    <row r="86" spans="1:18">
      <c r="A86" s="162" t="s">
        <v>88</v>
      </c>
      <c r="B86" s="162" t="s">
        <v>85</v>
      </c>
      <c r="C86" s="162" t="s">
        <v>14</v>
      </c>
      <c r="D86" s="162"/>
      <c r="E86" s="169" t="s">
        <v>28</v>
      </c>
      <c r="F86" s="164" t="s">
        <v>301</v>
      </c>
      <c r="G86" s="159">
        <v>1944</v>
      </c>
      <c r="H86" s="165">
        <v>74.400000000000006</v>
      </c>
      <c r="I86" s="162">
        <v>140</v>
      </c>
      <c r="J86" s="162">
        <f>I86</f>
        <v>140</v>
      </c>
      <c r="K86" s="162">
        <v>1</v>
      </c>
      <c r="L86" s="166">
        <v>206</v>
      </c>
      <c r="M86" s="183">
        <f>L86/2</f>
        <v>103</v>
      </c>
      <c r="N86" s="162">
        <v>1</v>
      </c>
      <c r="O86" s="183">
        <f>J86+M86</f>
        <v>243</v>
      </c>
      <c r="P86" s="162">
        <v>1</v>
      </c>
      <c r="Q86" s="162">
        <v>20</v>
      </c>
      <c r="R86" s="212" t="s">
        <v>83</v>
      </c>
    </row>
    <row r="87" spans="1:18" ht="15" customHeight="1">
      <c r="A87" s="162"/>
      <c r="B87" s="162"/>
      <c r="C87" s="162"/>
      <c r="D87" s="162"/>
      <c r="E87" s="200" t="s">
        <v>28</v>
      </c>
      <c r="F87" s="212" t="s">
        <v>89</v>
      </c>
      <c r="G87" s="181">
        <v>1937</v>
      </c>
      <c r="H87" s="165">
        <v>80</v>
      </c>
      <c r="I87" s="162">
        <v>100</v>
      </c>
      <c r="J87" s="162">
        <f>I87</f>
        <v>100</v>
      </c>
      <c r="K87" s="162">
        <v>2</v>
      </c>
      <c r="L87" s="166">
        <v>190</v>
      </c>
      <c r="M87" s="183">
        <f>L87/2</f>
        <v>95</v>
      </c>
      <c r="N87" s="162">
        <v>2</v>
      </c>
      <c r="O87" s="183">
        <f>J87+M87</f>
        <v>195</v>
      </c>
      <c r="P87" s="162">
        <v>2</v>
      </c>
      <c r="Q87" s="162">
        <v>18</v>
      </c>
      <c r="R87" s="212" t="s">
        <v>83</v>
      </c>
    </row>
    <row r="88" spans="1:18" ht="12.75" customHeight="1">
      <c r="A88" s="162"/>
      <c r="B88" s="162"/>
      <c r="C88" s="162"/>
      <c r="D88" s="162"/>
      <c r="E88" s="169" t="s">
        <v>137</v>
      </c>
      <c r="F88" s="215" t="s">
        <v>178</v>
      </c>
      <c r="G88" s="159">
        <v>1943</v>
      </c>
      <c r="H88" s="165">
        <v>81</v>
      </c>
      <c r="I88" s="162">
        <v>66</v>
      </c>
      <c r="J88" s="162">
        <f>I88</f>
        <v>66</v>
      </c>
      <c r="K88" s="162">
        <v>3</v>
      </c>
      <c r="L88" s="166">
        <v>135</v>
      </c>
      <c r="M88" s="183">
        <f>L88/2</f>
        <v>67.5</v>
      </c>
      <c r="N88" s="162">
        <v>3</v>
      </c>
      <c r="O88" s="183">
        <f>J88+M88</f>
        <v>133.5</v>
      </c>
      <c r="P88" s="162">
        <v>3</v>
      </c>
      <c r="Q88" s="162">
        <v>16</v>
      </c>
      <c r="R88" s="212" t="s">
        <v>83</v>
      </c>
    </row>
    <row r="89" spans="1:18">
      <c r="A89" s="78"/>
      <c r="B89" s="78"/>
      <c r="C89" s="78"/>
      <c r="D89" s="79"/>
      <c r="E89" s="78"/>
      <c r="F89" s="78"/>
      <c r="G89" s="79"/>
      <c r="H89" s="80"/>
      <c r="I89" s="78"/>
      <c r="J89" s="78"/>
      <c r="K89" s="78"/>
      <c r="L89" s="81"/>
      <c r="M89" s="81"/>
      <c r="N89" s="78"/>
      <c r="O89" s="81"/>
      <c r="P89" s="78"/>
      <c r="Q89" s="78"/>
      <c r="R89" s="78"/>
    </row>
    <row r="92" spans="1:18">
      <c r="A92" s="37" t="s">
        <v>223</v>
      </c>
      <c r="B92" s="69"/>
      <c r="C92" s="69"/>
      <c r="D92" s="69"/>
      <c r="E92" s="69"/>
      <c r="F92" s="69"/>
    </row>
    <row r="93" spans="1:18">
      <c r="A93" s="69"/>
      <c r="B93" s="69"/>
      <c r="C93" s="69"/>
      <c r="D93" s="70"/>
      <c r="E93" s="69"/>
      <c r="F93" s="69"/>
    </row>
    <row r="94" spans="1:18">
      <c r="A94" s="37" t="s">
        <v>224</v>
      </c>
      <c r="B94" s="69"/>
      <c r="C94" s="69"/>
      <c r="D94" s="70"/>
      <c r="E94" s="69"/>
      <c r="F94" s="69"/>
    </row>
    <row r="96" spans="1:18">
      <c r="A96" s="40"/>
      <c r="B96" s="40"/>
      <c r="C96" s="41"/>
      <c r="D96" s="41"/>
      <c r="E96" s="40"/>
      <c r="F96" s="41"/>
      <c r="G96" s="42"/>
      <c r="H96" s="42"/>
      <c r="I96" s="41"/>
      <c r="J96" s="50"/>
      <c r="K96" s="41"/>
      <c r="L96" s="51"/>
      <c r="M96" s="51"/>
      <c r="N96" s="41"/>
      <c r="O96" s="46"/>
      <c r="P96" s="40"/>
      <c r="Q96" s="40"/>
      <c r="R96" s="40"/>
    </row>
  </sheetData>
  <sortState ref="E86:R88">
    <sortCondition descending="1" ref="O86:O88"/>
  </sortState>
  <mergeCells count="10">
    <mergeCell ref="F8:H8"/>
    <mergeCell ref="I8:R8"/>
    <mergeCell ref="F9:H9"/>
    <mergeCell ref="I9:R9"/>
    <mergeCell ref="F2:H2"/>
    <mergeCell ref="I2:R3"/>
    <mergeCell ref="F3:H3"/>
    <mergeCell ref="F5:H5"/>
    <mergeCell ref="I5:R6"/>
    <mergeCell ref="F6:H6"/>
  </mergeCells>
  <dataValidations count="11">
    <dataValidation type="list" allowBlank="1" showInputMessage="1" showErrorMessage="1" sqref="G33 G65:G66 G39 G31 G37 G68">
      <formula1>$D$1:$D$33</formula1>
    </dataValidation>
    <dataValidation type="list" allowBlank="1" showErrorMessage="1" sqref="G32">
      <formula1>$D$1:$D$29</formula1>
    </dataValidation>
    <dataValidation type="list" allowBlank="1" showErrorMessage="1" sqref="G35">
      <formula1>$D$1:$D$33</formula1>
    </dataValidation>
    <dataValidation type="list" allowBlank="1" showInputMessage="1" showErrorMessage="1" sqref="G40 G52:G55 G45:G50 G87:G88 G73:G76 G61:G63 G57:G58 G42:G43 G70:G71 G78:G82">
      <formula1>$D$1:$D$34</formula1>
    </dataValidation>
    <dataValidation type="list" allowBlank="1" showInputMessage="1" showErrorMessage="1" sqref="G67">
      <formula1>$D$1:$D$35</formula1>
    </dataValidation>
    <dataValidation type="list" allowBlank="1" showInputMessage="1" showErrorMessage="1" sqref="G72">
      <formula1>$E$1:$E$71</formula1>
    </dataValidation>
    <dataValidation type="list" allowBlank="1" showInputMessage="1" showErrorMessage="1" sqref="G29">
      <formula1>$E$1:$E$30</formula1>
    </dataValidation>
    <dataValidation type="list" allowBlank="1" showInputMessage="1" showErrorMessage="1" sqref="G27">
      <formula1>$E$1:$E$39</formula1>
      <formula2>0</formula2>
    </dataValidation>
    <dataValidation type="list" allowBlank="1" showErrorMessage="1" sqref="G19 G26">
      <formula1>$E$1:$E$30</formula1>
    </dataValidation>
    <dataValidation type="list" allowBlank="1" showInputMessage="1" showErrorMessage="1" sqref="G22:G24">
      <formula1>$E$1:$E$37</formula1>
    </dataValidation>
    <dataValidation type="list" allowBlank="1" showInputMessage="1" showErrorMessage="1" sqref="G21">
      <formula1>$E$1:$E$39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[1]Dane!#REF!</xm:f>
          </x14:formula1>
          <xm:sqref>G28 G59:G60 G41 G36</xm:sqref>
        </x14:dataValidation>
        <x14:dataValidation type="list" allowBlank="1" showInputMessage="1" showErrorMessage="1">
          <x14:formula1>
            <xm:f>[2]Dane!#REF!</xm:f>
          </x14:formula1>
          <xm:sqref>G56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96"/>
  <sheetViews>
    <sheetView topLeftCell="A3" zoomScaleNormal="100" zoomScaleSheetLayoutView="80" workbookViewId="0">
      <selection activeCell="M22" sqref="M22"/>
    </sheetView>
  </sheetViews>
  <sheetFormatPr defaultRowHeight="12.75"/>
  <cols>
    <col min="1" max="1" width="12.28515625" customWidth="1"/>
    <col min="4" max="4" width="13.85546875" customWidth="1"/>
    <col min="6" max="6" width="22.42578125" customWidth="1"/>
    <col min="8" max="8" width="9.140625" style="83"/>
    <col min="13" max="13" width="24.42578125" bestFit="1" customWidth="1"/>
  </cols>
  <sheetData>
    <row r="1" spans="1:13">
      <c r="A1" s="84"/>
      <c r="B1" s="85"/>
      <c r="C1" s="41"/>
      <c r="D1" s="41"/>
      <c r="E1" s="41"/>
      <c r="F1" s="53"/>
      <c r="G1" s="86"/>
      <c r="H1" s="86"/>
      <c r="I1" s="41"/>
      <c r="J1" s="43"/>
      <c r="K1" s="44"/>
      <c r="L1" s="87"/>
      <c r="M1" s="50"/>
    </row>
    <row r="2" spans="1:13" ht="12.75" customHeight="1">
      <c r="A2" s="84"/>
      <c r="B2" s="84"/>
      <c r="C2" s="40"/>
      <c r="D2" s="40"/>
      <c r="E2" s="40"/>
      <c r="F2" s="338" t="s">
        <v>0</v>
      </c>
      <c r="G2" s="339"/>
      <c r="H2" s="339"/>
      <c r="I2" s="344" t="s">
        <v>226</v>
      </c>
      <c r="J2" s="344"/>
      <c r="K2" s="344"/>
      <c r="L2" s="344"/>
      <c r="M2" s="344"/>
    </row>
    <row r="3" spans="1:13" ht="12.75" customHeight="1">
      <c r="A3" s="39"/>
      <c r="B3" s="39"/>
      <c r="C3" s="40"/>
      <c r="D3" s="40"/>
      <c r="E3" s="40"/>
      <c r="F3" s="338" t="s">
        <v>1</v>
      </c>
      <c r="G3" s="339"/>
      <c r="H3" s="339"/>
      <c r="I3" s="344"/>
      <c r="J3" s="344"/>
      <c r="K3" s="344"/>
      <c r="L3" s="344"/>
      <c r="M3" s="344"/>
    </row>
    <row r="4" spans="1:13">
      <c r="A4" s="39"/>
      <c r="B4" s="39"/>
      <c r="C4" s="40"/>
      <c r="D4" s="40"/>
      <c r="E4" s="40"/>
      <c r="F4" s="88"/>
      <c r="G4" s="89"/>
      <c r="H4" s="90"/>
      <c r="I4" s="49"/>
      <c r="J4" s="91"/>
      <c r="K4" s="44"/>
      <c r="L4" s="44"/>
      <c r="M4" s="50"/>
    </row>
    <row r="5" spans="1:13" ht="12.75" customHeight="1">
      <c r="A5" s="40"/>
      <c r="B5" s="40"/>
      <c r="C5" s="40"/>
      <c r="D5" s="40"/>
      <c r="E5" s="40"/>
      <c r="F5" s="338" t="s">
        <v>2</v>
      </c>
      <c r="G5" s="339"/>
      <c r="H5" s="339"/>
      <c r="I5" s="345" t="s">
        <v>227</v>
      </c>
      <c r="J5" s="345"/>
      <c r="K5" s="345"/>
      <c r="L5" s="345"/>
      <c r="M5" s="345"/>
    </row>
    <row r="6" spans="1:13" ht="12.75" customHeight="1">
      <c r="A6" s="40"/>
      <c r="B6" s="40"/>
      <c r="C6" s="40"/>
      <c r="D6" s="40"/>
      <c r="E6" s="40"/>
      <c r="F6" s="338" t="s">
        <v>3</v>
      </c>
      <c r="G6" s="339"/>
      <c r="H6" s="339"/>
      <c r="I6" s="345"/>
      <c r="J6" s="345"/>
      <c r="K6" s="345"/>
      <c r="L6" s="345"/>
      <c r="M6" s="345"/>
    </row>
    <row r="7" spans="1:13" ht="15">
      <c r="A7" s="40"/>
      <c r="B7" s="40"/>
      <c r="C7" s="40"/>
      <c r="D7" s="40"/>
      <c r="E7" s="40"/>
      <c r="F7" s="88"/>
      <c r="G7" s="89"/>
      <c r="H7" s="86"/>
      <c r="I7" s="49"/>
      <c r="J7" s="92"/>
      <c r="K7" s="44"/>
      <c r="L7" s="44"/>
      <c r="M7" s="50"/>
    </row>
    <row r="8" spans="1:13" ht="12.75" customHeight="1">
      <c r="A8" s="40"/>
      <c r="B8" s="40"/>
      <c r="C8" s="40"/>
      <c r="D8" s="40"/>
      <c r="E8" s="40"/>
      <c r="F8" s="338" t="s">
        <v>4</v>
      </c>
      <c r="G8" s="339"/>
      <c r="H8" s="339"/>
      <c r="I8" s="340" t="s">
        <v>228</v>
      </c>
      <c r="J8" s="341"/>
      <c r="K8" s="341"/>
      <c r="L8" s="341"/>
      <c r="M8" s="341"/>
    </row>
    <row r="9" spans="1:13" ht="12.75" customHeight="1">
      <c r="A9" s="52"/>
      <c r="B9" s="52"/>
      <c r="C9" s="40"/>
      <c r="D9" s="40"/>
      <c r="E9" s="40"/>
      <c r="F9" s="338" t="s">
        <v>5</v>
      </c>
      <c r="G9" s="339"/>
      <c r="H9" s="339"/>
      <c r="I9" s="342"/>
      <c r="J9" s="343"/>
      <c r="K9" s="343"/>
      <c r="L9" s="343"/>
      <c r="M9" s="343"/>
    </row>
    <row r="10" spans="1:13">
      <c r="A10" s="53"/>
      <c r="B10" s="40"/>
      <c r="C10" s="41"/>
      <c r="D10" s="41"/>
      <c r="E10" s="41"/>
      <c r="F10" s="41"/>
      <c r="G10" s="42"/>
      <c r="H10" s="42"/>
      <c r="I10" s="41"/>
      <c r="J10" s="43"/>
      <c r="K10" s="44"/>
      <c r="L10" s="41"/>
      <c r="M10" s="50"/>
    </row>
    <row r="11" spans="1:13">
      <c r="A11" s="53"/>
      <c r="B11" s="40"/>
      <c r="C11" s="40"/>
      <c r="D11" s="41"/>
      <c r="E11" s="41"/>
      <c r="F11" s="41"/>
      <c r="G11" s="42"/>
      <c r="H11" s="42"/>
      <c r="I11" s="51"/>
      <c r="J11" s="44"/>
      <c r="K11" s="41"/>
      <c r="L11" s="50"/>
      <c r="M11" s="41"/>
    </row>
    <row r="12" spans="1:13">
      <c r="A12" s="53"/>
      <c r="B12" s="54"/>
      <c r="C12" s="40"/>
      <c r="D12" s="41"/>
      <c r="E12" s="41"/>
      <c r="F12" s="41"/>
      <c r="G12" s="42"/>
      <c r="H12" s="42"/>
      <c r="I12" s="51"/>
      <c r="J12" s="44"/>
      <c r="K12" s="41"/>
      <c r="L12" s="50"/>
      <c r="M12" s="40"/>
    </row>
    <row r="13" spans="1:13" ht="15">
      <c r="A13" s="55" t="s">
        <v>44</v>
      </c>
      <c r="B13" s="56" t="s">
        <v>126</v>
      </c>
      <c r="C13" s="40"/>
      <c r="D13" s="41"/>
      <c r="E13" s="41"/>
      <c r="F13" s="41"/>
      <c r="G13" s="42"/>
      <c r="H13" s="42"/>
      <c r="I13" s="51"/>
      <c r="J13" s="44"/>
      <c r="K13" s="41"/>
      <c r="L13" s="50"/>
      <c r="M13" s="40"/>
    </row>
    <row r="14" spans="1:13" ht="15">
      <c r="A14" s="55" t="s">
        <v>45</v>
      </c>
      <c r="B14" s="56" t="s">
        <v>46</v>
      </c>
      <c r="C14" s="57"/>
      <c r="D14" s="57"/>
      <c r="E14" s="57"/>
      <c r="F14" s="57"/>
      <c r="G14" s="62"/>
      <c r="H14" s="62"/>
      <c r="I14" s="60"/>
      <c r="J14" s="61"/>
      <c r="K14" s="57"/>
      <c r="L14" s="93"/>
      <c r="M14" s="57"/>
    </row>
    <row r="15" spans="1:13" ht="15">
      <c r="A15" s="55" t="s">
        <v>47</v>
      </c>
      <c r="B15" s="56" t="s">
        <v>13</v>
      </c>
      <c r="C15" s="63"/>
      <c r="D15" s="63"/>
      <c r="E15" s="63"/>
      <c r="F15" s="63"/>
      <c r="G15" s="63"/>
      <c r="H15" s="66"/>
      <c r="I15" s="66"/>
      <c r="J15" s="63"/>
      <c r="K15" s="63"/>
      <c r="L15" s="94"/>
      <c r="M15" s="63"/>
    </row>
    <row r="16" spans="1:13">
      <c r="A16" s="67"/>
      <c r="B16" s="67"/>
      <c r="C16" s="67"/>
      <c r="D16" s="67"/>
      <c r="E16" s="35"/>
      <c r="F16" s="35"/>
      <c r="G16" s="95"/>
      <c r="H16" s="95"/>
      <c r="I16" s="68"/>
      <c r="J16" s="35"/>
      <c r="K16" s="35"/>
      <c r="L16" s="96"/>
      <c r="M16" s="35"/>
    </row>
    <row r="17" spans="1:13">
      <c r="A17" s="69"/>
      <c r="B17" s="69"/>
      <c r="C17" s="69"/>
      <c r="D17" s="69"/>
      <c r="E17" s="69"/>
      <c r="F17" s="69"/>
      <c r="G17" s="69"/>
      <c r="H17" s="72"/>
      <c r="I17" s="69"/>
      <c r="J17" s="69"/>
      <c r="K17" s="69"/>
      <c r="L17" s="69"/>
      <c r="M17" s="69"/>
    </row>
    <row r="18" spans="1:13" ht="38.25">
      <c r="A18" s="73" t="s">
        <v>48</v>
      </c>
      <c r="B18" s="74" t="s">
        <v>49</v>
      </c>
      <c r="C18" s="74" t="s">
        <v>50</v>
      </c>
      <c r="D18" s="75" t="s">
        <v>90</v>
      </c>
      <c r="E18" s="97" t="s">
        <v>52</v>
      </c>
      <c r="F18" s="74" t="s">
        <v>53</v>
      </c>
      <c r="G18" s="75" t="s">
        <v>54</v>
      </c>
      <c r="H18" s="76" t="s">
        <v>55</v>
      </c>
      <c r="I18" s="75" t="s">
        <v>91</v>
      </c>
      <c r="J18" s="75" t="s">
        <v>92</v>
      </c>
      <c r="K18" s="75" t="s">
        <v>63</v>
      </c>
      <c r="L18" s="75" t="s">
        <v>64</v>
      </c>
      <c r="M18" s="74" t="s">
        <v>65</v>
      </c>
    </row>
    <row r="19" spans="1:13">
      <c r="A19" s="184" t="s">
        <v>66</v>
      </c>
      <c r="B19" s="184" t="s">
        <v>67</v>
      </c>
      <c r="C19" s="232" t="s">
        <v>77</v>
      </c>
      <c r="D19" s="184"/>
      <c r="E19" s="169" t="s">
        <v>28</v>
      </c>
      <c r="F19" s="164" t="s">
        <v>277</v>
      </c>
      <c r="G19" s="159">
        <v>1976</v>
      </c>
      <c r="H19" s="165">
        <v>73</v>
      </c>
      <c r="I19" s="162">
        <v>70</v>
      </c>
      <c r="J19" s="184">
        <f>I19</f>
        <v>70</v>
      </c>
      <c r="K19" s="184">
        <v>1</v>
      </c>
      <c r="L19" s="184">
        <v>20</v>
      </c>
      <c r="M19" s="188" t="s">
        <v>127</v>
      </c>
    </row>
    <row r="20" spans="1:13">
      <c r="A20" s="184"/>
      <c r="B20" s="184"/>
      <c r="C20" s="232"/>
      <c r="D20" s="184"/>
      <c r="E20" s="156" t="s">
        <v>145</v>
      </c>
      <c r="F20" s="188" t="s">
        <v>179</v>
      </c>
      <c r="G20" s="159">
        <v>1977</v>
      </c>
      <c r="H20" s="165">
        <v>66.650000000000006</v>
      </c>
      <c r="I20" s="162">
        <v>50</v>
      </c>
      <c r="J20" s="184">
        <f t="shared" ref="J20:J30" si="0">I20</f>
        <v>50</v>
      </c>
      <c r="K20" s="184">
        <v>2</v>
      </c>
      <c r="L20" s="184">
        <v>18</v>
      </c>
      <c r="M20" s="188" t="s">
        <v>129</v>
      </c>
    </row>
    <row r="21" spans="1:13">
      <c r="A21" s="210"/>
      <c r="B21" s="210"/>
      <c r="C21" s="157"/>
      <c r="D21" s="210"/>
      <c r="E21" s="161" t="s">
        <v>17</v>
      </c>
      <c r="F21" s="172" t="s">
        <v>276</v>
      </c>
      <c r="G21" s="224">
        <v>1979</v>
      </c>
      <c r="H21" s="173">
        <v>69.45</v>
      </c>
      <c r="I21" s="170">
        <v>43</v>
      </c>
      <c r="J21" s="210">
        <f t="shared" si="0"/>
        <v>43</v>
      </c>
      <c r="K21" s="210">
        <v>3</v>
      </c>
      <c r="L21" s="210">
        <v>16</v>
      </c>
      <c r="M21" s="172" t="s">
        <v>348</v>
      </c>
    </row>
    <row r="22" spans="1:13">
      <c r="A22" s="184" t="s">
        <v>66</v>
      </c>
      <c r="B22" s="184" t="s">
        <v>67</v>
      </c>
      <c r="C22" s="232" t="s">
        <v>68</v>
      </c>
      <c r="D22" s="184"/>
      <c r="E22" s="169" t="s">
        <v>28</v>
      </c>
      <c r="F22" s="164" t="s">
        <v>303</v>
      </c>
      <c r="G22" s="159">
        <v>1979</v>
      </c>
      <c r="H22" s="165">
        <v>83.4</v>
      </c>
      <c r="I22" s="162">
        <v>129</v>
      </c>
      <c r="J22" s="184">
        <f t="shared" si="0"/>
        <v>129</v>
      </c>
      <c r="K22" s="184">
        <v>1</v>
      </c>
      <c r="L22" s="184">
        <v>20</v>
      </c>
      <c r="M22" s="188" t="s">
        <v>185</v>
      </c>
    </row>
    <row r="23" spans="1:13">
      <c r="A23" s="184"/>
      <c r="B23" s="184"/>
      <c r="C23" s="232"/>
      <c r="D23" s="184"/>
      <c r="E23" s="169" t="s">
        <v>38</v>
      </c>
      <c r="F23" s="185" t="s">
        <v>181</v>
      </c>
      <c r="G23" s="222">
        <v>1976</v>
      </c>
      <c r="H23" s="165">
        <v>80.3</v>
      </c>
      <c r="I23" s="162">
        <v>104</v>
      </c>
      <c r="J23" s="184">
        <f t="shared" si="0"/>
        <v>104</v>
      </c>
      <c r="K23" s="184">
        <v>2</v>
      </c>
      <c r="L23" s="184">
        <v>18</v>
      </c>
      <c r="M23" s="185" t="s">
        <v>148</v>
      </c>
    </row>
    <row r="24" spans="1:13">
      <c r="A24" s="184"/>
      <c r="B24" s="184"/>
      <c r="C24" s="232"/>
      <c r="D24" s="184"/>
      <c r="E24" s="156" t="s">
        <v>28</v>
      </c>
      <c r="F24" s="164" t="s">
        <v>351</v>
      </c>
      <c r="G24" s="159">
        <v>1978</v>
      </c>
      <c r="H24" s="229" t="s">
        <v>337</v>
      </c>
      <c r="I24" s="162">
        <v>91</v>
      </c>
      <c r="J24" s="184">
        <f t="shared" si="0"/>
        <v>91</v>
      </c>
      <c r="K24" s="184">
        <v>3</v>
      </c>
      <c r="L24" s="184">
        <v>16</v>
      </c>
      <c r="M24" s="188" t="s">
        <v>131</v>
      </c>
    </row>
    <row r="25" spans="1:13">
      <c r="A25" s="184"/>
      <c r="B25" s="184"/>
      <c r="C25" s="232"/>
      <c r="D25" s="181"/>
      <c r="E25" s="169" t="s">
        <v>36</v>
      </c>
      <c r="F25" s="206" t="s">
        <v>329</v>
      </c>
      <c r="G25" s="159">
        <v>1975</v>
      </c>
      <c r="H25" s="165" t="s">
        <v>344</v>
      </c>
      <c r="I25" s="158">
        <v>79</v>
      </c>
      <c r="J25" s="184">
        <f t="shared" si="0"/>
        <v>79</v>
      </c>
      <c r="K25" s="158">
        <v>4</v>
      </c>
      <c r="L25" s="158">
        <v>15</v>
      </c>
      <c r="M25" s="206" t="s">
        <v>332</v>
      </c>
    </row>
    <row r="26" spans="1:13">
      <c r="A26" s="184"/>
      <c r="B26" s="184"/>
      <c r="C26" s="232"/>
      <c r="D26" s="181"/>
      <c r="E26" s="169" t="s">
        <v>34</v>
      </c>
      <c r="F26" s="188" t="s">
        <v>302</v>
      </c>
      <c r="G26" s="159">
        <v>1977</v>
      </c>
      <c r="H26" s="165">
        <v>80.400000000000006</v>
      </c>
      <c r="I26" s="162">
        <v>68</v>
      </c>
      <c r="J26" s="184">
        <f t="shared" si="0"/>
        <v>68</v>
      </c>
      <c r="K26" s="184">
        <v>5</v>
      </c>
      <c r="L26" s="184">
        <v>14</v>
      </c>
      <c r="M26" s="188" t="s">
        <v>183</v>
      </c>
    </row>
    <row r="27" spans="1:13">
      <c r="A27" s="210"/>
      <c r="B27" s="210"/>
      <c r="C27" s="157"/>
      <c r="D27" s="228"/>
      <c r="E27" s="161" t="s">
        <v>32</v>
      </c>
      <c r="F27" s="182" t="s">
        <v>182</v>
      </c>
      <c r="G27" s="202">
        <v>1976</v>
      </c>
      <c r="H27" s="173">
        <v>77.5</v>
      </c>
      <c r="I27" s="174">
        <v>60</v>
      </c>
      <c r="J27" s="210">
        <f t="shared" si="0"/>
        <v>60</v>
      </c>
      <c r="K27" s="210">
        <v>6</v>
      </c>
      <c r="L27" s="210">
        <v>13</v>
      </c>
      <c r="M27" s="182" t="s">
        <v>184</v>
      </c>
    </row>
    <row r="28" spans="1:13">
      <c r="A28" s="184" t="s">
        <v>66</v>
      </c>
      <c r="B28" s="184" t="s">
        <v>67</v>
      </c>
      <c r="C28" s="232" t="s">
        <v>69</v>
      </c>
      <c r="D28" s="181"/>
      <c r="E28" s="169" t="s">
        <v>36</v>
      </c>
      <c r="F28" s="206" t="s">
        <v>188</v>
      </c>
      <c r="G28" s="159">
        <v>1977</v>
      </c>
      <c r="H28" s="165">
        <v>99.9</v>
      </c>
      <c r="I28" s="162">
        <v>85</v>
      </c>
      <c r="J28" s="184">
        <f t="shared" si="0"/>
        <v>85</v>
      </c>
      <c r="K28" s="184">
        <v>1</v>
      </c>
      <c r="L28" s="184">
        <v>20</v>
      </c>
      <c r="M28" s="206" t="s">
        <v>189</v>
      </c>
    </row>
    <row r="29" spans="1:13">
      <c r="A29" s="184"/>
      <c r="B29" s="184"/>
      <c r="C29" s="232"/>
      <c r="D29" s="184"/>
      <c r="E29" s="169" t="s">
        <v>17</v>
      </c>
      <c r="F29" s="185" t="s">
        <v>304</v>
      </c>
      <c r="G29" s="222">
        <v>1975</v>
      </c>
      <c r="H29" s="165">
        <v>91.45</v>
      </c>
      <c r="I29" s="158">
        <v>72</v>
      </c>
      <c r="J29" s="184">
        <f t="shared" si="0"/>
        <v>72</v>
      </c>
      <c r="K29" s="184">
        <v>2</v>
      </c>
      <c r="L29" s="184">
        <v>18</v>
      </c>
      <c r="M29" s="185" t="s">
        <v>323</v>
      </c>
    </row>
    <row r="30" spans="1:13">
      <c r="A30" s="184"/>
      <c r="B30" s="184"/>
      <c r="C30" s="232"/>
      <c r="D30" s="184"/>
      <c r="E30" s="169" t="s">
        <v>42</v>
      </c>
      <c r="F30" s="243" t="s">
        <v>187</v>
      </c>
      <c r="G30" s="221">
        <v>1975</v>
      </c>
      <c r="H30" s="165">
        <v>108</v>
      </c>
      <c r="I30" s="162">
        <v>30</v>
      </c>
      <c r="J30" s="184">
        <f t="shared" si="0"/>
        <v>30</v>
      </c>
      <c r="K30" s="184">
        <v>3</v>
      </c>
      <c r="L30" s="184">
        <v>16</v>
      </c>
      <c r="M30" s="243" t="s">
        <v>136</v>
      </c>
    </row>
    <row r="31" spans="1:13">
      <c r="A31" s="189"/>
      <c r="B31" s="189"/>
      <c r="C31" s="233"/>
      <c r="D31" s="233"/>
      <c r="E31" s="233"/>
      <c r="F31" s="244"/>
      <c r="G31" s="233"/>
      <c r="H31" s="234"/>
      <c r="I31" s="235"/>
      <c r="J31" s="233"/>
      <c r="K31" s="233"/>
      <c r="L31" s="233"/>
      <c r="M31" s="244"/>
    </row>
    <row r="32" spans="1:13">
      <c r="A32" s="210" t="s">
        <v>74</v>
      </c>
      <c r="B32" s="210" t="s">
        <v>67</v>
      </c>
      <c r="C32" s="157" t="s">
        <v>77</v>
      </c>
      <c r="D32" s="210"/>
      <c r="E32" s="161" t="s">
        <v>24</v>
      </c>
      <c r="F32" s="172" t="s">
        <v>141</v>
      </c>
      <c r="G32" s="224">
        <v>1973</v>
      </c>
      <c r="H32" s="230">
        <v>72.7</v>
      </c>
      <c r="I32" s="170">
        <v>82</v>
      </c>
      <c r="J32" s="210">
        <f t="shared" ref="J32:J44" si="1">I32</f>
        <v>82</v>
      </c>
      <c r="K32" s="210">
        <v>1</v>
      </c>
      <c r="L32" s="210">
        <v>20</v>
      </c>
      <c r="M32" s="172" t="s">
        <v>75</v>
      </c>
    </row>
    <row r="33" spans="1:13">
      <c r="A33" s="184" t="s">
        <v>74</v>
      </c>
      <c r="B33" s="184" t="s">
        <v>67</v>
      </c>
      <c r="C33" s="232" t="s">
        <v>68</v>
      </c>
      <c r="D33" s="184"/>
      <c r="E33" s="169" t="s">
        <v>28</v>
      </c>
      <c r="F33" s="164" t="s">
        <v>305</v>
      </c>
      <c r="G33" s="159">
        <v>1971</v>
      </c>
      <c r="H33" s="165">
        <v>77.349999999999994</v>
      </c>
      <c r="I33" s="162">
        <v>99</v>
      </c>
      <c r="J33" s="184">
        <f t="shared" si="1"/>
        <v>99</v>
      </c>
      <c r="K33" s="184">
        <v>1</v>
      </c>
      <c r="L33" s="184">
        <v>20</v>
      </c>
      <c r="M33" s="188" t="s">
        <v>197</v>
      </c>
    </row>
    <row r="34" spans="1:13">
      <c r="A34" s="184"/>
      <c r="B34" s="184"/>
      <c r="C34" s="232"/>
      <c r="D34" s="184"/>
      <c r="E34" s="156" t="s">
        <v>28</v>
      </c>
      <c r="F34" s="164" t="s">
        <v>282</v>
      </c>
      <c r="G34" s="159">
        <v>1974</v>
      </c>
      <c r="H34" s="165">
        <v>84.25</v>
      </c>
      <c r="I34" s="162">
        <v>80</v>
      </c>
      <c r="J34" s="184">
        <f t="shared" si="1"/>
        <v>80</v>
      </c>
      <c r="K34" s="184">
        <v>2</v>
      </c>
      <c r="L34" s="184">
        <v>18</v>
      </c>
      <c r="M34" s="188" t="s">
        <v>149</v>
      </c>
    </row>
    <row r="35" spans="1:13">
      <c r="A35" s="184"/>
      <c r="B35" s="184"/>
      <c r="C35" s="232"/>
      <c r="D35" s="181"/>
      <c r="E35" s="169" t="s">
        <v>15</v>
      </c>
      <c r="F35" s="188" t="s">
        <v>144</v>
      </c>
      <c r="G35" s="159">
        <v>1972</v>
      </c>
      <c r="H35" s="165">
        <v>81.400000000000006</v>
      </c>
      <c r="I35" s="158">
        <v>74</v>
      </c>
      <c r="J35" s="184">
        <f t="shared" si="1"/>
        <v>74</v>
      </c>
      <c r="K35" s="184">
        <v>3</v>
      </c>
      <c r="L35" s="184">
        <v>16</v>
      </c>
      <c r="M35" s="216"/>
    </row>
    <row r="36" spans="1:13">
      <c r="A36" s="184"/>
      <c r="B36" s="184"/>
      <c r="C36" s="232"/>
      <c r="D36" s="184"/>
      <c r="E36" s="169" t="s">
        <v>28</v>
      </c>
      <c r="F36" s="164" t="s">
        <v>306</v>
      </c>
      <c r="G36" s="159">
        <v>1970</v>
      </c>
      <c r="H36" s="165">
        <v>84</v>
      </c>
      <c r="I36" s="162">
        <v>64</v>
      </c>
      <c r="J36" s="184">
        <f t="shared" si="1"/>
        <v>64</v>
      </c>
      <c r="K36" s="184">
        <v>4</v>
      </c>
      <c r="L36" s="184">
        <v>15</v>
      </c>
      <c r="M36" s="188" t="s">
        <v>198</v>
      </c>
    </row>
    <row r="37" spans="1:13">
      <c r="A37" s="210"/>
      <c r="B37" s="210"/>
      <c r="C37" s="157"/>
      <c r="D37" s="210"/>
      <c r="E37" s="161" t="s">
        <v>137</v>
      </c>
      <c r="F37" s="246" t="s">
        <v>273</v>
      </c>
      <c r="G37" s="294">
        <v>1971</v>
      </c>
      <c r="H37" s="173">
        <v>79.099999999999994</v>
      </c>
      <c r="I37" s="170">
        <v>63</v>
      </c>
      <c r="J37" s="210">
        <f t="shared" si="1"/>
        <v>63</v>
      </c>
      <c r="K37" s="210">
        <v>5</v>
      </c>
      <c r="L37" s="210">
        <v>14</v>
      </c>
      <c r="M37" s="295" t="s">
        <v>272</v>
      </c>
    </row>
    <row r="38" spans="1:13">
      <c r="A38" s="184" t="s">
        <v>74</v>
      </c>
      <c r="B38" s="184" t="s">
        <v>67</v>
      </c>
      <c r="C38" s="232" t="s">
        <v>69</v>
      </c>
      <c r="D38" s="184"/>
      <c r="E38" s="169" t="s">
        <v>19</v>
      </c>
      <c r="F38" s="188" t="s">
        <v>93</v>
      </c>
      <c r="G38" s="159">
        <v>1973</v>
      </c>
      <c r="H38" s="229">
        <v>103.2</v>
      </c>
      <c r="I38" s="162">
        <v>113</v>
      </c>
      <c r="J38" s="184">
        <f t="shared" si="1"/>
        <v>113</v>
      </c>
      <c r="K38" s="184">
        <v>1</v>
      </c>
      <c r="L38" s="184">
        <v>20</v>
      </c>
      <c r="M38" s="188"/>
    </row>
    <row r="39" spans="1:13">
      <c r="A39" s="184"/>
      <c r="B39" s="184"/>
      <c r="C39" s="232"/>
      <c r="D39" s="184"/>
      <c r="E39" s="169" t="s">
        <v>28</v>
      </c>
      <c r="F39" s="164" t="s">
        <v>283</v>
      </c>
      <c r="G39" s="159">
        <v>1973</v>
      </c>
      <c r="H39" s="165">
        <v>98</v>
      </c>
      <c r="I39" s="162">
        <v>100</v>
      </c>
      <c r="J39" s="184">
        <f t="shared" si="1"/>
        <v>100</v>
      </c>
      <c r="K39" s="184">
        <v>2</v>
      </c>
      <c r="L39" s="184">
        <v>18</v>
      </c>
      <c r="M39" s="188" t="s">
        <v>200</v>
      </c>
    </row>
    <row r="40" spans="1:13">
      <c r="A40" s="184"/>
      <c r="B40" s="184"/>
      <c r="C40" s="232"/>
      <c r="D40" s="184"/>
      <c r="E40" s="169" t="s">
        <v>135</v>
      </c>
      <c r="F40" s="185" t="s">
        <v>191</v>
      </c>
      <c r="G40" s="227">
        <v>1974</v>
      </c>
      <c r="H40" s="165">
        <v>97.6</v>
      </c>
      <c r="I40" s="162">
        <v>96</v>
      </c>
      <c r="J40" s="184">
        <f t="shared" si="1"/>
        <v>96</v>
      </c>
      <c r="K40" s="184">
        <v>3</v>
      </c>
      <c r="L40" s="184">
        <v>16</v>
      </c>
      <c r="M40" s="216"/>
    </row>
    <row r="41" spans="1:13">
      <c r="A41" s="184"/>
      <c r="B41" s="184"/>
      <c r="C41" s="232"/>
      <c r="D41" s="181"/>
      <c r="E41" s="169" t="s">
        <v>32</v>
      </c>
      <c r="F41" s="188" t="s">
        <v>192</v>
      </c>
      <c r="G41" s="159">
        <v>1970</v>
      </c>
      <c r="H41" s="165">
        <v>101.3</v>
      </c>
      <c r="I41" s="158">
        <v>85</v>
      </c>
      <c r="J41" s="184">
        <f t="shared" si="1"/>
        <v>85</v>
      </c>
      <c r="K41" s="184">
        <v>4</v>
      </c>
      <c r="L41" s="184">
        <v>15</v>
      </c>
      <c r="M41" s="188" t="s">
        <v>199</v>
      </c>
    </row>
    <row r="42" spans="1:13">
      <c r="A42" s="184"/>
      <c r="B42" s="184"/>
      <c r="C42" s="232"/>
      <c r="D42" s="184"/>
      <c r="E42" s="169" t="s">
        <v>145</v>
      </c>
      <c r="F42" s="188" t="s">
        <v>195</v>
      </c>
      <c r="G42" s="159">
        <v>1974</v>
      </c>
      <c r="H42" s="165">
        <v>86.75</v>
      </c>
      <c r="I42" s="162">
        <v>72</v>
      </c>
      <c r="J42" s="184">
        <f t="shared" si="1"/>
        <v>72</v>
      </c>
      <c r="K42" s="184">
        <v>5</v>
      </c>
      <c r="L42" s="184">
        <v>14</v>
      </c>
      <c r="M42" s="188" t="s">
        <v>202</v>
      </c>
    </row>
    <row r="43" spans="1:13">
      <c r="A43" s="184"/>
      <c r="B43" s="184"/>
      <c r="C43" s="232"/>
      <c r="D43" s="184"/>
      <c r="E43" s="169" t="s">
        <v>38</v>
      </c>
      <c r="F43" s="185" t="s">
        <v>190</v>
      </c>
      <c r="G43" s="222">
        <v>1974</v>
      </c>
      <c r="H43" s="229">
        <v>89.9</v>
      </c>
      <c r="I43" s="162">
        <v>62</v>
      </c>
      <c r="J43" s="184">
        <f t="shared" si="1"/>
        <v>62</v>
      </c>
      <c r="K43" s="184">
        <v>6</v>
      </c>
      <c r="L43" s="184">
        <v>13</v>
      </c>
      <c r="M43" s="245"/>
    </row>
    <row r="44" spans="1:13">
      <c r="A44" s="184"/>
      <c r="B44" s="184"/>
      <c r="C44" s="232"/>
      <c r="D44" s="184"/>
      <c r="E44" s="169" t="s">
        <v>193</v>
      </c>
      <c r="F44" s="245" t="s">
        <v>194</v>
      </c>
      <c r="G44" s="237">
        <v>1971</v>
      </c>
      <c r="H44" s="165">
        <v>101.4</v>
      </c>
      <c r="I44" s="158">
        <v>31</v>
      </c>
      <c r="J44" s="184">
        <f t="shared" si="1"/>
        <v>31</v>
      </c>
      <c r="K44" s="184">
        <v>7</v>
      </c>
      <c r="L44" s="184">
        <v>12</v>
      </c>
      <c r="M44" s="245" t="s">
        <v>201</v>
      </c>
    </row>
    <row r="45" spans="1:13">
      <c r="A45" s="189"/>
      <c r="B45" s="189"/>
      <c r="C45" s="233"/>
      <c r="D45" s="233"/>
      <c r="E45" s="233"/>
      <c r="F45" s="244"/>
      <c r="G45" s="233"/>
      <c r="H45" s="234"/>
      <c r="I45" s="235"/>
      <c r="J45" s="233"/>
      <c r="K45" s="233"/>
      <c r="L45" s="233"/>
      <c r="M45" s="244"/>
    </row>
    <row r="46" spans="1:13">
      <c r="A46" s="184" t="s">
        <v>76</v>
      </c>
      <c r="B46" s="184" t="s">
        <v>67</v>
      </c>
      <c r="C46" s="232" t="s">
        <v>77</v>
      </c>
      <c r="D46" s="184"/>
      <c r="E46" s="156" t="s">
        <v>28</v>
      </c>
      <c r="F46" s="164" t="s">
        <v>285</v>
      </c>
      <c r="G46" s="159">
        <v>1968</v>
      </c>
      <c r="H46" s="165">
        <v>67</v>
      </c>
      <c r="I46" s="162">
        <v>53</v>
      </c>
      <c r="J46" s="184">
        <f t="shared" ref="J46:J52" si="2">I46</f>
        <v>53</v>
      </c>
      <c r="K46" s="184">
        <v>1</v>
      </c>
      <c r="L46" s="184">
        <v>20</v>
      </c>
      <c r="M46" s="188" t="s">
        <v>157</v>
      </c>
    </row>
    <row r="47" spans="1:13">
      <c r="A47" s="210"/>
      <c r="B47" s="210"/>
      <c r="C47" s="157"/>
      <c r="D47" s="210"/>
      <c r="E47" s="161" t="s">
        <v>203</v>
      </c>
      <c r="F47" s="182" t="s">
        <v>204</v>
      </c>
      <c r="G47" s="202">
        <v>1968</v>
      </c>
      <c r="H47" s="173">
        <v>68.95</v>
      </c>
      <c r="I47" s="170">
        <v>51</v>
      </c>
      <c r="J47" s="210">
        <f t="shared" si="2"/>
        <v>51</v>
      </c>
      <c r="K47" s="210">
        <v>2</v>
      </c>
      <c r="L47" s="210">
        <v>18</v>
      </c>
      <c r="M47" s="182" t="s">
        <v>70</v>
      </c>
    </row>
    <row r="48" spans="1:13">
      <c r="A48" s="184" t="s">
        <v>76</v>
      </c>
      <c r="B48" s="184" t="s">
        <v>67</v>
      </c>
      <c r="C48" s="232" t="s">
        <v>68</v>
      </c>
      <c r="D48" s="238"/>
      <c r="E48" s="179" t="s">
        <v>19</v>
      </c>
      <c r="F48" s="218" t="s">
        <v>206</v>
      </c>
      <c r="G48" s="159">
        <v>1968</v>
      </c>
      <c r="H48" s="165">
        <v>77</v>
      </c>
      <c r="I48" s="162">
        <v>69</v>
      </c>
      <c r="J48" s="184">
        <f t="shared" si="2"/>
        <v>69</v>
      </c>
      <c r="K48" s="238">
        <v>1</v>
      </c>
      <c r="L48" s="238">
        <v>20</v>
      </c>
      <c r="M48" s="218"/>
    </row>
    <row r="49" spans="1:13">
      <c r="A49" s="210"/>
      <c r="B49" s="210"/>
      <c r="C49" s="157"/>
      <c r="D49" s="210"/>
      <c r="E49" s="161" t="s">
        <v>38</v>
      </c>
      <c r="F49" s="172" t="s">
        <v>205</v>
      </c>
      <c r="G49" s="224">
        <v>1968</v>
      </c>
      <c r="H49" s="173">
        <v>83.5</v>
      </c>
      <c r="I49" s="170">
        <v>44</v>
      </c>
      <c r="J49" s="210">
        <f t="shared" si="2"/>
        <v>44</v>
      </c>
      <c r="K49" s="210">
        <v>2</v>
      </c>
      <c r="L49" s="210">
        <v>18</v>
      </c>
      <c r="M49" s="172" t="s">
        <v>148</v>
      </c>
    </row>
    <row r="50" spans="1:13">
      <c r="A50" s="184" t="s">
        <v>76</v>
      </c>
      <c r="B50" s="184" t="s">
        <v>67</v>
      </c>
      <c r="C50" s="232" t="s">
        <v>69</v>
      </c>
      <c r="D50" s="184"/>
      <c r="E50" s="156" t="s">
        <v>145</v>
      </c>
      <c r="F50" s="188" t="s">
        <v>209</v>
      </c>
      <c r="G50" s="159">
        <v>1965</v>
      </c>
      <c r="H50" s="229">
        <v>101.95</v>
      </c>
      <c r="I50" s="158">
        <v>83</v>
      </c>
      <c r="J50" s="184">
        <f t="shared" si="2"/>
        <v>83</v>
      </c>
      <c r="K50" s="184">
        <v>1</v>
      </c>
      <c r="L50" s="184">
        <v>20</v>
      </c>
      <c r="M50" s="188" t="s">
        <v>212</v>
      </c>
    </row>
    <row r="51" spans="1:13">
      <c r="A51" s="184"/>
      <c r="B51" s="184"/>
      <c r="C51" s="232"/>
      <c r="D51" s="184"/>
      <c r="E51" s="156" t="s">
        <v>17</v>
      </c>
      <c r="F51" s="185" t="s">
        <v>307</v>
      </c>
      <c r="G51" s="222">
        <v>1968</v>
      </c>
      <c r="H51" s="165">
        <v>101.85</v>
      </c>
      <c r="I51" s="162">
        <v>80</v>
      </c>
      <c r="J51" s="184">
        <f t="shared" si="2"/>
        <v>80</v>
      </c>
      <c r="K51" s="184">
        <v>2</v>
      </c>
      <c r="L51" s="184">
        <v>18</v>
      </c>
      <c r="M51" s="185" t="s">
        <v>307</v>
      </c>
    </row>
    <row r="52" spans="1:13">
      <c r="A52" s="184"/>
      <c r="B52" s="184"/>
      <c r="C52" s="232"/>
      <c r="D52" s="184"/>
      <c r="E52" s="156" t="s">
        <v>207</v>
      </c>
      <c r="F52" s="188" t="s">
        <v>208</v>
      </c>
      <c r="G52" s="159">
        <v>1966</v>
      </c>
      <c r="H52" s="165">
        <v>92.6</v>
      </c>
      <c r="I52" s="162">
        <v>56</v>
      </c>
      <c r="J52" s="184">
        <f t="shared" si="2"/>
        <v>56</v>
      </c>
      <c r="K52" s="184">
        <v>3</v>
      </c>
      <c r="L52" s="184">
        <v>16</v>
      </c>
      <c r="M52" s="188" t="s">
        <v>210</v>
      </c>
    </row>
    <row r="53" spans="1:13">
      <c r="A53" s="189"/>
      <c r="B53" s="189"/>
      <c r="C53" s="233"/>
      <c r="D53" s="233"/>
      <c r="E53" s="233"/>
      <c r="F53" s="244"/>
      <c r="G53" s="233"/>
      <c r="H53" s="234"/>
      <c r="I53" s="235"/>
      <c r="J53" s="233"/>
      <c r="K53" s="233"/>
      <c r="L53" s="233"/>
      <c r="M53" s="244"/>
    </row>
    <row r="54" spans="1:13" ht="15" customHeight="1">
      <c r="A54" s="184" t="s">
        <v>78</v>
      </c>
      <c r="B54" s="184" t="s">
        <v>67</v>
      </c>
      <c r="C54" s="232" t="s">
        <v>77</v>
      </c>
      <c r="D54" s="184"/>
      <c r="E54" s="156" t="s">
        <v>28</v>
      </c>
      <c r="F54" s="164" t="s">
        <v>308</v>
      </c>
      <c r="G54" s="159">
        <v>1963</v>
      </c>
      <c r="H54" s="165">
        <v>71.2</v>
      </c>
      <c r="I54" s="162">
        <v>77</v>
      </c>
      <c r="J54" s="184">
        <f t="shared" ref="J54:J72" si="3">I54</f>
        <v>77</v>
      </c>
      <c r="K54" s="184">
        <v>1</v>
      </c>
      <c r="L54" s="184">
        <v>20</v>
      </c>
      <c r="M54" s="188" t="s">
        <v>168</v>
      </c>
    </row>
    <row r="55" spans="1:13" ht="12.75" customHeight="1">
      <c r="A55" s="210"/>
      <c r="B55" s="210"/>
      <c r="C55" s="157"/>
      <c r="D55" s="210"/>
      <c r="E55" s="161" t="s">
        <v>137</v>
      </c>
      <c r="F55" s="246" t="s">
        <v>274</v>
      </c>
      <c r="G55" s="223">
        <v>1963</v>
      </c>
      <c r="H55" s="165">
        <v>70</v>
      </c>
      <c r="I55" s="170">
        <v>40</v>
      </c>
      <c r="J55" s="184">
        <f t="shared" si="3"/>
        <v>40</v>
      </c>
      <c r="K55" s="210">
        <v>2</v>
      </c>
      <c r="L55" s="210">
        <v>18</v>
      </c>
      <c r="M55" s="182" t="s">
        <v>139</v>
      </c>
    </row>
    <row r="56" spans="1:13" ht="15" customHeight="1">
      <c r="A56" s="238" t="s">
        <v>78</v>
      </c>
      <c r="B56" s="238" t="s">
        <v>67</v>
      </c>
      <c r="C56" s="239" t="s">
        <v>68</v>
      </c>
      <c r="D56" s="238"/>
      <c r="E56" s="179" t="s">
        <v>19</v>
      </c>
      <c r="F56" s="218" t="s">
        <v>94</v>
      </c>
      <c r="G56" s="159">
        <v>1961</v>
      </c>
      <c r="H56" s="165">
        <v>83.3</v>
      </c>
      <c r="I56" s="177">
        <v>66</v>
      </c>
      <c r="J56" s="184">
        <f t="shared" si="3"/>
        <v>66</v>
      </c>
      <c r="K56" s="238">
        <v>1</v>
      </c>
      <c r="L56" s="238">
        <v>20</v>
      </c>
      <c r="M56" s="218" t="s">
        <v>95</v>
      </c>
    </row>
    <row r="57" spans="1:13">
      <c r="A57" s="184"/>
      <c r="B57" s="184"/>
      <c r="C57" s="232"/>
      <c r="D57" s="184"/>
      <c r="E57" s="156" t="s">
        <v>28</v>
      </c>
      <c r="F57" s="164" t="s">
        <v>289</v>
      </c>
      <c r="G57" s="159">
        <v>1960</v>
      </c>
      <c r="H57" s="165">
        <v>83.4</v>
      </c>
      <c r="I57" s="162">
        <v>35</v>
      </c>
      <c r="J57" s="184">
        <f t="shared" si="3"/>
        <v>35</v>
      </c>
      <c r="K57" s="184">
        <v>2</v>
      </c>
      <c r="L57" s="184">
        <v>18</v>
      </c>
      <c r="M57" s="188" t="s">
        <v>169</v>
      </c>
    </row>
    <row r="58" spans="1:13" ht="12.75" customHeight="1">
      <c r="A58" s="210"/>
      <c r="B58" s="210"/>
      <c r="C58" s="157"/>
      <c r="D58" s="210"/>
      <c r="E58" s="161" t="s">
        <v>137</v>
      </c>
      <c r="F58" s="214" t="s">
        <v>165</v>
      </c>
      <c r="G58" s="202">
        <v>1964</v>
      </c>
      <c r="H58" s="173">
        <v>83.6</v>
      </c>
      <c r="I58" s="170">
        <v>25</v>
      </c>
      <c r="J58" s="210">
        <f t="shared" si="3"/>
        <v>25</v>
      </c>
      <c r="K58" s="210">
        <v>3</v>
      </c>
      <c r="L58" s="210">
        <v>16</v>
      </c>
      <c r="M58" s="182" t="s">
        <v>167</v>
      </c>
    </row>
    <row r="59" spans="1:13">
      <c r="A59" s="184" t="s">
        <v>78</v>
      </c>
      <c r="B59" s="184" t="s">
        <v>67</v>
      </c>
      <c r="C59" s="232" t="s">
        <v>69</v>
      </c>
      <c r="D59" s="184"/>
      <c r="E59" s="156" t="s">
        <v>28</v>
      </c>
      <c r="F59" s="164" t="s">
        <v>309</v>
      </c>
      <c r="G59" s="159">
        <v>1961</v>
      </c>
      <c r="H59" s="165">
        <v>110.8</v>
      </c>
      <c r="I59" s="162">
        <v>71</v>
      </c>
      <c r="J59" s="184">
        <f t="shared" si="3"/>
        <v>71</v>
      </c>
      <c r="K59" s="184">
        <v>1</v>
      </c>
      <c r="L59" s="184">
        <v>20</v>
      </c>
      <c r="M59" s="188" t="s">
        <v>172</v>
      </c>
    </row>
    <row r="60" spans="1:13">
      <c r="A60" s="184"/>
      <c r="B60" s="184"/>
      <c r="C60" s="232"/>
      <c r="D60" s="184"/>
      <c r="E60" s="156" t="s">
        <v>28</v>
      </c>
      <c r="F60" s="164" t="s">
        <v>310</v>
      </c>
      <c r="G60" s="159">
        <v>1964</v>
      </c>
      <c r="H60" s="165">
        <v>97.1</v>
      </c>
      <c r="I60" s="162">
        <v>67</v>
      </c>
      <c r="J60" s="184">
        <f t="shared" si="3"/>
        <v>67</v>
      </c>
      <c r="K60" s="184">
        <v>2</v>
      </c>
      <c r="L60" s="184">
        <v>18</v>
      </c>
      <c r="M60" s="188" t="s">
        <v>215</v>
      </c>
    </row>
    <row r="61" spans="1:13">
      <c r="A61" s="184"/>
      <c r="B61" s="184"/>
      <c r="C61" s="232"/>
      <c r="D61" s="181"/>
      <c r="E61" s="156" t="s">
        <v>145</v>
      </c>
      <c r="F61" s="188" t="s">
        <v>214</v>
      </c>
      <c r="G61" s="159">
        <v>1962</v>
      </c>
      <c r="H61" s="165">
        <v>106.95</v>
      </c>
      <c r="I61" s="240">
        <v>62</v>
      </c>
      <c r="J61" s="184">
        <f t="shared" si="3"/>
        <v>62</v>
      </c>
      <c r="K61" s="184">
        <v>3</v>
      </c>
      <c r="L61" s="184">
        <v>16</v>
      </c>
      <c r="M61" s="188" t="s">
        <v>217</v>
      </c>
    </row>
    <row r="62" spans="1:13">
      <c r="A62" s="184"/>
      <c r="B62" s="184"/>
      <c r="C62" s="232"/>
      <c r="D62" s="184"/>
      <c r="E62" s="156" t="s">
        <v>28</v>
      </c>
      <c r="F62" s="164" t="s">
        <v>290</v>
      </c>
      <c r="G62" s="159">
        <v>1964</v>
      </c>
      <c r="H62" s="165">
        <v>95.4</v>
      </c>
      <c r="I62" s="162">
        <v>60</v>
      </c>
      <c r="J62" s="184">
        <f t="shared" si="3"/>
        <v>60</v>
      </c>
      <c r="K62" s="184">
        <v>4</v>
      </c>
      <c r="L62" s="184">
        <v>15</v>
      </c>
      <c r="M62" s="188" t="s">
        <v>169</v>
      </c>
    </row>
    <row r="63" spans="1:13">
      <c r="A63" s="184"/>
      <c r="B63" s="184"/>
      <c r="C63" s="232"/>
      <c r="D63" s="184"/>
      <c r="E63" s="156" t="s">
        <v>15</v>
      </c>
      <c r="F63" s="188" t="s">
        <v>171</v>
      </c>
      <c r="G63" s="159">
        <v>1961</v>
      </c>
      <c r="H63" s="165">
        <v>94.8</v>
      </c>
      <c r="I63" s="162">
        <v>53</v>
      </c>
      <c r="J63" s="184">
        <f t="shared" si="3"/>
        <v>53</v>
      </c>
      <c r="K63" s="184">
        <v>5</v>
      </c>
      <c r="L63" s="184">
        <v>14</v>
      </c>
      <c r="M63" s="216"/>
    </row>
    <row r="64" spans="1:13">
      <c r="A64" s="184"/>
      <c r="B64" s="184"/>
      <c r="C64" s="232"/>
      <c r="D64" s="184"/>
      <c r="E64" s="156" t="s">
        <v>145</v>
      </c>
      <c r="F64" s="188" t="s">
        <v>213</v>
      </c>
      <c r="G64" s="159">
        <v>1962</v>
      </c>
      <c r="H64" s="165">
        <v>114.05</v>
      </c>
      <c r="I64" s="162">
        <v>25</v>
      </c>
      <c r="J64" s="184">
        <f t="shared" si="3"/>
        <v>25</v>
      </c>
      <c r="K64" s="184">
        <v>6</v>
      </c>
      <c r="L64" s="184">
        <v>13</v>
      </c>
      <c r="M64" s="188" t="s">
        <v>216</v>
      </c>
    </row>
    <row r="65" spans="1:13">
      <c r="A65" s="189"/>
      <c r="B65" s="189"/>
      <c r="C65" s="233"/>
      <c r="D65" s="233"/>
      <c r="E65" s="233"/>
      <c r="F65" s="244"/>
      <c r="G65" s="233"/>
      <c r="H65" s="234"/>
      <c r="I65" s="235"/>
      <c r="J65" s="241"/>
      <c r="K65" s="233"/>
      <c r="L65" s="233"/>
      <c r="M65" s="244"/>
    </row>
    <row r="66" spans="1:13" ht="15" customHeight="1">
      <c r="A66" s="184" t="s">
        <v>80</v>
      </c>
      <c r="B66" s="184" t="s">
        <v>81</v>
      </c>
      <c r="C66" s="232" t="s">
        <v>68</v>
      </c>
      <c r="D66" s="184"/>
      <c r="E66" s="156" t="s">
        <v>28</v>
      </c>
      <c r="F66" s="164" t="s">
        <v>291</v>
      </c>
      <c r="G66" s="159">
        <v>1959</v>
      </c>
      <c r="H66" s="165">
        <v>81.099999999999994</v>
      </c>
      <c r="I66" s="162">
        <v>122</v>
      </c>
      <c r="J66" s="184">
        <f t="shared" si="3"/>
        <v>122</v>
      </c>
      <c r="K66" s="184">
        <v>1</v>
      </c>
      <c r="L66" s="184">
        <v>20</v>
      </c>
      <c r="M66" s="188" t="s">
        <v>83</v>
      </c>
    </row>
    <row r="67" spans="1:13">
      <c r="A67" s="184"/>
      <c r="B67" s="184"/>
      <c r="C67" s="232"/>
      <c r="D67" s="184"/>
      <c r="E67" s="156" t="s">
        <v>137</v>
      </c>
      <c r="F67" s="215" t="s">
        <v>218</v>
      </c>
      <c r="G67" s="159">
        <v>1956</v>
      </c>
      <c r="H67" s="165">
        <v>77.599999999999994</v>
      </c>
      <c r="I67" s="162">
        <v>118</v>
      </c>
      <c r="J67" s="184">
        <f t="shared" si="3"/>
        <v>118</v>
      </c>
      <c r="K67" s="184">
        <v>2</v>
      </c>
      <c r="L67" s="184">
        <v>18</v>
      </c>
      <c r="M67" s="188" t="s">
        <v>160</v>
      </c>
    </row>
    <row r="68" spans="1:13">
      <c r="A68" s="184"/>
      <c r="B68" s="184"/>
      <c r="C68" s="232"/>
      <c r="D68" s="184"/>
      <c r="E68" s="156" t="s">
        <v>28</v>
      </c>
      <c r="F68" s="164" t="s">
        <v>311</v>
      </c>
      <c r="G68" s="159">
        <v>1957</v>
      </c>
      <c r="H68" s="165">
        <v>68.900000000000006</v>
      </c>
      <c r="I68" s="162">
        <v>110</v>
      </c>
      <c r="J68" s="184">
        <f t="shared" si="3"/>
        <v>110</v>
      </c>
      <c r="K68" s="184">
        <v>3</v>
      </c>
      <c r="L68" s="184">
        <v>16</v>
      </c>
      <c r="M68" s="188" t="s">
        <v>220</v>
      </c>
    </row>
    <row r="69" spans="1:13">
      <c r="A69" s="184"/>
      <c r="B69" s="184"/>
      <c r="C69" s="232"/>
      <c r="D69" s="184"/>
      <c r="E69" s="156" t="s">
        <v>26</v>
      </c>
      <c r="F69" s="188" t="s">
        <v>175</v>
      </c>
      <c r="G69" s="159">
        <v>1957</v>
      </c>
      <c r="H69" s="165" t="s">
        <v>340</v>
      </c>
      <c r="I69" s="162">
        <v>101</v>
      </c>
      <c r="J69" s="184">
        <f t="shared" si="3"/>
        <v>101</v>
      </c>
      <c r="K69" s="184">
        <v>4</v>
      </c>
      <c r="L69" s="184">
        <v>15</v>
      </c>
      <c r="M69" s="188"/>
    </row>
    <row r="70" spans="1:13" ht="12.75" customHeight="1">
      <c r="A70" s="210"/>
      <c r="B70" s="210"/>
      <c r="C70" s="157"/>
      <c r="D70" s="210"/>
      <c r="E70" s="161" t="s">
        <v>137</v>
      </c>
      <c r="F70" s="214" t="s">
        <v>174</v>
      </c>
      <c r="G70" s="202">
        <v>1959</v>
      </c>
      <c r="H70" s="173">
        <v>77.2</v>
      </c>
      <c r="I70" s="170">
        <v>82</v>
      </c>
      <c r="J70" s="210">
        <f t="shared" si="3"/>
        <v>82</v>
      </c>
      <c r="K70" s="210">
        <v>5</v>
      </c>
      <c r="L70" s="210">
        <v>14</v>
      </c>
      <c r="M70" s="182" t="s">
        <v>167</v>
      </c>
    </row>
    <row r="71" spans="1:13">
      <c r="A71" s="184" t="s">
        <v>80</v>
      </c>
      <c r="B71" s="184" t="s">
        <v>81</v>
      </c>
      <c r="C71" s="232" t="s">
        <v>69</v>
      </c>
      <c r="D71" s="184"/>
      <c r="E71" s="156" t="s">
        <v>237</v>
      </c>
      <c r="F71" s="188" t="s">
        <v>339</v>
      </c>
      <c r="G71" s="159">
        <v>1957</v>
      </c>
      <c r="H71" s="165">
        <v>91.6</v>
      </c>
      <c r="I71" s="162">
        <v>105</v>
      </c>
      <c r="J71" s="184">
        <f t="shared" si="3"/>
        <v>105</v>
      </c>
      <c r="K71" s="184">
        <v>1</v>
      </c>
      <c r="L71" s="184">
        <v>20</v>
      </c>
      <c r="M71" s="188" t="s">
        <v>256</v>
      </c>
    </row>
    <row r="72" spans="1:13">
      <c r="A72" s="184"/>
      <c r="B72" s="184"/>
      <c r="C72" s="232"/>
      <c r="D72" s="184"/>
      <c r="E72" s="156" t="s">
        <v>28</v>
      </c>
      <c r="F72" s="164" t="s">
        <v>312</v>
      </c>
      <c r="G72" s="159">
        <v>1959</v>
      </c>
      <c r="H72" s="165">
        <v>94.5</v>
      </c>
      <c r="I72" s="162">
        <v>60</v>
      </c>
      <c r="J72" s="184">
        <f t="shared" si="3"/>
        <v>60</v>
      </c>
      <c r="K72" s="184">
        <v>2</v>
      </c>
      <c r="L72" s="184">
        <v>18</v>
      </c>
      <c r="M72" s="188" t="s">
        <v>221</v>
      </c>
    </row>
    <row r="73" spans="1:13">
      <c r="A73" s="189"/>
      <c r="B73" s="189"/>
      <c r="C73" s="233"/>
      <c r="D73" s="233"/>
      <c r="E73" s="233"/>
      <c r="F73" s="244"/>
      <c r="G73" s="233"/>
      <c r="H73" s="234"/>
      <c r="I73" s="235"/>
      <c r="J73" s="233"/>
      <c r="K73" s="233"/>
      <c r="L73" s="233"/>
      <c r="M73" s="244"/>
    </row>
    <row r="74" spans="1:13">
      <c r="A74" s="184" t="s">
        <v>82</v>
      </c>
      <c r="B74" s="184" t="s">
        <v>81</v>
      </c>
      <c r="C74" s="232" t="s">
        <v>68</v>
      </c>
      <c r="D74" s="184"/>
      <c r="E74" s="156" t="s">
        <v>28</v>
      </c>
      <c r="F74" s="164" t="s">
        <v>294</v>
      </c>
      <c r="G74" s="159">
        <v>1953</v>
      </c>
      <c r="H74" s="165">
        <v>82.25</v>
      </c>
      <c r="I74" s="162">
        <v>124</v>
      </c>
      <c r="J74" s="184">
        <f t="shared" ref="J74:J80" si="4">I74</f>
        <v>124</v>
      </c>
      <c r="K74" s="184">
        <v>1</v>
      </c>
      <c r="L74" s="184">
        <v>20</v>
      </c>
      <c r="M74" s="188" t="s">
        <v>83</v>
      </c>
    </row>
    <row r="75" spans="1:13">
      <c r="A75" s="184"/>
      <c r="B75" s="184"/>
      <c r="C75" s="232"/>
      <c r="D75" s="184"/>
      <c r="E75" s="156" t="s">
        <v>28</v>
      </c>
      <c r="F75" s="164" t="s">
        <v>313</v>
      </c>
      <c r="G75" s="159">
        <v>1954</v>
      </c>
      <c r="H75" s="165">
        <v>63.4</v>
      </c>
      <c r="I75" s="162">
        <v>93</v>
      </c>
      <c r="J75" s="184">
        <f t="shared" si="4"/>
        <v>93</v>
      </c>
      <c r="K75" s="184">
        <v>2</v>
      </c>
      <c r="L75" s="184">
        <v>18</v>
      </c>
      <c r="M75" s="188" t="s">
        <v>83</v>
      </c>
    </row>
    <row r="76" spans="1:13">
      <c r="A76" s="184"/>
      <c r="B76" s="184"/>
      <c r="C76" s="232"/>
      <c r="D76" s="184"/>
      <c r="E76" s="156" t="s">
        <v>28</v>
      </c>
      <c r="F76" s="164" t="s">
        <v>292</v>
      </c>
      <c r="G76" s="159">
        <v>1954</v>
      </c>
      <c r="H76" s="165">
        <v>74.8</v>
      </c>
      <c r="I76" s="162">
        <v>91</v>
      </c>
      <c r="J76" s="184">
        <f t="shared" si="4"/>
        <v>91</v>
      </c>
      <c r="K76" s="184">
        <v>3</v>
      </c>
      <c r="L76" s="184">
        <v>16</v>
      </c>
      <c r="M76" s="188" t="s">
        <v>83</v>
      </c>
    </row>
    <row r="77" spans="1:13">
      <c r="A77" s="184"/>
      <c r="B77" s="184"/>
      <c r="C77" s="232"/>
      <c r="D77" s="184"/>
      <c r="E77" s="156" t="s">
        <v>28</v>
      </c>
      <c r="F77" s="164" t="s">
        <v>314</v>
      </c>
      <c r="G77" s="159">
        <v>1952</v>
      </c>
      <c r="H77" s="165">
        <v>72.55</v>
      </c>
      <c r="I77" s="162">
        <v>89</v>
      </c>
      <c r="J77" s="184">
        <f t="shared" si="4"/>
        <v>89</v>
      </c>
      <c r="K77" s="184">
        <v>4</v>
      </c>
      <c r="L77" s="184">
        <v>15</v>
      </c>
      <c r="M77" s="188" t="s">
        <v>222</v>
      </c>
    </row>
    <row r="78" spans="1:13">
      <c r="A78" s="210"/>
      <c r="B78" s="210"/>
      <c r="C78" s="157"/>
      <c r="D78" s="210"/>
      <c r="E78" s="161" t="s">
        <v>32</v>
      </c>
      <c r="F78" s="182" t="s">
        <v>338</v>
      </c>
      <c r="G78" s="202">
        <v>1954</v>
      </c>
      <c r="H78" s="173">
        <v>83.1</v>
      </c>
      <c r="I78" s="170">
        <v>81</v>
      </c>
      <c r="J78" s="210">
        <f t="shared" si="4"/>
        <v>81</v>
      </c>
      <c r="K78" s="210">
        <v>5</v>
      </c>
      <c r="L78" s="210">
        <v>14</v>
      </c>
      <c r="M78" s="182"/>
    </row>
    <row r="79" spans="1:13">
      <c r="A79" s="184"/>
      <c r="B79" s="184"/>
      <c r="C79" s="232"/>
      <c r="D79" s="184"/>
      <c r="E79" s="156" t="s">
        <v>28</v>
      </c>
      <c r="F79" s="164" t="s">
        <v>296</v>
      </c>
      <c r="G79" s="159">
        <v>1952</v>
      </c>
      <c r="H79" s="165">
        <v>85.7</v>
      </c>
      <c r="I79" s="162">
        <v>104</v>
      </c>
      <c r="J79" s="184">
        <f t="shared" si="4"/>
        <v>104</v>
      </c>
      <c r="K79" s="184">
        <v>1</v>
      </c>
      <c r="L79" s="184">
        <v>20</v>
      </c>
      <c r="M79" s="188" t="s">
        <v>83</v>
      </c>
    </row>
    <row r="80" spans="1:13">
      <c r="A80" s="184" t="s">
        <v>82</v>
      </c>
      <c r="B80" s="184" t="s">
        <v>81</v>
      </c>
      <c r="C80" s="232" t="s">
        <v>69</v>
      </c>
      <c r="D80" s="184"/>
      <c r="E80" s="156" t="s">
        <v>28</v>
      </c>
      <c r="F80" s="164" t="s">
        <v>295</v>
      </c>
      <c r="G80" s="159">
        <v>1952</v>
      </c>
      <c r="H80" s="165">
        <v>87.55</v>
      </c>
      <c r="I80" s="162">
        <v>92</v>
      </c>
      <c r="J80" s="184">
        <f t="shared" si="4"/>
        <v>92</v>
      </c>
      <c r="K80" s="184">
        <v>2</v>
      </c>
      <c r="L80" s="184">
        <v>18</v>
      </c>
      <c r="M80" s="188" t="s">
        <v>83</v>
      </c>
    </row>
    <row r="81" spans="1:13">
      <c r="A81" s="189"/>
      <c r="B81" s="189"/>
      <c r="C81" s="233"/>
      <c r="D81" s="233"/>
      <c r="E81" s="233"/>
      <c r="F81" s="244"/>
      <c r="G81" s="233"/>
      <c r="H81" s="234"/>
      <c r="I81" s="235"/>
      <c r="J81" s="233"/>
      <c r="K81" s="233"/>
      <c r="L81" s="233"/>
      <c r="M81" s="244"/>
    </row>
    <row r="82" spans="1:13">
      <c r="A82" s="184" t="s">
        <v>84</v>
      </c>
      <c r="B82" s="184" t="s">
        <v>85</v>
      </c>
      <c r="C82" s="232" t="s">
        <v>68</v>
      </c>
      <c r="D82" s="184"/>
      <c r="E82" s="156" t="s">
        <v>28</v>
      </c>
      <c r="F82" s="216" t="s">
        <v>297</v>
      </c>
      <c r="G82" s="207">
        <v>1947</v>
      </c>
      <c r="H82" s="165">
        <v>73.05</v>
      </c>
      <c r="I82" s="162">
        <v>136</v>
      </c>
      <c r="J82" s="184">
        <f t="shared" ref="J82:J86" si="5">I82</f>
        <v>136</v>
      </c>
      <c r="K82" s="184">
        <v>1</v>
      </c>
      <c r="L82" s="184">
        <v>20</v>
      </c>
      <c r="M82" s="188" t="s">
        <v>83</v>
      </c>
    </row>
    <row r="83" spans="1:13">
      <c r="A83" s="184"/>
      <c r="B83" s="184"/>
      <c r="C83" s="232"/>
      <c r="D83" s="184"/>
      <c r="E83" s="156" t="s">
        <v>28</v>
      </c>
      <c r="F83" s="216" t="s">
        <v>300</v>
      </c>
      <c r="G83" s="207">
        <v>1949</v>
      </c>
      <c r="H83" s="165">
        <v>76.849999999999994</v>
      </c>
      <c r="I83" s="162">
        <v>126</v>
      </c>
      <c r="J83" s="184">
        <f t="shared" si="5"/>
        <v>126</v>
      </c>
      <c r="K83" s="184">
        <v>2</v>
      </c>
      <c r="L83" s="184">
        <v>18</v>
      </c>
      <c r="M83" s="188" t="s">
        <v>83</v>
      </c>
    </row>
    <row r="84" spans="1:13">
      <c r="A84" s="210"/>
      <c r="B84" s="210"/>
      <c r="C84" s="157"/>
      <c r="D84" s="210"/>
      <c r="E84" s="161" t="s">
        <v>26</v>
      </c>
      <c r="F84" s="247" t="s">
        <v>86</v>
      </c>
      <c r="G84" s="242">
        <v>1948</v>
      </c>
      <c r="H84" s="173" t="s">
        <v>341</v>
      </c>
      <c r="I84" s="170">
        <v>92</v>
      </c>
      <c r="J84" s="210">
        <f t="shared" si="5"/>
        <v>92</v>
      </c>
      <c r="K84" s="210">
        <v>3</v>
      </c>
      <c r="L84" s="210">
        <v>16</v>
      </c>
      <c r="M84" s="182"/>
    </row>
    <row r="85" spans="1:13">
      <c r="A85" s="184" t="s">
        <v>84</v>
      </c>
      <c r="B85" s="184" t="s">
        <v>85</v>
      </c>
      <c r="C85" s="232" t="s">
        <v>69</v>
      </c>
      <c r="D85" s="184"/>
      <c r="E85" s="156" t="s">
        <v>19</v>
      </c>
      <c r="F85" s="216" t="s">
        <v>96</v>
      </c>
      <c r="G85" s="207">
        <v>1947</v>
      </c>
      <c r="H85" s="165">
        <v>93.4</v>
      </c>
      <c r="I85" s="162">
        <v>92</v>
      </c>
      <c r="J85" s="184">
        <f t="shared" si="5"/>
        <v>92</v>
      </c>
      <c r="K85" s="184">
        <v>1</v>
      </c>
      <c r="L85" s="184">
        <v>20</v>
      </c>
      <c r="M85" s="188" t="s">
        <v>94</v>
      </c>
    </row>
    <row r="86" spans="1:13">
      <c r="A86" s="184"/>
      <c r="B86" s="184"/>
      <c r="C86" s="232"/>
      <c r="D86" s="184"/>
      <c r="E86" s="169" t="s">
        <v>176</v>
      </c>
      <c r="F86" s="206" t="s">
        <v>336</v>
      </c>
      <c r="G86" s="159">
        <v>1947</v>
      </c>
      <c r="H86" s="229">
        <v>102.4</v>
      </c>
      <c r="I86" s="162">
        <v>21</v>
      </c>
      <c r="J86" s="184">
        <f t="shared" si="5"/>
        <v>21</v>
      </c>
      <c r="K86" s="184">
        <v>2</v>
      </c>
      <c r="L86" s="184">
        <v>18</v>
      </c>
      <c r="M86" s="188"/>
    </row>
    <row r="87" spans="1:13">
      <c r="A87" s="189"/>
      <c r="B87" s="189"/>
      <c r="C87" s="233"/>
      <c r="D87" s="233"/>
      <c r="E87" s="233"/>
      <c r="F87" s="244"/>
      <c r="G87" s="233"/>
      <c r="H87" s="234"/>
      <c r="I87" s="235"/>
      <c r="J87" s="233"/>
      <c r="K87" s="233"/>
      <c r="L87" s="233"/>
      <c r="M87" s="244"/>
    </row>
    <row r="88" spans="1:13" ht="15" customHeight="1">
      <c r="A88" s="184" t="s">
        <v>88</v>
      </c>
      <c r="B88" s="184" t="s">
        <v>85</v>
      </c>
      <c r="C88" s="232" t="s">
        <v>14</v>
      </c>
      <c r="D88" s="184"/>
      <c r="E88" s="156" t="s">
        <v>28</v>
      </c>
      <c r="F88" s="164" t="s">
        <v>301</v>
      </c>
      <c r="G88" s="159">
        <v>1944</v>
      </c>
      <c r="H88" s="165">
        <v>74.400000000000006</v>
      </c>
      <c r="I88" s="162">
        <v>75</v>
      </c>
      <c r="J88" s="184">
        <f>I88</f>
        <v>75</v>
      </c>
      <c r="K88" s="184">
        <v>1</v>
      </c>
      <c r="L88" s="184">
        <v>20</v>
      </c>
      <c r="M88" s="188" t="s">
        <v>83</v>
      </c>
    </row>
    <row r="89" spans="1:13">
      <c r="A89" s="184"/>
      <c r="B89" s="184"/>
      <c r="C89" s="232"/>
      <c r="D89" s="184"/>
      <c r="E89" s="156" t="s">
        <v>28</v>
      </c>
      <c r="F89" s="164" t="s">
        <v>89</v>
      </c>
      <c r="G89" s="159">
        <v>1937</v>
      </c>
      <c r="H89" s="165">
        <v>80</v>
      </c>
      <c r="I89" s="162">
        <v>60</v>
      </c>
      <c r="J89" s="184">
        <f>I89</f>
        <v>60</v>
      </c>
      <c r="K89" s="184">
        <v>2</v>
      </c>
      <c r="L89" s="184">
        <v>18</v>
      </c>
      <c r="M89" s="188" t="s">
        <v>83</v>
      </c>
    </row>
    <row r="90" spans="1:13" ht="12.75" customHeight="1">
      <c r="A90" s="184"/>
      <c r="B90" s="184"/>
      <c r="C90" s="232"/>
      <c r="D90" s="184"/>
      <c r="E90" s="156" t="s">
        <v>137</v>
      </c>
      <c r="F90" s="215" t="s">
        <v>178</v>
      </c>
      <c r="G90" s="159">
        <v>1943</v>
      </c>
      <c r="H90" s="165">
        <v>81</v>
      </c>
      <c r="I90" s="162">
        <v>50</v>
      </c>
      <c r="J90" s="184">
        <f>I90</f>
        <v>50</v>
      </c>
      <c r="K90" s="184">
        <v>3</v>
      </c>
      <c r="L90" s="184">
        <v>16</v>
      </c>
      <c r="M90" s="188" t="s">
        <v>139</v>
      </c>
    </row>
    <row r="91" spans="1:13">
      <c r="A91" s="78"/>
      <c r="B91" s="78"/>
      <c r="C91" s="103"/>
      <c r="D91" s="103"/>
      <c r="E91" s="103"/>
      <c r="F91" s="103"/>
      <c r="G91" s="103"/>
      <c r="H91" s="104"/>
      <c r="I91" s="104"/>
      <c r="J91" s="103"/>
      <c r="K91" s="103"/>
      <c r="L91" s="103"/>
      <c r="M91" s="103"/>
    </row>
    <row r="92" spans="1:13">
      <c r="A92" s="98"/>
      <c r="B92" s="98"/>
      <c r="C92" s="99"/>
      <c r="D92" s="98"/>
      <c r="E92" s="100"/>
      <c r="F92" s="100"/>
      <c r="G92" s="101"/>
      <c r="H92" s="102"/>
      <c r="I92" s="77"/>
      <c r="J92" s="98"/>
      <c r="K92" s="98"/>
      <c r="L92" s="98"/>
      <c r="M92" s="100"/>
    </row>
    <row r="94" spans="1:13">
      <c r="A94" s="37" t="s">
        <v>223</v>
      </c>
      <c r="B94" s="69"/>
      <c r="C94" s="69"/>
      <c r="D94" s="69"/>
      <c r="E94" s="69"/>
      <c r="F94" s="69"/>
    </row>
    <row r="95" spans="1:13">
      <c r="A95" s="69"/>
      <c r="B95" s="69"/>
      <c r="C95" s="69"/>
      <c r="D95" s="70"/>
      <c r="E95" s="69"/>
      <c r="F95" s="69"/>
    </row>
    <row r="96" spans="1:13">
      <c r="A96" s="37" t="s">
        <v>224</v>
      </c>
      <c r="B96" s="69"/>
      <c r="C96" s="69"/>
      <c r="D96" s="70"/>
      <c r="E96" s="69"/>
      <c r="F96" s="69"/>
    </row>
  </sheetData>
  <sortState ref="E90:M92">
    <sortCondition descending="1" ref="I90:I92"/>
  </sortState>
  <mergeCells count="10">
    <mergeCell ref="F8:H8"/>
    <mergeCell ref="I8:M8"/>
    <mergeCell ref="F9:H9"/>
    <mergeCell ref="I9:M9"/>
    <mergeCell ref="F2:H2"/>
    <mergeCell ref="I2:M3"/>
    <mergeCell ref="F3:H3"/>
    <mergeCell ref="F5:H5"/>
    <mergeCell ref="I5:M6"/>
    <mergeCell ref="F6:H6"/>
  </mergeCells>
  <dataValidations count="12">
    <dataValidation type="list" allowBlank="1" showInputMessage="1" showErrorMessage="1" sqref="G59:G64 G38:G41 G79:G80 G72 G70 G74:G77 G33 G66:G68 G88:G90 G50:G52 G44 G28:G30 G55 G57">
      <formula1>$D$1:$D$36</formula1>
    </dataValidation>
    <dataValidation type="list" allowBlank="1" showErrorMessage="1" sqref="G48 G34">
      <formula1>$D$1:$D$36</formula1>
    </dataValidation>
    <dataValidation type="list" allowBlank="1" showInputMessage="1" showErrorMessage="1" sqref="G43">
      <formula1>$D$1:$D$36</formula1>
      <formula2>0</formula2>
    </dataValidation>
    <dataValidation type="list" allowBlank="1" showErrorMessage="1" sqref="G32">
      <formula1>$D$1:$D$33</formula1>
    </dataValidation>
    <dataValidation type="list" allowBlank="1" showInputMessage="1" showErrorMessage="1" sqref="G46">
      <formula1>$D$1:$D$31</formula1>
    </dataValidation>
    <dataValidation type="list" allowBlank="1" showErrorMessage="1" sqref="G47">
      <formula1>$D$1:$D$31</formula1>
    </dataValidation>
    <dataValidation type="list" allowBlank="1" showInputMessage="1" showErrorMessage="1" sqref="G78 G27">
      <formula1>$E$1:$E$72</formula1>
    </dataValidation>
    <dataValidation type="list" allowBlank="1" showInputMessage="1" showErrorMessage="1" sqref="G71">
      <formula1>$E$1:$E$71</formula1>
    </dataValidation>
    <dataValidation type="list" allowBlank="1" showErrorMessage="1" sqref="G19:G20">
      <formula1>$D$1:$D$46</formula1>
    </dataValidation>
    <dataValidation type="list" allowBlank="1" showInputMessage="1" showErrorMessage="1" sqref="G26">
      <formula1>$E$1:$E$41</formula1>
    </dataValidation>
    <dataValidation type="list" allowBlank="1" showInputMessage="1" showErrorMessage="1" sqref="G21 G23:G25">
      <formula1>$D$1:$D$92</formula1>
    </dataValidation>
    <dataValidation type="list" allowBlank="1" showErrorMessage="1" sqref="G22">
      <formula1>$D$1:$D$92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[2]Dane!#REF!</xm:f>
          </x14:formula1>
          <xm:sqref>G69 G49 G58 G36</xm:sqref>
        </x14:dataValidation>
        <x14:dataValidation type="list" allowBlank="1" showInputMessage="1" showErrorMessage="1">
          <x14:formula1>
            <xm:f>[1]Dane!#REF!</xm:f>
          </x14:formula1>
          <xm:sqref>G35 G56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N36"/>
  <sheetViews>
    <sheetView topLeftCell="B1" zoomScaleNormal="100" workbookViewId="0">
      <selection activeCell="K28" sqref="K28"/>
    </sheetView>
  </sheetViews>
  <sheetFormatPr defaultRowHeight="12.75"/>
  <cols>
    <col min="1" max="1" width="13.85546875" customWidth="1"/>
    <col min="3" max="3" width="13.42578125" customWidth="1"/>
    <col min="4" max="4" width="13.28515625" customWidth="1"/>
    <col min="6" max="6" width="20.5703125" bestFit="1" customWidth="1"/>
    <col min="7" max="7" width="6.7109375" bestFit="1" customWidth="1"/>
    <col min="8" max="8" width="9.140625" customWidth="1"/>
    <col min="9" max="9" width="9.140625" style="82"/>
    <col min="10" max="10" width="12" customWidth="1"/>
    <col min="12" max="12" width="11.5703125" customWidth="1"/>
    <col min="13" max="13" width="34.28515625" bestFit="1" customWidth="1"/>
  </cols>
  <sheetData>
    <row r="1" spans="1:13">
      <c r="B1" s="40"/>
      <c r="C1" s="40"/>
      <c r="D1" s="41"/>
      <c r="E1" s="40"/>
      <c r="F1" s="41"/>
      <c r="G1" s="41"/>
      <c r="H1" s="42"/>
      <c r="I1" s="42"/>
      <c r="J1" s="44"/>
      <c r="K1" s="44"/>
      <c r="L1" s="40"/>
      <c r="M1" s="40"/>
    </row>
    <row r="2" spans="1:13" ht="12.75" customHeight="1">
      <c r="B2" s="39"/>
      <c r="C2" s="40"/>
      <c r="D2" s="40"/>
      <c r="E2" s="40"/>
      <c r="F2" s="338" t="s">
        <v>0</v>
      </c>
      <c r="G2" s="339"/>
      <c r="H2" s="339"/>
      <c r="I2" s="344" t="s">
        <v>226</v>
      </c>
      <c r="J2" s="344"/>
      <c r="K2" s="344"/>
      <c r="L2" s="344"/>
      <c r="M2" s="344"/>
    </row>
    <row r="3" spans="1:13" ht="12.75" customHeight="1">
      <c r="B3" s="39"/>
      <c r="C3" s="40"/>
      <c r="D3" s="40"/>
      <c r="E3" s="40"/>
      <c r="F3" s="338" t="s">
        <v>1</v>
      </c>
      <c r="G3" s="339"/>
      <c r="H3" s="339"/>
      <c r="I3" s="344"/>
      <c r="J3" s="344"/>
      <c r="K3" s="344"/>
      <c r="L3" s="344"/>
      <c r="M3" s="344"/>
    </row>
    <row r="4" spans="1:13">
      <c r="B4" s="39"/>
      <c r="C4" s="40"/>
      <c r="D4" s="40"/>
      <c r="E4" s="40"/>
      <c r="F4" s="105"/>
      <c r="G4" s="48"/>
      <c r="H4" s="41"/>
      <c r="I4" s="91"/>
      <c r="J4" s="49"/>
      <c r="K4" s="106"/>
      <c r="L4" s="106"/>
      <c r="M4" s="107"/>
    </row>
    <row r="5" spans="1:13" ht="12.75" customHeight="1">
      <c r="B5" s="40"/>
      <c r="C5" s="40"/>
      <c r="D5" s="40"/>
      <c r="E5" s="40"/>
      <c r="F5" s="338" t="s">
        <v>2</v>
      </c>
      <c r="G5" s="339"/>
      <c r="H5" s="339"/>
      <c r="I5" s="345" t="s">
        <v>227</v>
      </c>
      <c r="J5" s="345"/>
      <c r="K5" s="345"/>
      <c r="L5" s="345"/>
      <c r="M5" s="345"/>
    </row>
    <row r="6" spans="1:13" ht="12.75" customHeight="1">
      <c r="B6" s="40"/>
      <c r="C6" s="40"/>
      <c r="D6" s="40"/>
      <c r="E6" s="40"/>
      <c r="F6" s="338" t="s">
        <v>3</v>
      </c>
      <c r="G6" s="339"/>
      <c r="H6" s="339"/>
      <c r="I6" s="345"/>
      <c r="J6" s="345"/>
      <c r="K6" s="345"/>
      <c r="L6" s="345"/>
      <c r="M6" s="345"/>
    </row>
    <row r="7" spans="1:13" ht="15">
      <c r="B7" s="40"/>
      <c r="C7" s="40"/>
      <c r="D7" s="40"/>
      <c r="E7" s="40"/>
      <c r="F7" s="105"/>
      <c r="G7" s="48"/>
      <c r="H7" s="41"/>
      <c r="I7" s="91"/>
      <c r="J7" s="108"/>
      <c r="K7" s="106"/>
      <c r="L7" s="106"/>
      <c r="M7" s="107"/>
    </row>
    <row r="8" spans="1:13" ht="12.75" customHeight="1">
      <c r="B8" s="40"/>
      <c r="C8" s="40"/>
      <c r="D8" s="40"/>
      <c r="E8" s="40"/>
      <c r="F8" s="338" t="s">
        <v>4</v>
      </c>
      <c r="G8" s="339"/>
      <c r="H8" s="339"/>
      <c r="I8" s="340" t="s">
        <v>228</v>
      </c>
      <c r="J8" s="341"/>
      <c r="K8" s="341"/>
      <c r="L8" s="341"/>
      <c r="M8" s="341"/>
    </row>
    <row r="9" spans="1:13">
      <c r="B9" s="52"/>
      <c r="C9" s="40"/>
      <c r="D9" s="40"/>
      <c r="E9" s="40"/>
      <c r="F9" s="338" t="s">
        <v>5</v>
      </c>
      <c r="G9" s="339"/>
      <c r="H9" s="339"/>
      <c r="I9" s="342"/>
      <c r="J9" s="343"/>
      <c r="K9" s="343"/>
      <c r="L9" s="343"/>
      <c r="M9" s="343"/>
    </row>
    <row r="10" spans="1:13">
      <c r="B10" s="67"/>
      <c r="C10" s="67"/>
      <c r="D10" s="67"/>
      <c r="E10" s="67"/>
      <c r="F10" s="67"/>
      <c r="G10" s="67"/>
      <c r="H10" s="67"/>
      <c r="I10" s="68"/>
      <c r="J10" s="67"/>
      <c r="K10" s="67"/>
      <c r="L10" s="67"/>
      <c r="M10" s="67"/>
    </row>
    <row r="11" spans="1:13">
      <c r="B11" s="67"/>
      <c r="C11" s="67"/>
      <c r="D11" s="67"/>
      <c r="E11" s="67"/>
      <c r="F11" s="67"/>
      <c r="G11" s="67"/>
      <c r="H11" s="67"/>
      <c r="I11" s="68"/>
      <c r="J11" s="67"/>
      <c r="K11" s="67"/>
      <c r="L11" s="67"/>
      <c r="M11" s="67"/>
    </row>
    <row r="12" spans="1:13" ht="15">
      <c r="A12" s="55"/>
      <c r="B12" s="56"/>
      <c r="C12" s="67"/>
      <c r="D12" s="67"/>
      <c r="E12" s="67"/>
      <c r="F12" s="67"/>
      <c r="G12" s="67"/>
      <c r="H12" s="67"/>
      <c r="I12" s="68"/>
      <c r="J12" s="67"/>
      <c r="K12" s="67"/>
      <c r="L12" s="67"/>
      <c r="M12" s="67"/>
    </row>
    <row r="13" spans="1:13" ht="15">
      <c r="A13" s="55" t="s">
        <v>44</v>
      </c>
      <c r="B13" s="56" t="s">
        <v>126</v>
      </c>
      <c r="C13" s="67"/>
      <c r="D13" s="67"/>
      <c r="E13" s="67"/>
      <c r="F13" s="67"/>
      <c r="G13" s="67"/>
      <c r="H13" s="67"/>
      <c r="I13" s="68"/>
      <c r="J13" s="67"/>
      <c r="K13" s="67"/>
      <c r="L13" s="67"/>
      <c r="M13" s="67"/>
    </row>
    <row r="14" spans="1:13" ht="15">
      <c r="A14" s="55" t="s">
        <v>47</v>
      </c>
      <c r="B14" s="109" t="s">
        <v>97</v>
      </c>
      <c r="C14" s="67"/>
      <c r="D14" s="67"/>
      <c r="E14" s="67"/>
      <c r="F14" s="67"/>
      <c r="G14" s="67"/>
      <c r="H14" s="67"/>
      <c r="I14" s="68"/>
      <c r="J14" s="67"/>
      <c r="K14" s="67"/>
      <c r="L14" s="67"/>
      <c r="M14" s="67"/>
    </row>
    <row r="15" spans="1:13">
      <c r="A15" s="67"/>
      <c r="B15" s="67"/>
      <c r="C15" s="67"/>
      <c r="D15" s="67"/>
      <c r="E15" s="67"/>
      <c r="F15" s="67"/>
      <c r="G15" s="67"/>
      <c r="H15" s="67"/>
      <c r="I15" s="68"/>
      <c r="J15" s="67"/>
      <c r="K15" s="67"/>
      <c r="L15" s="67"/>
      <c r="M15" s="67"/>
    </row>
    <row r="17" spans="1:13" ht="38.25">
      <c r="A17" s="110" t="s">
        <v>48</v>
      </c>
      <c r="B17" s="75" t="s">
        <v>49</v>
      </c>
      <c r="C17" s="75" t="s">
        <v>45</v>
      </c>
      <c r="D17" s="75" t="s">
        <v>98</v>
      </c>
      <c r="E17" s="75" t="s">
        <v>52</v>
      </c>
      <c r="F17" s="75" t="s">
        <v>53</v>
      </c>
      <c r="G17" s="75" t="s">
        <v>54</v>
      </c>
      <c r="H17" s="75" t="s">
        <v>50</v>
      </c>
      <c r="I17" s="111" t="s">
        <v>55</v>
      </c>
      <c r="J17" s="75" t="s">
        <v>99</v>
      </c>
      <c r="K17" s="75" t="s">
        <v>63</v>
      </c>
      <c r="L17" s="75" t="s">
        <v>64</v>
      </c>
      <c r="M17" s="97" t="s">
        <v>65</v>
      </c>
    </row>
    <row r="18" spans="1:13">
      <c r="A18" s="38" t="s">
        <v>100</v>
      </c>
      <c r="B18" s="38" t="s">
        <v>67</v>
      </c>
      <c r="C18" s="38" t="s">
        <v>46</v>
      </c>
      <c r="D18" s="112"/>
      <c r="E18" s="149" t="s">
        <v>28</v>
      </c>
      <c r="F18" s="150" t="s">
        <v>325</v>
      </c>
      <c r="G18" s="113"/>
      <c r="H18" s="113"/>
      <c r="I18" s="114"/>
      <c r="J18" s="115">
        <v>245</v>
      </c>
      <c r="K18" s="116">
        <v>1</v>
      </c>
      <c r="L18" s="116">
        <v>20</v>
      </c>
      <c r="M18" s="117"/>
    </row>
    <row r="19" spans="1:13">
      <c r="A19" s="38"/>
      <c r="B19" s="38"/>
      <c r="C19" s="38"/>
      <c r="D19" s="112"/>
      <c r="E19" s="38"/>
      <c r="F19" s="118" t="s">
        <v>327</v>
      </c>
      <c r="G19" s="120">
        <v>1976</v>
      </c>
      <c r="H19" s="118"/>
      <c r="I19" s="119"/>
      <c r="J19" s="120"/>
      <c r="K19" s="112"/>
      <c r="L19" s="112"/>
      <c r="M19" s="38"/>
    </row>
    <row r="20" spans="1:13">
      <c r="A20" s="38"/>
      <c r="B20" s="38"/>
      <c r="C20" s="38"/>
      <c r="D20" s="112"/>
      <c r="E20" s="38"/>
      <c r="F20" s="38" t="s">
        <v>280</v>
      </c>
      <c r="G20" s="112">
        <v>1977</v>
      </c>
      <c r="H20" s="38"/>
      <c r="I20" s="121"/>
      <c r="J20" s="112"/>
      <c r="K20" s="112"/>
      <c r="L20" s="112"/>
      <c r="M20" s="38"/>
    </row>
    <row r="21" spans="1:13">
      <c r="A21" s="38"/>
      <c r="B21" s="38"/>
      <c r="C21" s="38"/>
      <c r="D21" s="112"/>
      <c r="E21" s="38"/>
      <c r="F21" s="38" t="s">
        <v>328</v>
      </c>
      <c r="G21" s="112">
        <v>1973</v>
      </c>
      <c r="H21" s="38"/>
      <c r="I21" s="121"/>
      <c r="J21" s="112"/>
      <c r="K21" s="112"/>
      <c r="L21" s="112"/>
      <c r="M21" s="38"/>
    </row>
    <row r="22" spans="1:13">
      <c r="A22" s="38"/>
      <c r="B22" s="38"/>
      <c r="C22" s="38"/>
      <c r="D22" s="112"/>
      <c r="E22" s="38"/>
      <c r="F22" s="38" t="s">
        <v>279</v>
      </c>
      <c r="G22" s="112">
        <v>1976</v>
      </c>
      <c r="H22" s="38"/>
      <c r="I22" s="121"/>
      <c r="J22" s="112"/>
      <c r="K22" s="112"/>
      <c r="L22" s="112"/>
      <c r="M22" s="38"/>
    </row>
    <row r="23" spans="1:13">
      <c r="A23" s="38"/>
      <c r="B23" s="38"/>
      <c r="C23" s="38"/>
      <c r="D23" s="112"/>
      <c r="E23" s="149" t="s">
        <v>145</v>
      </c>
      <c r="F23" s="150" t="s">
        <v>322</v>
      </c>
      <c r="G23" s="115"/>
      <c r="H23" s="113"/>
      <c r="I23" s="114"/>
      <c r="J23" s="115">
        <v>203</v>
      </c>
      <c r="K23" s="116">
        <v>2</v>
      </c>
      <c r="L23" s="116">
        <v>18</v>
      </c>
      <c r="M23" s="117"/>
    </row>
    <row r="24" spans="1:13">
      <c r="A24" s="38"/>
      <c r="B24" s="38"/>
      <c r="C24" s="38"/>
      <c r="D24" s="112"/>
      <c r="E24" s="38"/>
      <c r="F24" s="151" t="s">
        <v>146</v>
      </c>
      <c r="G24" s="148">
        <v>1973</v>
      </c>
      <c r="H24" s="155"/>
      <c r="I24" s="119"/>
      <c r="J24" s="120"/>
      <c r="K24" s="112"/>
      <c r="L24" s="112"/>
      <c r="M24" s="38"/>
    </row>
    <row r="25" spans="1:13">
      <c r="A25" s="38"/>
      <c r="B25" s="38"/>
      <c r="C25" s="38"/>
      <c r="D25" s="112"/>
      <c r="E25" s="38"/>
      <c r="F25" s="151" t="s">
        <v>214</v>
      </c>
      <c r="G25" s="148">
        <v>1962</v>
      </c>
      <c r="H25" s="154"/>
      <c r="I25" s="121"/>
      <c r="J25" s="112"/>
      <c r="K25" s="112"/>
      <c r="L25" s="112"/>
      <c r="M25" s="38"/>
    </row>
    <row r="26" spans="1:13">
      <c r="A26" s="38"/>
      <c r="B26" s="38"/>
      <c r="C26" s="38"/>
      <c r="D26" s="112"/>
      <c r="E26" s="38"/>
      <c r="F26" s="151" t="s">
        <v>209</v>
      </c>
      <c r="G26" s="148">
        <v>1965</v>
      </c>
      <c r="H26" s="154"/>
      <c r="I26" s="121"/>
      <c r="J26" s="112"/>
      <c r="K26" s="112"/>
      <c r="L26" s="112"/>
      <c r="M26" s="38"/>
    </row>
    <row r="27" spans="1:13">
      <c r="A27" s="38"/>
      <c r="B27" s="38"/>
      <c r="C27" s="38"/>
      <c r="D27" s="112"/>
      <c r="E27" s="38"/>
      <c r="F27" s="151" t="s">
        <v>326</v>
      </c>
      <c r="G27" s="148">
        <v>1976</v>
      </c>
      <c r="H27" s="154"/>
      <c r="I27" s="121"/>
      <c r="J27" s="112"/>
      <c r="K27" s="112"/>
      <c r="L27" s="112"/>
      <c r="M27" s="38"/>
    </row>
    <row r="28" spans="1:13">
      <c r="A28" s="38"/>
      <c r="B28" s="38"/>
      <c r="C28" s="38"/>
      <c r="D28" s="112"/>
      <c r="E28" s="38"/>
      <c r="F28" s="154"/>
      <c r="G28" s="154"/>
      <c r="H28" s="154"/>
      <c r="I28" s="121"/>
      <c r="J28" s="112"/>
      <c r="K28" s="112"/>
      <c r="L28" s="112"/>
      <c r="M28" s="38"/>
    </row>
    <row r="29" spans="1:13">
      <c r="A29" s="78"/>
      <c r="B29" s="78"/>
      <c r="C29" s="78"/>
      <c r="D29" s="78"/>
      <c r="E29" s="78"/>
      <c r="F29" s="78"/>
      <c r="G29" s="78"/>
      <c r="H29" s="78"/>
      <c r="I29" s="80"/>
      <c r="J29" s="78"/>
      <c r="K29" s="78"/>
      <c r="L29" s="78"/>
      <c r="M29" s="78"/>
    </row>
    <row r="32" spans="1:13">
      <c r="A32" s="37" t="s">
        <v>223</v>
      </c>
      <c r="B32" s="69"/>
      <c r="C32" s="69"/>
      <c r="D32" s="69"/>
      <c r="E32" s="69"/>
      <c r="F32" s="69"/>
      <c r="H32" s="83"/>
      <c r="I32"/>
    </row>
    <row r="33" spans="1:14">
      <c r="A33" s="69"/>
      <c r="B33" s="69"/>
      <c r="C33" s="69"/>
      <c r="D33" s="70"/>
      <c r="E33" s="69"/>
      <c r="F33" s="69"/>
    </row>
    <row r="34" spans="1:14">
      <c r="A34" s="37" t="s">
        <v>224</v>
      </c>
      <c r="B34" s="69"/>
      <c r="C34" s="69"/>
      <c r="D34" s="70"/>
      <c r="E34" s="69"/>
      <c r="F34" s="69"/>
    </row>
    <row r="36" spans="1:14">
      <c r="E36" s="36"/>
      <c r="F36" s="38"/>
      <c r="G36" s="147"/>
      <c r="H36" s="115"/>
      <c r="I36" s="115"/>
      <c r="J36" s="114"/>
      <c r="K36" s="115"/>
      <c r="L36" s="116"/>
      <c r="M36" s="116"/>
      <c r="N36" s="117"/>
    </row>
  </sheetData>
  <mergeCells count="10">
    <mergeCell ref="F8:H8"/>
    <mergeCell ref="I8:M8"/>
    <mergeCell ref="F9:H9"/>
    <mergeCell ref="I9:M9"/>
    <mergeCell ref="F2:H2"/>
    <mergeCell ref="I2:M3"/>
    <mergeCell ref="F3:H3"/>
    <mergeCell ref="F5:H5"/>
    <mergeCell ref="I5:M6"/>
    <mergeCell ref="F6:H6"/>
  </mergeCells>
  <dataValidations count="1">
    <dataValidation type="list" allowBlank="1" showInputMessage="1" showErrorMessage="1" sqref="G24:G27">
      <formula1>$E$1:$E$65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42"/>
  <sheetViews>
    <sheetView zoomScaleNormal="100" workbookViewId="0">
      <selection activeCell="J32" sqref="J32"/>
    </sheetView>
  </sheetViews>
  <sheetFormatPr defaultRowHeight="12.75"/>
  <cols>
    <col min="1" max="1" width="12" customWidth="1"/>
    <col min="2" max="2" width="9" customWidth="1"/>
    <col min="3" max="3" width="17.7109375" customWidth="1"/>
    <col min="4" max="4" width="15" customWidth="1"/>
    <col min="6" max="6" width="27.7109375" customWidth="1"/>
    <col min="10" max="10" width="14.85546875" customWidth="1"/>
    <col min="13" max="13" width="26.7109375" customWidth="1"/>
  </cols>
  <sheetData>
    <row r="1" spans="1:13">
      <c r="A1" s="85"/>
      <c r="B1" s="85"/>
      <c r="C1" s="40"/>
      <c r="D1" s="41"/>
      <c r="E1" s="40"/>
      <c r="F1" s="41"/>
      <c r="G1" s="41"/>
      <c r="H1" s="42"/>
      <c r="I1" s="41"/>
      <c r="J1" s="44"/>
      <c r="K1" s="44"/>
      <c r="L1" s="40"/>
      <c r="M1" s="40"/>
    </row>
    <row r="2" spans="1:13" ht="12.75" customHeight="1">
      <c r="A2" s="85"/>
      <c r="B2" s="84"/>
      <c r="C2" s="40"/>
      <c r="D2" s="40"/>
      <c r="E2" s="40"/>
      <c r="F2" s="338" t="s">
        <v>0</v>
      </c>
      <c r="G2" s="339"/>
      <c r="H2" s="339"/>
      <c r="I2" s="344" t="s">
        <v>226</v>
      </c>
      <c r="J2" s="344"/>
      <c r="K2" s="344"/>
      <c r="L2" s="344"/>
      <c r="M2" s="344"/>
    </row>
    <row r="3" spans="1:13" ht="12.75" customHeight="1">
      <c r="A3" s="40"/>
      <c r="B3" s="39"/>
      <c r="C3" s="40"/>
      <c r="D3" s="40"/>
      <c r="E3" s="40"/>
      <c r="F3" s="338" t="s">
        <v>1</v>
      </c>
      <c r="G3" s="339"/>
      <c r="H3" s="339"/>
      <c r="I3" s="344"/>
      <c r="J3" s="344"/>
      <c r="K3" s="344"/>
      <c r="L3" s="344"/>
      <c r="M3" s="344"/>
    </row>
    <row r="4" spans="1:13">
      <c r="A4" s="40"/>
      <c r="B4" s="39"/>
      <c r="C4" s="40"/>
      <c r="D4" s="40"/>
      <c r="E4" s="40"/>
      <c r="F4" s="105"/>
      <c r="G4" s="48"/>
      <c r="H4" s="41"/>
      <c r="I4" s="91"/>
      <c r="J4" s="49"/>
      <c r="K4" s="106"/>
      <c r="L4" s="106"/>
      <c r="M4" s="107"/>
    </row>
    <row r="5" spans="1:13" ht="12.75" customHeight="1">
      <c r="A5" s="40"/>
      <c r="B5" s="40"/>
      <c r="C5" s="40"/>
      <c r="D5" s="40"/>
      <c r="E5" s="40"/>
      <c r="F5" s="338" t="s">
        <v>2</v>
      </c>
      <c r="G5" s="339"/>
      <c r="H5" s="339"/>
      <c r="I5" s="345" t="s">
        <v>227</v>
      </c>
      <c r="J5" s="345"/>
      <c r="K5" s="345"/>
      <c r="L5" s="345"/>
      <c r="M5" s="345"/>
    </row>
    <row r="6" spans="1:13" ht="12.75" customHeight="1">
      <c r="A6" s="40"/>
      <c r="B6" s="40"/>
      <c r="C6" s="40"/>
      <c r="D6" s="40"/>
      <c r="E6" s="40"/>
      <c r="F6" s="338" t="s">
        <v>3</v>
      </c>
      <c r="G6" s="339"/>
      <c r="H6" s="339"/>
      <c r="I6" s="345"/>
      <c r="J6" s="345"/>
      <c r="K6" s="345"/>
      <c r="L6" s="345"/>
      <c r="M6" s="345"/>
    </row>
    <row r="7" spans="1:13" ht="15">
      <c r="A7" s="40"/>
      <c r="B7" s="40"/>
      <c r="C7" s="40"/>
      <c r="D7" s="40"/>
      <c r="E7" s="40"/>
      <c r="F7" s="105"/>
      <c r="G7" s="48"/>
      <c r="H7" s="41"/>
      <c r="I7" s="91"/>
      <c r="J7" s="108"/>
      <c r="K7" s="106"/>
      <c r="L7" s="106"/>
      <c r="M7" s="107"/>
    </row>
    <row r="8" spans="1:13" ht="12.75" customHeight="1">
      <c r="A8" s="40"/>
      <c r="B8" s="40"/>
      <c r="C8" s="40"/>
      <c r="D8" s="40"/>
      <c r="E8" s="40"/>
      <c r="F8" s="338" t="s">
        <v>4</v>
      </c>
      <c r="G8" s="339"/>
      <c r="H8" s="339"/>
      <c r="I8" s="340" t="s">
        <v>228</v>
      </c>
      <c r="J8" s="341"/>
      <c r="K8" s="341"/>
      <c r="L8" s="341"/>
      <c r="M8" s="341"/>
    </row>
    <row r="9" spans="1:13">
      <c r="A9" s="40"/>
      <c r="B9" s="52"/>
      <c r="C9" s="40"/>
      <c r="D9" s="40"/>
      <c r="E9" s="40"/>
      <c r="F9" s="338" t="s">
        <v>5</v>
      </c>
      <c r="G9" s="339"/>
      <c r="H9" s="339"/>
      <c r="I9" s="342"/>
      <c r="J9" s="343"/>
      <c r="K9" s="343"/>
      <c r="L9" s="343"/>
      <c r="M9" s="343"/>
    </row>
    <row r="10" spans="1:1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>
      <c r="A12" s="55"/>
      <c r="B12" s="12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ht="15">
      <c r="A13" s="55" t="s">
        <v>44</v>
      </c>
      <c r="B13" s="56" t="s">
        <v>126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>
      <c r="A14" s="55" t="s">
        <v>47</v>
      </c>
      <c r="B14" s="123" t="s">
        <v>101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7" spans="1:13" ht="38.25">
      <c r="A17" s="75" t="s">
        <v>48</v>
      </c>
      <c r="B17" s="75" t="s">
        <v>49</v>
      </c>
      <c r="C17" s="75" t="s">
        <v>45</v>
      </c>
      <c r="D17" s="75" t="s">
        <v>102</v>
      </c>
      <c r="E17" s="75" t="s">
        <v>52</v>
      </c>
      <c r="F17" s="75" t="s">
        <v>53</v>
      </c>
      <c r="G17" s="75" t="s">
        <v>54</v>
      </c>
      <c r="H17" s="75" t="s">
        <v>50</v>
      </c>
      <c r="I17" s="75" t="s">
        <v>55</v>
      </c>
      <c r="J17" s="75" t="s">
        <v>103</v>
      </c>
      <c r="K17" s="75" t="s">
        <v>63</v>
      </c>
      <c r="L17" s="75" t="s">
        <v>64</v>
      </c>
      <c r="M17" s="97" t="s">
        <v>65</v>
      </c>
    </row>
    <row r="18" spans="1:13">
      <c r="A18" s="169" t="s">
        <v>100</v>
      </c>
      <c r="B18" s="169" t="s">
        <v>67</v>
      </c>
      <c r="C18" s="169" t="s">
        <v>46</v>
      </c>
      <c r="D18" s="186"/>
      <c r="E18" s="282" t="s">
        <v>28</v>
      </c>
      <c r="F18" s="283" t="s">
        <v>325</v>
      </c>
      <c r="G18" s="284"/>
      <c r="H18" s="284"/>
      <c r="I18" s="285"/>
      <c r="J18" s="286">
        <f>SUM(J19:J22)</f>
        <v>0</v>
      </c>
      <c r="K18" s="319">
        <v>1</v>
      </c>
      <c r="L18" s="287">
        <v>20</v>
      </c>
      <c r="M18" s="288"/>
    </row>
    <row r="19" spans="1:13">
      <c r="A19" s="169"/>
      <c r="B19" s="169"/>
      <c r="C19" s="169"/>
      <c r="D19" s="186"/>
      <c r="E19" s="156"/>
      <c r="F19" s="289" t="s">
        <v>335</v>
      </c>
      <c r="G19" s="159">
        <v>1976</v>
      </c>
      <c r="H19" s="163"/>
      <c r="I19" s="320"/>
      <c r="J19" s="163"/>
      <c r="K19" s="195"/>
      <c r="L19" s="195"/>
      <c r="M19" s="156"/>
    </row>
    <row r="20" spans="1:13">
      <c r="A20" s="169"/>
      <c r="B20" s="169"/>
      <c r="C20" s="169"/>
      <c r="D20" s="186">
        <v>2</v>
      </c>
      <c r="E20" s="156"/>
      <c r="F20" s="289" t="s">
        <v>305</v>
      </c>
      <c r="G20" s="159">
        <v>1971</v>
      </c>
      <c r="H20" s="195"/>
      <c r="I20" s="198"/>
      <c r="J20" s="195"/>
      <c r="K20" s="195"/>
      <c r="L20" s="195"/>
      <c r="M20" s="156"/>
    </row>
    <row r="21" spans="1:13">
      <c r="A21" s="169"/>
      <c r="B21" s="169"/>
      <c r="C21" s="169"/>
      <c r="D21" s="186"/>
      <c r="E21" s="156"/>
      <c r="F21" s="289" t="s">
        <v>306</v>
      </c>
      <c r="G21" s="159">
        <v>1970</v>
      </c>
      <c r="H21" s="195"/>
      <c r="I21" s="198"/>
      <c r="J21" s="195"/>
      <c r="K21" s="195"/>
      <c r="L21" s="195"/>
      <c r="M21" s="156"/>
    </row>
    <row r="22" spans="1:13">
      <c r="A22" s="169"/>
      <c r="B22" s="169"/>
      <c r="C22" s="169"/>
      <c r="D22" s="186"/>
      <c r="E22" s="156"/>
      <c r="F22" s="290" t="s">
        <v>283</v>
      </c>
      <c r="G22" s="159">
        <v>1973</v>
      </c>
      <c r="H22" s="195"/>
      <c r="I22" s="198"/>
      <c r="J22" s="195"/>
      <c r="K22" s="195"/>
      <c r="L22" s="195"/>
      <c r="M22" s="156"/>
    </row>
    <row r="23" spans="1:13">
      <c r="A23" s="169"/>
      <c r="B23" s="169"/>
      <c r="C23" s="169"/>
      <c r="D23" s="186"/>
      <c r="E23" s="282" t="s">
        <v>145</v>
      </c>
      <c r="F23" s="283" t="s">
        <v>322</v>
      </c>
      <c r="G23" s="291"/>
      <c r="H23" s="195"/>
      <c r="I23" s="198"/>
      <c r="J23" s="195"/>
      <c r="K23" s="195">
        <v>4</v>
      </c>
      <c r="L23" s="195">
        <v>15</v>
      </c>
      <c r="M23" s="156"/>
    </row>
    <row r="24" spans="1:13">
      <c r="A24" s="169"/>
      <c r="B24" s="169"/>
      <c r="C24" s="169"/>
      <c r="D24" s="186"/>
      <c r="E24" s="156"/>
      <c r="F24" s="289" t="s">
        <v>179</v>
      </c>
      <c r="G24" s="159">
        <v>1977</v>
      </c>
      <c r="H24" s="195"/>
      <c r="I24" s="198"/>
      <c r="J24" s="195"/>
      <c r="K24" s="195"/>
      <c r="L24" s="195"/>
      <c r="M24" s="188" t="s">
        <v>180</v>
      </c>
    </row>
    <row r="25" spans="1:13">
      <c r="A25" s="169"/>
      <c r="B25" s="169"/>
      <c r="C25" s="169"/>
      <c r="D25" s="186">
        <v>3</v>
      </c>
      <c r="E25" s="156"/>
      <c r="F25" s="289" t="s">
        <v>213</v>
      </c>
      <c r="G25" s="159">
        <v>1962</v>
      </c>
      <c r="H25" s="195"/>
      <c r="I25" s="198"/>
      <c r="J25" s="195"/>
      <c r="K25" s="195"/>
      <c r="L25" s="195"/>
      <c r="M25" s="292" t="s">
        <v>216</v>
      </c>
    </row>
    <row r="26" spans="1:13">
      <c r="A26" s="169"/>
      <c r="B26" s="169"/>
      <c r="C26" s="169"/>
      <c r="D26" s="186"/>
      <c r="E26" s="156"/>
      <c r="F26" s="289" t="s">
        <v>195</v>
      </c>
      <c r="G26" s="159">
        <v>1974</v>
      </c>
      <c r="H26" s="195"/>
      <c r="I26" s="198"/>
      <c r="J26" s="195"/>
      <c r="K26" s="195"/>
      <c r="L26" s="195"/>
      <c r="M26" s="292" t="s">
        <v>202</v>
      </c>
    </row>
    <row r="27" spans="1:13">
      <c r="A27" s="169"/>
      <c r="B27" s="169"/>
      <c r="C27" s="169"/>
      <c r="D27" s="186"/>
      <c r="E27" s="156"/>
      <c r="F27" s="289" t="s">
        <v>326</v>
      </c>
      <c r="G27" s="159">
        <v>1976</v>
      </c>
      <c r="H27" s="195"/>
      <c r="I27" s="198"/>
      <c r="J27" s="195"/>
      <c r="K27" s="195"/>
      <c r="L27" s="195"/>
      <c r="M27" s="292" t="s">
        <v>210</v>
      </c>
    </row>
    <row r="28" spans="1:13">
      <c r="A28" s="169"/>
      <c r="B28" s="169"/>
      <c r="C28" s="169"/>
      <c r="D28" s="186"/>
      <c r="E28" s="282" t="s">
        <v>36</v>
      </c>
      <c r="F28" s="283" t="s">
        <v>334</v>
      </c>
      <c r="G28" s="291"/>
      <c r="H28" s="195"/>
      <c r="I28" s="198"/>
      <c r="J28" s="195"/>
      <c r="K28" s="195">
        <v>2</v>
      </c>
      <c r="L28" s="195">
        <v>18</v>
      </c>
      <c r="M28" s="156"/>
    </row>
    <row r="29" spans="1:13">
      <c r="A29" s="169"/>
      <c r="B29" s="169"/>
      <c r="C29" s="169"/>
      <c r="D29" s="186"/>
      <c r="E29" s="156"/>
      <c r="F29" s="293" t="s">
        <v>329</v>
      </c>
      <c r="G29" s="159">
        <v>1975</v>
      </c>
      <c r="H29" s="159"/>
      <c r="I29" s="198"/>
      <c r="J29" s="195"/>
      <c r="K29" s="195"/>
      <c r="L29" s="195"/>
      <c r="M29" s="206" t="s">
        <v>332</v>
      </c>
    </row>
    <row r="30" spans="1:13">
      <c r="A30" s="169"/>
      <c r="B30" s="169"/>
      <c r="C30" s="169"/>
      <c r="D30" s="186">
        <v>4</v>
      </c>
      <c r="E30" s="156"/>
      <c r="F30" s="293" t="s">
        <v>188</v>
      </c>
      <c r="G30" s="159">
        <v>1977</v>
      </c>
      <c r="H30" s="159"/>
      <c r="I30" s="198"/>
      <c r="J30" s="195"/>
      <c r="K30" s="195"/>
      <c r="L30" s="195"/>
      <c r="M30" s="206" t="s">
        <v>189</v>
      </c>
    </row>
    <row r="31" spans="1:13">
      <c r="A31" s="169"/>
      <c r="B31" s="169"/>
      <c r="C31" s="169"/>
      <c r="D31" s="186"/>
      <c r="E31" s="156"/>
      <c r="F31" s="293" t="s">
        <v>330</v>
      </c>
      <c r="G31" s="159">
        <v>1960</v>
      </c>
      <c r="H31" s="159"/>
      <c r="I31" s="198"/>
      <c r="J31" s="195"/>
      <c r="K31" s="195"/>
      <c r="L31" s="195"/>
      <c r="M31" s="206" t="s">
        <v>333</v>
      </c>
    </row>
    <row r="32" spans="1:13">
      <c r="A32" s="169"/>
      <c r="B32" s="169"/>
      <c r="C32" s="169"/>
      <c r="D32" s="186"/>
      <c r="E32" s="156"/>
      <c r="F32" s="293" t="s">
        <v>331</v>
      </c>
      <c r="G32" s="159">
        <v>1974</v>
      </c>
      <c r="H32" s="159"/>
      <c r="I32" s="198"/>
      <c r="J32" s="195"/>
      <c r="K32" s="195"/>
      <c r="L32" s="195"/>
      <c r="M32" s="206" t="s">
        <v>333</v>
      </c>
    </row>
    <row r="33" spans="1:13">
      <c r="A33" s="169"/>
      <c r="B33" s="169"/>
      <c r="C33" s="169"/>
      <c r="D33" s="169"/>
      <c r="E33" s="169" t="s">
        <v>19</v>
      </c>
      <c r="F33" s="188" t="s">
        <v>20</v>
      </c>
      <c r="G33" s="159"/>
      <c r="H33" s="158"/>
      <c r="I33" s="158"/>
      <c r="J33" s="158"/>
      <c r="K33" s="158">
        <v>3</v>
      </c>
      <c r="L33" s="158">
        <v>16</v>
      </c>
      <c r="M33" s="169"/>
    </row>
    <row r="34" spans="1:13">
      <c r="A34" s="169"/>
      <c r="B34" s="169"/>
      <c r="C34" s="169"/>
      <c r="D34" s="169"/>
      <c r="E34" s="156"/>
      <c r="F34" s="188" t="s">
        <v>94</v>
      </c>
      <c r="G34" s="159">
        <v>1961</v>
      </c>
      <c r="H34" s="158"/>
      <c r="I34" s="158"/>
      <c r="J34" s="158"/>
      <c r="K34" s="158"/>
      <c r="L34" s="158"/>
      <c r="M34" s="169"/>
    </row>
    <row r="35" spans="1:13">
      <c r="A35" s="169"/>
      <c r="B35" s="169"/>
      <c r="C35" s="169"/>
      <c r="D35" s="186">
        <v>5</v>
      </c>
      <c r="E35" s="156"/>
      <c r="F35" s="188" t="s">
        <v>206</v>
      </c>
      <c r="G35" s="159">
        <v>1968</v>
      </c>
      <c r="H35" s="158"/>
      <c r="I35" s="158"/>
      <c r="J35" s="158"/>
      <c r="K35" s="158"/>
      <c r="L35" s="158"/>
      <c r="M35" s="169"/>
    </row>
    <row r="36" spans="1:13">
      <c r="A36" s="169"/>
      <c r="B36" s="169"/>
      <c r="C36" s="169"/>
      <c r="D36" s="169"/>
      <c r="E36" s="156"/>
      <c r="F36" s="188" t="s">
        <v>93</v>
      </c>
      <c r="G36" s="159">
        <v>1973</v>
      </c>
      <c r="H36" s="158"/>
      <c r="I36" s="158"/>
      <c r="J36" s="158"/>
      <c r="K36" s="158"/>
      <c r="L36" s="158"/>
      <c r="M36" s="169"/>
    </row>
    <row r="37" spans="1:13">
      <c r="A37" s="169"/>
      <c r="B37" s="169"/>
      <c r="C37" s="169"/>
      <c r="D37" s="169"/>
      <c r="E37" s="156"/>
      <c r="F37" s="188" t="s">
        <v>343</v>
      </c>
      <c r="G37" s="159">
        <v>1972</v>
      </c>
      <c r="H37" s="158"/>
      <c r="I37" s="158"/>
      <c r="J37" s="158"/>
      <c r="K37" s="158"/>
      <c r="L37" s="158"/>
      <c r="M37" s="169"/>
    </row>
    <row r="40" spans="1:13">
      <c r="A40" s="37" t="s">
        <v>223</v>
      </c>
      <c r="B40" s="69"/>
      <c r="C40" s="69"/>
      <c r="D40" s="69"/>
      <c r="E40" s="69"/>
      <c r="F40" s="69"/>
      <c r="H40" s="83"/>
    </row>
    <row r="41" spans="1:13">
      <c r="A41" s="69"/>
      <c r="B41" s="69"/>
      <c r="C41" s="69"/>
      <c r="D41" s="70"/>
      <c r="E41" s="69"/>
      <c r="F41" s="69"/>
    </row>
    <row r="42" spans="1:13">
      <c r="A42" s="37" t="s">
        <v>224</v>
      </c>
      <c r="B42" s="69"/>
      <c r="C42" s="69"/>
      <c r="D42" s="70"/>
      <c r="E42" s="69"/>
      <c r="F42" s="69"/>
    </row>
  </sheetData>
  <mergeCells count="10">
    <mergeCell ref="F8:H8"/>
    <mergeCell ref="I8:M8"/>
    <mergeCell ref="F9:H9"/>
    <mergeCell ref="I9:M9"/>
    <mergeCell ref="F2:H2"/>
    <mergeCell ref="I2:M3"/>
    <mergeCell ref="F3:H3"/>
    <mergeCell ref="F5:H5"/>
    <mergeCell ref="I5:M6"/>
    <mergeCell ref="F6:H6"/>
  </mergeCells>
  <dataValidations count="3">
    <dataValidation type="list" allowBlank="1" showInputMessage="1" showErrorMessage="1" sqref="H29:H32">
      <formula1>$F$1:$F$13</formula1>
    </dataValidation>
    <dataValidation type="list" allowBlank="1" showInputMessage="1" showErrorMessage="1" sqref="G19:G22">
      <formula1>$E$1:$E$90</formula1>
    </dataValidation>
    <dataValidation type="list" allowBlank="1" showInputMessage="1" showErrorMessage="1" sqref="G24:G27 G29:G32">
      <formula1>$E$1:$E$80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[2]Dane!#REF!</xm:f>
          </x14:formula1>
          <xm:sqref>G33:G37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R51"/>
  <sheetViews>
    <sheetView zoomScale="90" zoomScaleNormal="90" zoomScaleSheetLayoutView="80" workbookViewId="0">
      <selection activeCell="L45" sqref="L45"/>
    </sheetView>
  </sheetViews>
  <sheetFormatPr defaultRowHeight="12.75"/>
  <cols>
    <col min="1" max="1" width="12.85546875" style="69" customWidth="1"/>
    <col min="2" max="5" width="9.140625" style="70"/>
    <col min="6" max="6" width="19.85546875" style="69" customWidth="1"/>
    <col min="7" max="7" width="7.42578125" style="70" customWidth="1"/>
    <col min="8" max="8" width="8.42578125" style="71" customWidth="1"/>
    <col min="9" max="9" width="6.7109375" style="70" customWidth="1"/>
    <col min="10" max="10" width="7.7109375" style="70" customWidth="1"/>
    <col min="11" max="11" width="9.140625" style="70"/>
    <col min="12" max="12" width="8.140625" style="70" customWidth="1"/>
    <col min="13" max="13" width="8" style="71" customWidth="1"/>
    <col min="14" max="14" width="8.7109375" style="70" customWidth="1"/>
    <col min="15" max="15" width="8.7109375" style="71" customWidth="1"/>
    <col min="16" max="17" width="9.140625" style="70"/>
    <col min="18" max="18" width="20.85546875" style="69" customWidth="1"/>
    <col min="19" max="19" width="4.5703125" style="69" customWidth="1"/>
    <col min="20" max="16384" width="9.140625" style="69"/>
  </cols>
  <sheetData>
    <row r="1" spans="1:18">
      <c r="A1" s="39"/>
      <c r="B1" s="41"/>
      <c r="C1" s="41"/>
      <c r="D1" s="41"/>
      <c r="E1" s="41"/>
      <c r="F1" s="41"/>
      <c r="G1" s="42"/>
      <c r="H1" s="42"/>
      <c r="I1" s="41"/>
      <c r="J1" s="43"/>
      <c r="K1" s="44"/>
      <c r="L1" s="87"/>
      <c r="M1" s="42"/>
      <c r="N1" s="41"/>
      <c r="O1" s="42"/>
      <c r="P1" s="41"/>
      <c r="Q1" s="41"/>
      <c r="R1" s="124"/>
    </row>
    <row r="2" spans="1:18" ht="12.75" customHeight="1">
      <c r="A2" s="39"/>
      <c r="B2" s="125"/>
      <c r="C2" s="41"/>
      <c r="D2" s="41"/>
      <c r="E2" s="41"/>
      <c r="F2" s="338" t="s">
        <v>0</v>
      </c>
      <c r="G2" s="339"/>
      <c r="H2" s="339"/>
      <c r="I2" s="344" t="s">
        <v>226</v>
      </c>
      <c r="J2" s="344"/>
      <c r="K2" s="344"/>
      <c r="L2" s="344"/>
      <c r="M2" s="344"/>
      <c r="N2" s="344"/>
      <c r="O2" s="344"/>
      <c r="P2" s="344"/>
      <c r="Q2" s="344"/>
      <c r="R2" s="344"/>
    </row>
    <row r="3" spans="1:18" ht="12.75" customHeight="1">
      <c r="A3" s="39"/>
      <c r="B3" s="125"/>
      <c r="C3" s="41"/>
      <c r="D3" s="41"/>
      <c r="E3" s="41"/>
      <c r="F3" s="338" t="s">
        <v>1</v>
      </c>
      <c r="G3" s="339"/>
      <c r="H3" s="339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8">
      <c r="A4" s="39"/>
      <c r="B4" s="125"/>
      <c r="C4" s="41"/>
      <c r="D4" s="41"/>
      <c r="E4" s="41"/>
      <c r="F4" s="88"/>
      <c r="G4" s="48"/>
      <c r="H4" s="42"/>
      <c r="I4" s="52"/>
      <c r="J4" s="91"/>
      <c r="K4" s="91"/>
      <c r="L4" s="52"/>
      <c r="M4" s="42"/>
      <c r="N4" s="44"/>
      <c r="O4" s="51"/>
      <c r="P4" s="41"/>
      <c r="Q4" s="41"/>
      <c r="R4" s="124"/>
    </row>
    <row r="5" spans="1:18" ht="12.75" customHeight="1">
      <c r="A5" s="40"/>
      <c r="B5" s="41"/>
      <c r="C5" s="41"/>
      <c r="D5" s="41"/>
      <c r="E5" s="41"/>
      <c r="F5" s="338" t="s">
        <v>2</v>
      </c>
      <c r="G5" s="339"/>
      <c r="H5" s="339"/>
      <c r="I5" s="345" t="s">
        <v>227</v>
      </c>
      <c r="J5" s="345"/>
      <c r="K5" s="345"/>
      <c r="L5" s="345"/>
      <c r="M5" s="345"/>
      <c r="N5" s="345"/>
      <c r="O5" s="345"/>
      <c r="P5" s="345"/>
      <c r="Q5" s="345"/>
      <c r="R5" s="345"/>
    </row>
    <row r="6" spans="1:18" ht="12.75" customHeight="1">
      <c r="A6" s="40"/>
      <c r="B6" s="41"/>
      <c r="C6" s="41"/>
      <c r="D6" s="41"/>
      <c r="E6" s="41"/>
      <c r="F6" s="338" t="s">
        <v>3</v>
      </c>
      <c r="G6" s="339"/>
      <c r="H6" s="339"/>
      <c r="I6" s="345"/>
      <c r="J6" s="345"/>
      <c r="K6" s="345"/>
      <c r="L6" s="345"/>
      <c r="M6" s="345"/>
      <c r="N6" s="345"/>
      <c r="O6" s="345"/>
      <c r="P6" s="345"/>
      <c r="Q6" s="345"/>
      <c r="R6" s="345"/>
    </row>
    <row r="7" spans="1:18" ht="15">
      <c r="A7" s="40"/>
      <c r="B7" s="41"/>
      <c r="C7" s="41"/>
      <c r="D7" s="41"/>
      <c r="E7" s="41"/>
      <c r="F7" s="88"/>
      <c r="G7" s="48"/>
      <c r="H7" s="42"/>
      <c r="I7" s="52"/>
      <c r="J7" s="92"/>
      <c r="K7" s="91"/>
      <c r="L7" s="52"/>
      <c r="M7" s="42"/>
      <c r="N7" s="44"/>
      <c r="O7" s="51"/>
      <c r="P7" s="41"/>
      <c r="Q7" s="41"/>
      <c r="R7" s="124"/>
    </row>
    <row r="8" spans="1:18" ht="12.75" customHeight="1">
      <c r="A8" s="40"/>
      <c r="B8" s="41"/>
      <c r="C8" s="41"/>
      <c r="D8" s="41"/>
      <c r="E8" s="41"/>
      <c r="F8" s="338" t="s">
        <v>4</v>
      </c>
      <c r="G8" s="339"/>
      <c r="H8" s="339"/>
      <c r="I8" s="340" t="s">
        <v>228</v>
      </c>
      <c r="J8" s="341"/>
      <c r="K8" s="341"/>
      <c r="L8" s="341"/>
      <c r="M8" s="341"/>
      <c r="N8" s="341"/>
      <c r="O8" s="341"/>
      <c r="P8" s="341"/>
      <c r="Q8" s="341"/>
      <c r="R8" s="341"/>
    </row>
    <row r="9" spans="1:18">
      <c r="A9" s="52"/>
      <c r="B9" s="52"/>
      <c r="C9" s="41"/>
      <c r="D9" s="41"/>
      <c r="E9" s="41"/>
      <c r="F9" s="338" t="s">
        <v>5</v>
      </c>
      <c r="G9" s="339"/>
      <c r="H9" s="339"/>
      <c r="I9" s="342"/>
      <c r="J9" s="343"/>
      <c r="K9" s="343"/>
      <c r="L9" s="343"/>
      <c r="M9" s="343"/>
      <c r="N9" s="343"/>
      <c r="O9" s="343"/>
      <c r="P9" s="343"/>
      <c r="Q9" s="343"/>
      <c r="R9" s="343"/>
    </row>
    <row r="10" spans="1:18">
      <c r="A10" s="40"/>
      <c r="B10" s="41"/>
      <c r="C10" s="41"/>
      <c r="D10" s="41"/>
      <c r="E10" s="41"/>
      <c r="F10" s="41"/>
      <c r="G10" s="42"/>
      <c r="H10" s="42"/>
      <c r="I10" s="41"/>
      <c r="J10" s="43"/>
      <c r="K10" s="44"/>
      <c r="L10" s="41"/>
      <c r="M10" s="42"/>
      <c r="N10" s="41"/>
      <c r="O10" s="42"/>
      <c r="P10" s="41"/>
      <c r="Q10" s="41"/>
      <c r="R10" s="124"/>
    </row>
    <row r="11" spans="1:18">
      <c r="A11" s="40"/>
      <c r="B11" s="41"/>
      <c r="C11" s="41"/>
      <c r="D11" s="41"/>
      <c r="E11" s="41"/>
      <c r="F11" s="41"/>
      <c r="G11" s="42"/>
      <c r="H11" s="42"/>
      <c r="I11" s="51"/>
      <c r="J11" s="44"/>
      <c r="K11" s="41"/>
      <c r="L11" s="50"/>
      <c r="M11" s="42"/>
      <c r="N11" s="41"/>
      <c r="O11" s="42"/>
      <c r="P11" s="41"/>
      <c r="Q11" s="41"/>
      <c r="R11" s="124"/>
    </row>
    <row r="12" spans="1:18">
      <c r="A12" s="53"/>
      <c r="B12" s="41"/>
      <c r="C12" s="41"/>
      <c r="D12" s="41"/>
      <c r="E12" s="41"/>
      <c r="F12" s="41"/>
      <c r="G12" s="42"/>
      <c r="H12" s="42"/>
      <c r="I12" s="51"/>
      <c r="J12" s="44"/>
      <c r="K12" s="41"/>
      <c r="L12" s="50"/>
      <c r="M12" s="42"/>
      <c r="N12" s="41"/>
      <c r="O12" s="42"/>
      <c r="P12" s="41"/>
      <c r="Q12" s="41"/>
      <c r="R12" s="124"/>
    </row>
    <row r="13" spans="1:18">
      <c r="A13" s="53"/>
      <c r="B13" s="126"/>
      <c r="C13" s="41"/>
      <c r="D13" s="41"/>
      <c r="E13" s="41"/>
      <c r="F13" s="41"/>
      <c r="G13" s="42"/>
      <c r="H13" s="42"/>
      <c r="I13" s="51"/>
      <c r="J13" s="44"/>
      <c r="K13" s="41"/>
      <c r="L13" s="50"/>
      <c r="M13" s="42"/>
      <c r="N13" s="41"/>
      <c r="O13" s="42"/>
    </row>
    <row r="14" spans="1:18" ht="15">
      <c r="A14" s="127" t="s">
        <v>44</v>
      </c>
      <c r="B14" s="56" t="s">
        <v>126</v>
      </c>
      <c r="C14" s="41"/>
      <c r="D14" s="41"/>
      <c r="E14" s="41"/>
      <c r="F14" s="41"/>
      <c r="G14" s="42"/>
      <c r="H14" s="42"/>
      <c r="I14" s="51"/>
      <c r="J14" s="44"/>
      <c r="K14" s="41"/>
      <c r="L14" s="41"/>
      <c r="M14" s="42"/>
      <c r="N14" s="41"/>
      <c r="O14" s="42"/>
    </row>
    <row r="15" spans="1:18" ht="15">
      <c r="A15" s="127" t="s">
        <v>45</v>
      </c>
      <c r="B15" s="128" t="s">
        <v>104</v>
      </c>
      <c r="C15" s="58"/>
      <c r="D15" s="58"/>
      <c r="E15" s="58"/>
      <c r="F15" s="57"/>
      <c r="G15" s="59"/>
      <c r="H15" s="59"/>
      <c r="I15" s="129"/>
      <c r="J15" s="130"/>
      <c r="K15" s="58"/>
      <c r="L15" s="58"/>
      <c r="M15" s="59"/>
      <c r="N15" s="58"/>
      <c r="O15" s="42"/>
    </row>
    <row r="16" spans="1:18" ht="15">
      <c r="A16" s="127" t="s">
        <v>47</v>
      </c>
      <c r="B16" s="128" t="s">
        <v>11</v>
      </c>
      <c r="C16" s="58"/>
      <c r="D16" s="58"/>
      <c r="E16" s="58"/>
      <c r="F16" s="57"/>
      <c r="G16" s="58"/>
      <c r="H16" s="59"/>
      <c r="I16" s="59"/>
      <c r="J16" s="58"/>
      <c r="K16" s="58"/>
      <c r="L16" s="58"/>
      <c r="M16" s="59"/>
      <c r="N16" s="58"/>
      <c r="O16" s="42"/>
    </row>
    <row r="17" spans="1:18">
      <c r="A17" s="131"/>
      <c r="B17" s="132"/>
      <c r="C17" s="132"/>
      <c r="D17" s="132"/>
      <c r="E17" s="132"/>
      <c r="F17" s="132"/>
      <c r="G17" s="133"/>
      <c r="H17" s="133"/>
      <c r="I17" s="133"/>
      <c r="J17" s="132"/>
      <c r="K17" s="132"/>
      <c r="L17" s="134"/>
      <c r="M17" s="133"/>
      <c r="N17" s="132"/>
      <c r="O17" s="133"/>
      <c r="P17" s="132"/>
      <c r="Q17" s="132"/>
      <c r="R17" s="135"/>
    </row>
    <row r="19" spans="1:18" ht="51">
      <c r="A19" s="73" t="s">
        <v>48</v>
      </c>
      <c r="B19" s="74" t="s">
        <v>49</v>
      </c>
      <c r="C19" s="74" t="s">
        <v>50</v>
      </c>
      <c r="D19" s="74" t="s">
        <v>51</v>
      </c>
      <c r="E19" s="97" t="s">
        <v>52</v>
      </c>
      <c r="F19" s="74" t="s">
        <v>53</v>
      </c>
      <c r="G19" s="75" t="s">
        <v>54</v>
      </c>
      <c r="H19" s="76" t="s">
        <v>55</v>
      </c>
      <c r="I19" s="74" t="s">
        <v>56</v>
      </c>
      <c r="J19" s="74" t="s">
        <v>105</v>
      </c>
      <c r="K19" s="74" t="s">
        <v>106</v>
      </c>
      <c r="L19" s="74" t="s">
        <v>59</v>
      </c>
      <c r="M19" s="76" t="s">
        <v>60</v>
      </c>
      <c r="N19" s="75" t="s">
        <v>61</v>
      </c>
      <c r="O19" s="76" t="s">
        <v>62</v>
      </c>
      <c r="P19" s="75" t="s">
        <v>107</v>
      </c>
      <c r="Q19" s="75" t="s">
        <v>64</v>
      </c>
      <c r="R19" s="74" t="s">
        <v>65</v>
      </c>
    </row>
    <row r="20" spans="1:18">
      <c r="A20" s="248" t="s">
        <v>108</v>
      </c>
      <c r="B20" s="248" t="s">
        <v>81</v>
      </c>
      <c r="C20" s="248" t="s">
        <v>109</v>
      </c>
      <c r="D20" s="221"/>
      <c r="E20" s="156" t="s">
        <v>145</v>
      </c>
      <c r="F20" s="188" t="s">
        <v>231</v>
      </c>
      <c r="G20" s="159">
        <v>1983</v>
      </c>
      <c r="H20" s="165">
        <v>60.8</v>
      </c>
      <c r="I20" s="195">
        <v>92</v>
      </c>
      <c r="J20" s="249">
        <f>I20</f>
        <v>92</v>
      </c>
      <c r="K20" s="249">
        <v>1</v>
      </c>
      <c r="L20" s="195">
        <v>173</v>
      </c>
      <c r="M20" s="198">
        <f>L20/2</f>
        <v>86.5</v>
      </c>
      <c r="N20" s="195">
        <v>2</v>
      </c>
      <c r="O20" s="198">
        <f>J20+M20</f>
        <v>178.5</v>
      </c>
      <c r="P20" s="195">
        <v>1</v>
      </c>
      <c r="Q20" s="195">
        <v>20</v>
      </c>
      <c r="R20" s="168" t="s">
        <v>150</v>
      </c>
    </row>
    <row r="21" spans="1:18">
      <c r="A21" s="250"/>
      <c r="B21" s="174"/>
      <c r="C21" s="174"/>
      <c r="D21" s="251"/>
      <c r="E21" s="161" t="s">
        <v>30</v>
      </c>
      <c r="F21" s="172" t="s">
        <v>110</v>
      </c>
      <c r="G21" s="252">
        <v>1984</v>
      </c>
      <c r="H21" s="173">
        <v>53.1</v>
      </c>
      <c r="I21" s="174">
        <v>50</v>
      </c>
      <c r="J21" s="203">
        <f>I21</f>
        <v>50</v>
      </c>
      <c r="K21" s="203">
        <v>2</v>
      </c>
      <c r="L21" s="174">
        <v>176</v>
      </c>
      <c r="M21" s="175">
        <f>L21/2</f>
        <v>88</v>
      </c>
      <c r="N21" s="174">
        <v>1</v>
      </c>
      <c r="O21" s="175">
        <f>J21+M21</f>
        <v>138</v>
      </c>
      <c r="P21" s="174">
        <v>2</v>
      </c>
      <c r="Q21" s="174">
        <v>18</v>
      </c>
      <c r="R21" s="176" t="s">
        <v>125</v>
      </c>
    </row>
    <row r="22" spans="1:18">
      <c r="A22" s="253" t="s">
        <v>108</v>
      </c>
      <c r="B22" s="253" t="s">
        <v>81</v>
      </c>
      <c r="C22" s="254" t="s">
        <v>112</v>
      </c>
      <c r="D22" s="255"/>
      <c r="E22" s="256" t="s">
        <v>17</v>
      </c>
      <c r="F22" s="257" t="s">
        <v>315</v>
      </c>
      <c r="G22" s="258">
        <v>1983</v>
      </c>
      <c r="H22" s="259">
        <v>66.3</v>
      </c>
      <c r="I22" s="254">
        <v>119</v>
      </c>
      <c r="J22" s="260">
        <f>I22</f>
        <v>119</v>
      </c>
      <c r="K22" s="260">
        <v>1</v>
      </c>
      <c r="L22" s="254">
        <v>187</v>
      </c>
      <c r="M22" s="261">
        <f t="shared" ref="M22:M23" si="0">L22/2</f>
        <v>93.5</v>
      </c>
      <c r="N22" s="254">
        <v>1</v>
      </c>
      <c r="O22" s="261">
        <f>J22+M22</f>
        <v>212.5</v>
      </c>
      <c r="P22" s="260">
        <v>1</v>
      </c>
      <c r="Q22" s="254">
        <v>20</v>
      </c>
      <c r="R22" s="262" t="s">
        <v>315</v>
      </c>
    </row>
    <row r="23" spans="1:18">
      <c r="A23" s="263" t="s">
        <v>108</v>
      </c>
      <c r="B23" s="263" t="s">
        <v>81</v>
      </c>
      <c r="C23" s="195" t="s">
        <v>111</v>
      </c>
      <c r="D23" s="264"/>
      <c r="E23" s="169" t="s">
        <v>135</v>
      </c>
      <c r="F23" s="185" t="s">
        <v>232</v>
      </c>
      <c r="G23" s="227">
        <v>1983</v>
      </c>
      <c r="H23" s="165">
        <v>79.3</v>
      </c>
      <c r="I23" s="158">
        <v>95</v>
      </c>
      <c r="J23" s="249">
        <f>I23</f>
        <v>95</v>
      </c>
      <c r="K23" s="240">
        <v>1</v>
      </c>
      <c r="L23" s="158">
        <v>207</v>
      </c>
      <c r="M23" s="198">
        <f t="shared" si="0"/>
        <v>103.5</v>
      </c>
      <c r="N23" s="195">
        <v>1</v>
      </c>
      <c r="O23" s="198">
        <f>J23+M23</f>
        <v>198.5</v>
      </c>
      <c r="P23" s="158">
        <v>2</v>
      </c>
      <c r="Q23" s="158">
        <v>20</v>
      </c>
      <c r="R23" s="184"/>
    </row>
    <row r="24" spans="1:18">
      <c r="A24" s="265"/>
      <c r="B24" s="266"/>
      <c r="C24" s="266"/>
      <c r="D24" s="266"/>
      <c r="E24" s="266"/>
      <c r="F24" s="267"/>
      <c r="G24" s="266"/>
      <c r="H24" s="268"/>
      <c r="I24" s="266"/>
      <c r="J24" s="266"/>
      <c r="K24" s="266"/>
      <c r="L24" s="266"/>
      <c r="M24" s="268"/>
      <c r="N24" s="266"/>
      <c r="O24" s="268"/>
      <c r="P24" s="266"/>
      <c r="Q24" s="266"/>
      <c r="R24" s="267"/>
    </row>
    <row r="25" spans="1:18">
      <c r="A25" s="210" t="s">
        <v>66</v>
      </c>
      <c r="B25" s="269" t="s">
        <v>81</v>
      </c>
      <c r="C25" s="269" t="s">
        <v>109</v>
      </c>
      <c r="D25" s="251"/>
      <c r="E25" s="161" t="s">
        <v>42</v>
      </c>
      <c r="F25" s="270" t="s">
        <v>233</v>
      </c>
      <c r="G25" s="251">
        <v>1976</v>
      </c>
      <c r="H25" s="271">
        <v>63</v>
      </c>
      <c r="I25" s="174">
        <v>56</v>
      </c>
      <c r="J25" s="203">
        <f>I25</f>
        <v>56</v>
      </c>
      <c r="K25" s="174">
        <v>1</v>
      </c>
      <c r="L25" s="174">
        <v>149</v>
      </c>
      <c r="M25" s="175">
        <f t="shared" ref="M25:M26" si="1">L25/2</f>
        <v>74.5</v>
      </c>
      <c r="N25" s="174">
        <v>1</v>
      </c>
      <c r="O25" s="175">
        <f>J25+M25</f>
        <v>130.5</v>
      </c>
      <c r="P25" s="174">
        <v>1</v>
      </c>
      <c r="Q25" s="174">
        <v>20</v>
      </c>
      <c r="R25" s="251" t="s">
        <v>235</v>
      </c>
    </row>
    <row r="26" spans="1:18">
      <c r="A26" s="210" t="s">
        <v>66</v>
      </c>
      <c r="B26" s="269" t="s">
        <v>81</v>
      </c>
      <c r="C26" s="174" t="s">
        <v>112</v>
      </c>
      <c r="D26" s="251"/>
      <c r="E26" s="161" t="s">
        <v>38</v>
      </c>
      <c r="F26" s="172" t="s">
        <v>234</v>
      </c>
      <c r="G26" s="224">
        <v>1977</v>
      </c>
      <c r="H26" s="173">
        <v>64.900000000000006</v>
      </c>
      <c r="I26" s="174">
        <v>122</v>
      </c>
      <c r="J26" s="203">
        <f>I26</f>
        <v>122</v>
      </c>
      <c r="K26" s="203">
        <v>1</v>
      </c>
      <c r="L26" s="174">
        <v>189</v>
      </c>
      <c r="M26" s="175">
        <f t="shared" si="1"/>
        <v>94.5</v>
      </c>
      <c r="N26" s="174">
        <v>1</v>
      </c>
      <c r="O26" s="175">
        <f>J26+M26</f>
        <v>216.5</v>
      </c>
      <c r="P26" s="203">
        <v>1</v>
      </c>
      <c r="Q26" s="174">
        <v>20</v>
      </c>
      <c r="R26" s="176" t="s">
        <v>236</v>
      </c>
    </row>
    <row r="27" spans="1:18">
      <c r="A27" s="158" t="s">
        <v>76</v>
      </c>
      <c r="B27" s="195" t="s">
        <v>85</v>
      </c>
      <c r="C27" s="158" t="s">
        <v>111</v>
      </c>
      <c r="D27" s="158"/>
      <c r="E27" s="169" t="s">
        <v>237</v>
      </c>
      <c r="F27" s="245" t="s">
        <v>238</v>
      </c>
      <c r="G27" s="237">
        <v>1966</v>
      </c>
      <c r="H27" s="165">
        <v>70.900000000000006</v>
      </c>
      <c r="I27" s="158">
        <v>137</v>
      </c>
      <c r="J27" s="249">
        <f>I27</f>
        <v>137</v>
      </c>
      <c r="K27" s="158">
        <v>1</v>
      </c>
      <c r="L27" s="158">
        <v>187</v>
      </c>
      <c r="M27" s="198">
        <f>L27/2</f>
        <v>93.5</v>
      </c>
      <c r="N27" s="158">
        <v>3</v>
      </c>
      <c r="O27" s="198">
        <f>J27+M27</f>
        <v>230.5</v>
      </c>
      <c r="P27" s="158">
        <v>1</v>
      </c>
      <c r="Q27" s="158">
        <v>20</v>
      </c>
      <c r="R27" s="236" t="s">
        <v>239</v>
      </c>
    </row>
    <row r="28" spans="1:18">
      <c r="A28" s="272"/>
      <c r="B28" s="158"/>
      <c r="C28" s="158"/>
      <c r="D28" s="158"/>
      <c r="E28" s="169" t="s">
        <v>17</v>
      </c>
      <c r="F28" s="243" t="s">
        <v>275</v>
      </c>
      <c r="G28" s="222">
        <v>1966</v>
      </c>
      <c r="H28" s="165">
        <v>82.7</v>
      </c>
      <c r="I28" s="158">
        <v>111</v>
      </c>
      <c r="J28" s="249">
        <f>I28</f>
        <v>111</v>
      </c>
      <c r="K28" s="158">
        <v>2</v>
      </c>
      <c r="L28" s="158">
        <v>227</v>
      </c>
      <c r="M28" s="198">
        <f>L28/2</f>
        <v>113.5</v>
      </c>
      <c r="N28" s="195">
        <v>1</v>
      </c>
      <c r="O28" s="198">
        <f>J28+M28</f>
        <v>224.5</v>
      </c>
      <c r="P28" s="158">
        <v>2</v>
      </c>
      <c r="Q28" s="158">
        <v>18</v>
      </c>
      <c r="R28" s="187" t="s">
        <v>324</v>
      </c>
    </row>
    <row r="29" spans="1:18">
      <c r="A29" s="272"/>
      <c r="B29" s="158"/>
      <c r="C29" s="158"/>
      <c r="D29" s="158"/>
      <c r="E29" s="169" t="s">
        <v>26</v>
      </c>
      <c r="F29" s="188" t="s">
        <v>115</v>
      </c>
      <c r="G29" s="159">
        <v>1969</v>
      </c>
      <c r="H29" s="165">
        <v>108</v>
      </c>
      <c r="I29" s="158">
        <v>52</v>
      </c>
      <c r="J29" s="249">
        <f>I29</f>
        <v>52</v>
      </c>
      <c r="K29" s="158">
        <v>3</v>
      </c>
      <c r="L29" s="158">
        <v>222</v>
      </c>
      <c r="M29" s="198">
        <f>L29/2</f>
        <v>111</v>
      </c>
      <c r="N29" s="195">
        <v>2</v>
      </c>
      <c r="O29" s="198">
        <f>J29+M29</f>
        <v>163</v>
      </c>
      <c r="P29" s="158">
        <v>3</v>
      </c>
      <c r="Q29" s="158">
        <v>16</v>
      </c>
      <c r="R29" s="168" t="s">
        <v>116</v>
      </c>
    </row>
    <row r="30" spans="1:18">
      <c r="A30" s="265"/>
      <c r="B30" s="266"/>
      <c r="C30" s="266"/>
      <c r="D30" s="266"/>
      <c r="E30" s="266"/>
      <c r="F30" s="267"/>
      <c r="G30" s="266"/>
      <c r="H30" s="268"/>
      <c r="I30" s="266"/>
      <c r="J30" s="266"/>
      <c r="K30" s="266"/>
      <c r="L30" s="266"/>
      <c r="M30" s="268"/>
      <c r="N30" s="266"/>
      <c r="O30" s="268"/>
      <c r="P30" s="266"/>
      <c r="Q30" s="266"/>
      <c r="R30" s="267"/>
    </row>
    <row r="31" spans="1:18">
      <c r="A31" s="184" t="s">
        <v>78</v>
      </c>
      <c r="B31" s="195" t="s">
        <v>85</v>
      </c>
      <c r="C31" s="158" t="s">
        <v>112</v>
      </c>
      <c r="D31" s="158"/>
      <c r="E31" s="169" t="s">
        <v>151</v>
      </c>
      <c r="F31" s="188" t="s">
        <v>240</v>
      </c>
      <c r="G31" s="159">
        <v>1961</v>
      </c>
      <c r="H31" s="165">
        <v>64</v>
      </c>
      <c r="I31" s="158">
        <v>92</v>
      </c>
      <c r="J31" s="249">
        <f>I31</f>
        <v>92</v>
      </c>
      <c r="K31" s="158">
        <v>1</v>
      </c>
      <c r="L31" s="158">
        <v>202</v>
      </c>
      <c r="M31" s="198">
        <f>L31/2</f>
        <v>101</v>
      </c>
      <c r="N31" s="158">
        <v>1</v>
      </c>
      <c r="O31" s="198">
        <f>J31+M31</f>
        <v>193</v>
      </c>
      <c r="P31" s="158">
        <v>1</v>
      </c>
      <c r="Q31" s="158">
        <v>20</v>
      </c>
      <c r="R31" s="168" t="s">
        <v>241</v>
      </c>
    </row>
    <row r="32" spans="1:18">
      <c r="A32" s="184"/>
      <c r="B32" s="195"/>
      <c r="C32" s="158"/>
      <c r="D32" s="158"/>
      <c r="E32" s="169" t="s">
        <v>145</v>
      </c>
      <c r="F32" s="206" t="s">
        <v>270</v>
      </c>
      <c r="G32" s="159">
        <v>1964</v>
      </c>
      <c r="H32" s="165">
        <v>66.900000000000006</v>
      </c>
      <c r="I32" s="273">
        <v>83</v>
      </c>
      <c r="J32" s="249">
        <f>I32</f>
        <v>83</v>
      </c>
      <c r="K32" s="273">
        <v>2</v>
      </c>
      <c r="L32" s="273">
        <v>69</v>
      </c>
      <c r="M32" s="198">
        <f>L32/2</f>
        <v>34.5</v>
      </c>
      <c r="N32" s="273">
        <v>2</v>
      </c>
      <c r="O32" s="198">
        <f>J32+M32</f>
        <v>117.5</v>
      </c>
      <c r="P32" s="273">
        <v>2</v>
      </c>
      <c r="Q32" s="273">
        <v>18</v>
      </c>
      <c r="R32" s="274"/>
    </row>
    <row r="33" spans="1:18">
      <c r="A33" s="265"/>
      <c r="B33" s="266"/>
      <c r="C33" s="266"/>
      <c r="D33" s="266"/>
      <c r="E33" s="266"/>
      <c r="F33" s="267"/>
      <c r="G33" s="266"/>
      <c r="H33" s="268"/>
      <c r="I33" s="266"/>
      <c r="J33" s="266"/>
      <c r="K33" s="266"/>
      <c r="L33" s="266"/>
      <c r="M33" s="268"/>
      <c r="N33" s="266"/>
      <c r="O33" s="268"/>
      <c r="P33" s="266"/>
      <c r="Q33" s="266"/>
      <c r="R33" s="267"/>
    </row>
    <row r="34" spans="1:18">
      <c r="A34" s="158" t="s">
        <v>118</v>
      </c>
      <c r="B34" s="195" t="s">
        <v>117</v>
      </c>
      <c r="C34" s="248" t="s">
        <v>14</v>
      </c>
      <c r="D34" s="158"/>
      <c r="E34" s="169" t="s">
        <v>26</v>
      </c>
      <c r="F34" s="188" t="s">
        <v>119</v>
      </c>
      <c r="G34" s="159">
        <v>1953</v>
      </c>
      <c r="H34" s="165">
        <v>88.6</v>
      </c>
      <c r="I34" s="158">
        <v>92</v>
      </c>
      <c r="J34" s="249">
        <f>I34</f>
        <v>92</v>
      </c>
      <c r="K34" s="158">
        <v>1</v>
      </c>
      <c r="L34" s="158">
        <v>217</v>
      </c>
      <c r="M34" s="198">
        <f>L34/2</f>
        <v>108.5</v>
      </c>
      <c r="N34" s="158">
        <v>1</v>
      </c>
      <c r="O34" s="198">
        <f>J34+M34</f>
        <v>200.5</v>
      </c>
      <c r="P34" s="158">
        <v>1</v>
      </c>
      <c r="Q34" s="158">
        <v>20</v>
      </c>
      <c r="R34" s="272"/>
    </row>
    <row r="35" spans="1:18">
      <c r="A35" s="265"/>
      <c r="B35" s="266"/>
      <c r="C35" s="266"/>
      <c r="D35" s="266"/>
      <c r="E35" s="266"/>
      <c r="F35" s="267"/>
      <c r="G35" s="266"/>
      <c r="H35" s="268"/>
      <c r="I35" s="266"/>
      <c r="J35" s="266"/>
      <c r="K35" s="266"/>
      <c r="L35" s="266"/>
      <c r="M35" s="268"/>
      <c r="N35" s="266"/>
      <c r="O35" s="268"/>
      <c r="P35" s="266"/>
      <c r="Q35" s="266"/>
      <c r="R35" s="267"/>
    </row>
    <row r="39" spans="1:18">
      <c r="A39" s="37" t="s">
        <v>223</v>
      </c>
      <c r="B39" s="69"/>
      <c r="C39" s="69"/>
      <c r="D39" s="69"/>
      <c r="E39" s="69"/>
    </row>
    <row r="40" spans="1:18">
      <c r="B40" s="69"/>
      <c r="C40" s="69"/>
      <c r="E40" s="69"/>
    </row>
    <row r="41" spans="1:18">
      <c r="A41" s="37" t="s">
        <v>224</v>
      </c>
      <c r="B41" s="69"/>
      <c r="C41" s="69"/>
      <c r="E41" s="69"/>
    </row>
    <row r="49" spans="8:13">
      <c r="H49" s="70"/>
      <c r="M49" s="70"/>
    </row>
    <row r="50" spans="8:13">
      <c r="H50" s="70"/>
      <c r="M50" s="70"/>
    </row>
    <row r="51" spans="8:13">
      <c r="H51" s="70"/>
      <c r="M51" s="70"/>
    </row>
  </sheetData>
  <sortState ref="D20:R21">
    <sortCondition ref="P20:P21"/>
  </sortState>
  <mergeCells count="10">
    <mergeCell ref="F8:H8"/>
    <mergeCell ref="I8:R8"/>
    <mergeCell ref="F9:H9"/>
    <mergeCell ref="I9:R9"/>
    <mergeCell ref="F2:H2"/>
    <mergeCell ref="I2:R3"/>
    <mergeCell ref="F3:H3"/>
    <mergeCell ref="F5:H5"/>
    <mergeCell ref="I5:R6"/>
    <mergeCell ref="F6:H6"/>
  </mergeCells>
  <dataValidations count="6">
    <dataValidation type="list" allowBlank="1" showInputMessage="1" showErrorMessage="1" sqref="G23 G30 G33:G35">
      <formula1>$E$1:$E$30</formula1>
    </dataValidation>
    <dataValidation type="list" allowBlank="1" showInputMessage="1" showErrorMessage="1" sqref="G22">
      <formula1>$E$1:$E$30</formula1>
      <formula2>0</formula2>
    </dataValidation>
    <dataValidation type="list" allowBlank="1" showErrorMessage="1" sqref="G20 G29">
      <formula1>$E$1:$E$30</formula1>
    </dataValidation>
    <dataValidation type="list" allowBlank="1" showErrorMessage="1" sqref="G26">
      <formula1>$E$1:$E$29</formula1>
    </dataValidation>
    <dataValidation type="list" allowBlank="1" showInputMessage="1" showErrorMessage="1" sqref="G25">
      <formula1>$E$1:$E$29</formula1>
    </dataValidation>
    <dataValidation type="list" allowBlank="1" showInputMessage="1" showErrorMessage="1" sqref="G32">
      <formula1>$D$1:$D$30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58"/>
  <sheetViews>
    <sheetView topLeftCell="A35" zoomScale="90" zoomScaleNormal="90" zoomScaleSheetLayoutView="80" workbookViewId="0">
      <selection activeCell="F53" sqref="F53"/>
    </sheetView>
  </sheetViews>
  <sheetFormatPr defaultRowHeight="12.75"/>
  <cols>
    <col min="1" max="1" width="12.85546875" style="69" customWidth="1"/>
    <col min="2" max="5" width="9.140625" style="70"/>
    <col min="6" max="6" width="22.5703125" style="69" customWidth="1"/>
    <col min="7" max="7" width="7.42578125" style="70" customWidth="1"/>
    <col min="8" max="8" width="8.42578125" style="71" customWidth="1"/>
    <col min="9" max="9" width="8.140625" style="70" customWidth="1"/>
    <col min="10" max="10" width="9.140625" style="70"/>
    <col min="11" max="11" width="10" style="70" customWidth="1"/>
    <col min="12" max="12" width="25.28515625" style="69" customWidth="1"/>
    <col min="13" max="13" width="4.5703125" style="69" customWidth="1"/>
    <col min="14" max="16384" width="9.140625" style="69"/>
  </cols>
  <sheetData>
    <row r="1" spans="1:12">
      <c r="A1" s="39"/>
      <c r="B1" s="41"/>
      <c r="C1" s="41"/>
      <c r="D1" s="41"/>
      <c r="E1" s="41"/>
      <c r="F1" s="41"/>
      <c r="G1" s="42"/>
      <c r="H1" s="42"/>
      <c r="I1" s="87"/>
      <c r="J1" s="41"/>
      <c r="K1" s="41"/>
      <c r="L1" s="124"/>
    </row>
    <row r="2" spans="1:12" ht="12.75" customHeight="1">
      <c r="A2" s="39"/>
      <c r="B2" s="125"/>
      <c r="C2" s="41"/>
      <c r="D2" s="41"/>
      <c r="E2" s="41"/>
      <c r="F2" s="338" t="s">
        <v>0</v>
      </c>
      <c r="G2" s="339"/>
      <c r="H2" s="339"/>
      <c r="I2" s="344" t="s">
        <v>226</v>
      </c>
      <c r="J2" s="344"/>
      <c r="K2" s="344"/>
      <c r="L2" s="344"/>
    </row>
    <row r="3" spans="1:12" ht="12.75" customHeight="1">
      <c r="A3" s="39"/>
      <c r="B3" s="125"/>
      <c r="C3" s="41"/>
      <c r="D3" s="41"/>
      <c r="E3" s="41"/>
      <c r="F3" s="338" t="s">
        <v>1</v>
      </c>
      <c r="G3" s="339"/>
      <c r="H3" s="339"/>
      <c r="I3" s="344"/>
      <c r="J3" s="344"/>
      <c r="K3" s="344"/>
      <c r="L3" s="344"/>
    </row>
    <row r="4" spans="1:12">
      <c r="A4" s="39"/>
      <c r="B4" s="125"/>
      <c r="C4" s="41"/>
      <c r="D4" s="41"/>
      <c r="E4" s="41"/>
      <c r="F4" s="88"/>
      <c r="G4" s="48"/>
      <c r="H4" s="42"/>
      <c r="I4" s="52"/>
      <c r="J4" s="41"/>
      <c r="K4" s="41"/>
      <c r="L4" s="124"/>
    </row>
    <row r="5" spans="1:12" ht="12.75" customHeight="1">
      <c r="A5" s="40"/>
      <c r="B5" s="41"/>
      <c r="C5" s="41"/>
      <c r="D5" s="41"/>
      <c r="E5" s="41"/>
      <c r="F5" s="338" t="s">
        <v>2</v>
      </c>
      <c r="G5" s="339"/>
      <c r="H5" s="339"/>
      <c r="I5" s="345" t="s">
        <v>227</v>
      </c>
      <c r="J5" s="345"/>
      <c r="K5" s="345"/>
      <c r="L5" s="345"/>
    </row>
    <row r="6" spans="1:12" ht="12.75" customHeight="1">
      <c r="A6" s="40"/>
      <c r="B6" s="41"/>
      <c r="C6" s="41"/>
      <c r="D6" s="41"/>
      <c r="E6" s="41"/>
      <c r="F6" s="338" t="s">
        <v>3</v>
      </c>
      <c r="G6" s="339"/>
      <c r="H6" s="339"/>
      <c r="I6" s="345"/>
      <c r="J6" s="345"/>
      <c r="K6" s="345"/>
      <c r="L6" s="345"/>
    </row>
    <row r="7" spans="1:12">
      <c r="A7" s="40"/>
      <c r="B7" s="41"/>
      <c r="C7" s="41"/>
      <c r="D7" s="41"/>
      <c r="E7" s="41"/>
      <c r="F7" s="88"/>
      <c r="G7" s="48"/>
      <c r="H7" s="42"/>
      <c r="I7" s="52"/>
      <c r="J7" s="41"/>
      <c r="K7" s="41"/>
      <c r="L7" s="124"/>
    </row>
    <row r="8" spans="1:12" ht="12.75" customHeight="1">
      <c r="A8" s="40"/>
      <c r="B8" s="41"/>
      <c r="C8" s="41"/>
      <c r="D8" s="41"/>
      <c r="E8" s="41"/>
      <c r="F8" s="338" t="s">
        <v>4</v>
      </c>
      <c r="G8" s="339"/>
      <c r="H8" s="339"/>
      <c r="I8" s="340" t="s">
        <v>228</v>
      </c>
      <c r="J8" s="340"/>
      <c r="K8" s="340"/>
      <c r="L8" s="340"/>
    </row>
    <row r="9" spans="1:12">
      <c r="A9" s="52"/>
      <c r="B9" s="52"/>
      <c r="C9" s="41"/>
      <c r="D9" s="41"/>
      <c r="E9" s="41"/>
      <c r="F9" s="338" t="s">
        <v>5</v>
      </c>
      <c r="G9" s="339"/>
      <c r="H9" s="339"/>
      <c r="I9" s="342"/>
      <c r="J9" s="342"/>
      <c r="K9" s="342"/>
      <c r="L9" s="342"/>
    </row>
    <row r="10" spans="1:12">
      <c r="A10" s="40"/>
      <c r="B10" s="41"/>
      <c r="C10" s="41"/>
      <c r="D10" s="41"/>
      <c r="E10" s="41"/>
      <c r="F10" s="41"/>
      <c r="G10" s="42"/>
      <c r="H10" s="42"/>
      <c r="I10" s="41"/>
      <c r="J10" s="41"/>
      <c r="K10" s="41"/>
      <c r="L10" s="124"/>
    </row>
    <row r="11" spans="1:12">
      <c r="A11" s="40"/>
      <c r="B11" s="41"/>
      <c r="C11" s="41"/>
      <c r="D11" s="41"/>
      <c r="E11" s="41"/>
      <c r="F11" s="41"/>
      <c r="G11" s="42"/>
      <c r="H11" s="42"/>
      <c r="I11" s="50"/>
      <c r="J11" s="41"/>
      <c r="K11" s="41"/>
      <c r="L11" s="124"/>
    </row>
    <row r="12" spans="1:12">
      <c r="A12" s="53"/>
      <c r="B12" s="41"/>
      <c r="C12" s="41"/>
      <c r="D12" s="41"/>
      <c r="E12" s="41"/>
      <c r="F12" s="41"/>
      <c r="G12" s="42"/>
      <c r="H12" s="42"/>
      <c r="I12" s="50"/>
      <c r="J12" s="41"/>
      <c r="K12" s="41"/>
      <c r="L12" s="124"/>
    </row>
    <row r="13" spans="1:12">
      <c r="A13" s="53"/>
      <c r="B13" s="126"/>
      <c r="C13" s="41"/>
      <c r="D13" s="41"/>
      <c r="E13" s="41"/>
      <c r="F13" s="41"/>
      <c r="G13" s="42"/>
      <c r="H13" s="42"/>
      <c r="I13" s="50"/>
    </row>
    <row r="14" spans="1:12" ht="15">
      <c r="A14" s="127" t="s">
        <v>44</v>
      </c>
      <c r="B14" s="56" t="s">
        <v>126</v>
      </c>
      <c r="C14" s="41"/>
      <c r="D14" s="41"/>
      <c r="E14" s="41"/>
      <c r="F14" s="41"/>
      <c r="G14" s="42"/>
      <c r="H14" s="42"/>
      <c r="I14" s="41"/>
    </row>
    <row r="15" spans="1:12" ht="15">
      <c r="A15" s="127" t="s">
        <v>45</v>
      </c>
      <c r="B15" s="128" t="s">
        <v>104</v>
      </c>
      <c r="C15" s="58"/>
      <c r="D15" s="58"/>
      <c r="E15" s="58"/>
      <c r="F15" s="57"/>
      <c r="G15" s="59"/>
      <c r="H15" s="59"/>
      <c r="I15" s="58"/>
    </row>
    <row r="16" spans="1:12" ht="15">
      <c r="A16" s="127" t="s">
        <v>47</v>
      </c>
      <c r="B16" s="128" t="s">
        <v>12</v>
      </c>
      <c r="C16" s="58"/>
      <c r="D16" s="58"/>
      <c r="E16" s="58"/>
      <c r="F16" s="57"/>
      <c r="G16" s="58"/>
      <c r="H16" s="59"/>
      <c r="I16" s="58"/>
    </row>
    <row r="17" spans="1:12">
      <c r="A17" s="131"/>
      <c r="B17" s="132"/>
      <c r="C17" s="132"/>
      <c r="D17" s="132"/>
      <c r="E17" s="132"/>
      <c r="F17" s="132"/>
      <c r="G17" s="133"/>
      <c r="H17" s="133"/>
      <c r="I17" s="134"/>
      <c r="J17" s="132"/>
      <c r="K17" s="132"/>
      <c r="L17" s="135"/>
    </row>
    <row r="19" spans="1:12" ht="57.75" customHeight="1">
      <c r="A19" s="73" t="s">
        <v>48</v>
      </c>
      <c r="B19" s="74" t="s">
        <v>49</v>
      </c>
      <c r="C19" s="74" t="s">
        <v>50</v>
      </c>
      <c r="D19" s="75" t="s">
        <v>61</v>
      </c>
      <c r="E19" s="97" t="s">
        <v>52</v>
      </c>
      <c r="F19" s="74" t="s">
        <v>53</v>
      </c>
      <c r="G19" s="75" t="s">
        <v>54</v>
      </c>
      <c r="H19" s="76" t="s">
        <v>55</v>
      </c>
      <c r="I19" s="74" t="s">
        <v>59</v>
      </c>
      <c r="J19" s="140" t="s">
        <v>63</v>
      </c>
      <c r="K19" s="75" t="s">
        <v>64</v>
      </c>
      <c r="L19" s="74" t="s">
        <v>65</v>
      </c>
    </row>
    <row r="20" spans="1:12" ht="12.75" customHeight="1">
      <c r="A20" s="248" t="s">
        <v>108</v>
      </c>
      <c r="B20" s="248" t="s">
        <v>81</v>
      </c>
      <c r="C20" s="248" t="s">
        <v>109</v>
      </c>
      <c r="D20" s="221"/>
      <c r="E20" s="156" t="s">
        <v>30</v>
      </c>
      <c r="F20" s="185" t="s">
        <v>110</v>
      </c>
      <c r="G20" s="226">
        <v>1984</v>
      </c>
      <c r="H20" s="165">
        <v>53.1</v>
      </c>
      <c r="I20" s="195">
        <v>176</v>
      </c>
      <c r="J20" s="195">
        <v>1</v>
      </c>
      <c r="K20" s="195">
        <v>20</v>
      </c>
      <c r="L20" s="185" t="s">
        <v>125</v>
      </c>
    </row>
    <row r="21" spans="1:12" ht="12.75" customHeight="1">
      <c r="A21" s="275"/>
      <c r="B21" s="195"/>
      <c r="C21" s="195"/>
      <c r="D21" s="221"/>
      <c r="E21" s="156" t="s">
        <v>145</v>
      </c>
      <c r="F21" s="188" t="s">
        <v>231</v>
      </c>
      <c r="G21" s="159">
        <v>1983</v>
      </c>
      <c r="H21" s="165">
        <v>60.8</v>
      </c>
      <c r="I21" s="195">
        <v>173</v>
      </c>
      <c r="J21" s="195">
        <v>2</v>
      </c>
      <c r="K21" s="195">
        <v>18</v>
      </c>
      <c r="L21" s="188" t="s">
        <v>150</v>
      </c>
    </row>
    <row r="22" spans="1:12" ht="12.75" customHeight="1">
      <c r="A22" s="275"/>
      <c r="B22" s="195"/>
      <c r="C22" s="195"/>
      <c r="D22" s="221"/>
      <c r="E22" s="156" t="s">
        <v>28</v>
      </c>
      <c r="F22" s="164" t="s">
        <v>317</v>
      </c>
      <c r="G22" s="159">
        <v>1984</v>
      </c>
      <c r="H22" s="276">
        <v>51.8</v>
      </c>
      <c r="I22" s="195">
        <v>168</v>
      </c>
      <c r="J22" s="195">
        <v>3</v>
      </c>
      <c r="K22" s="195">
        <v>16</v>
      </c>
      <c r="L22" s="206" t="s">
        <v>186</v>
      </c>
    </row>
    <row r="23" spans="1:12" ht="12.75" customHeight="1">
      <c r="A23" s="269"/>
      <c r="B23" s="269"/>
      <c r="C23" s="269"/>
      <c r="D23" s="251"/>
      <c r="E23" s="161" t="s">
        <v>28</v>
      </c>
      <c r="F23" s="205" t="s">
        <v>316</v>
      </c>
      <c r="G23" s="202">
        <v>1980</v>
      </c>
      <c r="H23" s="173">
        <v>61.7</v>
      </c>
      <c r="I23" s="174">
        <v>128</v>
      </c>
      <c r="J23" s="174">
        <v>4</v>
      </c>
      <c r="K23" s="174">
        <v>15</v>
      </c>
      <c r="L23" s="201" t="s">
        <v>129</v>
      </c>
    </row>
    <row r="24" spans="1:12" ht="12.75" customHeight="1">
      <c r="A24" s="248" t="s">
        <v>108</v>
      </c>
      <c r="B24" s="248" t="s">
        <v>81</v>
      </c>
      <c r="C24" s="195" t="s">
        <v>112</v>
      </c>
      <c r="D24" s="221"/>
      <c r="E24" s="156" t="s">
        <v>237</v>
      </c>
      <c r="F24" s="245" t="s">
        <v>243</v>
      </c>
      <c r="G24" s="237">
        <v>1983</v>
      </c>
      <c r="H24" s="165">
        <v>64.8</v>
      </c>
      <c r="I24" s="195">
        <v>178</v>
      </c>
      <c r="J24" s="195">
        <v>1</v>
      </c>
      <c r="K24" s="195">
        <v>20</v>
      </c>
      <c r="L24" s="188"/>
    </row>
    <row r="25" spans="1:12" ht="12.75" customHeight="1">
      <c r="A25" s="269"/>
      <c r="B25" s="269"/>
      <c r="C25" s="174"/>
      <c r="D25" s="251"/>
      <c r="E25" s="161" t="s">
        <v>17</v>
      </c>
      <c r="F25" s="172" t="s">
        <v>315</v>
      </c>
      <c r="G25" s="224">
        <v>1983</v>
      </c>
      <c r="H25" s="173">
        <v>66.3</v>
      </c>
      <c r="I25" s="174">
        <v>187</v>
      </c>
      <c r="J25" s="174">
        <v>2</v>
      </c>
      <c r="K25" s="174">
        <v>18</v>
      </c>
      <c r="L25" s="281"/>
    </row>
    <row r="26" spans="1:12" ht="12.75" customHeight="1">
      <c r="A26" s="263" t="s">
        <v>108</v>
      </c>
      <c r="B26" s="263" t="s">
        <v>81</v>
      </c>
      <c r="C26" s="195" t="s">
        <v>111</v>
      </c>
      <c r="D26" s="221"/>
      <c r="E26" s="169" t="s">
        <v>135</v>
      </c>
      <c r="F26" s="185" t="s">
        <v>232</v>
      </c>
      <c r="G26" s="227">
        <v>1983</v>
      </c>
      <c r="H26" s="165">
        <v>79.3</v>
      </c>
      <c r="I26" s="158">
        <v>207</v>
      </c>
      <c r="J26" s="158">
        <v>1</v>
      </c>
      <c r="K26" s="158">
        <v>20</v>
      </c>
      <c r="L26" s="280"/>
    </row>
    <row r="27" spans="1:12" ht="12.75" customHeight="1">
      <c r="A27" s="265"/>
      <c r="B27" s="266"/>
      <c r="C27" s="266"/>
      <c r="D27" s="266"/>
      <c r="E27" s="266"/>
      <c r="F27" s="267"/>
      <c r="G27" s="266"/>
      <c r="H27" s="268"/>
      <c r="I27" s="266"/>
      <c r="J27" s="266"/>
      <c r="K27" s="266"/>
      <c r="L27" s="267"/>
    </row>
    <row r="28" spans="1:12" ht="12.75" customHeight="1">
      <c r="A28" s="184" t="s">
        <v>66</v>
      </c>
      <c r="B28" s="248" t="s">
        <v>81</v>
      </c>
      <c r="C28" s="248" t="s">
        <v>109</v>
      </c>
      <c r="D28" s="264"/>
      <c r="E28" s="169" t="s">
        <v>30</v>
      </c>
      <c r="F28" s="188" t="s">
        <v>245</v>
      </c>
      <c r="G28" s="159">
        <v>1976</v>
      </c>
      <c r="H28" s="165">
        <v>62.1</v>
      </c>
      <c r="I28" s="158">
        <v>195</v>
      </c>
      <c r="J28" s="158">
        <v>1</v>
      </c>
      <c r="K28" s="158">
        <v>20</v>
      </c>
      <c r="L28" s="280"/>
    </row>
    <row r="29" spans="1:12" ht="12.75" customHeight="1">
      <c r="A29" s="275"/>
      <c r="B29" s="195"/>
      <c r="C29" s="195"/>
      <c r="D29" s="221"/>
      <c r="E29" s="156" t="s">
        <v>42</v>
      </c>
      <c r="F29" s="243" t="s">
        <v>233</v>
      </c>
      <c r="G29" s="221">
        <v>1976</v>
      </c>
      <c r="H29" s="276">
        <v>63</v>
      </c>
      <c r="I29" s="195">
        <v>149</v>
      </c>
      <c r="J29" s="195">
        <v>2</v>
      </c>
      <c r="K29" s="195">
        <v>18</v>
      </c>
      <c r="L29" s="243" t="s">
        <v>235</v>
      </c>
    </row>
    <row r="30" spans="1:12" ht="12.75" customHeight="1">
      <c r="A30" s="250"/>
      <c r="B30" s="174"/>
      <c r="C30" s="174"/>
      <c r="D30" s="251"/>
      <c r="E30" s="161" t="s">
        <v>15</v>
      </c>
      <c r="F30" s="182" t="s">
        <v>246</v>
      </c>
      <c r="G30" s="202">
        <v>1976</v>
      </c>
      <c r="H30" s="173">
        <v>54.6</v>
      </c>
      <c r="I30" s="174">
        <v>140</v>
      </c>
      <c r="J30" s="174">
        <v>3</v>
      </c>
      <c r="K30" s="174">
        <v>16</v>
      </c>
      <c r="L30" s="205"/>
    </row>
    <row r="31" spans="1:12" ht="12.75" customHeight="1">
      <c r="A31" s="277" t="s">
        <v>66</v>
      </c>
      <c r="B31" s="253" t="s">
        <v>81</v>
      </c>
      <c r="C31" s="254" t="s">
        <v>112</v>
      </c>
      <c r="D31" s="255"/>
      <c r="E31" s="256" t="s">
        <v>17</v>
      </c>
      <c r="F31" s="257" t="s">
        <v>318</v>
      </c>
      <c r="G31" s="258">
        <v>1976</v>
      </c>
      <c r="H31" s="259">
        <v>65.099999999999994</v>
      </c>
      <c r="I31" s="254">
        <v>129</v>
      </c>
      <c r="J31" s="254">
        <v>1</v>
      </c>
      <c r="K31" s="254">
        <v>20</v>
      </c>
      <c r="L31" s="257" t="s">
        <v>323</v>
      </c>
    </row>
    <row r="32" spans="1:12" ht="12.75" customHeight="1">
      <c r="A32" s="184" t="s">
        <v>66</v>
      </c>
      <c r="B32" s="248" t="s">
        <v>81</v>
      </c>
      <c r="C32" s="158" t="s">
        <v>111</v>
      </c>
      <c r="D32" s="264"/>
      <c r="E32" s="169" t="s">
        <v>145</v>
      </c>
      <c r="F32" s="206" t="s">
        <v>247</v>
      </c>
      <c r="G32" s="159">
        <v>1977</v>
      </c>
      <c r="H32" s="165">
        <v>71.400000000000006</v>
      </c>
      <c r="I32" s="158">
        <v>213</v>
      </c>
      <c r="J32" s="158">
        <v>1</v>
      </c>
      <c r="K32" s="158">
        <v>20</v>
      </c>
      <c r="L32" s="188" t="s">
        <v>249</v>
      </c>
    </row>
    <row r="33" spans="1:13" ht="12.75" customHeight="1">
      <c r="A33" s="272"/>
      <c r="B33" s="158"/>
      <c r="C33" s="158"/>
      <c r="D33" s="264"/>
      <c r="E33" s="169" t="s">
        <v>145</v>
      </c>
      <c r="F33" s="206" t="s">
        <v>248</v>
      </c>
      <c r="G33" s="159">
        <v>1979</v>
      </c>
      <c r="H33" s="165">
        <v>113.7</v>
      </c>
      <c r="I33" s="195">
        <v>156</v>
      </c>
      <c r="J33" s="158">
        <v>2</v>
      </c>
      <c r="K33" s="158">
        <v>18</v>
      </c>
      <c r="L33" s="188" t="s">
        <v>250</v>
      </c>
    </row>
    <row r="34" spans="1:13" ht="12.75" customHeight="1">
      <c r="A34" s="265"/>
      <c r="B34" s="266"/>
      <c r="C34" s="266"/>
      <c r="D34" s="266"/>
      <c r="E34" s="266"/>
      <c r="F34" s="267"/>
      <c r="G34" s="266"/>
      <c r="H34" s="268"/>
      <c r="I34" s="266"/>
      <c r="J34" s="266"/>
      <c r="K34" s="266"/>
      <c r="L34" s="267"/>
    </row>
    <row r="35" spans="1:13" ht="12.75" customHeight="1">
      <c r="A35" s="210" t="s">
        <v>74</v>
      </c>
      <c r="B35" s="269" t="s">
        <v>81</v>
      </c>
      <c r="C35" s="174" t="s">
        <v>112</v>
      </c>
      <c r="D35" s="251"/>
      <c r="E35" s="161" t="s">
        <v>30</v>
      </c>
      <c r="F35" s="182" t="s">
        <v>251</v>
      </c>
      <c r="G35" s="202">
        <v>1970</v>
      </c>
      <c r="H35" s="173">
        <v>64.7</v>
      </c>
      <c r="I35" s="174">
        <v>131</v>
      </c>
      <c r="J35" s="174">
        <v>1</v>
      </c>
      <c r="K35" s="174">
        <v>20</v>
      </c>
      <c r="L35" s="201"/>
    </row>
    <row r="36" spans="1:13" ht="12.75" customHeight="1">
      <c r="A36" s="184" t="s">
        <v>74</v>
      </c>
      <c r="B36" s="248" t="s">
        <v>81</v>
      </c>
      <c r="C36" s="158" t="s">
        <v>111</v>
      </c>
      <c r="D36" s="278"/>
      <c r="E36" s="156" t="s">
        <v>28</v>
      </c>
      <c r="F36" s="164" t="s">
        <v>319</v>
      </c>
      <c r="G36" s="159">
        <v>1973</v>
      </c>
      <c r="H36" s="165">
        <v>78.3</v>
      </c>
      <c r="I36" s="195">
        <v>221</v>
      </c>
      <c r="J36" s="195">
        <v>1</v>
      </c>
      <c r="K36" s="195">
        <v>20</v>
      </c>
      <c r="L36" s="206" t="s">
        <v>83</v>
      </c>
    </row>
    <row r="37" spans="1:13" s="70" customFormat="1">
      <c r="A37" s="184"/>
      <c r="B37" s="248"/>
      <c r="C37" s="158"/>
      <c r="D37" s="278"/>
      <c r="E37" s="169" t="s">
        <v>30</v>
      </c>
      <c r="F37" s="185" t="s">
        <v>113</v>
      </c>
      <c r="G37" s="249">
        <v>1970</v>
      </c>
      <c r="H37" s="237">
        <v>78.599999999999994</v>
      </c>
      <c r="I37" s="195">
        <v>190</v>
      </c>
      <c r="J37" s="195">
        <v>2</v>
      </c>
      <c r="K37" s="195">
        <v>18</v>
      </c>
      <c r="L37" s="185" t="s">
        <v>114</v>
      </c>
    </row>
    <row r="38" spans="1:13" s="70" customFormat="1" ht="12.75" customHeight="1">
      <c r="A38" s="265"/>
      <c r="B38" s="266"/>
      <c r="C38" s="266"/>
      <c r="D38" s="266"/>
      <c r="E38" s="266"/>
      <c r="F38" s="267"/>
      <c r="G38" s="266"/>
      <c r="H38" s="268"/>
      <c r="I38" s="266"/>
      <c r="J38" s="266"/>
      <c r="K38" s="266"/>
      <c r="L38" s="267"/>
    </row>
    <row r="39" spans="1:13" s="70" customFormat="1" ht="12.75" customHeight="1">
      <c r="A39" s="195" t="s">
        <v>76</v>
      </c>
      <c r="B39" s="195" t="s">
        <v>85</v>
      </c>
      <c r="C39" s="195" t="s">
        <v>112</v>
      </c>
      <c r="D39" s="221"/>
      <c r="E39" s="156" t="s">
        <v>28</v>
      </c>
      <c r="F39" s="164" t="s">
        <v>320</v>
      </c>
      <c r="G39" s="159">
        <v>1968</v>
      </c>
      <c r="H39" s="276" t="s">
        <v>346</v>
      </c>
      <c r="I39" s="195">
        <v>224</v>
      </c>
      <c r="J39" s="195">
        <v>1</v>
      </c>
      <c r="K39" s="195">
        <v>20</v>
      </c>
      <c r="L39" s="188" t="s">
        <v>253</v>
      </c>
    </row>
    <row r="40" spans="1:13">
      <c r="A40" s="250"/>
      <c r="B40" s="174"/>
      <c r="C40" s="174"/>
      <c r="D40" s="251"/>
      <c r="E40" s="161" t="s">
        <v>145</v>
      </c>
      <c r="F40" s="182" t="s">
        <v>252</v>
      </c>
      <c r="G40" s="202">
        <v>1969</v>
      </c>
      <c r="H40" s="173">
        <v>59.8</v>
      </c>
      <c r="I40" s="174">
        <v>198</v>
      </c>
      <c r="J40" s="174">
        <v>2</v>
      </c>
      <c r="K40" s="174">
        <v>18</v>
      </c>
      <c r="L40" s="182" t="s">
        <v>254</v>
      </c>
      <c r="M40" s="131"/>
    </row>
    <row r="41" spans="1:13" s="70" customFormat="1" ht="12.75" customHeight="1">
      <c r="A41" s="158" t="s">
        <v>76</v>
      </c>
      <c r="B41" s="195" t="s">
        <v>85</v>
      </c>
      <c r="C41" s="264" t="s">
        <v>111</v>
      </c>
      <c r="D41" s="264"/>
      <c r="E41" s="169" t="s">
        <v>17</v>
      </c>
      <c r="F41" s="243" t="s">
        <v>275</v>
      </c>
      <c r="G41" s="222">
        <v>1966</v>
      </c>
      <c r="H41" s="165">
        <v>82.7</v>
      </c>
      <c r="I41" s="158">
        <v>227</v>
      </c>
      <c r="J41" s="158">
        <v>1</v>
      </c>
      <c r="K41" s="158">
        <v>20</v>
      </c>
      <c r="L41" s="185" t="s">
        <v>324</v>
      </c>
    </row>
    <row r="42" spans="1:13">
      <c r="A42" s="272"/>
      <c r="B42" s="158"/>
      <c r="C42" s="158"/>
      <c r="D42" s="264"/>
      <c r="E42" s="169" t="s">
        <v>26</v>
      </c>
      <c r="F42" s="188" t="s">
        <v>115</v>
      </c>
      <c r="G42" s="159">
        <v>1969</v>
      </c>
      <c r="H42" s="165">
        <v>108</v>
      </c>
      <c r="I42" s="158">
        <v>222</v>
      </c>
      <c r="J42" s="158">
        <v>2</v>
      </c>
      <c r="K42" s="158">
        <v>18</v>
      </c>
      <c r="L42" s="188" t="s">
        <v>116</v>
      </c>
    </row>
    <row r="43" spans="1:13">
      <c r="A43" s="272"/>
      <c r="B43" s="158"/>
      <c r="C43" s="158"/>
      <c r="D43" s="264"/>
      <c r="E43" s="169" t="s">
        <v>237</v>
      </c>
      <c r="F43" s="245" t="s">
        <v>238</v>
      </c>
      <c r="G43" s="237">
        <v>1966</v>
      </c>
      <c r="H43" s="165">
        <v>70.900000000000006</v>
      </c>
      <c r="I43" s="158">
        <v>187</v>
      </c>
      <c r="J43" s="158">
        <v>3</v>
      </c>
      <c r="K43" s="158">
        <v>16</v>
      </c>
      <c r="L43" s="245" t="s">
        <v>239</v>
      </c>
    </row>
    <row r="44" spans="1:13">
      <c r="A44" s="265"/>
      <c r="B44" s="266"/>
      <c r="C44" s="266"/>
      <c r="D44" s="266"/>
      <c r="E44" s="266"/>
      <c r="F44" s="267"/>
      <c r="G44" s="266"/>
      <c r="H44" s="268"/>
      <c r="I44" s="266"/>
      <c r="J44" s="266"/>
      <c r="K44" s="266"/>
      <c r="L44" s="267"/>
    </row>
    <row r="45" spans="1:13">
      <c r="A45" s="184" t="s">
        <v>78</v>
      </c>
      <c r="B45" s="195" t="s">
        <v>85</v>
      </c>
      <c r="C45" s="195" t="s">
        <v>112</v>
      </c>
      <c r="D45" s="221"/>
      <c r="E45" s="156" t="s">
        <v>151</v>
      </c>
      <c r="F45" s="188" t="s">
        <v>240</v>
      </c>
      <c r="G45" s="159">
        <v>1961</v>
      </c>
      <c r="H45" s="165">
        <v>64</v>
      </c>
      <c r="I45" s="195">
        <v>202</v>
      </c>
      <c r="J45" s="195">
        <v>1</v>
      </c>
      <c r="K45" s="195">
        <v>20</v>
      </c>
      <c r="L45" s="188" t="s">
        <v>241</v>
      </c>
    </row>
    <row r="46" spans="1:13">
      <c r="A46" s="210"/>
      <c r="B46" s="174"/>
      <c r="C46" s="174"/>
      <c r="D46" s="251"/>
      <c r="E46" s="161" t="s">
        <v>145</v>
      </c>
      <c r="F46" s="201" t="s">
        <v>270</v>
      </c>
      <c r="G46" s="202">
        <v>1964</v>
      </c>
      <c r="H46" s="173">
        <v>66.900000000000006</v>
      </c>
      <c r="I46" s="279">
        <v>69</v>
      </c>
      <c r="J46" s="174">
        <v>2</v>
      </c>
      <c r="K46" s="174">
        <v>18</v>
      </c>
      <c r="L46" s="182"/>
    </row>
    <row r="47" spans="1:13">
      <c r="A47" s="184" t="s">
        <v>78</v>
      </c>
      <c r="B47" s="195" t="s">
        <v>85</v>
      </c>
      <c r="C47" s="158" t="s">
        <v>111</v>
      </c>
      <c r="D47" s="264"/>
      <c r="E47" s="169" t="s">
        <v>237</v>
      </c>
      <c r="F47" s="245" t="s">
        <v>255</v>
      </c>
      <c r="G47" s="237">
        <v>1964</v>
      </c>
      <c r="H47" s="165">
        <v>90</v>
      </c>
      <c r="I47" s="158">
        <v>222</v>
      </c>
      <c r="J47" s="158">
        <v>1</v>
      </c>
      <c r="K47" s="158">
        <v>20</v>
      </c>
      <c r="L47" s="245" t="s">
        <v>256</v>
      </c>
    </row>
    <row r="48" spans="1:13" s="70" customFormat="1">
      <c r="A48" s="265"/>
      <c r="B48" s="266"/>
      <c r="C48" s="266"/>
      <c r="D48" s="266"/>
      <c r="E48" s="266"/>
      <c r="F48" s="267"/>
      <c r="G48" s="266"/>
      <c r="H48" s="268"/>
      <c r="I48" s="266"/>
      <c r="J48" s="266"/>
      <c r="K48" s="266"/>
      <c r="L48" s="267"/>
    </row>
    <row r="49" spans="1:12" s="70" customFormat="1">
      <c r="A49" s="272"/>
      <c r="B49" s="158"/>
      <c r="C49" s="158"/>
      <c r="D49" s="264"/>
      <c r="E49" s="169" t="s">
        <v>28</v>
      </c>
      <c r="F49" s="164" t="s">
        <v>345</v>
      </c>
      <c r="G49" s="159">
        <v>1957</v>
      </c>
      <c r="H49" s="165">
        <v>78.3</v>
      </c>
      <c r="I49" s="158">
        <v>226</v>
      </c>
      <c r="J49" s="158">
        <v>1</v>
      </c>
      <c r="K49" s="158">
        <v>20</v>
      </c>
      <c r="L49" s="188" t="s">
        <v>257</v>
      </c>
    </row>
    <row r="50" spans="1:12" s="70" customFormat="1">
      <c r="A50" s="184" t="s">
        <v>80</v>
      </c>
      <c r="B50" s="195" t="s">
        <v>117</v>
      </c>
      <c r="C50" s="248" t="s">
        <v>14</v>
      </c>
      <c r="D50" s="264"/>
      <c r="E50" s="169" t="s">
        <v>28</v>
      </c>
      <c r="F50" s="164" t="s">
        <v>321</v>
      </c>
      <c r="G50" s="159">
        <v>1958</v>
      </c>
      <c r="H50" s="165">
        <v>76.099999999999994</v>
      </c>
      <c r="I50" s="158">
        <v>221</v>
      </c>
      <c r="J50" s="158">
        <v>2</v>
      </c>
      <c r="K50" s="158">
        <v>18</v>
      </c>
      <c r="L50" s="188" t="s">
        <v>352</v>
      </c>
    </row>
    <row r="51" spans="1:12">
      <c r="A51" s="265"/>
      <c r="B51" s="266"/>
      <c r="C51" s="266"/>
      <c r="D51" s="266"/>
      <c r="E51" s="266"/>
      <c r="F51" s="267"/>
      <c r="G51" s="266"/>
      <c r="H51" s="268"/>
      <c r="I51" s="266"/>
      <c r="J51" s="266"/>
      <c r="K51" s="266"/>
      <c r="L51" s="267"/>
    </row>
    <row r="52" spans="1:12">
      <c r="A52" s="158" t="s">
        <v>118</v>
      </c>
      <c r="B52" s="195" t="s">
        <v>117</v>
      </c>
      <c r="C52" s="248" t="s">
        <v>14</v>
      </c>
      <c r="D52" s="264"/>
      <c r="E52" s="169" t="s">
        <v>15</v>
      </c>
      <c r="F52" s="188" t="s">
        <v>242</v>
      </c>
      <c r="G52" s="159">
        <v>1948</v>
      </c>
      <c r="H52" s="165">
        <v>62.6</v>
      </c>
      <c r="I52" s="158">
        <v>218</v>
      </c>
      <c r="J52" s="158">
        <v>1</v>
      </c>
      <c r="K52" s="158">
        <v>20</v>
      </c>
      <c r="L52" s="280"/>
    </row>
    <row r="53" spans="1:12">
      <c r="A53" s="272"/>
      <c r="B53" s="158"/>
      <c r="C53" s="158"/>
      <c r="D53" s="264"/>
      <c r="E53" s="169" t="s">
        <v>26</v>
      </c>
      <c r="F53" s="188" t="s">
        <v>119</v>
      </c>
      <c r="G53" s="159">
        <v>1953</v>
      </c>
      <c r="H53" s="165">
        <v>88.6</v>
      </c>
      <c r="I53" s="158">
        <v>217</v>
      </c>
      <c r="J53" s="158">
        <v>2</v>
      </c>
      <c r="K53" s="158">
        <v>18</v>
      </c>
      <c r="L53" s="280"/>
    </row>
    <row r="54" spans="1:12">
      <c r="A54" s="136"/>
      <c r="B54" s="137"/>
      <c r="C54" s="137"/>
      <c r="D54" s="137"/>
      <c r="E54" s="137"/>
      <c r="F54" s="138"/>
      <c r="G54" s="137"/>
      <c r="H54" s="139"/>
      <c r="I54" s="137"/>
      <c r="J54" s="137"/>
      <c r="K54" s="137"/>
      <c r="L54" s="137"/>
    </row>
    <row r="56" spans="1:12">
      <c r="A56" s="37" t="s">
        <v>223</v>
      </c>
      <c r="B56" s="69"/>
      <c r="C56" s="69"/>
      <c r="D56" s="69"/>
      <c r="E56" s="69"/>
    </row>
    <row r="57" spans="1:12">
      <c r="B57" s="69"/>
      <c r="C57" s="69"/>
      <c r="E57" s="69"/>
    </row>
    <row r="58" spans="1:12">
      <c r="A58" s="37" t="s">
        <v>224</v>
      </c>
      <c r="B58" s="69"/>
      <c r="C58" s="69"/>
      <c r="E58" s="69"/>
    </row>
  </sheetData>
  <sortState ref="A41:L43">
    <sortCondition descending="1" ref="I41:I43"/>
  </sortState>
  <mergeCells count="10">
    <mergeCell ref="F8:H8"/>
    <mergeCell ref="I8:L8"/>
    <mergeCell ref="F9:H9"/>
    <mergeCell ref="I9:L9"/>
    <mergeCell ref="F2:H2"/>
    <mergeCell ref="I2:L3"/>
    <mergeCell ref="F3:H3"/>
    <mergeCell ref="F5:H5"/>
    <mergeCell ref="I5:L6"/>
    <mergeCell ref="F6:H6"/>
  </mergeCells>
  <dataValidations count="8">
    <dataValidation type="list" allowBlank="1" showInputMessage="1" showErrorMessage="1" sqref="G53 G43 G26 G45">
      <formula1>$E$1:$E$28</formula1>
    </dataValidation>
    <dataValidation type="list" allowBlank="1" showInputMessage="1" showErrorMessage="1" sqref="G49 G32:G33 G35:G36 G39:G40 G28">
      <formula1>$D$1:$D$28</formula1>
    </dataValidation>
    <dataValidation type="list" allowBlank="1" showInputMessage="1" showErrorMessage="1" sqref="G30">
      <formula1>$E$1:$E$27</formula1>
    </dataValidation>
    <dataValidation type="list" allowBlank="1" showErrorMessage="1" sqref="G31 G41">
      <formula1>$D$1:$D$28</formula1>
    </dataValidation>
    <dataValidation type="list" allowBlank="1" showInputMessage="1" showErrorMessage="1" sqref="G50">
      <formula1>$D$1:$D$32</formula1>
    </dataValidation>
    <dataValidation type="list" allowBlank="1" showInputMessage="1" showErrorMessage="1" sqref="G25">
      <formula1>$E$1:$E$28</formula1>
      <formula2>0</formula2>
    </dataValidation>
    <dataValidation type="list" allowBlank="1" showInputMessage="1" showErrorMessage="1" sqref="G20 G22 G46">
      <formula1>$D$1:$D$30</formula1>
    </dataValidation>
    <dataValidation type="list" allowBlank="1" showErrorMessage="1" sqref="G21">
      <formula1>$E$1:$E$28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[1]Dane!#REF!</xm:f>
          </x14:formula1>
          <xm:sqref>G29 G52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49"/>
  <sheetViews>
    <sheetView topLeftCell="A23" zoomScaleNormal="100" zoomScaleSheetLayoutView="90" workbookViewId="0">
      <selection activeCell="H37" sqref="H37"/>
    </sheetView>
  </sheetViews>
  <sheetFormatPr defaultRowHeight="12.75"/>
  <cols>
    <col min="1" max="1" width="10.7109375" customWidth="1"/>
    <col min="4" max="5" width="13.5703125" customWidth="1"/>
    <col min="6" max="6" width="23.140625" bestFit="1" customWidth="1"/>
    <col min="7" max="7" width="6.42578125" bestFit="1" customWidth="1"/>
    <col min="9" max="9" width="15.28515625" customWidth="1"/>
    <col min="12" max="12" width="33.28515625" customWidth="1"/>
  </cols>
  <sheetData>
    <row r="1" spans="1:12">
      <c r="A1" s="85"/>
      <c r="B1" s="85"/>
      <c r="C1" s="40"/>
      <c r="D1" s="41"/>
      <c r="E1" s="41"/>
      <c r="F1" s="53"/>
      <c r="G1" s="53"/>
      <c r="H1" s="86"/>
      <c r="I1" s="41"/>
      <c r="J1" s="44"/>
      <c r="K1" s="44"/>
      <c r="L1" s="44"/>
    </row>
    <row r="2" spans="1:12" ht="12.75" customHeight="1">
      <c r="A2" s="85"/>
      <c r="B2" s="85"/>
      <c r="C2" s="40"/>
      <c r="D2" s="40"/>
      <c r="E2" s="338" t="s">
        <v>0</v>
      </c>
      <c r="F2" s="339"/>
      <c r="G2" s="339"/>
      <c r="H2" s="344" t="s">
        <v>226</v>
      </c>
      <c r="I2" s="344"/>
      <c r="J2" s="344"/>
      <c r="K2" s="344"/>
      <c r="L2" s="344"/>
    </row>
    <row r="3" spans="1:12" ht="12.75" customHeight="1">
      <c r="A3" s="85"/>
      <c r="B3" s="85"/>
      <c r="C3" s="40"/>
      <c r="D3" s="40"/>
      <c r="E3" s="338" t="s">
        <v>1</v>
      </c>
      <c r="F3" s="339"/>
      <c r="G3" s="339"/>
      <c r="H3" s="344"/>
      <c r="I3" s="344"/>
      <c r="J3" s="344"/>
      <c r="K3" s="344"/>
      <c r="L3" s="344"/>
    </row>
    <row r="4" spans="1:12">
      <c r="A4" s="40"/>
      <c r="B4" s="40"/>
      <c r="C4" s="40"/>
      <c r="D4" s="40"/>
      <c r="E4" s="88"/>
      <c r="F4" s="89"/>
      <c r="G4" s="141"/>
      <c r="H4" s="49"/>
      <c r="I4" s="49"/>
      <c r="J4" s="106"/>
      <c r="K4" s="106"/>
      <c r="L4" s="107"/>
    </row>
    <row r="5" spans="1:12" ht="12.75" customHeight="1">
      <c r="A5" s="40"/>
      <c r="B5" s="40"/>
      <c r="C5" s="40"/>
      <c r="D5" s="40"/>
      <c r="E5" s="338" t="s">
        <v>2</v>
      </c>
      <c r="F5" s="339"/>
      <c r="G5" s="339"/>
      <c r="H5" s="345" t="s">
        <v>227</v>
      </c>
      <c r="I5" s="345"/>
      <c r="J5" s="345"/>
      <c r="K5" s="345"/>
      <c r="L5" s="345"/>
    </row>
    <row r="6" spans="1:12" ht="12.75" customHeight="1">
      <c r="A6" s="40"/>
      <c r="B6" s="40"/>
      <c r="C6" s="40"/>
      <c r="D6" s="40"/>
      <c r="E6" s="338" t="s">
        <v>3</v>
      </c>
      <c r="F6" s="339"/>
      <c r="G6" s="339"/>
      <c r="H6" s="345"/>
      <c r="I6" s="345"/>
      <c r="J6" s="345"/>
      <c r="K6" s="345"/>
      <c r="L6" s="345"/>
    </row>
    <row r="7" spans="1:12">
      <c r="A7" s="40"/>
      <c r="B7" s="40"/>
      <c r="C7" s="40"/>
      <c r="D7" s="40"/>
      <c r="E7" s="88"/>
      <c r="F7" s="89"/>
      <c r="G7" s="141"/>
      <c r="H7" s="49"/>
      <c r="I7" s="49"/>
      <c r="J7" s="106"/>
      <c r="K7" s="106"/>
      <c r="L7" s="107"/>
    </row>
    <row r="8" spans="1:12" ht="12.75" customHeight="1">
      <c r="A8" s="40"/>
      <c r="B8" s="40"/>
      <c r="C8" s="40"/>
      <c r="D8" s="40"/>
      <c r="E8" s="338" t="s">
        <v>4</v>
      </c>
      <c r="F8" s="339"/>
      <c r="G8" s="339"/>
      <c r="H8" s="340" t="s">
        <v>228</v>
      </c>
      <c r="I8" s="341"/>
      <c r="J8" s="341"/>
      <c r="K8" s="341"/>
      <c r="L8" s="341"/>
    </row>
    <row r="9" spans="1:12">
      <c r="A9" s="40"/>
      <c r="B9" s="40"/>
      <c r="C9" s="40"/>
      <c r="D9" s="40"/>
      <c r="E9" s="338" t="s">
        <v>5</v>
      </c>
      <c r="F9" s="339"/>
      <c r="G9" s="339"/>
      <c r="H9" s="342"/>
      <c r="I9" s="343"/>
      <c r="J9" s="343"/>
      <c r="K9" s="343"/>
      <c r="L9" s="343"/>
    </row>
    <row r="10" spans="1:12">
      <c r="A10" s="40"/>
      <c r="B10" s="52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>
      <c r="A11" s="40"/>
      <c r="B11" s="40"/>
      <c r="C11" s="40"/>
      <c r="D11" s="41"/>
      <c r="E11" s="41"/>
      <c r="F11" s="41"/>
      <c r="G11" s="41"/>
      <c r="H11" s="42"/>
      <c r="I11" s="41"/>
      <c r="J11" s="44"/>
      <c r="K11" s="44"/>
      <c r="L11" s="44"/>
    </row>
    <row r="12" spans="1:12">
      <c r="A12" s="53"/>
      <c r="B12" s="54"/>
      <c r="C12" s="40"/>
      <c r="D12" s="41"/>
      <c r="E12" s="41"/>
      <c r="F12" s="41"/>
      <c r="G12" s="41"/>
      <c r="H12" s="42"/>
      <c r="I12" s="41"/>
      <c r="J12" s="44"/>
      <c r="K12" s="44"/>
      <c r="L12" s="44"/>
    </row>
    <row r="13" spans="1:12" ht="15">
      <c r="A13" s="55" t="s">
        <v>44</v>
      </c>
      <c r="B13" s="56" t="s">
        <v>126</v>
      </c>
      <c r="C13" s="40"/>
      <c r="D13" s="40"/>
      <c r="E13" s="41"/>
      <c r="F13" s="41"/>
      <c r="G13" s="41"/>
      <c r="H13" s="41"/>
      <c r="I13" s="42"/>
      <c r="J13" s="41"/>
      <c r="K13" s="41"/>
      <c r="L13" s="44"/>
    </row>
    <row r="14" spans="1:12" ht="15">
      <c r="A14" s="55" t="s">
        <v>45</v>
      </c>
      <c r="B14" s="56" t="s">
        <v>104</v>
      </c>
      <c r="C14" s="57"/>
      <c r="D14" s="57"/>
      <c r="E14" s="57"/>
      <c r="F14" s="57"/>
      <c r="G14" s="57"/>
      <c r="H14" s="57"/>
      <c r="I14" s="62"/>
      <c r="J14" s="57"/>
      <c r="K14" s="57"/>
      <c r="L14" s="61"/>
    </row>
    <row r="15" spans="1:12" ht="15">
      <c r="A15" s="55" t="s">
        <v>47</v>
      </c>
      <c r="B15" s="56" t="s">
        <v>13</v>
      </c>
      <c r="C15" s="64"/>
      <c r="D15" s="64"/>
      <c r="E15" s="64"/>
      <c r="F15" s="64"/>
      <c r="G15" s="64"/>
      <c r="H15" s="64"/>
      <c r="I15" s="65"/>
      <c r="J15" s="64"/>
      <c r="K15" s="64"/>
      <c r="L15" s="142"/>
    </row>
    <row r="16" spans="1:12">
      <c r="A16" s="143"/>
      <c r="B16" s="67"/>
      <c r="C16" s="67"/>
      <c r="D16" s="67"/>
      <c r="E16" s="35"/>
      <c r="F16" s="35"/>
      <c r="G16" s="95"/>
      <c r="H16" s="67"/>
      <c r="I16" s="68"/>
      <c r="J16" s="35"/>
      <c r="K16" s="35"/>
      <c r="L16" s="35"/>
    </row>
    <row r="18" spans="1:12" ht="38.25">
      <c r="A18" s="73" t="s">
        <v>48</v>
      </c>
      <c r="B18" s="74" t="s">
        <v>49</v>
      </c>
      <c r="C18" s="74" t="s">
        <v>50</v>
      </c>
      <c r="D18" s="75" t="s">
        <v>120</v>
      </c>
      <c r="E18" s="97" t="s">
        <v>52</v>
      </c>
      <c r="F18" s="74" t="s">
        <v>53</v>
      </c>
      <c r="G18" s="75" t="s">
        <v>54</v>
      </c>
      <c r="H18" s="74" t="s">
        <v>55</v>
      </c>
      <c r="I18" s="75" t="s">
        <v>121</v>
      </c>
      <c r="J18" s="75" t="s">
        <v>63</v>
      </c>
      <c r="K18" s="75" t="s">
        <v>64</v>
      </c>
      <c r="L18" s="74" t="s">
        <v>65</v>
      </c>
    </row>
    <row r="19" spans="1:12">
      <c r="A19" s="73"/>
      <c r="B19" s="74"/>
      <c r="C19" s="74"/>
      <c r="D19" s="75"/>
      <c r="E19" s="97"/>
      <c r="F19" s="74"/>
      <c r="G19" s="75"/>
      <c r="H19" s="74"/>
      <c r="I19" s="75"/>
      <c r="J19" s="75"/>
      <c r="K19" s="75"/>
      <c r="L19" s="74"/>
    </row>
    <row r="20" spans="1:12">
      <c r="A20" s="162" t="s">
        <v>108</v>
      </c>
      <c r="B20" s="162" t="s">
        <v>81</v>
      </c>
      <c r="C20" s="162" t="s">
        <v>109</v>
      </c>
      <c r="D20" s="156"/>
      <c r="E20" s="156" t="s">
        <v>30</v>
      </c>
      <c r="F20" s="185" t="s">
        <v>110</v>
      </c>
      <c r="G20" s="226">
        <v>1984</v>
      </c>
      <c r="H20" s="165">
        <v>53.1</v>
      </c>
      <c r="I20" s="184">
        <v>80</v>
      </c>
      <c r="J20" s="184">
        <v>1</v>
      </c>
      <c r="K20" s="184">
        <v>20</v>
      </c>
      <c r="L20" s="185" t="s">
        <v>125</v>
      </c>
    </row>
    <row r="21" spans="1:12">
      <c r="A21" s="156"/>
      <c r="B21" s="156"/>
      <c r="C21" s="156"/>
      <c r="D21" s="296"/>
      <c r="E21" s="156" t="s">
        <v>151</v>
      </c>
      <c r="F21" s="188" t="s">
        <v>122</v>
      </c>
      <c r="G21" s="159">
        <v>1980</v>
      </c>
      <c r="H21" s="181">
        <v>57.9</v>
      </c>
      <c r="I21" s="184">
        <v>69</v>
      </c>
      <c r="J21" s="184">
        <v>2</v>
      </c>
      <c r="K21" s="184">
        <v>18</v>
      </c>
      <c r="L21" s="188" t="s">
        <v>196</v>
      </c>
    </row>
    <row r="22" spans="1:12">
      <c r="A22" s="161"/>
      <c r="B22" s="161"/>
      <c r="C22" s="161"/>
      <c r="D22" s="297"/>
      <c r="E22" s="161" t="s">
        <v>145</v>
      </c>
      <c r="F22" s="182" t="s">
        <v>258</v>
      </c>
      <c r="G22" s="202">
        <v>1980</v>
      </c>
      <c r="H22" s="173">
        <v>52.5</v>
      </c>
      <c r="I22" s="174">
        <v>50</v>
      </c>
      <c r="J22" s="210">
        <v>3</v>
      </c>
      <c r="K22" s="210">
        <v>16</v>
      </c>
      <c r="L22" s="182" t="s">
        <v>259</v>
      </c>
    </row>
    <row r="23" spans="1:12">
      <c r="A23" s="162" t="s">
        <v>108</v>
      </c>
      <c r="B23" s="162" t="s">
        <v>81</v>
      </c>
      <c r="C23" s="162" t="s">
        <v>112</v>
      </c>
      <c r="D23" s="298"/>
      <c r="E23" s="156" t="s">
        <v>237</v>
      </c>
      <c r="F23" s="245" t="s">
        <v>243</v>
      </c>
      <c r="G23" s="237">
        <v>1983</v>
      </c>
      <c r="H23" s="165">
        <v>64.8</v>
      </c>
      <c r="I23" s="195">
        <v>94</v>
      </c>
      <c r="J23" s="162">
        <v>1</v>
      </c>
      <c r="K23" s="162">
        <v>20</v>
      </c>
      <c r="L23" s="245" t="s">
        <v>244</v>
      </c>
    </row>
    <row r="24" spans="1:12">
      <c r="A24" s="233"/>
      <c r="B24" s="233"/>
      <c r="C24" s="233"/>
      <c r="D24" s="233"/>
      <c r="E24" s="233"/>
      <c r="F24" s="244"/>
      <c r="G24" s="233"/>
      <c r="H24" s="233"/>
      <c r="I24" s="241"/>
      <c r="J24" s="241"/>
      <c r="K24" s="241"/>
      <c r="L24" s="244"/>
    </row>
    <row r="25" spans="1:12">
      <c r="A25" s="162" t="s">
        <v>66</v>
      </c>
      <c r="B25" s="162" t="s">
        <v>81</v>
      </c>
      <c r="C25" s="162" t="s">
        <v>109</v>
      </c>
      <c r="D25" s="296"/>
      <c r="E25" s="156" t="s">
        <v>15</v>
      </c>
      <c r="F25" s="188" t="s">
        <v>246</v>
      </c>
      <c r="G25" s="159">
        <v>1976</v>
      </c>
      <c r="H25" s="165">
        <v>54.6</v>
      </c>
      <c r="I25" s="158">
        <v>60</v>
      </c>
      <c r="J25" s="162">
        <v>1</v>
      </c>
      <c r="K25" s="184">
        <v>20</v>
      </c>
      <c r="L25" s="216"/>
    </row>
    <row r="26" spans="1:12">
      <c r="A26" s="161"/>
      <c r="B26" s="161"/>
      <c r="C26" s="161"/>
      <c r="D26" s="297"/>
      <c r="E26" s="161" t="s">
        <v>145</v>
      </c>
      <c r="F26" s="182" t="s">
        <v>260</v>
      </c>
      <c r="G26" s="202">
        <v>1978</v>
      </c>
      <c r="H26" s="173" t="s">
        <v>347</v>
      </c>
      <c r="I26" s="174">
        <v>27</v>
      </c>
      <c r="J26" s="210">
        <v>2</v>
      </c>
      <c r="K26" s="210">
        <v>18</v>
      </c>
      <c r="L26" s="247" t="s">
        <v>261</v>
      </c>
    </row>
    <row r="27" spans="1:12">
      <c r="A27" s="177" t="s">
        <v>66</v>
      </c>
      <c r="B27" s="177" t="s">
        <v>81</v>
      </c>
      <c r="C27" s="177" t="s">
        <v>112</v>
      </c>
      <c r="D27" s="299"/>
      <c r="E27" s="179" t="s">
        <v>38</v>
      </c>
      <c r="F27" s="300" t="s">
        <v>234</v>
      </c>
      <c r="G27" s="222">
        <v>1977</v>
      </c>
      <c r="H27" s="165">
        <v>64.900000000000006</v>
      </c>
      <c r="I27" s="195">
        <v>90</v>
      </c>
      <c r="J27" s="238">
        <v>1</v>
      </c>
      <c r="K27" s="238">
        <v>20</v>
      </c>
      <c r="L27" s="301" t="s">
        <v>236</v>
      </c>
    </row>
    <row r="28" spans="1:12">
      <c r="A28" s="161"/>
      <c r="B28" s="161"/>
      <c r="C28" s="161"/>
      <c r="D28" s="161"/>
      <c r="E28" s="161" t="s">
        <v>15</v>
      </c>
      <c r="F28" s="182" t="s">
        <v>262</v>
      </c>
      <c r="G28" s="202">
        <v>1979</v>
      </c>
      <c r="H28" s="173">
        <v>96.5</v>
      </c>
      <c r="I28" s="210">
        <v>63</v>
      </c>
      <c r="J28" s="210">
        <v>2</v>
      </c>
      <c r="K28" s="210">
        <v>18</v>
      </c>
      <c r="L28" s="247"/>
    </row>
    <row r="29" spans="1:12">
      <c r="A29" s="162" t="s">
        <v>66</v>
      </c>
      <c r="B29" s="162" t="s">
        <v>81</v>
      </c>
      <c r="C29" s="162" t="s">
        <v>111</v>
      </c>
      <c r="D29" s="169"/>
      <c r="E29" s="156" t="s">
        <v>145</v>
      </c>
      <c r="F29" s="188" t="s">
        <v>247</v>
      </c>
      <c r="G29" s="159">
        <v>1977</v>
      </c>
      <c r="H29" s="165">
        <v>71.400000000000006</v>
      </c>
      <c r="I29" s="186">
        <v>52</v>
      </c>
      <c r="J29" s="162">
        <v>1</v>
      </c>
      <c r="K29" s="162">
        <v>20</v>
      </c>
      <c r="L29" s="302" t="s">
        <v>249</v>
      </c>
    </row>
    <row r="30" spans="1:12">
      <c r="A30" s="233"/>
      <c r="B30" s="233"/>
      <c r="C30" s="233"/>
      <c r="D30" s="233"/>
      <c r="E30" s="233"/>
      <c r="F30" s="244"/>
      <c r="G30" s="233"/>
      <c r="H30" s="233"/>
      <c r="I30" s="241"/>
      <c r="J30" s="241"/>
      <c r="K30" s="241"/>
      <c r="L30" s="244"/>
    </row>
    <row r="31" spans="1:12">
      <c r="A31" s="162" t="s">
        <v>74</v>
      </c>
      <c r="B31" s="162" t="s">
        <v>81</v>
      </c>
      <c r="C31" s="162" t="s">
        <v>112</v>
      </c>
      <c r="D31" s="156"/>
      <c r="E31" s="156" t="s">
        <v>24</v>
      </c>
      <c r="F31" s="185" t="s">
        <v>263</v>
      </c>
      <c r="G31" s="222">
        <v>1972</v>
      </c>
      <c r="H31" s="165">
        <v>59.3</v>
      </c>
      <c r="I31" s="184">
        <v>95</v>
      </c>
      <c r="J31" s="184">
        <v>1</v>
      </c>
      <c r="K31" s="184">
        <v>20</v>
      </c>
      <c r="L31" s="185" t="s">
        <v>264</v>
      </c>
    </row>
    <row r="32" spans="1:12">
      <c r="A32" s="233"/>
      <c r="B32" s="233"/>
      <c r="C32" s="233"/>
      <c r="D32" s="233"/>
      <c r="E32" s="233"/>
      <c r="F32" s="244"/>
      <c r="G32" s="233"/>
      <c r="H32" s="233"/>
      <c r="I32" s="233"/>
      <c r="J32" s="241"/>
      <c r="K32" s="241"/>
      <c r="L32" s="244"/>
    </row>
    <row r="33" spans="1:12">
      <c r="A33" s="162" t="s">
        <v>76</v>
      </c>
      <c r="B33" s="162" t="s">
        <v>85</v>
      </c>
      <c r="C33" s="162" t="s">
        <v>112</v>
      </c>
      <c r="D33" s="296"/>
      <c r="E33" s="156" t="s">
        <v>145</v>
      </c>
      <c r="F33" s="206" t="s">
        <v>265</v>
      </c>
      <c r="G33" s="159">
        <v>1965</v>
      </c>
      <c r="H33" s="165">
        <v>63.8</v>
      </c>
      <c r="I33" s="184">
        <v>121</v>
      </c>
      <c r="J33" s="184">
        <v>1</v>
      </c>
      <c r="K33" s="184">
        <v>20</v>
      </c>
      <c r="L33" s="188" t="s">
        <v>266</v>
      </c>
    </row>
    <row r="34" spans="1:12">
      <c r="A34" s="170" t="s">
        <v>76</v>
      </c>
      <c r="B34" s="170" t="s">
        <v>85</v>
      </c>
      <c r="C34" s="170" t="s">
        <v>112</v>
      </c>
      <c r="D34" s="161"/>
      <c r="E34" s="161" t="s">
        <v>28</v>
      </c>
      <c r="F34" s="205" t="s">
        <v>320</v>
      </c>
      <c r="G34" s="202">
        <v>1968</v>
      </c>
      <c r="H34" s="175">
        <v>58.7</v>
      </c>
      <c r="I34" s="174">
        <v>62</v>
      </c>
      <c r="J34" s="174">
        <v>2</v>
      </c>
      <c r="K34" s="174">
        <v>18</v>
      </c>
      <c r="L34" s="182" t="s">
        <v>253</v>
      </c>
    </row>
    <row r="35" spans="1:12">
      <c r="A35" s="162" t="s">
        <v>76</v>
      </c>
      <c r="B35" s="162" t="s">
        <v>85</v>
      </c>
      <c r="C35" s="162" t="s">
        <v>111</v>
      </c>
      <c r="D35" s="169"/>
      <c r="E35" s="169" t="s">
        <v>237</v>
      </c>
      <c r="F35" s="303" t="s">
        <v>238</v>
      </c>
      <c r="G35" s="237">
        <v>1966</v>
      </c>
      <c r="H35" s="165">
        <v>70.900000000000006</v>
      </c>
      <c r="I35" s="186">
        <v>111</v>
      </c>
      <c r="J35" s="162">
        <v>1</v>
      </c>
      <c r="K35" s="162">
        <v>20</v>
      </c>
      <c r="L35" s="245" t="s">
        <v>239</v>
      </c>
    </row>
    <row r="36" spans="1:12">
      <c r="A36" s="169"/>
      <c r="B36" s="169"/>
      <c r="C36" s="169"/>
      <c r="D36" s="169"/>
      <c r="E36" s="169" t="s">
        <v>26</v>
      </c>
      <c r="F36" s="206" t="s">
        <v>115</v>
      </c>
      <c r="G36" s="159">
        <v>1969</v>
      </c>
      <c r="H36" s="165">
        <v>108</v>
      </c>
      <c r="I36" s="186">
        <v>99</v>
      </c>
      <c r="J36" s="162">
        <v>2</v>
      </c>
      <c r="K36" s="162">
        <v>18</v>
      </c>
      <c r="L36" s="188" t="s">
        <v>116</v>
      </c>
    </row>
    <row r="37" spans="1:12">
      <c r="A37" s="169"/>
      <c r="B37" s="169"/>
      <c r="C37" s="169"/>
      <c r="D37" s="169"/>
      <c r="E37" s="169" t="s">
        <v>42</v>
      </c>
      <c r="F37" s="243" t="s">
        <v>268</v>
      </c>
      <c r="G37" s="221">
        <v>1969</v>
      </c>
      <c r="H37" s="181">
        <v>73.2</v>
      </c>
      <c r="I37" s="186">
        <v>97</v>
      </c>
      <c r="J37" s="162">
        <v>3</v>
      </c>
      <c r="K37" s="162">
        <v>16</v>
      </c>
      <c r="L37" s="243" t="s">
        <v>211</v>
      </c>
    </row>
    <row r="38" spans="1:12">
      <c r="A38" s="169"/>
      <c r="B38" s="169"/>
      <c r="C38" s="169"/>
      <c r="D38" s="169"/>
      <c r="E38" s="169" t="s">
        <v>40</v>
      </c>
      <c r="F38" s="304" t="s">
        <v>267</v>
      </c>
      <c r="G38" s="305">
        <v>1966</v>
      </c>
      <c r="H38" s="165">
        <v>71.2</v>
      </c>
      <c r="I38" s="186">
        <v>93</v>
      </c>
      <c r="J38" s="162">
        <v>4</v>
      </c>
      <c r="K38" s="162">
        <v>15</v>
      </c>
      <c r="L38" s="306" t="s">
        <v>269</v>
      </c>
    </row>
    <row r="39" spans="1:12">
      <c r="A39" s="233"/>
      <c r="B39" s="233"/>
      <c r="C39" s="233"/>
      <c r="D39" s="233"/>
      <c r="E39" s="233"/>
      <c r="F39" s="244"/>
      <c r="G39" s="233"/>
      <c r="H39" s="233"/>
      <c r="I39" s="241"/>
      <c r="J39" s="241"/>
      <c r="K39" s="241"/>
      <c r="L39" s="244"/>
    </row>
    <row r="40" spans="1:12">
      <c r="A40" s="184" t="s">
        <v>78</v>
      </c>
      <c r="B40" s="195" t="s">
        <v>85</v>
      </c>
      <c r="C40" s="195" t="s">
        <v>112</v>
      </c>
      <c r="D40" s="169"/>
      <c r="E40" s="169" t="s">
        <v>151</v>
      </c>
      <c r="F40" s="206" t="s">
        <v>240</v>
      </c>
      <c r="G40" s="159">
        <v>1961</v>
      </c>
      <c r="H40" s="165">
        <v>64</v>
      </c>
      <c r="I40" s="186">
        <v>71</v>
      </c>
      <c r="J40" s="162">
        <v>1</v>
      </c>
      <c r="K40" s="162">
        <v>20</v>
      </c>
      <c r="L40" s="188" t="s">
        <v>241</v>
      </c>
    </row>
    <row r="41" spans="1:12">
      <c r="A41" s="233"/>
      <c r="B41" s="233"/>
      <c r="C41" s="233"/>
      <c r="D41" s="233"/>
      <c r="E41" s="233"/>
      <c r="F41" s="244"/>
      <c r="G41" s="233"/>
      <c r="H41" s="233"/>
      <c r="I41" s="241"/>
      <c r="J41" s="241"/>
      <c r="K41" s="241"/>
      <c r="L41" s="244"/>
    </row>
    <row r="42" spans="1:12">
      <c r="A42" s="162" t="s">
        <v>118</v>
      </c>
      <c r="B42" s="162" t="s">
        <v>117</v>
      </c>
      <c r="C42" s="162" t="s">
        <v>14</v>
      </c>
      <c r="D42" s="169"/>
      <c r="E42" s="296" t="s">
        <v>15</v>
      </c>
      <c r="F42" s="206" t="s">
        <v>242</v>
      </c>
      <c r="G42" s="159">
        <v>1948</v>
      </c>
      <c r="H42" s="165">
        <v>62.6</v>
      </c>
      <c r="I42" s="186">
        <v>99</v>
      </c>
      <c r="J42" s="186">
        <v>1</v>
      </c>
      <c r="K42" s="162">
        <v>20</v>
      </c>
      <c r="L42" s="302"/>
    </row>
    <row r="43" spans="1:12">
      <c r="A43" s="169"/>
      <c r="B43" s="169"/>
      <c r="C43" s="169"/>
      <c r="D43" s="169"/>
      <c r="E43" s="296" t="s">
        <v>26</v>
      </c>
      <c r="F43" s="206" t="s">
        <v>119</v>
      </c>
      <c r="G43" s="159">
        <v>1953</v>
      </c>
      <c r="H43" s="165">
        <v>88.6</v>
      </c>
      <c r="I43" s="186">
        <v>97</v>
      </c>
      <c r="J43" s="186">
        <v>2</v>
      </c>
      <c r="K43" s="181">
        <v>18</v>
      </c>
      <c r="L43" s="302"/>
    </row>
    <row r="44" spans="1:12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7" spans="1:12">
      <c r="A47" s="37" t="s">
        <v>223</v>
      </c>
      <c r="B47" s="69"/>
      <c r="C47" s="69"/>
      <c r="D47" s="69"/>
      <c r="E47" s="69"/>
      <c r="F47" s="69"/>
    </row>
    <row r="48" spans="1:12">
      <c r="A48" s="69"/>
      <c r="B48" s="69"/>
      <c r="C48" s="69"/>
      <c r="D48" s="70"/>
      <c r="E48" s="69"/>
      <c r="F48" s="69"/>
    </row>
    <row r="49" spans="1:6">
      <c r="A49" s="37" t="s">
        <v>224</v>
      </c>
      <c r="B49" s="69"/>
      <c r="C49" s="69"/>
      <c r="D49" s="70"/>
      <c r="E49" s="69"/>
      <c r="F49" s="69"/>
    </row>
  </sheetData>
  <sortState ref="E44:L45">
    <sortCondition descending="1" ref="I44:I45"/>
  </sortState>
  <mergeCells count="10">
    <mergeCell ref="E8:G8"/>
    <mergeCell ref="H8:L8"/>
    <mergeCell ref="E9:G9"/>
    <mergeCell ref="H9:L9"/>
    <mergeCell ref="E2:G2"/>
    <mergeCell ref="H2:L3"/>
    <mergeCell ref="E3:G3"/>
    <mergeCell ref="E5:G5"/>
    <mergeCell ref="H5:L6"/>
    <mergeCell ref="E6:G6"/>
  </mergeCells>
  <dataValidations count="2">
    <dataValidation type="list" allowBlank="1" showInputMessage="1" showErrorMessage="1" sqref="G43 G22 G26 G29 G33:G34 G37:G38 G40 G20">
      <formula1>$D$1:$D$30</formula1>
    </dataValidation>
    <dataValidation type="list" allowBlank="1" showErrorMessage="1" sqref="G31 G27">
      <formula1>$D$1:$D$30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[1]Dane!#REF!</xm:f>
          </x14:formula1>
          <xm:sqref>G25 G28 G42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M28"/>
  <sheetViews>
    <sheetView topLeftCell="A7" zoomScaleNormal="100" zoomScaleSheetLayoutView="90" workbookViewId="0">
      <selection activeCell="J28" sqref="J28"/>
    </sheetView>
  </sheetViews>
  <sheetFormatPr defaultRowHeight="12.75"/>
  <cols>
    <col min="1" max="1" width="11.42578125" bestFit="1" customWidth="1"/>
    <col min="3" max="3" width="15.28515625" bestFit="1" customWidth="1"/>
    <col min="4" max="4" width="13.28515625" customWidth="1"/>
    <col min="6" max="6" width="20.5703125" bestFit="1" customWidth="1"/>
    <col min="7" max="7" width="6.7109375" bestFit="1" customWidth="1"/>
    <col min="8" max="8" width="7.7109375" bestFit="1" customWidth="1"/>
    <col min="9" max="9" width="9.140625" style="83"/>
    <col min="10" max="10" width="12" customWidth="1"/>
    <col min="12" max="12" width="11.5703125" customWidth="1"/>
    <col min="13" max="13" width="34.28515625" bestFit="1" customWidth="1"/>
  </cols>
  <sheetData>
    <row r="1" spans="1:13">
      <c r="A1" s="145"/>
      <c r="B1" s="40"/>
      <c r="C1" s="40"/>
      <c r="D1" s="41"/>
      <c r="E1" s="40"/>
      <c r="F1" s="41"/>
      <c r="G1" s="41"/>
      <c r="H1" s="42"/>
      <c r="I1" s="42"/>
      <c r="J1" s="44"/>
      <c r="K1" s="44"/>
      <c r="L1" s="40"/>
      <c r="M1" s="40"/>
    </row>
    <row r="2" spans="1:13">
      <c r="B2" s="39"/>
      <c r="C2" s="40"/>
      <c r="D2" s="40"/>
      <c r="E2" s="40"/>
      <c r="F2" s="338" t="s">
        <v>0</v>
      </c>
      <c r="G2" s="339"/>
      <c r="H2" s="339"/>
      <c r="I2" s="344" t="s">
        <v>226</v>
      </c>
      <c r="J2" s="344"/>
      <c r="K2" s="344"/>
      <c r="L2" s="344"/>
      <c r="M2" s="344"/>
    </row>
    <row r="3" spans="1:13">
      <c r="B3" s="39"/>
      <c r="C3" s="40"/>
      <c r="D3" s="40"/>
      <c r="E3" s="40"/>
      <c r="F3" s="338" t="s">
        <v>1</v>
      </c>
      <c r="G3" s="339"/>
      <c r="H3" s="339"/>
      <c r="I3" s="344"/>
      <c r="J3" s="344"/>
      <c r="K3" s="344"/>
      <c r="L3" s="344"/>
      <c r="M3" s="344"/>
    </row>
    <row r="4" spans="1:13">
      <c r="B4" s="39"/>
      <c r="C4" s="40"/>
      <c r="D4" s="40"/>
      <c r="E4" s="40"/>
      <c r="F4" s="105"/>
      <c r="G4" s="48"/>
      <c r="H4" s="41"/>
      <c r="I4" s="146"/>
      <c r="J4" s="49"/>
      <c r="K4" s="106"/>
      <c r="L4" s="106"/>
      <c r="M4" s="107"/>
    </row>
    <row r="5" spans="1:13">
      <c r="B5" s="40"/>
      <c r="C5" s="40"/>
      <c r="D5" s="40"/>
      <c r="E5" s="40"/>
      <c r="F5" s="338" t="s">
        <v>2</v>
      </c>
      <c r="G5" s="339"/>
      <c r="H5" s="339"/>
      <c r="I5" s="345" t="s">
        <v>227</v>
      </c>
      <c r="J5" s="345"/>
      <c r="K5" s="345"/>
      <c r="L5" s="345"/>
      <c r="M5" s="345"/>
    </row>
    <row r="6" spans="1:13">
      <c r="B6" s="40"/>
      <c r="C6" s="40"/>
      <c r="D6" s="40"/>
      <c r="E6" s="40"/>
      <c r="F6" s="338" t="s">
        <v>3</v>
      </c>
      <c r="G6" s="339"/>
      <c r="H6" s="339"/>
      <c r="I6" s="345"/>
      <c r="J6" s="345"/>
      <c r="K6" s="345"/>
      <c r="L6" s="345"/>
      <c r="M6" s="345"/>
    </row>
    <row r="7" spans="1:13" ht="15">
      <c r="B7" s="40"/>
      <c r="C7" s="40"/>
      <c r="D7" s="40"/>
      <c r="E7" s="40"/>
      <c r="F7" s="105"/>
      <c r="G7" s="48"/>
      <c r="H7" s="41"/>
      <c r="I7" s="146"/>
      <c r="J7" s="108"/>
      <c r="K7" s="106"/>
      <c r="L7" s="106"/>
      <c r="M7" s="107"/>
    </row>
    <row r="8" spans="1:13">
      <c r="B8" s="40"/>
      <c r="C8" s="40"/>
      <c r="D8" s="40"/>
      <c r="E8" s="40"/>
      <c r="F8" s="338" t="s">
        <v>4</v>
      </c>
      <c r="G8" s="339"/>
      <c r="H8" s="339"/>
      <c r="I8" s="340" t="s">
        <v>228</v>
      </c>
      <c r="J8" s="341"/>
      <c r="K8" s="341"/>
      <c r="L8" s="341"/>
      <c r="M8" s="341"/>
    </row>
    <row r="9" spans="1:13">
      <c r="B9" s="52"/>
      <c r="C9" s="40"/>
      <c r="D9" s="40"/>
      <c r="E9" s="40"/>
      <c r="F9" s="338" t="s">
        <v>5</v>
      </c>
      <c r="G9" s="339"/>
      <c r="H9" s="339"/>
      <c r="I9" s="342"/>
      <c r="J9" s="343"/>
      <c r="K9" s="343"/>
      <c r="L9" s="343"/>
      <c r="M9" s="343"/>
    </row>
    <row r="10" spans="1:13">
      <c r="B10" s="67"/>
      <c r="C10" s="67"/>
      <c r="D10" s="67"/>
      <c r="E10" s="67"/>
      <c r="F10" s="67"/>
      <c r="G10" s="67"/>
      <c r="H10" s="67"/>
      <c r="I10" s="95"/>
      <c r="J10" s="67"/>
      <c r="K10" s="67"/>
      <c r="L10" s="67"/>
      <c r="M10" s="67"/>
    </row>
    <row r="11" spans="1:13">
      <c r="B11" s="67"/>
      <c r="C11" s="67"/>
      <c r="D11" s="67"/>
      <c r="E11" s="67"/>
      <c r="F11" s="67"/>
      <c r="G11" s="67"/>
      <c r="H11" s="67"/>
      <c r="I11" s="95"/>
      <c r="J11" s="67"/>
      <c r="K11" s="67"/>
      <c r="L11" s="67"/>
      <c r="M11" s="67"/>
    </row>
    <row r="12" spans="1:13" ht="15">
      <c r="A12" s="55"/>
      <c r="B12" s="56"/>
      <c r="C12" s="67"/>
      <c r="D12" s="67"/>
      <c r="E12" s="67"/>
      <c r="F12" s="67"/>
      <c r="G12" s="67"/>
      <c r="H12" s="67"/>
      <c r="I12" s="95"/>
      <c r="J12" s="67"/>
      <c r="K12" s="67"/>
      <c r="L12" s="67"/>
      <c r="M12" s="67"/>
    </row>
    <row r="13" spans="1:13" ht="15">
      <c r="A13" s="55" t="s">
        <v>44</v>
      </c>
      <c r="B13" s="56" t="s">
        <v>126</v>
      </c>
      <c r="C13" s="67"/>
      <c r="D13" s="67"/>
      <c r="E13" s="67"/>
      <c r="F13" s="67"/>
      <c r="G13" s="67"/>
      <c r="H13" s="67"/>
      <c r="I13" s="95"/>
      <c r="J13" s="67"/>
      <c r="K13" s="67"/>
      <c r="L13" s="67"/>
      <c r="M13" s="67"/>
    </row>
    <row r="14" spans="1:13" ht="15">
      <c r="A14" s="55" t="s">
        <v>47</v>
      </c>
      <c r="B14" s="109" t="s">
        <v>123</v>
      </c>
      <c r="C14" s="67"/>
      <c r="D14" s="67"/>
      <c r="E14" s="67"/>
      <c r="F14" s="67"/>
      <c r="G14" s="67"/>
      <c r="H14" s="67"/>
      <c r="I14" s="95"/>
      <c r="J14" s="67"/>
      <c r="K14" s="67"/>
      <c r="L14" s="67"/>
      <c r="M14" s="67"/>
    </row>
    <row r="15" spans="1:13">
      <c r="A15" s="67"/>
      <c r="B15" s="67"/>
      <c r="C15" s="67"/>
      <c r="D15" s="67"/>
      <c r="E15" s="67"/>
      <c r="F15" s="67"/>
      <c r="G15" s="67"/>
      <c r="H15" s="67"/>
      <c r="I15" s="95"/>
      <c r="J15" s="67"/>
      <c r="K15" s="67"/>
      <c r="L15" s="67"/>
      <c r="M15" s="67"/>
    </row>
    <row r="17" spans="1:13" ht="38.25">
      <c r="A17" s="110" t="s">
        <v>48</v>
      </c>
      <c r="B17" s="75" t="s">
        <v>49</v>
      </c>
      <c r="C17" s="75" t="s">
        <v>45</v>
      </c>
      <c r="D17" s="75" t="s">
        <v>98</v>
      </c>
      <c r="E17" s="75" t="s">
        <v>52</v>
      </c>
      <c r="F17" s="75" t="s">
        <v>53</v>
      </c>
      <c r="G17" s="75" t="s">
        <v>54</v>
      </c>
      <c r="H17" s="75" t="s">
        <v>50</v>
      </c>
      <c r="I17" s="111" t="s">
        <v>55</v>
      </c>
      <c r="J17" s="75" t="s">
        <v>99</v>
      </c>
      <c r="K17" s="75" t="s">
        <v>63</v>
      </c>
      <c r="L17" s="75" t="s">
        <v>124</v>
      </c>
      <c r="M17" s="97" t="s">
        <v>65</v>
      </c>
    </row>
    <row r="18" spans="1:13">
      <c r="A18" t="s">
        <v>100</v>
      </c>
      <c r="B18" t="s">
        <v>81</v>
      </c>
      <c r="C18" t="s">
        <v>104</v>
      </c>
      <c r="D18" s="36">
        <v>1</v>
      </c>
      <c r="E18" s="149" t="s">
        <v>145</v>
      </c>
      <c r="F18" s="150" t="s">
        <v>322</v>
      </c>
      <c r="G18" s="115"/>
      <c r="H18" s="115"/>
      <c r="I18" s="114"/>
      <c r="J18" s="115">
        <v>190</v>
      </c>
      <c r="K18" s="116">
        <v>1</v>
      </c>
      <c r="L18" s="116">
        <v>20</v>
      </c>
      <c r="M18" s="117"/>
    </row>
    <row r="19" spans="1:13">
      <c r="D19" s="36"/>
      <c r="E19" s="38"/>
      <c r="F19" s="151" t="s">
        <v>248</v>
      </c>
      <c r="G19" s="148">
        <v>1979</v>
      </c>
      <c r="H19" s="152"/>
      <c r="I19" s="153"/>
      <c r="J19" s="152"/>
      <c r="K19" s="152"/>
      <c r="L19" s="152"/>
      <c r="M19" s="154"/>
    </row>
    <row r="20" spans="1:13">
      <c r="D20" s="36"/>
      <c r="E20" s="38"/>
      <c r="F20" s="151" t="s">
        <v>260</v>
      </c>
      <c r="G20" s="148">
        <v>1978</v>
      </c>
      <c r="H20" s="152"/>
      <c r="I20" s="153"/>
      <c r="J20" s="152"/>
      <c r="K20" s="152"/>
      <c r="L20" s="152"/>
      <c r="M20" s="154"/>
    </row>
    <row r="21" spans="1:13">
      <c r="D21" s="36"/>
      <c r="E21" s="38"/>
      <c r="F21" s="151" t="s">
        <v>231</v>
      </c>
      <c r="G21" s="148">
        <v>1983</v>
      </c>
      <c r="H21" s="152"/>
      <c r="I21" s="153"/>
      <c r="J21" s="152"/>
      <c r="K21" s="152"/>
      <c r="L21" s="152"/>
      <c r="M21" s="154"/>
    </row>
    <row r="22" spans="1:13">
      <c r="D22" s="36"/>
      <c r="E22" s="38"/>
      <c r="F22" s="151" t="s">
        <v>252</v>
      </c>
      <c r="G22" s="148">
        <v>1969</v>
      </c>
      <c r="H22" s="152"/>
      <c r="I22" s="153"/>
      <c r="J22" s="152"/>
      <c r="K22" s="152"/>
      <c r="L22" s="152"/>
      <c r="M22" s="154"/>
    </row>
    <row r="23" spans="1:13">
      <c r="A23" s="78"/>
      <c r="B23" s="78"/>
      <c r="C23" s="78"/>
      <c r="D23" s="78"/>
      <c r="E23" s="78"/>
      <c r="F23" s="78"/>
      <c r="G23" s="78"/>
      <c r="H23" s="78"/>
      <c r="I23" s="81"/>
      <c r="J23" s="78"/>
      <c r="K23" s="78"/>
      <c r="L23" s="78"/>
      <c r="M23" s="78"/>
    </row>
    <row r="26" spans="1:13">
      <c r="A26" s="37" t="s">
        <v>223</v>
      </c>
      <c r="B26" s="69"/>
      <c r="C26" s="69"/>
      <c r="D26" s="69"/>
      <c r="E26" s="69"/>
      <c r="F26" s="69"/>
    </row>
    <row r="27" spans="1:13">
      <c r="A27" s="69"/>
      <c r="B27" s="69"/>
      <c r="C27" s="69"/>
      <c r="D27" s="70"/>
      <c r="E27" s="69"/>
      <c r="F27" s="69"/>
    </row>
    <row r="28" spans="1:13">
      <c r="A28" s="37" t="s">
        <v>224</v>
      </c>
      <c r="B28" s="69"/>
      <c r="C28" s="69"/>
      <c r="D28" s="70"/>
      <c r="E28" s="69"/>
      <c r="F28" s="69"/>
    </row>
  </sheetData>
  <mergeCells count="10">
    <mergeCell ref="F8:H8"/>
    <mergeCell ref="I8:M8"/>
    <mergeCell ref="F9:H9"/>
    <mergeCell ref="I9:M9"/>
    <mergeCell ref="F2:H2"/>
    <mergeCell ref="I2:M3"/>
    <mergeCell ref="F3:H3"/>
    <mergeCell ref="F5:H5"/>
    <mergeCell ref="I5:M6"/>
    <mergeCell ref="F6:H6"/>
  </mergeCells>
  <dataValidations count="1">
    <dataValidation type="list" allowBlank="1" showInputMessage="1" showErrorMessage="1" sqref="G19:G22">
      <formula1>$E$1:$E$66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Veterans-Team</vt:lpstr>
      <vt:lpstr>WC.MV-Biath</vt:lpstr>
      <vt:lpstr>WC.MV-2.LC</vt:lpstr>
      <vt:lpstr>WC.Vet-Relay Jerk</vt:lpstr>
      <vt:lpstr>WC.Vet-Relay LC</vt:lpstr>
      <vt:lpstr>WC.VF-Biath</vt:lpstr>
      <vt:lpstr>WC.VF-Snatch</vt:lpstr>
      <vt:lpstr>WC-FV-2.LC</vt:lpstr>
      <vt:lpstr>EC.VF-Relay Jerk &amp; Snatch</vt:lpstr>
      <vt:lpstr>'EC.VF-Relay Jerk &amp; Snatch'!Область_печати</vt:lpstr>
      <vt:lpstr>'Veterans-Team'!Область_печати</vt:lpstr>
      <vt:lpstr>'WC.MV-2.LC'!Область_печати</vt:lpstr>
      <vt:lpstr>'WC.MV-Biath'!Область_печати</vt:lpstr>
      <vt:lpstr>'WC.Vet-Relay Jerk'!Область_печати</vt:lpstr>
      <vt:lpstr>'WC.Vet-Relay LC'!Область_печати</vt:lpstr>
      <vt:lpstr>'WC.VF-Biath'!Область_печати</vt:lpstr>
      <vt:lpstr>'WC.VF-Snatch'!Область_печати</vt:lpstr>
      <vt:lpstr>'WC-FV-2.LC'!Область_печати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2019-11-10T15:07:19Z</cp:lastPrinted>
  <dcterms:created xsi:type="dcterms:W3CDTF">2019-09-28T18:34:17Z</dcterms:created>
  <dcterms:modified xsi:type="dcterms:W3CDTF">2019-11-17T15:14:19Z</dcterms:modified>
</cp:coreProperties>
</file>