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vasilijsgi\Documents\Sports\Europe_Union\2026\EuroChamp-England\"/>
    </mc:Choice>
  </mc:AlternateContent>
  <xr:revisionPtr revIDLastSave="0" documentId="8_{A00D408D-E2FF-454E-80ED-00B9220FF2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eam overall" sheetId="36" r:id="rId1"/>
    <sheet name="ALL-Around-U16" sheetId="1" r:id="rId2"/>
    <sheet name="ALL-Around U23" sheetId="3" r:id="rId3"/>
    <sheet name="ALL-Around " sheetId="4" r:id="rId4"/>
    <sheet name="ALL-Around Senior " sheetId="5" r:id="rId5"/>
    <sheet name="Biathlon-U16" sheetId="6" r:id="rId6"/>
    <sheet name="Biathlon-U18" sheetId="7" r:id="rId7"/>
    <sheet name="Biathlon-U23" sheetId="8" r:id="rId8"/>
    <sheet name="Biathlon" sheetId="9" r:id="rId9"/>
    <sheet name="Biathlon Senior" sheetId="10" r:id="rId10"/>
    <sheet name="Jerk-U16" sheetId="11" r:id="rId11"/>
    <sheet name="Jerk-U18" sheetId="12" r:id="rId12"/>
    <sheet name="Jerk-U23" sheetId="13" r:id="rId13"/>
    <sheet name="Jerk" sheetId="14" r:id="rId14"/>
    <sheet name="Jerk Senior" sheetId="15" r:id="rId15"/>
    <sheet name="Snatch-U16" sheetId="16" r:id="rId16"/>
    <sheet name="Snatch-U18" sheetId="17" r:id="rId17"/>
    <sheet name="Snatch -U23" sheetId="18" r:id="rId18"/>
    <sheet name="Snatch" sheetId="19" r:id="rId19"/>
    <sheet name="Snatch Senior" sheetId="20" r:id="rId20"/>
    <sheet name="LC-U16" sheetId="21" r:id="rId21"/>
    <sheet name="LC-U18" sheetId="22" r:id="rId22"/>
    <sheet name="LC-U23" sheetId="23" r:id="rId23"/>
    <sheet name="LC" sheetId="24" r:id="rId24"/>
    <sheet name="LC-Senior" sheetId="25" r:id="rId25"/>
    <sheet name="Snatch12-U16" sheetId="27" r:id="rId26"/>
    <sheet name="Snatch12-U18" sheetId="28" r:id="rId27"/>
    <sheet name="Snatch12-U23" sheetId="29" r:id="rId28"/>
    <sheet name="Snatch12" sheetId="30" r:id="rId29"/>
    <sheet name="Snatch12-Senior" sheetId="31" r:id="rId30"/>
    <sheet name="Relay Race - LC" sheetId="44" r:id="rId31"/>
    <sheet name="Relay Race- LC-U23" sheetId="61" r:id="rId32"/>
    <sheet name="Relay Race-Jerk" sheetId="33" r:id="rId33"/>
    <sheet name="Relay Race - Mix European games" sheetId="35" r:id="rId34"/>
    <sheet name="European GamePara-Athletes(M12)" sheetId="50" r:id="rId35"/>
    <sheet name="European GamPara-athletesSnatch" sheetId="48" r:id="rId36"/>
    <sheet name="1-arm European games" sheetId="26" r:id="rId37"/>
    <sheet name="1-arm 30 min European games" sheetId="37" r:id="rId38"/>
    <sheet name="European Cup-(All araund)" sheetId="51" r:id="rId39"/>
    <sheet name="European Cup-Jerk" sheetId="52" r:id="rId40"/>
    <sheet name="European Cup-LC" sheetId="53" r:id="rId41"/>
    <sheet name="European Cup-Snatch" sheetId="54" r:id="rId42"/>
    <sheet name="European Cup-Snatch12" sheetId="60" r:id="rId43"/>
    <sheet name="Grand-Prix(Biathlon)" sheetId="41" r:id="rId44"/>
    <sheet name="Grand-Prix(Jerk)" sheetId="42" r:id="rId45"/>
    <sheet name="Grand-Prix(Snatch)" sheetId="43" r:id="rId46"/>
    <sheet name="Grand-Prix(LC)" sheetId="45" r:id="rId47"/>
    <sheet name="Grand-Prix(M12)" sheetId="47" r:id="rId48"/>
    <sheet name="Grand -Prix(M12 Senior)" sheetId="59" r:id="rId4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7" i="30" l="1"/>
  <c r="I47" i="30"/>
  <c r="G47" i="30"/>
  <c r="K48" i="30"/>
  <c r="I48" i="30"/>
  <c r="G48" i="30"/>
  <c r="K37" i="30"/>
  <c r="I37" i="30"/>
  <c r="G37" i="30"/>
  <c r="K32" i="30"/>
  <c r="I32" i="30"/>
  <c r="G32" i="30"/>
  <c r="G18" i="60"/>
  <c r="C75" i="36"/>
  <c r="C86" i="36"/>
  <c r="C70" i="36"/>
  <c r="G27" i="27"/>
  <c r="K17" i="27"/>
  <c r="K22" i="27"/>
  <c r="K27" i="27"/>
  <c r="G22" i="27"/>
  <c r="I22" i="27"/>
  <c r="L22" i="27"/>
  <c r="M21" i="37"/>
  <c r="K21" i="37"/>
  <c r="I21" i="37"/>
  <c r="G17" i="59"/>
  <c r="K48" i="24"/>
  <c r="I48" i="24"/>
  <c r="G48" i="24"/>
  <c r="K47" i="24"/>
  <c r="I47" i="24"/>
  <c r="G47" i="24"/>
  <c r="K46" i="24"/>
  <c r="I46" i="24"/>
  <c r="G46" i="24"/>
  <c r="G55" i="19"/>
  <c r="G17" i="3"/>
  <c r="K33" i="13"/>
  <c r="I33" i="13"/>
  <c r="G33" i="13"/>
  <c r="L39" i="14"/>
  <c r="G39" i="14"/>
  <c r="K34" i="18"/>
  <c r="I34" i="18"/>
  <c r="G34" i="18"/>
  <c r="I17" i="41"/>
  <c r="G17" i="41"/>
  <c r="I36" i="9"/>
  <c r="G36" i="9"/>
  <c r="K23" i="9"/>
  <c r="I23" i="9"/>
  <c r="G23" i="9"/>
  <c r="L63" i="14"/>
  <c r="G63" i="14"/>
  <c r="L49" i="15"/>
  <c r="G49" i="15"/>
  <c r="K22" i="8"/>
  <c r="I22" i="8"/>
  <c r="G22" i="8"/>
  <c r="K86" i="30"/>
  <c r="I86" i="30"/>
  <c r="G86" i="30"/>
  <c r="K28" i="4"/>
  <c r="I28" i="4"/>
  <c r="G28" i="4"/>
  <c r="M28" i="37"/>
  <c r="K28" i="37"/>
  <c r="I28" i="37"/>
  <c r="M53" i="37"/>
  <c r="K53" i="37"/>
  <c r="I53" i="37"/>
  <c r="M35" i="37"/>
  <c r="K35" i="37"/>
  <c r="I35" i="37"/>
  <c r="K108" i="30"/>
  <c r="I108" i="30"/>
  <c r="G108" i="30"/>
  <c r="K97" i="19"/>
  <c r="I97" i="19"/>
  <c r="G97" i="19"/>
  <c r="K25" i="24"/>
  <c r="I25" i="24"/>
  <c r="G25" i="24"/>
  <c r="K38" i="19"/>
  <c r="I38" i="19"/>
  <c r="G38" i="19"/>
  <c r="K32" i="19"/>
  <c r="I32" i="19"/>
  <c r="G32" i="19"/>
  <c r="K55" i="14"/>
  <c r="I55" i="14"/>
  <c r="G55" i="14"/>
  <c r="K54" i="14"/>
  <c r="I54" i="14"/>
  <c r="G54" i="14"/>
  <c r="K41" i="14"/>
  <c r="I41" i="14"/>
  <c r="G41" i="14"/>
  <c r="K40" i="14"/>
  <c r="I40" i="14"/>
  <c r="G40" i="14"/>
  <c r="K45" i="4"/>
  <c r="I45" i="4"/>
  <c r="G45" i="4"/>
  <c r="K94" i="31"/>
  <c r="I94" i="31"/>
  <c r="G94" i="31"/>
  <c r="K66" i="20"/>
  <c r="I66" i="20"/>
  <c r="G66" i="20"/>
  <c r="K56" i="14"/>
  <c r="I56" i="14"/>
  <c r="G56" i="14"/>
  <c r="K48" i="14"/>
  <c r="I48" i="14"/>
  <c r="G48" i="14"/>
  <c r="K39" i="24"/>
  <c r="I39" i="24"/>
  <c r="G39" i="24"/>
  <c r="K35" i="4"/>
  <c r="I35" i="4"/>
  <c r="G35" i="4"/>
  <c r="K96" i="19"/>
  <c r="I96" i="19"/>
  <c r="G96" i="19"/>
  <c r="L47" i="30" l="1"/>
  <c r="L48" i="30"/>
  <c r="L37" i="30"/>
  <c r="L32" i="30"/>
  <c r="H18" i="60"/>
  <c r="N21" i="37"/>
  <c r="H17" i="59"/>
  <c r="L48" i="24"/>
  <c r="L47" i="24"/>
  <c r="L46" i="24"/>
  <c r="L33" i="13"/>
  <c r="L36" i="9"/>
  <c r="L34" i="18"/>
  <c r="L23" i="9"/>
  <c r="L86" i="30"/>
  <c r="L22" i="8"/>
  <c r="L28" i="4"/>
  <c r="L108" i="30"/>
  <c r="N28" i="37"/>
  <c r="N53" i="37"/>
  <c r="N35" i="37"/>
  <c r="L94" i="31"/>
  <c r="L25" i="24"/>
  <c r="L39" i="24"/>
  <c r="L97" i="19"/>
  <c r="L32" i="19"/>
  <c r="L55" i="14"/>
  <c r="L45" i="4"/>
  <c r="L38" i="19"/>
  <c r="L96" i="19"/>
  <c r="L40" i="14"/>
  <c r="L41" i="14"/>
  <c r="L54" i="14"/>
  <c r="L56" i="14"/>
  <c r="L48" i="14"/>
  <c r="L35" i="4"/>
  <c r="L66" i="20"/>
  <c r="K17" i="31"/>
  <c r="I17" i="31"/>
  <c r="G17" i="31"/>
  <c r="K66" i="30"/>
  <c r="I66" i="30"/>
  <c r="G66" i="30"/>
  <c r="L17" i="31" l="1"/>
  <c r="L66" i="30"/>
  <c r="M42" i="26"/>
  <c r="K42" i="26"/>
  <c r="I42" i="26"/>
  <c r="M50" i="26"/>
  <c r="K50" i="26"/>
  <c r="I50" i="26"/>
  <c r="M49" i="26"/>
  <c r="K49" i="26"/>
  <c r="I49" i="26"/>
  <c r="M48" i="26"/>
  <c r="K48" i="26"/>
  <c r="M45" i="26"/>
  <c r="K45" i="26"/>
  <c r="I45" i="26"/>
  <c r="M41" i="26"/>
  <c r="K41" i="26"/>
  <c r="I41" i="26"/>
  <c r="M40" i="26"/>
  <c r="K40" i="26"/>
  <c r="I40" i="26"/>
  <c r="M35" i="26"/>
  <c r="K35" i="26"/>
  <c r="I35" i="26"/>
  <c r="M38" i="26"/>
  <c r="K38" i="26"/>
  <c r="I38" i="26"/>
  <c r="M33" i="26"/>
  <c r="K33" i="26"/>
  <c r="I33" i="26"/>
  <c r="M32" i="26"/>
  <c r="K32" i="26"/>
  <c r="I32" i="26"/>
  <c r="M30" i="26"/>
  <c r="K30" i="26"/>
  <c r="I30" i="26"/>
  <c r="M28" i="26"/>
  <c r="K28" i="26"/>
  <c r="I28" i="26"/>
  <c r="M27" i="26"/>
  <c r="K27" i="26"/>
  <c r="I27" i="26"/>
  <c r="M25" i="26"/>
  <c r="K25" i="26"/>
  <c r="I25" i="26"/>
  <c r="M17" i="26"/>
  <c r="K17" i="26"/>
  <c r="I17" i="26"/>
  <c r="M66" i="37"/>
  <c r="K66" i="37"/>
  <c r="I66" i="37"/>
  <c r="M70" i="37"/>
  <c r="K70" i="37"/>
  <c r="I70" i="37"/>
  <c r="M72" i="37"/>
  <c r="K72" i="37"/>
  <c r="I72" i="37"/>
  <c r="M65" i="37"/>
  <c r="K65" i="37"/>
  <c r="I65" i="37"/>
  <c r="M64" i="37"/>
  <c r="K64" i="37"/>
  <c r="I64" i="37"/>
  <c r="M79" i="37"/>
  <c r="K79" i="37"/>
  <c r="M61" i="37"/>
  <c r="K61" i="37"/>
  <c r="I61" i="37"/>
  <c r="M60" i="37"/>
  <c r="K60" i="37"/>
  <c r="I60" i="37"/>
  <c r="M59" i="37"/>
  <c r="K59" i="37"/>
  <c r="I59" i="37"/>
  <c r="M56" i="37"/>
  <c r="K56" i="37"/>
  <c r="I56" i="37"/>
  <c r="M55" i="37"/>
  <c r="K55" i="37"/>
  <c r="I55" i="37"/>
  <c r="M57" i="37"/>
  <c r="K57" i="37"/>
  <c r="I57" i="37"/>
  <c r="M51" i="37"/>
  <c r="K51" i="37"/>
  <c r="I51" i="37"/>
  <c r="M49" i="37"/>
  <c r="K49" i="37"/>
  <c r="I49" i="37"/>
  <c r="M42" i="37"/>
  <c r="K42" i="37"/>
  <c r="I42" i="37"/>
  <c r="M37" i="37"/>
  <c r="K37" i="37"/>
  <c r="I37" i="37"/>
  <c r="M23" i="37"/>
  <c r="K23" i="37"/>
  <c r="I23" i="37"/>
  <c r="M17" i="37"/>
  <c r="K17" i="37"/>
  <c r="I17" i="37"/>
  <c r="M24" i="37"/>
  <c r="K24" i="37"/>
  <c r="I24" i="37"/>
  <c r="M19" i="37"/>
  <c r="K19" i="37"/>
  <c r="I19" i="37"/>
  <c r="H17" i="48"/>
  <c r="H17" i="50"/>
  <c r="K29" i="9"/>
  <c r="I29" i="9"/>
  <c r="G29" i="9"/>
  <c r="K43" i="9"/>
  <c r="I43" i="9"/>
  <c r="G43" i="9"/>
  <c r="N66" i="37" l="1"/>
  <c r="L29" i="9"/>
  <c r="N42" i="26"/>
  <c r="N49" i="26"/>
  <c r="N40" i="26"/>
  <c r="N41" i="26"/>
  <c r="N45" i="26"/>
  <c r="N48" i="26"/>
  <c r="N50" i="26"/>
  <c r="N38" i="26"/>
  <c r="N35" i="26"/>
  <c r="N33" i="26"/>
  <c r="N32" i="26"/>
  <c r="N28" i="26"/>
  <c r="N30" i="26"/>
  <c r="N27" i="26"/>
  <c r="N25" i="26"/>
  <c r="N17" i="26"/>
  <c r="N65" i="37"/>
  <c r="N72" i="37"/>
  <c r="N79" i="37"/>
  <c r="N64" i="37"/>
  <c r="N70" i="37"/>
  <c r="N61" i="37"/>
  <c r="N59" i="37"/>
  <c r="N60" i="37"/>
  <c r="N56" i="37"/>
  <c r="N55" i="37"/>
  <c r="N57" i="37"/>
  <c r="N49" i="37"/>
  <c r="N51" i="37"/>
  <c r="N42" i="37"/>
  <c r="N37" i="37"/>
  <c r="N23" i="37"/>
  <c r="N19" i="37"/>
  <c r="N24" i="37"/>
  <c r="N17" i="37"/>
  <c r="L43" i="9"/>
  <c r="G17" i="54"/>
  <c r="H17" i="54" s="1"/>
  <c r="G17" i="53"/>
  <c r="H17" i="53" s="1"/>
  <c r="G17" i="52"/>
  <c r="H17" i="52" s="1"/>
  <c r="K17" i="51"/>
  <c r="I17" i="51"/>
  <c r="G17" i="51"/>
  <c r="K44" i="15"/>
  <c r="I44" i="15"/>
  <c r="G44" i="15"/>
  <c r="K82" i="31"/>
  <c r="I82" i="31"/>
  <c r="G82" i="31"/>
  <c r="K96" i="30"/>
  <c r="I96" i="30"/>
  <c r="G96" i="30"/>
  <c r="K85" i="30"/>
  <c r="I85" i="30"/>
  <c r="G85" i="30"/>
  <c r="K84" i="30"/>
  <c r="I84" i="30"/>
  <c r="G84" i="30"/>
  <c r="K58" i="30"/>
  <c r="I58" i="30"/>
  <c r="G58" i="30"/>
  <c r="K57" i="30"/>
  <c r="I57" i="30"/>
  <c r="G57" i="30"/>
  <c r="K57" i="24"/>
  <c r="I57" i="24"/>
  <c r="G57" i="24"/>
  <c r="K56" i="24"/>
  <c r="I56" i="24"/>
  <c r="G56" i="24"/>
  <c r="K38" i="24"/>
  <c r="I38" i="24"/>
  <c r="G38" i="24"/>
  <c r="K113" i="19"/>
  <c r="I113" i="19"/>
  <c r="G113" i="19"/>
  <c r="K88" i="19"/>
  <c r="I88" i="19"/>
  <c r="G88" i="19"/>
  <c r="K87" i="19"/>
  <c r="I87" i="19"/>
  <c r="G87" i="19"/>
  <c r="K82" i="19"/>
  <c r="I82" i="19"/>
  <c r="G82" i="19"/>
  <c r="K81" i="19"/>
  <c r="I81" i="19"/>
  <c r="G81" i="19"/>
  <c r="K73" i="19"/>
  <c r="I73" i="19"/>
  <c r="G73" i="19"/>
  <c r="K72" i="19"/>
  <c r="I72" i="19"/>
  <c r="G72" i="19"/>
  <c r="K70" i="19"/>
  <c r="I70" i="19"/>
  <c r="G70" i="19"/>
  <c r="K69" i="19"/>
  <c r="I69" i="19"/>
  <c r="G69" i="19"/>
  <c r="K68" i="19"/>
  <c r="I68" i="19"/>
  <c r="G68" i="19"/>
  <c r="K62" i="19"/>
  <c r="I62" i="19"/>
  <c r="G62" i="19"/>
  <c r="K56" i="19"/>
  <c r="I56" i="19"/>
  <c r="G56" i="19"/>
  <c r="K53" i="19"/>
  <c r="I53" i="19"/>
  <c r="G53" i="19"/>
  <c r="K54" i="19"/>
  <c r="I54" i="19"/>
  <c r="G54" i="19"/>
  <c r="K52" i="19"/>
  <c r="I52" i="19"/>
  <c r="G52" i="19"/>
  <c r="K51" i="19"/>
  <c r="I51" i="19"/>
  <c r="G51" i="19"/>
  <c r="L17" i="51" l="1"/>
  <c r="L44" i="15"/>
  <c r="L87" i="19"/>
  <c r="L113" i="19"/>
  <c r="L56" i="24"/>
  <c r="L82" i="31"/>
  <c r="L57" i="24"/>
  <c r="L96" i="30"/>
  <c r="L84" i="30"/>
  <c r="L85" i="30"/>
  <c r="L57" i="30"/>
  <c r="L58" i="30"/>
  <c r="L38" i="24"/>
  <c r="L88" i="19"/>
  <c r="L70" i="19"/>
  <c r="L82" i="19"/>
  <c r="L72" i="19"/>
  <c r="L68" i="19"/>
  <c r="L81" i="19"/>
  <c r="L69" i="19"/>
  <c r="L73" i="19"/>
  <c r="L51" i="19"/>
  <c r="L54" i="19"/>
  <c r="L56" i="19"/>
  <c r="L53" i="19"/>
  <c r="L52" i="19"/>
  <c r="L62" i="19"/>
  <c r="K22" i="4" l="1"/>
  <c r="I22" i="4"/>
  <c r="G22" i="4"/>
  <c r="K52" i="4"/>
  <c r="I52" i="4"/>
  <c r="G52" i="4"/>
  <c r="K18" i="9"/>
  <c r="I18" i="9"/>
  <c r="G18" i="9"/>
  <c r="K35" i="9"/>
  <c r="I35" i="9"/>
  <c r="G35" i="9"/>
  <c r="K42" i="9"/>
  <c r="I42" i="9"/>
  <c r="G42" i="9"/>
  <c r="K38" i="14"/>
  <c r="I38" i="14"/>
  <c r="G38" i="14"/>
  <c r="K24" i="19"/>
  <c r="I24" i="19"/>
  <c r="G24" i="19"/>
  <c r="K31" i="19"/>
  <c r="I31" i="19"/>
  <c r="G31" i="19"/>
  <c r="K102" i="19"/>
  <c r="I102" i="19"/>
  <c r="G102" i="19"/>
  <c r="K95" i="19"/>
  <c r="I95" i="19"/>
  <c r="G95" i="19"/>
  <c r="K94" i="19"/>
  <c r="I94" i="19"/>
  <c r="G94" i="19"/>
  <c r="K29" i="20"/>
  <c r="I29" i="20"/>
  <c r="G29" i="20"/>
  <c r="K28" i="20"/>
  <c r="I28" i="20"/>
  <c r="G28" i="20"/>
  <c r="K61" i="20"/>
  <c r="I61" i="20"/>
  <c r="G61" i="20"/>
  <c r="K83" i="20"/>
  <c r="I83" i="20"/>
  <c r="G83" i="20"/>
  <c r="K82" i="20"/>
  <c r="I82" i="20"/>
  <c r="G82" i="20"/>
  <c r="K18" i="22"/>
  <c r="I18" i="22"/>
  <c r="G18" i="22"/>
  <c r="K45" i="24"/>
  <c r="I45" i="24"/>
  <c r="G45" i="24"/>
  <c r="K55" i="24"/>
  <c r="I55" i="24"/>
  <c r="G55" i="24"/>
  <c r="K54" i="24"/>
  <c r="I54" i="24"/>
  <c r="G54" i="24"/>
  <c r="K74" i="24"/>
  <c r="I74" i="24"/>
  <c r="G74" i="24"/>
  <c r="K22" i="25"/>
  <c r="I22" i="25"/>
  <c r="G22" i="25"/>
  <c r="K29" i="25"/>
  <c r="I29" i="25"/>
  <c r="G29" i="25"/>
  <c r="K28" i="25"/>
  <c r="I28" i="25"/>
  <c r="G28" i="25"/>
  <c r="K61" i="25"/>
  <c r="I61" i="25"/>
  <c r="G61" i="25"/>
  <c r="K33" i="29"/>
  <c r="I33" i="29"/>
  <c r="G33" i="29"/>
  <c r="K23" i="30"/>
  <c r="I23" i="30"/>
  <c r="G23" i="30"/>
  <c r="K31" i="30"/>
  <c r="I31" i="30"/>
  <c r="G31" i="30"/>
  <c r="K46" i="30"/>
  <c r="I46" i="30"/>
  <c r="K56" i="30"/>
  <c r="I56" i="30"/>
  <c r="G56" i="30"/>
  <c r="K55" i="30"/>
  <c r="I55" i="30"/>
  <c r="G55" i="30"/>
  <c r="K54" i="30"/>
  <c r="I54" i="30"/>
  <c r="G54" i="30"/>
  <c r="K95" i="30"/>
  <c r="I95" i="30"/>
  <c r="G95" i="30"/>
  <c r="K102" i="30"/>
  <c r="I102" i="30"/>
  <c r="G102" i="30"/>
  <c r="G101" i="30"/>
  <c r="K39" i="31"/>
  <c r="I39" i="31"/>
  <c r="G39" i="31"/>
  <c r="K38" i="31"/>
  <c r="I38" i="31"/>
  <c r="G38" i="31"/>
  <c r="K110" i="31"/>
  <c r="I110" i="31"/>
  <c r="G110" i="31"/>
  <c r="M30" i="37"/>
  <c r="K30" i="37"/>
  <c r="I30" i="37"/>
  <c r="M26" i="37"/>
  <c r="K26" i="37"/>
  <c r="I26" i="37"/>
  <c r="M20" i="26"/>
  <c r="K20" i="26"/>
  <c r="I20" i="26"/>
  <c r="G17" i="42"/>
  <c r="H17" i="42" s="1"/>
  <c r="G17" i="47"/>
  <c r="H17" i="47" s="1"/>
  <c r="G17" i="48"/>
  <c r="G17" i="50"/>
  <c r="K17" i="20"/>
  <c r="I17" i="20"/>
  <c r="G17" i="20"/>
  <c r="K53" i="9"/>
  <c r="I53" i="9"/>
  <c r="G53" i="9"/>
  <c r="K17" i="3"/>
  <c r="I17" i="3"/>
  <c r="K22" i="29"/>
  <c r="I22" i="29"/>
  <c r="G22" i="29"/>
  <c r="K17" i="29"/>
  <c r="I17" i="29"/>
  <c r="G17" i="29"/>
  <c r="K59" i="15"/>
  <c r="I59" i="15"/>
  <c r="G59" i="15"/>
  <c r="K72" i="31"/>
  <c r="I72" i="31"/>
  <c r="G72" i="31"/>
  <c r="K71" i="25"/>
  <c r="I71" i="25"/>
  <c r="G71" i="25"/>
  <c r="K55" i="20"/>
  <c r="I55" i="20"/>
  <c r="G55" i="20"/>
  <c r="K77" i="31"/>
  <c r="I77" i="31"/>
  <c r="G77" i="31"/>
  <c r="K37" i="10"/>
  <c r="I37" i="10"/>
  <c r="G37" i="10"/>
  <c r="K89" i="31"/>
  <c r="I89" i="31"/>
  <c r="G89" i="31"/>
  <c r="K88" i="31"/>
  <c r="I88" i="31"/>
  <c r="G88" i="31"/>
  <c r="K60" i="20"/>
  <c r="I60" i="20"/>
  <c r="G60" i="20"/>
  <c r="K55" i="25"/>
  <c r="I55" i="25"/>
  <c r="G55" i="25"/>
  <c r="K17" i="15"/>
  <c r="I17" i="15"/>
  <c r="G17" i="15"/>
  <c r="K45" i="25"/>
  <c r="I45" i="25"/>
  <c r="G45" i="25"/>
  <c r="K45" i="20"/>
  <c r="I45" i="20"/>
  <c r="G45" i="20"/>
  <c r="K55" i="18"/>
  <c r="I55" i="18"/>
  <c r="G55" i="18"/>
  <c r="K50" i="25"/>
  <c r="I50" i="25"/>
  <c r="G50" i="25"/>
  <c r="K28" i="15"/>
  <c r="I28" i="15"/>
  <c r="G28" i="15"/>
  <c r="K27" i="15"/>
  <c r="I27" i="15"/>
  <c r="G27" i="15"/>
  <c r="K60" i="25"/>
  <c r="I60" i="25"/>
  <c r="G60" i="25"/>
  <c r="K37" i="31"/>
  <c r="I37" i="31"/>
  <c r="G37" i="31"/>
  <c r="K27" i="25"/>
  <c r="I27" i="25"/>
  <c r="G27" i="25"/>
  <c r="K17" i="25"/>
  <c r="I17" i="25"/>
  <c r="G17" i="25"/>
  <c r="K73" i="24"/>
  <c r="I73" i="24"/>
  <c r="G73" i="24"/>
  <c r="K112" i="19"/>
  <c r="I112" i="19"/>
  <c r="G112" i="19"/>
  <c r="K67" i="31"/>
  <c r="I67" i="31"/>
  <c r="G67" i="31"/>
  <c r="K66" i="31"/>
  <c r="I66" i="31"/>
  <c r="G66" i="31"/>
  <c r="G17" i="45"/>
  <c r="H17" i="45" s="1"/>
  <c r="G22" i="43"/>
  <c r="H22" i="43" s="1"/>
  <c r="G17" i="43"/>
  <c r="H17" i="43" s="1"/>
  <c r="I27" i="27"/>
  <c r="K17" i="1"/>
  <c r="I17" i="1"/>
  <c r="G17" i="1"/>
  <c r="K23" i="28"/>
  <c r="I23" i="28"/>
  <c r="K22" i="28"/>
  <c r="I22" i="28"/>
  <c r="G22" i="28"/>
  <c r="M68" i="37"/>
  <c r="K68" i="37"/>
  <c r="I68" i="37"/>
  <c r="K63" i="9"/>
  <c r="G63" i="9"/>
  <c r="K68" i="24"/>
  <c r="I68" i="24"/>
  <c r="G68" i="24"/>
  <c r="K58" i="9"/>
  <c r="I58" i="9"/>
  <c r="G58" i="9"/>
  <c r="K57" i="4"/>
  <c r="I57" i="4"/>
  <c r="G57" i="4"/>
  <c r="K17" i="28"/>
  <c r="I17" i="28"/>
  <c r="G17" i="28"/>
  <c r="K17" i="17"/>
  <c r="I17" i="17"/>
  <c r="G17" i="17"/>
  <c r="K17" i="7"/>
  <c r="I17" i="7"/>
  <c r="G17" i="7"/>
  <c r="K114" i="30"/>
  <c r="I114" i="30"/>
  <c r="G114" i="30"/>
  <c r="K17" i="10"/>
  <c r="I17" i="10"/>
  <c r="K27" i="29"/>
  <c r="I27" i="29"/>
  <c r="G27" i="29"/>
  <c r="K22" i="13"/>
  <c r="I22" i="13"/>
  <c r="K51" i="31"/>
  <c r="I51" i="31"/>
  <c r="G51" i="31"/>
  <c r="K40" i="25"/>
  <c r="I40" i="25"/>
  <c r="G40" i="25"/>
  <c r="K22" i="10"/>
  <c r="I22" i="10"/>
  <c r="G22" i="10"/>
  <c r="K107" i="30"/>
  <c r="I107" i="30"/>
  <c r="G107" i="30"/>
  <c r="M77" i="37"/>
  <c r="K77" i="37"/>
  <c r="I77" i="37"/>
  <c r="G38" i="15"/>
  <c r="I38" i="15"/>
  <c r="K38" i="15"/>
  <c r="G39" i="15"/>
  <c r="I39" i="15"/>
  <c r="K39" i="15"/>
  <c r="K99" i="31"/>
  <c r="I99" i="31"/>
  <c r="G99" i="31"/>
  <c r="K78" i="14"/>
  <c r="I78" i="14"/>
  <c r="G78" i="14"/>
  <c r="K73" i="14"/>
  <c r="I73" i="14"/>
  <c r="G73" i="14"/>
  <c r="C17" i="36"/>
  <c r="C18" i="36"/>
  <c r="L17" i="17" l="1"/>
  <c r="L22" i="13"/>
  <c r="L33" i="29"/>
  <c r="L22" i="28"/>
  <c r="L29" i="25"/>
  <c r="L18" i="22"/>
  <c r="L55" i="18"/>
  <c r="L38" i="14"/>
  <c r="L17" i="10"/>
  <c r="L37" i="10"/>
  <c r="L17" i="3"/>
  <c r="L17" i="1"/>
  <c r="L73" i="14"/>
  <c r="L52" i="4"/>
  <c r="L28" i="25"/>
  <c r="L22" i="25"/>
  <c r="L61" i="25"/>
  <c r="N26" i="37"/>
  <c r="N30" i="37"/>
  <c r="N20" i="26"/>
  <c r="L59" i="15"/>
  <c r="L95" i="30"/>
  <c r="L55" i="30"/>
  <c r="L23" i="30"/>
  <c r="L54" i="24"/>
  <c r="L55" i="24"/>
  <c r="L74" i="24"/>
  <c r="L45" i="24"/>
  <c r="L31" i="19"/>
  <c r="L95" i="19"/>
  <c r="L102" i="19"/>
  <c r="L94" i="19"/>
  <c r="L24" i="19"/>
  <c r="L53" i="9"/>
  <c r="L18" i="9"/>
  <c r="L42" i="9"/>
  <c r="L35" i="9"/>
  <c r="L23" i="28"/>
  <c r="L31" i="30"/>
  <c r="L54" i="30"/>
  <c r="L56" i="30"/>
  <c r="L46" i="30"/>
  <c r="L102" i="30"/>
  <c r="L38" i="31"/>
  <c r="L39" i="31"/>
  <c r="L110" i="31"/>
  <c r="L22" i="4"/>
  <c r="L82" i="20"/>
  <c r="L61" i="20"/>
  <c r="L83" i="20"/>
  <c r="L28" i="20"/>
  <c r="L29" i="20"/>
  <c r="L17" i="20"/>
  <c r="L57" i="4"/>
  <c r="L71" i="25"/>
  <c r="L22" i="29"/>
  <c r="L78" i="14"/>
  <c r="L17" i="29"/>
  <c r="L17" i="15"/>
  <c r="L72" i="31"/>
  <c r="L55" i="20"/>
  <c r="L77" i="31"/>
  <c r="L89" i="31"/>
  <c r="L88" i="31"/>
  <c r="L112" i="19"/>
  <c r="L37" i="31"/>
  <c r="L45" i="20"/>
  <c r="L55" i="25"/>
  <c r="L73" i="24"/>
  <c r="L45" i="25"/>
  <c r="L60" i="25"/>
  <c r="L50" i="25"/>
  <c r="L27" i="15"/>
  <c r="L28" i="15"/>
  <c r="L27" i="25"/>
  <c r="L67" i="31"/>
  <c r="L17" i="25"/>
  <c r="L40" i="25"/>
  <c r="L68" i="24"/>
  <c r="L66" i="31"/>
  <c r="L114" i="30"/>
  <c r="L27" i="27"/>
  <c r="L17" i="28"/>
  <c r="L51" i="31"/>
  <c r="N68" i="37"/>
  <c r="L27" i="29"/>
  <c r="L58" i="9"/>
  <c r="L17" i="7"/>
  <c r="L22" i="10"/>
  <c r="N77" i="37"/>
  <c r="L107" i="30"/>
  <c r="L39" i="15"/>
  <c r="L38" i="15"/>
  <c r="L99" i="31"/>
  <c r="G63" i="19"/>
  <c r="L63" i="19" s="1"/>
  <c r="C65" i="36"/>
  <c r="C64" i="36"/>
  <c r="C63" i="36"/>
  <c r="C62" i="36"/>
  <c r="C61" i="36"/>
  <c r="C60" i="36"/>
  <c r="C59" i="36"/>
  <c r="C58" i="36"/>
  <c r="C57" i="36"/>
  <c r="C56" i="36"/>
  <c r="C55" i="36"/>
  <c r="C54" i="36"/>
  <c r="C53" i="36"/>
  <c r="C52" i="36"/>
  <c r="C45" i="36"/>
  <c r="C44" i="36"/>
  <c r="C43" i="36"/>
  <c r="C42" i="36"/>
  <c r="C41" i="36"/>
  <c r="C40" i="36"/>
  <c r="C39" i="36"/>
  <c r="C38" i="36"/>
  <c r="C37" i="36"/>
  <c r="C36" i="36"/>
  <c r="C35" i="36"/>
  <c r="C34" i="36"/>
  <c r="C32" i="36"/>
  <c r="C28" i="36"/>
  <c r="C27" i="36"/>
  <c r="C26" i="36"/>
  <c r="C25" i="36"/>
  <c r="C20" i="36"/>
  <c r="G44" i="31" l="1"/>
  <c r="K17" i="5"/>
  <c r="I17" i="5"/>
  <c r="G17" i="5"/>
  <c r="G62" i="14"/>
  <c r="K35" i="25"/>
  <c r="I35" i="25"/>
  <c r="G35" i="25"/>
  <c r="K45" i="31"/>
  <c r="I45" i="31"/>
  <c r="G45" i="31"/>
  <c r="K50" i="31"/>
  <c r="I50" i="31"/>
  <c r="G50" i="31"/>
  <c r="K37" i="24"/>
  <c r="I37" i="24"/>
  <c r="G37" i="24"/>
  <c r="K107" i="19"/>
  <c r="I107" i="19"/>
  <c r="G107" i="19"/>
  <c r="K53" i="24"/>
  <c r="I53" i="24"/>
  <c r="G53" i="24"/>
  <c r="K29" i="19"/>
  <c r="I29" i="19"/>
  <c r="G29" i="19"/>
  <c r="G22" i="7"/>
  <c r="I22" i="7"/>
  <c r="K22" i="7"/>
  <c r="K38" i="29"/>
  <c r="I38" i="29"/>
  <c r="G38" i="29"/>
  <c r="M63" i="37"/>
  <c r="K63" i="37"/>
  <c r="I63" i="37"/>
  <c r="M44" i="37"/>
  <c r="K44" i="37"/>
  <c r="I44" i="37"/>
  <c r="M44" i="26"/>
  <c r="K44" i="26"/>
  <c r="I44" i="26"/>
  <c r="K109" i="31"/>
  <c r="I109" i="31"/>
  <c r="G109" i="31"/>
  <c r="K104" i="31"/>
  <c r="I104" i="31"/>
  <c r="G104" i="31"/>
  <c r="K83" i="31"/>
  <c r="I83" i="31"/>
  <c r="G83" i="31"/>
  <c r="K61" i="31"/>
  <c r="I61" i="31"/>
  <c r="G61" i="31"/>
  <c r="K56" i="31"/>
  <c r="I56" i="31"/>
  <c r="G56" i="31"/>
  <c r="K44" i="31"/>
  <c r="I44" i="31"/>
  <c r="K32" i="31"/>
  <c r="I32" i="31"/>
  <c r="G32" i="31"/>
  <c r="K22" i="31"/>
  <c r="I22" i="31"/>
  <c r="G22" i="31"/>
  <c r="K101" i="30"/>
  <c r="I101" i="30"/>
  <c r="K94" i="30"/>
  <c r="I94" i="30"/>
  <c r="G94" i="30"/>
  <c r="K89" i="30"/>
  <c r="I89" i="30"/>
  <c r="G89" i="30"/>
  <c r="K88" i="30"/>
  <c r="I88" i="30"/>
  <c r="G88" i="30"/>
  <c r="K87" i="30"/>
  <c r="I87" i="30"/>
  <c r="G87" i="30"/>
  <c r="K79" i="30"/>
  <c r="I79" i="30"/>
  <c r="G79" i="30"/>
  <c r="K78" i="30"/>
  <c r="I78" i="30"/>
  <c r="G78" i="30"/>
  <c r="K73" i="30"/>
  <c r="I73" i="30"/>
  <c r="G73" i="30"/>
  <c r="K72" i="30"/>
  <c r="I72" i="30"/>
  <c r="G72" i="30"/>
  <c r="K65" i="30"/>
  <c r="I65" i="30"/>
  <c r="G65" i="30"/>
  <c r="K64" i="30"/>
  <c r="I64" i="30"/>
  <c r="G64" i="30"/>
  <c r="K63" i="30"/>
  <c r="I63" i="30"/>
  <c r="G63" i="30"/>
  <c r="K53" i="30"/>
  <c r="I53" i="30"/>
  <c r="G53" i="30"/>
  <c r="K45" i="30"/>
  <c r="I45" i="30"/>
  <c r="G45" i="30"/>
  <c r="K44" i="30"/>
  <c r="I44" i="30"/>
  <c r="G44" i="30"/>
  <c r="K43" i="30"/>
  <c r="I43" i="30"/>
  <c r="G43" i="30"/>
  <c r="K30" i="30"/>
  <c r="I30" i="30"/>
  <c r="G30" i="30"/>
  <c r="K29" i="30"/>
  <c r="I29" i="30"/>
  <c r="G29" i="30"/>
  <c r="K22" i="30"/>
  <c r="I22" i="30"/>
  <c r="G22" i="30"/>
  <c r="K24" i="30"/>
  <c r="I24" i="30"/>
  <c r="G24" i="30"/>
  <c r="K17" i="30"/>
  <c r="I17" i="30"/>
  <c r="G17" i="30"/>
  <c r="K48" i="29"/>
  <c r="I48" i="29"/>
  <c r="G48" i="29"/>
  <c r="K43" i="29"/>
  <c r="I43" i="29"/>
  <c r="G43" i="29"/>
  <c r="K32" i="29"/>
  <c r="I32" i="29"/>
  <c r="G32" i="29"/>
  <c r="I17" i="27"/>
  <c r="K66" i="25"/>
  <c r="I66" i="25"/>
  <c r="G66" i="25"/>
  <c r="K34" i="25"/>
  <c r="I34" i="25"/>
  <c r="G34" i="25"/>
  <c r="K63" i="24"/>
  <c r="I63" i="24"/>
  <c r="G63" i="24"/>
  <c r="K62" i="24"/>
  <c r="I62" i="24"/>
  <c r="G62" i="24"/>
  <c r="K44" i="24"/>
  <c r="I44" i="24"/>
  <c r="K36" i="24"/>
  <c r="I36" i="24"/>
  <c r="G36" i="24"/>
  <c r="K31" i="24"/>
  <c r="I31" i="24"/>
  <c r="G31" i="24"/>
  <c r="K30" i="24"/>
  <c r="I30" i="24"/>
  <c r="G30" i="24"/>
  <c r="K24" i="24"/>
  <c r="I24" i="24"/>
  <c r="G24" i="24"/>
  <c r="K23" i="24"/>
  <c r="I23" i="24"/>
  <c r="G23" i="24"/>
  <c r="K18" i="24"/>
  <c r="I18" i="24"/>
  <c r="G18" i="24"/>
  <c r="K17" i="24"/>
  <c r="I17" i="24"/>
  <c r="G17" i="24"/>
  <c r="K33" i="23"/>
  <c r="I33" i="23"/>
  <c r="G33" i="23"/>
  <c r="K28" i="23"/>
  <c r="I28" i="23"/>
  <c r="G28" i="23"/>
  <c r="K23" i="23"/>
  <c r="I23" i="23"/>
  <c r="G23" i="23"/>
  <c r="K18" i="23"/>
  <c r="I18" i="23"/>
  <c r="G18" i="23"/>
  <c r="K23" i="22"/>
  <c r="I23" i="22"/>
  <c r="G23" i="22"/>
  <c r="K17" i="22"/>
  <c r="I17" i="22"/>
  <c r="G17" i="22"/>
  <c r="K17" i="21"/>
  <c r="I17" i="21"/>
  <c r="G17" i="21"/>
  <c r="K81" i="20"/>
  <c r="I81" i="20"/>
  <c r="G81" i="20"/>
  <c r="K76" i="20"/>
  <c r="I76" i="20"/>
  <c r="G76" i="20"/>
  <c r="K71" i="20"/>
  <c r="I71" i="20"/>
  <c r="G71" i="20"/>
  <c r="K50" i="20"/>
  <c r="I50" i="20"/>
  <c r="G50" i="20"/>
  <c r="K40" i="20"/>
  <c r="I40" i="20"/>
  <c r="G40" i="20"/>
  <c r="K35" i="20"/>
  <c r="I35" i="20"/>
  <c r="G35" i="20"/>
  <c r="K27" i="20"/>
  <c r="I27" i="20"/>
  <c r="G27" i="20"/>
  <c r="K22" i="20"/>
  <c r="I22" i="20"/>
  <c r="G22" i="20"/>
  <c r="K93" i="19"/>
  <c r="I93" i="19"/>
  <c r="G93" i="19"/>
  <c r="K92" i="19"/>
  <c r="I92" i="19"/>
  <c r="G92" i="19"/>
  <c r="K91" i="19"/>
  <c r="I91" i="19"/>
  <c r="G91" i="19"/>
  <c r="K90" i="19"/>
  <c r="I90" i="19"/>
  <c r="G90" i="19"/>
  <c r="K80" i="19"/>
  <c r="I80" i="19"/>
  <c r="G80" i="19"/>
  <c r="K79" i="19"/>
  <c r="I79" i="19"/>
  <c r="G79" i="19"/>
  <c r="K78" i="19"/>
  <c r="I78" i="19"/>
  <c r="G78" i="19"/>
  <c r="K71" i="19"/>
  <c r="I71" i="19"/>
  <c r="G71" i="19"/>
  <c r="K61" i="19"/>
  <c r="I61" i="19"/>
  <c r="G61" i="19"/>
  <c r="K46" i="19"/>
  <c r="I46" i="19"/>
  <c r="G46" i="19"/>
  <c r="K44" i="19"/>
  <c r="I44" i="19"/>
  <c r="G44" i="19"/>
  <c r="K43" i="19"/>
  <c r="I43" i="19"/>
  <c r="G43" i="19"/>
  <c r="K37" i="19"/>
  <c r="I37" i="19"/>
  <c r="G37" i="19"/>
  <c r="K30" i="19"/>
  <c r="I30" i="19"/>
  <c r="G30" i="19"/>
  <c r="K23" i="19"/>
  <c r="I23" i="19"/>
  <c r="G23" i="19"/>
  <c r="K22" i="19"/>
  <c r="I22" i="19"/>
  <c r="G22" i="19"/>
  <c r="K17" i="19"/>
  <c r="I17" i="19"/>
  <c r="G17" i="19"/>
  <c r="K50" i="18"/>
  <c r="I50" i="18"/>
  <c r="G50" i="18"/>
  <c r="K44" i="18"/>
  <c r="I44" i="18"/>
  <c r="G44" i="18"/>
  <c r="K39" i="18"/>
  <c r="I39" i="18"/>
  <c r="G39" i="18"/>
  <c r="K33" i="18"/>
  <c r="I33" i="18"/>
  <c r="G33" i="18"/>
  <c r="K28" i="18"/>
  <c r="I28" i="18"/>
  <c r="G28" i="18"/>
  <c r="K27" i="18"/>
  <c r="I27" i="18"/>
  <c r="G27" i="18"/>
  <c r="K22" i="18"/>
  <c r="I22" i="18"/>
  <c r="G22" i="18"/>
  <c r="K17" i="18"/>
  <c r="I17" i="18"/>
  <c r="G17" i="18"/>
  <c r="K21" i="17"/>
  <c r="I21" i="17"/>
  <c r="G21" i="17"/>
  <c r="K17" i="16"/>
  <c r="I17" i="16"/>
  <c r="G17" i="16"/>
  <c r="K54" i="15"/>
  <c r="I54" i="15"/>
  <c r="G54" i="15"/>
  <c r="K33" i="15"/>
  <c r="I33" i="15"/>
  <c r="G33" i="15"/>
  <c r="K22" i="15"/>
  <c r="I22" i="15"/>
  <c r="G22" i="15"/>
  <c r="K68" i="14"/>
  <c r="I68" i="14"/>
  <c r="G68" i="14"/>
  <c r="K62" i="14"/>
  <c r="I62" i="14"/>
  <c r="K61" i="14"/>
  <c r="I61" i="14"/>
  <c r="G61" i="14"/>
  <c r="K53" i="14"/>
  <c r="I53" i="14"/>
  <c r="G53" i="14"/>
  <c r="K47" i="14"/>
  <c r="I47" i="14"/>
  <c r="G47" i="14"/>
  <c r="K46" i="14"/>
  <c r="I46" i="14"/>
  <c r="G46" i="14"/>
  <c r="K33" i="14"/>
  <c r="I33" i="14"/>
  <c r="G33" i="14"/>
  <c r="K28" i="14"/>
  <c r="I28" i="14"/>
  <c r="G28" i="14"/>
  <c r="K23" i="14"/>
  <c r="I23" i="14"/>
  <c r="G23" i="14"/>
  <c r="K18" i="14"/>
  <c r="I18" i="14"/>
  <c r="G18" i="14"/>
  <c r="K17" i="14"/>
  <c r="I17" i="14"/>
  <c r="G17" i="14"/>
  <c r="K38" i="13"/>
  <c r="I38" i="13"/>
  <c r="G38" i="13"/>
  <c r="K32" i="13"/>
  <c r="I32" i="13"/>
  <c r="G32" i="13"/>
  <c r="K27" i="13"/>
  <c r="I27" i="13"/>
  <c r="G27" i="13"/>
  <c r="K17" i="13"/>
  <c r="I17" i="13"/>
  <c r="G17" i="13"/>
  <c r="K32" i="12"/>
  <c r="I32" i="12"/>
  <c r="G32" i="12"/>
  <c r="K27" i="12"/>
  <c r="I27" i="12"/>
  <c r="G27" i="12"/>
  <c r="K22" i="12"/>
  <c r="I22" i="12"/>
  <c r="G22" i="12"/>
  <c r="K17" i="12"/>
  <c r="I17" i="12"/>
  <c r="G17" i="12"/>
  <c r="K17" i="11"/>
  <c r="I17" i="11"/>
  <c r="G17" i="11"/>
  <c r="K47" i="10"/>
  <c r="I47" i="10"/>
  <c r="G47" i="10"/>
  <c r="K42" i="10"/>
  <c r="I42" i="10"/>
  <c r="G42" i="10"/>
  <c r="K32" i="10"/>
  <c r="I32" i="10"/>
  <c r="G32" i="10"/>
  <c r="K27" i="10"/>
  <c r="I27" i="10"/>
  <c r="G27" i="10"/>
  <c r="K48" i="9"/>
  <c r="I48" i="9"/>
  <c r="G48" i="9"/>
  <c r="K41" i="9"/>
  <c r="I41" i="9"/>
  <c r="G41" i="9"/>
  <c r="K34" i="9"/>
  <c r="I34" i="9"/>
  <c r="G34" i="9"/>
  <c r="K28" i="9"/>
  <c r="I28" i="9"/>
  <c r="G28" i="9"/>
  <c r="K17" i="9"/>
  <c r="I17" i="9"/>
  <c r="G17" i="9"/>
  <c r="G17" i="8"/>
  <c r="I17" i="8"/>
  <c r="K17" i="8"/>
  <c r="K27" i="8"/>
  <c r="I27" i="8"/>
  <c r="G27" i="8"/>
  <c r="K17" i="6"/>
  <c r="I17" i="6"/>
  <c r="G17" i="6"/>
  <c r="K32" i="5"/>
  <c r="I32" i="5"/>
  <c r="G32" i="5"/>
  <c r="K27" i="5"/>
  <c r="I27" i="5"/>
  <c r="G27" i="5"/>
  <c r="K22" i="5"/>
  <c r="I22" i="5"/>
  <c r="G22" i="5"/>
  <c r="K51" i="4"/>
  <c r="I51" i="4"/>
  <c r="G51" i="4"/>
  <c r="K46" i="4"/>
  <c r="I46" i="4"/>
  <c r="G46" i="4"/>
  <c r="K40" i="4"/>
  <c r="I40" i="4"/>
  <c r="G40" i="4"/>
  <c r="K34" i="4"/>
  <c r="I34" i="4"/>
  <c r="G34" i="4"/>
  <c r="K33" i="4"/>
  <c r="I33" i="4"/>
  <c r="G33" i="4"/>
  <c r="K27" i="4"/>
  <c r="I27" i="4"/>
  <c r="G27" i="4"/>
  <c r="K17" i="4"/>
  <c r="I17" i="4"/>
  <c r="G17" i="4"/>
  <c r="L44" i="31" l="1"/>
  <c r="L17" i="5"/>
  <c r="L17" i="8"/>
  <c r="L22" i="7"/>
  <c r="L35" i="25"/>
  <c r="L50" i="31"/>
  <c r="L45" i="31"/>
  <c r="L37" i="24"/>
  <c r="L29" i="19"/>
  <c r="L53" i="24"/>
  <c r="L107" i="19"/>
  <c r="N44" i="37"/>
  <c r="N44" i="26"/>
  <c r="L61" i="31"/>
  <c r="L104" i="31"/>
  <c r="L32" i="31"/>
  <c r="L24" i="30"/>
  <c r="L79" i="30"/>
  <c r="L101" i="30"/>
  <c r="L22" i="30"/>
  <c r="L43" i="30"/>
  <c r="L89" i="30"/>
  <c r="L64" i="30"/>
  <c r="L94" i="30"/>
  <c r="L17" i="30"/>
  <c r="L88" i="30"/>
  <c r="L45" i="30"/>
  <c r="L38" i="29"/>
  <c r="L48" i="29"/>
  <c r="L34" i="25"/>
  <c r="L66" i="25"/>
  <c r="L18" i="24"/>
  <c r="L62" i="24"/>
  <c r="L36" i="24"/>
  <c r="L23" i="24"/>
  <c r="L24" i="24"/>
  <c r="L33" i="23"/>
  <c r="L28" i="23"/>
  <c r="L23" i="23"/>
  <c r="L23" i="22"/>
  <c r="L17" i="22"/>
  <c r="L27" i="20"/>
  <c r="L76" i="20"/>
  <c r="L35" i="20"/>
  <c r="L40" i="20"/>
  <c r="L50" i="20"/>
  <c r="L30" i="19"/>
  <c r="L93" i="19"/>
  <c r="L39" i="18"/>
  <c r="L50" i="18"/>
  <c r="L68" i="14"/>
  <c r="L23" i="14"/>
  <c r="L17" i="14"/>
  <c r="L28" i="14"/>
  <c r="L61" i="14"/>
  <c r="L18" i="14"/>
  <c r="L46" i="14"/>
  <c r="L53" i="14"/>
  <c r="L47" i="14"/>
  <c r="L27" i="13"/>
  <c r="L38" i="13"/>
  <c r="L17" i="12"/>
  <c r="L22" i="12"/>
  <c r="L27" i="12"/>
  <c r="L32" i="12"/>
  <c r="L17" i="11"/>
  <c r="L27" i="10"/>
  <c r="L42" i="10"/>
  <c r="L17" i="9"/>
  <c r="L27" i="8"/>
  <c r="L32" i="5"/>
  <c r="L34" i="4"/>
  <c r="L40" i="4"/>
  <c r="L46" i="4"/>
  <c r="L51" i="4"/>
  <c r="L17" i="4"/>
  <c r="L27" i="4"/>
  <c r="L33" i="4"/>
  <c r="L18" i="23"/>
  <c r="L22" i="18"/>
  <c r="L33" i="18"/>
  <c r="L28" i="18"/>
  <c r="L17" i="18"/>
  <c r="L17" i="13"/>
  <c r="L32" i="13"/>
  <c r="L17" i="6"/>
  <c r="L28" i="9"/>
  <c r="L43" i="19"/>
  <c r="L92" i="19"/>
  <c r="L22" i="19"/>
  <c r="L56" i="31"/>
  <c r="L79" i="19"/>
  <c r="L37" i="19"/>
  <c r="N63" i="37"/>
  <c r="L44" i="19"/>
  <c r="L61" i="19"/>
  <c r="L90" i="19"/>
  <c r="L17" i="19"/>
  <c r="L23" i="19"/>
  <c r="L33" i="15"/>
  <c r="L54" i="15"/>
  <c r="L83" i="31"/>
  <c r="L22" i="31"/>
  <c r="L109" i="31"/>
  <c r="L72" i="30"/>
  <c r="L63" i="30"/>
  <c r="L29" i="30"/>
  <c r="L53" i="30"/>
  <c r="L78" i="30"/>
  <c r="L44" i="30"/>
  <c r="L30" i="30"/>
  <c r="L65" i="30"/>
  <c r="L87" i="30"/>
  <c r="L73" i="30"/>
  <c r="L43" i="29"/>
  <c r="L32" i="29"/>
  <c r="L17" i="24"/>
  <c r="L31" i="24"/>
  <c r="L30" i="24"/>
  <c r="L63" i="24"/>
  <c r="L17" i="21"/>
  <c r="L22" i="20"/>
  <c r="L81" i="20"/>
  <c r="L71" i="20"/>
  <c r="L91" i="19"/>
  <c r="L80" i="19"/>
  <c r="L46" i="19"/>
  <c r="L78" i="19"/>
  <c r="L71" i="19"/>
  <c r="L44" i="18"/>
  <c r="L27" i="18"/>
  <c r="L21" i="17"/>
  <c r="L17" i="16"/>
  <c r="L22" i="15"/>
  <c r="L33" i="14"/>
  <c r="L62" i="14"/>
  <c r="L32" i="10"/>
  <c r="L47" i="10"/>
  <c r="L48" i="9"/>
  <c r="L34" i="9"/>
  <c r="L41" i="9"/>
  <c r="L22" i="5"/>
  <c r="L27" i="5"/>
</calcChain>
</file>

<file path=xl/sharedStrings.xml><?xml version="1.0" encoding="utf-8"?>
<sst xmlns="http://schemas.openxmlformats.org/spreadsheetml/2006/main" count="6724" uniqueCount="736">
  <si>
    <t>Name Surname</t>
  </si>
  <si>
    <t>Date of birth</t>
  </si>
  <si>
    <t>Jerk</t>
  </si>
  <si>
    <t>Result</t>
  </si>
  <si>
    <t>Points</t>
  </si>
  <si>
    <t>Snatch</t>
  </si>
  <si>
    <t>Long Cycle</t>
  </si>
  <si>
    <t>Points Total</t>
  </si>
  <si>
    <t>Place in group</t>
  </si>
  <si>
    <t>Place in finale</t>
  </si>
  <si>
    <t>Team points</t>
  </si>
  <si>
    <t xml:space="preserve"> Personal Weight</t>
  </si>
  <si>
    <t>Team</t>
  </si>
  <si>
    <t>Group / KB</t>
  </si>
  <si>
    <t>Name of competition:</t>
  </si>
  <si>
    <t>Period of carrying out of competitions:</t>
  </si>
  <si>
    <t>Place of carrying out of competitions:</t>
  </si>
  <si>
    <t>Open European Cup &amp; Grand Prix</t>
  </si>
  <si>
    <t>Open European Games</t>
  </si>
  <si>
    <t>ALL Around;   Men; Weight cat.-68 kg</t>
  </si>
  <si>
    <t>ALL Around ;Men; Weight cat.-73 kg</t>
  </si>
  <si>
    <t>ALL Around;   Men; Weight cat.-78 kg</t>
  </si>
  <si>
    <t>ALL Around ;Men; Weight cat.-85 kg</t>
  </si>
  <si>
    <t>ALL Around ;  Men; Weight cat.95 kg</t>
  </si>
  <si>
    <t>ALL Around;Men; Weight cat.+95 kg</t>
  </si>
  <si>
    <t>ALL Around ;  Women; Weight cat.58 kg</t>
  </si>
  <si>
    <t>ALL Around ;Men; Weight cat.-+85 kg; 55-59</t>
  </si>
  <si>
    <t>ALL Around ;Men; Weight cat.-85kg;60-64</t>
  </si>
  <si>
    <t>ALL Around ;Women; Weight cat.+68 kg; 55-59</t>
  </si>
  <si>
    <t>Biathlon; U-18 ; Women; Weight cat.+63 kg</t>
  </si>
  <si>
    <t>Biathlon; U-23 ;Men; Weight cat.-63 kg</t>
  </si>
  <si>
    <t>Biathlon ;Men; Weight cat.-63 kg</t>
  </si>
  <si>
    <t>Biathlon ;Men; Weight cat.-85 kg</t>
  </si>
  <si>
    <t>Biathlon ;  Men; Weight cat.95 kg</t>
  </si>
  <si>
    <t>Biathlon;Men; Weight cat.+95 kg</t>
  </si>
  <si>
    <t>Biathlon ;  Women; Weight cat.58 kg</t>
  </si>
  <si>
    <t>Biathlon ;Men; Weight cat.-85kg;60-64</t>
  </si>
  <si>
    <t>Biathlon ;Men; Weight cat.-+85 kg; 60-64</t>
  </si>
  <si>
    <t>Biathlon ;Women; Weight cat.+68 kg; 55-59</t>
  </si>
  <si>
    <t>Jerk only; U-16 ;Men;  Weight cat.+68 kg</t>
  </si>
  <si>
    <t>Jerk only; U-18 ;  Men; Weight cat.-73 kg</t>
  </si>
  <si>
    <t>Jerk only; U-18 ;Men; Weight cat.-78 kg</t>
  </si>
  <si>
    <t>Jerk only; U-18 ; Women; Weight cat.+63 kg</t>
  </si>
  <si>
    <t>Jerk only; U-23 ;  Men; Weight cat.-68 kg</t>
  </si>
  <si>
    <t>Jerk only; U-23 ;  Men; Weight cat.-78 kg</t>
  </si>
  <si>
    <t>Jerk only; U-23 ;Men; Weight cat.-85 kg</t>
  </si>
  <si>
    <t>Jerk only ;Men; Weight cat.-63 kg</t>
  </si>
  <si>
    <t>Jerk only;   Men; Weight cat.-68 kg</t>
  </si>
  <si>
    <t>Jerk only ;Men; Weight cat.-73 kg</t>
  </si>
  <si>
    <t>Jerk only;   Men; Weight cat.-78 kg</t>
  </si>
  <si>
    <t>Jerk only ;Men; Weight cat.-85 kg</t>
  </si>
  <si>
    <t>Jerk only ;  Men; Weight cat.95 kg</t>
  </si>
  <si>
    <t>Jerk only;Men; Weight cat.+95 kg</t>
  </si>
  <si>
    <t>Jerk only ;  Women; Weight cat.58 kg</t>
  </si>
  <si>
    <t>Jerk only;  Women; Weight cat.63 kg</t>
  </si>
  <si>
    <t>Jerk only ;Men; Weight cat.-+85 kg; 40-44</t>
  </si>
  <si>
    <t>Jerk only ;Men; Weight cat.-85kg;60-64</t>
  </si>
  <si>
    <t>Jerk only ;Men; Weight cat.-+85 kg; 60-64</t>
  </si>
  <si>
    <t>Jerk only ;Women; Weight cat.+68 kg; 55-59</t>
  </si>
  <si>
    <t>Snatch only; U-16 ;Men;  Weight cat.+68 kg</t>
  </si>
  <si>
    <t>Snatch only; U-18 ; Women; Weight cat.+63 kg</t>
  </si>
  <si>
    <t>Snatch only; U-23 ;Men; Weight cat.-73 kg</t>
  </si>
  <si>
    <t>Snatch only; U-23 ;Men; Weight cat.-85 kg</t>
  </si>
  <si>
    <t>Snatch only; U-23 ;  Men; Weight cat.95 kg</t>
  </si>
  <si>
    <t>Snatch only; U-23 ;Men; Weight cat.+95 kg</t>
  </si>
  <si>
    <t>Snatch only; U-23 ;  Women; Weight cat.58 kg</t>
  </si>
  <si>
    <t>Snatch only; U-23 ;  Women; Weight cat.63 kg</t>
  </si>
  <si>
    <t>Snatch only; U-23 ;  Women; Weight cat.68 kg</t>
  </si>
  <si>
    <t>Snatch only ;Men; Weight cat.-63 kg</t>
  </si>
  <si>
    <t>Snatch only;   Men; Weight cat.-68 kg</t>
  </si>
  <si>
    <t>Snatch only ;Men; Weight cat.-73 kg</t>
  </si>
  <si>
    <t>Snatch only;   Men; Weight cat.-78 kg</t>
  </si>
  <si>
    <t>Snatch only ;Men; Weight cat.-85 kg</t>
  </si>
  <si>
    <t>Snatch only ;  Men; Weight cat.95 kg</t>
  </si>
  <si>
    <t>Snatch only;Men; Weight cat.+95 kg</t>
  </si>
  <si>
    <t>Snatch only ;  Women; Weight cat.58 kg</t>
  </si>
  <si>
    <t>Snatch only;  Women; Weight cat.63 kg</t>
  </si>
  <si>
    <t>Snatch only;  Women; Weight cat.68 kg</t>
  </si>
  <si>
    <t>Snatch only;   Women; Weight cat.+68kg</t>
  </si>
  <si>
    <t>Snatch only ;Men; Weight cat.-+85 kg; 40-44</t>
  </si>
  <si>
    <t>Snatch only ;Men; Weight cat.-+85 kg; 50-54</t>
  </si>
  <si>
    <t>Snatch only ;Men; Weight cat.-85kg;60-64</t>
  </si>
  <si>
    <t>Snatch only ;Men; Weight cat.-+85 kg; 60-64</t>
  </si>
  <si>
    <t>Snatch only ;Men; Weight cat.-+85 kg; 70-74</t>
  </si>
  <si>
    <t>Snatch only ;Women; Weight cat.+68 kg; 40-44</t>
  </si>
  <si>
    <t>Snatch only ;Women; Weight cat.-68 kg; 55-59</t>
  </si>
  <si>
    <t>Snatch only ;Women; Weight cat.+68 kg; 55-59</t>
  </si>
  <si>
    <t>Snatch only ;Women; Weight cat.OPEN; +65</t>
  </si>
  <si>
    <t>2-Arm Long Cycle; U-16 ;Men;  Weight cat.+68 kg</t>
  </si>
  <si>
    <t>2-Arm Long Cycle; U-18 ;Men; Weight cat.-78 kg</t>
  </si>
  <si>
    <t>2-Arm Long Cycle; U-18 ; Women; Weight cat.-58 kg</t>
  </si>
  <si>
    <t>2-Arm Long Cycle; U-23 ;Men; Weight cat.-73 kg</t>
  </si>
  <si>
    <t>2-Arm Long Cycle; U-23 ;  Men; Weight cat.-78 kg</t>
  </si>
  <si>
    <t>2-Arm Long Cycle; U-23 ;Men; Weight cat.+95 kg</t>
  </si>
  <si>
    <t>2-Arm Long Cycle;   Men; Weight cat.-68 kg</t>
  </si>
  <si>
    <t>2-Arm Long Cycle ;Men; Weight cat.-73 kg</t>
  </si>
  <si>
    <t>2-Arm Long Cycle;   Men; Weight cat.-78 kg</t>
  </si>
  <si>
    <t>2-Arm Long Cycle ;Men; Weight cat.-85 kg</t>
  </si>
  <si>
    <t>2-Arm Long Cycle ;  Men; Weight cat.95 kg</t>
  </si>
  <si>
    <t>2-Arm Long Cycle;Men; Weight cat.+95 kg</t>
  </si>
  <si>
    <t>2-Arm Long Cycle ;  Women; Weight cat.58 kg</t>
  </si>
  <si>
    <t>2-Arm Long Cycle ;Men; Weight cat.-+85 kg; 40-44</t>
  </si>
  <si>
    <t>2-Arm Long Cycle ;Men; Weight cat.-85kg;60-64</t>
  </si>
  <si>
    <t>2-Arm Long Cycle ;Women; Weight cat.+68 kg; 55-59</t>
  </si>
  <si>
    <t>Age group</t>
  </si>
  <si>
    <t>1-arm Long Cycle</t>
  </si>
  <si>
    <t>1-Arm Long Cycle - Men - 10 min</t>
  </si>
  <si>
    <t>Snatch 12 min; U-16 ; Men; Weight cat.-63 kg</t>
  </si>
  <si>
    <t>Snatch 12 min; U-16 ;Men;  Weight cat.+68 kg</t>
  </si>
  <si>
    <t>Snatch 12 min</t>
  </si>
  <si>
    <t>Snatch 12 min; U-23 ;  Men; Weight cat.95 kg</t>
  </si>
  <si>
    <t>Snatch 12 min; U-23 ;  Women; Weight cat.58 kg</t>
  </si>
  <si>
    <t>Snatch 12 min; U-23 ;  Women; Weight cat.63 kg</t>
  </si>
  <si>
    <t>Snatch 12 min; U-23 ;  Women; Weight cat.68 kg</t>
  </si>
  <si>
    <t>Snatch 12 min ;Men; Weight cat.-63 kg</t>
  </si>
  <si>
    <t>Snatch 12 min;   Men; Weight cat.-68 kg</t>
  </si>
  <si>
    <t>Snatch 12 min ;Men; Weight cat.-73 kg</t>
  </si>
  <si>
    <t>Snatch 12 min;   Men; Weight cat.-78 kg</t>
  </si>
  <si>
    <t>Snatch 12 min;Men; Weight cat.-85 kg</t>
  </si>
  <si>
    <t>Snatch 12 min ;  Men; Weight cat.95 kg</t>
  </si>
  <si>
    <t>Snatch 12 min;Men; Weight cat.+95 kg</t>
  </si>
  <si>
    <t>Snatch 12 min ;  Women; Weight cat.58 kg</t>
  </si>
  <si>
    <t>Snatch 12 min;  Women; Weight cat.63 kg</t>
  </si>
  <si>
    <t>Snatch 12 min;  Women; Weight cat.68 kg</t>
  </si>
  <si>
    <t>Snatch 12 min;   Women; Weight cat.+68kg</t>
  </si>
  <si>
    <t>Snatch 12 min;  Women; Weight cat.73 kg</t>
  </si>
  <si>
    <t>Snatch 12 min ;Men; Weight cat.-+85 kg; 45-49</t>
  </si>
  <si>
    <t>Snatch 12 min ;Men; Weight cat.-85kg;60-64</t>
  </si>
  <si>
    <t>Snatch 12 min ;Men; Weight cat.-+85 kg; 60-64</t>
  </si>
  <si>
    <t>Snatch 12 min;Men; Weight cat.-+85 kg; 70-74</t>
  </si>
  <si>
    <t>Snatch 12 min ;Women; Weight cat.-63 kg; 35-39</t>
  </si>
  <si>
    <t>Snatch 12 min ;Women; Weight cat.-68 kg; 45-49</t>
  </si>
  <si>
    <t>Snatch 12 min ;Women; Weight cat.OPEN; 60-64</t>
  </si>
  <si>
    <t>Snatch 12 min ;Women; Weight cat.OPEN; +65</t>
  </si>
  <si>
    <t>Individual result</t>
  </si>
  <si>
    <t xml:space="preserve"> Team Weight</t>
  </si>
  <si>
    <t>Team result</t>
  </si>
  <si>
    <t>Relay Race - Jerk-4x3min-MEN</t>
  </si>
  <si>
    <t>Relay Race - Long Cycle-4x3min-MEN</t>
  </si>
  <si>
    <t>Weight Cat.</t>
  </si>
  <si>
    <t>1-Arm Long Cycle - Women - 10 min</t>
  </si>
  <si>
    <t>U16/U18</t>
  </si>
  <si>
    <t>Total</t>
  </si>
  <si>
    <t>Place</t>
  </si>
  <si>
    <t>U23</t>
  </si>
  <si>
    <t>Lithuania</t>
  </si>
  <si>
    <t xml:space="preserve"> Snatch-Women  - 30 min</t>
  </si>
  <si>
    <t>Snatch-Men  - 30 min</t>
  </si>
  <si>
    <t>Finland</t>
  </si>
  <si>
    <t>Mix (2x2-arm Jerk+2xSnatch)</t>
  </si>
  <si>
    <t>Relay Race -Mix (Female)-4x3min</t>
  </si>
  <si>
    <t>Couch</t>
  </si>
  <si>
    <t>Snatch only;   Women; Weight cat.73kg</t>
  </si>
  <si>
    <t>Chief  judge:__________________________ / Rolandas Kubilius (Lithuania) /</t>
  </si>
  <si>
    <t>Chief secretary: ______________________ / Kitija Voitehovicha (Latvia) /</t>
  </si>
  <si>
    <t>1-Arm Long Cycle - Men - 30 min</t>
  </si>
  <si>
    <t>European Championship among Youth U-16/U-18, Juniors U-23, Adults, Seniors</t>
  </si>
  <si>
    <t>14 - 17 of MAY 2026</t>
  </si>
  <si>
    <t>York Stadium Leisure Complex, Kathryn Avenue, Huntington, York, YO32 9AF, United Kingdom</t>
  </si>
  <si>
    <t>Teder, Karmel</t>
  </si>
  <si>
    <t>Estonia</t>
  </si>
  <si>
    <t>A / 24 kg</t>
  </si>
  <si>
    <t>Jerk only;  Women; Weight cat.68 kg</t>
  </si>
  <si>
    <t>Jerk only;  Women; Weight cat.+68 kg</t>
  </si>
  <si>
    <t>Metjer, Andres</t>
  </si>
  <si>
    <t>A / 32 kg</t>
  </si>
  <si>
    <t>Taro</t>
  </si>
  <si>
    <t>Kark, Kuldar</t>
  </si>
  <si>
    <t>Heli, Taro</t>
  </si>
  <si>
    <t>8 kg</t>
  </si>
  <si>
    <t>Endel, Taro</t>
  </si>
  <si>
    <t>16 kg</t>
  </si>
  <si>
    <t>Miil, Ülle</t>
  </si>
  <si>
    <t>12 kg</t>
  </si>
  <si>
    <t>Snatch 12 min;Women; Weight cat.+68 kg; 55-59</t>
  </si>
  <si>
    <t>Da Costa Azevedo Maria</t>
  </si>
  <si>
    <t>Switzerland</t>
  </si>
  <si>
    <t>Antoni Michael</t>
  </si>
  <si>
    <t>Scherrer Tamara</t>
  </si>
  <si>
    <t>Jerk only ;Women; Weight cat.+68 kg; 45-49</t>
  </si>
  <si>
    <t>Australia (non European)</t>
  </si>
  <si>
    <t>Blackshaw, Steven</t>
  </si>
  <si>
    <t>24 kg</t>
  </si>
  <si>
    <t>Shannon Pigdon</t>
  </si>
  <si>
    <t>Piatnytsia Dmytro</t>
  </si>
  <si>
    <t>Czech Republic</t>
  </si>
  <si>
    <t>Steven Gordon</t>
  </si>
  <si>
    <t>Broseta Martí, Carlos</t>
  </si>
  <si>
    <t>Spain</t>
  </si>
  <si>
    <t>Baranov, Vladimir</t>
  </si>
  <si>
    <t>Lang, Hunter Ian</t>
  </si>
  <si>
    <t>B / 24 kg</t>
  </si>
  <si>
    <t>Baranov, Andrei</t>
  </si>
  <si>
    <t>Manchado Calvo, José Raúl</t>
  </si>
  <si>
    <t>Moreno Martínez, Vanesa</t>
  </si>
  <si>
    <t>B / 16 kg</t>
  </si>
  <si>
    <t>Otaola Kröbel, Borja</t>
  </si>
  <si>
    <t>Piza Busquets, Maria Del Mar</t>
  </si>
  <si>
    <t>Dauvergne, Stephane</t>
  </si>
  <si>
    <t>Birtles, Gaynor</t>
  </si>
  <si>
    <t>England</t>
  </si>
  <si>
    <t>45-49</t>
  </si>
  <si>
    <t>MELL, OLI</t>
  </si>
  <si>
    <t>Open</t>
  </si>
  <si>
    <t xml:space="preserve"> 1-arm Long Cycle-Women  - 30 min</t>
  </si>
  <si>
    <t>Burnett, Clara</t>
  </si>
  <si>
    <t>40-44</t>
  </si>
  <si>
    <t>Camden, Hannah</t>
  </si>
  <si>
    <t>CHANG, Xin</t>
  </si>
  <si>
    <t>Snatch 12 min;  Women; Weight cat.85 kg</t>
  </si>
  <si>
    <t>FREEMAN, JUDE</t>
  </si>
  <si>
    <t>Clements, Ken</t>
  </si>
  <si>
    <t>UNATTACHED</t>
  </si>
  <si>
    <t>Coad, Lily</t>
  </si>
  <si>
    <t>U-18</t>
  </si>
  <si>
    <t>Gordon, Steven</t>
  </si>
  <si>
    <t>Coad, Tristen</t>
  </si>
  <si>
    <t>Crosby, Laura</t>
  </si>
  <si>
    <t>GUYLL, CHRIS</t>
  </si>
  <si>
    <t>Holcroft, Amy</t>
  </si>
  <si>
    <t>Davies, Rachael</t>
  </si>
  <si>
    <t>Dunne, Bradley</t>
  </si>
  <si>
    <t>Edwards, Daniel</t>
  </si>
  <si>
    <t>32 kg</t>
  </si>
  <si>
    <t>Fear, James</t>
  </si>
  <si>
    <t>Freeman, Jude</t>
  </si>
  <si>
    <t>55-59</t>
  </si>
  <si>
    <t>Freeman, Richard</t>
  </si>
  <si>
    <t>60-64</t>
  </si>
  <si>
    <t>1-Arm Jerk - Men - 30 min</t>
  </si>
  <si>
    <t>2-Arm Long Cycle ;Men; Weight cat.-85kg;65-69</t>
  </si>
  <si>
    <t>Glynn, Richard</t>
  </si>
  <si>
    <t>Relay Race -Jerk-4x3min-MEN</t>
  </si>
  <si>
    <t>Guyll, Chris</t>
  </si>
  <si>
    <t>Grant, Laura</t>
  </si>
  <si>
    <t>Hawthorne, James</t>
  </si>
  <si>
    <t>Hayward, Peter</t>
  </si>
  <si>
    <t>Hickson, Ruby</t>
  </si>
  <si>
    <t>HODGKINSON, ALEX</t>
  </si>
  <si>
    <t>Kneale, Jasper</t>
  </si>
  <si>
    <t>Law, Emily</t>
  </si>
  <si>
    <t>Raven, Jonathan</t>
  </si>
  <si>
    <t>Jerk only; U-23 ;  Men; Weight cat.-73 kg</t>
  </si>
  <si>
    <t>Mack, Henry</t>
  </si>
  <si>
    <t>Snatch 12 min; U-23 ;  Men; Weight cat.-73 kg</t>
  </si>
  <si>
    <t>Mell, Oli</t>
  </si>
  <si>
    <t>Moulton, Debbie</t>
  </si>
  <si>
    <t>Neal, Josh</t>
  </si>
  <si>
    <t>A/ 32 kg</t>
  </si>
  <si>
    <t>Orton, Heather</t>
  </si>
  <si>
    <t>Orton, Samuel</t>
  </si>
  <si>
    <t>Peacock, Elliot</t>
  </si>
  <si>
    <t>Biathlon; U-18 ;  Men; Weight cat.-73 kg</t>
  </si>
  <si>
    <t>Snatch only; U-18 ;Men; Weight cat.-73 kg</t>
  </si>
  <si>
    <t>Snatch 12 min; U-18 ;Men; Weight cat.-73 kg</t>
  </si>
  <si>
    <t>Saffhill, Gemma</t>
  </si>
  <si>
    <t>Sandalls, James</t>
  </si>
  <si>
    <t>Scott, Janet</t>
  </si>
  <si>
    <t>Mauro Vanegas, Alessandro</t>
  </si>
  <si>
    <t>Skinner, elaine</t>
  </si>
  <si>
    <t>65+</t>
  </si>
  <si>
    <t>Skinner, Jonny</t>
  </si>
  <si>
    <t>ALL Around;  Women; Weight cat.-68 kg</t>
  </si>
  <si>
    <t>Smith, Kate</t>
  </si>
  <si>
    <t>Biathlon ;  Women; Weight cat.-68 kg</t>
  </si>
  <si>
    <t>B/ 16 kg</t>
  </si>
  <si>
    <t>2-Arm Long Cycle;  Women; Weight cat.-68 kg</t>
  </si>
  <si>
    <t>B /16 kg</t>
  </si>
  <si>
    <t>B/16 kg</t>
  </si>
  <si>
    <t>Biathlon ;  Women; Weight cat.+85 kg</t>
  </si>
  <si>
    <t>Smith-Newman, Esther</t>
  </si>
  <si>
    <t>Stubbs, Bev</t>
  </si>
  <si>
    <t>85 kg</t>
  </si>
  <si>
    <t>85+ kg</t>
  </si>
  <si>
    <t>Tarrant, Eddie</t>
  </si>
  <si>
    <t>TARRANT, EDDIE</t>
  </si>
  <si>
    <t>Tarrant, Ruth</t>
  </si>
  <si>
    <t>Tarrant, Simon</t>
  </si>
  <si>
    <t>Tracey, Stuart</t>
  </si>
  <si>
    <t>Watson, Stuart</t>
  </si>
  <si>
    <t>Welton, Charlotte</t>
  </si>
  <si>
    <t>Whitcombe, Jenny</t>
  </si>
  <si>
    <t>Wright, Daniel</t>
  </si>
  <si>
    <t>Snatch 12 min; U-18 ;  Men; Weight cat.-78 kg</t>
  </si>
  <si>
    <t>de Villiers, Jonathan</t>
  </si>
  <si>
    <t>Makarenko, Ivan</t>
  </si>
  <si>
    <t>de Villiers Best, Leonie</t>
  </si>
  <si>
    <t>Snatch 12 min; U-16 ; Women; Weight cat.+58 kg</t>
  </si>
  <si>
    <t>Ginko, Aleks</t>
  </si>
  <si>
    <t>B/24 kg</t>
  </si>
  <si>
    <t>Pigdon, Shannon</t>
  </si>
  <si>
    <t>Luostarinen, Mikko</t>
  </si>
  <si>
    <t>Anria, Sari</t>
  </si>
  <si>
    <t>Viiala, Riikka</t>
  </si>
  <si>
    <t>A/24 kg</t>
  </si>
  <si>
    <t>Tuomisto, Tapio</t>
  </si>
  <si>
    <t>Snatch 12 min ;Women; Weight cat.-63 kg; 40-44</t>
  </si>
  <si>
    <t>Rasigraf, Olivia</t>
  </si>
  <si>
    <t>Snatch only;   Women; Weight cat.-85kg</t>
  </si>
  <si>
    <t>Germany</t>
  </si>
  <si>
    <t>Mueller, Rebecca</t>
  </si>
  <si>
    <t>2-Arm Long Cycle;   Women; Weight cat.-78kg</t>
  </si>
  <si>
    <t>Zarudnyi, Vitalii</t>
  </si>
  <si>
    <t xml:space="preserve">Ahlers, Benjamin </t>
  </si>
  <si>
    <t xml:space="preserve">Mosiichuk, Mykola </t>
  </si>
  <si>
    <t>A/32 kg</t>
  </si>
  <si>
    <t>Baltz, Torsten</t>
  </si>
  <si>
    <t>Adult Male</t>
  </si>
  <si>
    <t>Chasidis, Konstantinos</t>
  </si>
  <si>
    <t>Greece</t>
  </si>
  <si>
    <t>Olsi Stergio</t>
  </si>
  <si>
    <t>Payne, David</t>
  </si>
  <si>
    <t>Ireland</t>
  </si>
  <si>
    <t>Flynn, Rosaleen</t>
  </si>
  <si>
    <t>Sauvage, Niamh</t>
  </si>
  <si>
    <t>58 kg</t>
  </si>
  <si>
    <t xml:space="preserve">U-23 </t>
  </si>
  <si>
    <t>2-Arm Long Cycle ;Men; Weight cat.+85kg; 50-54</t>
  </si>
  <si>
    <t>Killeen , Steve</t>
  </si>
  <si>
    <t>Snatch 12 min ;Men; Weight cat.+85 kg; 50-54</t>
  </si>
  <si>
    <t>Duff, Maggie</t>
  </si>
  <si>
    <t>Buckley, Triona</t>
  </si>
  <si>
    <t>Coogan, Canice</t>
  </si>
  <si>
    <t>Sheahan, David</t>
  </si>
  <si>
    <t>Wall, Carol</t>
  </si>
  <si>
    <t>2-Arm Long Cycle ;Women; Weight cat.-68 kg; 50-54</t>
  </si>
  <si>
    <t>Connell, Jane</t>
  </si>
  <si>
    <t>O'Sullivan, Kieran</t>
  </si>
  <si>
    <t>Individual</t>
  </si>
  <si>
    <t>Self</t>
  </si>
  <si>
    <t xml:space="preserve">Stranieri Alessandro </t>
  </si>
  <si>
    <t>Italia</t>
  </si>
  <si>
    <t xml:space="preserve">Alessandro Stranieri </t>
  </si>
  <si>
    <t>VISOCKAS PAULIUS</t>
  </si>
  <si>
    <t>Visockas, Paulius</t>
  </si>
  <si>
    <t>Jerk only ;Men; Weight cat.-+85 kg; 50-54</t>
  </si>
  <si>
    <t>JUOZULEVIČIUS MANTAS</t>
  </si>
  <si>
    <t>Cepulis, Matas</t>
  </si>
  <si>
    <t>VISOCKAITĖ KOTRYNA</t>
  </si>
  <si>
    <t>BALNIONIS ARTŪRAS</t>
  </si>
  <si>
    <t>Steve Gordon</t>
  </si>
  <si>
    <t>KONTRIMAS KAJUS TEODORAS</t>
  </si>
  <si>
    <t>Kontrimas Kajus Teodoras</t>
  </si>
  <si>
    <t>ŠALKAUSKAITĖ DANUTĖ</t>
  </si>
  <si>
    <t>ŠALKAUSKAITĖ VALENTINA</t>
  </si>
  <si>
    <t xml:space="preserve">Sindikevičienė Rūta  </t>
  </si>
  <si>
    <t>SINDIKEVIČIENĖ RŪTA</t>
  </si>
  <si>
    <t>Sindikevičienė Rūta</t>
  </si>
  <si>
    <t>BUKINAS ROMANAS</t>
  </si>
  <si>
    <t>Lithania</t>
  </si>
  <si>
    <t>KASPARAVIČIUS KĘSTUTIS</t>
  </si>
  <si>
    <t>2-Arm Long Cycle ;Men; Weight cat.+85kg;70-74</t>
  </si>
  <si>
    <t>Bronislovas Šiaudkulis</t>
  </si>
  <si>
    <t>Snatch only; U-23 ;  Women; Weight cat.-73 kg</t>
  </si>
  <si>
    <t>32kg</t>
  </si>
  <si>
    <t>Ottesen, Thea</t>
  </si>
  <si>
    <t>Norway</t>
  </si>
  <si>
    <t xml:space="preserve">Zdrojkowski Sebastian </t>
  </si>
  <si>
    <t>Poland</t>
  </si>
  <si>
    <t>Snatch only ;Men; Weight cat.-85kg;70-74</t>
  </si>
  <si>
    <t>Michałowski Andrzej</t>
  </si>
  <si>
    <t>2-Arm Long Cycle ;Men; Weight cat.-85kg;70-74</t>
  </si>
  <si>
    <t>70-74</t>
  </si>
  <si>
    <t>Michałowski Leszek</t>
  </si>
  <si>
    <t>Michałowski Dominik</t>
  </si>
  <si>
    <t>U-16</t>
  </si>
  <si>
    <t>Pytel Arkadiusz</t>
  </si>
  <si>
    <t>Jerk only ;Men; Weight cat.-85 kg; 40-44</t>
  </si>
  <si>
    <t>Alfler Kacper</t>
  </si>
  <si>
    <t>Czech Karolina</t>
  </si>
  <si>
    <t>Kledzik Lech</t>
  </si>
  <si>
    <t>2-Arm Long Cycle ;Women; Weight cat.+68 kg; 45-49</t>
  </si>
  <si>
    <t>Snatch only ;Women; Weight cat.+68 kg; 45-49</t>
  </si>
  <si>
    <t>Trenholm, Simon</t>
  </si>
  <si>
    <t xml:space="preserve">Čambal Roland </t>
  </si>
  <si>
    <t>Slovakia</t>
  </si>
  <si>
    <t xml:space="preserve">Masaryk Jozef </t>
  </si>
  <si>
    <t>Law, Louise</t>
  </si>
  <si>
    <t>Scotland</t>
  </si>
  <si>
    <t>MEARNS, VIKKI</t>
  </si>
  <si>
    <t>Mcgeorge, Bronwyn</t>
  </si>
  <si>
    <t xml:space="preserve">Purvis, Colin </t>
  </si>
  <si>
    <t xml:space="preserve">Keddie Diane </t>
  </si>
  <si>
    <t>60-65</t>
  </si>
  <si>
    <t xml:space="preserve">Anderson, Gayle </t>
  </si>
  <si>
    <t>McLaughlin, Scott</t>
  </si>
  <si>
    <t xml:space="preserve">Shaw, Charlene </t>
  </si>
  <si>
    <t>68 kg</t>
  </si>
  <si>
    <t>Chapman, Valerie</t>
  </si>
  <si>
    <t>68+ kg</t>
  </si>
  <si>
    <t>Mccolm, Laura</t>
  </si>
  <si>
    <t xml:space="preserve">Grieve Lesley-Anne </t>
  </si>
  <si>
    <t>Nichol, Jenny</t>
  </si>
  <si>
    <t>63 kg</t>
  </si>
  <si>
    <t xml:space="preserve">Vikki Mearns </t>
  </si>
  <si>
    <t xml:space="preserve">Robertson, Katrina </t>
  </si>
  <si>
    <t>LYON, ALAN</t>
  </si>
  <si>
    <t>Martin, Yvonne</t>
  </si>
  <si>
    <t>Snatch 12 min ;Women; Weight cat.+68 kg; 45-49</t>
  </si>
  <si>
    <t>Macgregor, Morven</t>
  </si>
  <si>
    <t>Rattray, Wendy</t>
  </si>
  <si>
    <t>73 kg</t>
  </si>
  <si>
    <t>Ewan, Caz</t>
  </si>
  <si>
    <t>Chalmers, Laura</t>
  </si>
  <si>
    <t>Mearns, Vikki</t>
  </si>
  <si>
    <t>Biathlon ;Women; Weight cat.+68 kg; 45-49</t>
  </si>
  <si>
    <t>White, Laura</t>
  </si>
  <si>
    <t>Wojciechowska, Lynn</t>
  </si>
  <si>
    <t>2-Arm Long Cycle ;Women; Weight cat. Open kg; 65+</t>
  </si>
  <si>
    <t>Etherson, Jane</t>
  </si>
  <si>
    <t>Gordon, Ste</t>
  </si>
  <si>
    <t>Etherson, Kevin</t>
  </si>
  <si>
    <t>Snatch 12 min ;Women; Weight cat.-68 kg; 40-44</t>
  </si>
  <si>
    <t>Richard Pollock</t>
  </si>
  <si>
    <t>Alex Vanegas</t>
  </si>
  <si>
    <t>Oswald, Kathleen</t>
  </si>
  <si>
    <t>Jerk only ;Women; Weight cat.Open kg; 65+</t>
  </si>
  <si>
    <t>Biathlon ;Women; Weight cat.OPEN; 65+</t>
  </si>
  <si>
    <t>Caroline Dougal</t>
  </si>
  <si>
    <t>OSTAPCHUK YEVHENII</t>
  </si>
  <si>
    <t>Ukraine</t>
  </si>
  <si>
    <t>KOLOMIIETS OLEH</t>
  </si>
  <si>
    <t>SHKIL YEHOR</t>
  </si>
  <si>
    <t>KOLOMIIETS OLEH PONOMARENKO ROMAN</t>
  </si>
  <si>
    <t xml:space="preserve">BUKIN DANYIL </t>
  </si>
  <si>
    <t>KONDRA KOSTIANTYN, TYMCHENKO KOSTIANTYN</t>
  </si>
  <si>
    <t>Snatch 12 min; U-23 ;  Men; Weight cat.-63 kg</t>
  </si>
  <si>
    <t>Snatch 12 min; U-23 ;  Men; Weight cat.-68 kg</t>
  </si>
  <si>
    <t xml:space="preserve">SVYRYDENKO OLEKSANDR </t>
  </si>
  <si>
    <t>SHUDROV VIACHESLAV</t>
  </si>
  <si>
    <t>HALASHKO OLEKSANDR TRACHUK EVGENIY</t>
  </si>
  <si>
    <t xml:space="preserve">KOMPANIIETS NIKITA </t>
  </si>
  <si>
    <t>KONDRA KOSTIANTYN</t>
  </si>
  <si>
    <t>KOZHUSHKO SERHII</t>
  </si>
  <si>
    <t>KOZHUSHKO ANASTASIIA  TATARCHEVSKYI OLEKSANDR</t>
  </si>
  <si>
    <t>LEVKOV MYKOLA</t>
  </si>
  <si>
    <t>MYKHAILINCHYK VASYL</t>
  </si>
  <si>
    <t>ULIANCHENKO OLEKSII</t>
  </si>
  <si>
    <t>SKYDAN LEONID, HALASHKO OLEKSANDR</t>
  </si>
  <si>
    <t xml:space="preserve">MAKARENKO IVAN </t>
  </si>
  <si>
    <t>MAKARENKO OLHA ANDRIIASH VITALII</t>
  </si>
  <si>
    <t>VYSHYNSKYI DANYLO</t>
  </si>
  <si>
    <t>KOSTOVSYI MYKOLA</t>
  </si>
  <si>
    <t>HRYTSAK ANDRII</t>
  </si>
  <si>
    <t xml:space="preserve">MOMOTIUK LEONID </t>
  </si>
  <si>
    <t>A/23 kg</t>
  </si>
  <si>
    <t>TKACHENKO MYKOLA</t>
  </si>
  <si>
    <t>BYCHKIVSKIY ANDRII</t>
  </si>
  <si>
    <t>PRONTENKO VASYL, BYCHKIVSKA NATALIA</t>
  </si>
  <si>
    <t>KALIBERDA YEVHENII</t>
  </si>
  <si>
    <t>RYBIN OLEKSANDR</t>
  </si>
  <si>
    <t>TYMCHENKO KOSTIANTYN SKYDAN LEONID HALASHKO OLEKSANDR</t>
  </si>
  <si>
    <t>TYMOFIEIEV HENNADII</t>
  </si>
  <si>
    <t>KOLOMIIETS OLEH SHEVCHENKO SERGII</t>
  </si>
  <si>
    <t>SUSHKO YAROSLAV</t>
  </si>
  <si>
    <t>BONDARIEV ROMAN</t>
  </si>
  <si>
    <t>BEREZHNIUK ANDRII</t>
  </si>
  <si>
    <t>KOSTOVSYI MYKOLA HRYTSAK ANDRII</t>
  </si>
  <si>
    <t>HALASHKO OLEKSANDR</t>
  </si>
  <si>
    <t>TRACHUK EVGENIY</t>
  </si>
  <si>
    <t>TSYBULKO OLEKSANDR</t>
  </si>
  <si>
    <t>2-Arm Long Cycle; U-23 ;Men; Weight cat.-95 kg</t>
  </si>
  <si>
    <t>TKACHENKO MYKOLA PONOMARENKO ROMAN MYRNA YELIZAVETA</t>
  </si>
  <si>
    <t>HERASYMOV YEHOR</t>
  </si>
  <si>
    <t>KONDRA KOSTIANTYN  OTYSKO VITALII</t>
  </si>
  <si>
    <t>KOLOMIIETS VALERII</t>
  </si>
  <si>
    <t>LEPYNSKYI PAVLO</t>
  </si>
  <si>
    <t>BERBENYCHUK VALENTYN</t>
  </si>
  <si>
    <t>BILYTSKYI LEON</t>
  </si>
  <si>
    <t xml:space="preserve">BILYTSKYI VALERII YAREMUS ANDRIY </t>
  </si>
  <si>
    <t>KVIKVINIA POLMIRA</t>
  </si>
  <si>
    <t xml:space="preserve"> RYZAK VOLODYMYR</t>
  </si>
  <si>
    <t>LYTVYNCHUK VALENTYN</t>
  </si>
  <si>
    <t>SUKHENKO DARIIA</t>
  </si>
  <si>
    <t>ALL Around; U-23 ;Women; Weight cat.-58 kg</t>
  </si>
  <si>
    <t>NAMIESNIK ANZHELIKA</t>
  </si>
  <si>
    <t>NAMIESNIK IVAN, ROMANIV IHOR</t>
  </si>
  <si>
    <t>MYRNA YELYZAVETA</t>
  </si>
  <si>
    <t>Jerk only; U-23 ;  Women; Weight cat.-63 kg</t>
  </si>
  <si>
    <t>Biathlon; U-23 ;  Women; Weight cat.-63 kg</t>
  </si>
  <si>
    <t>Biathlon ;  Women; Weight cat.-63 kg</t>
  </si>
  <si>
    <t>MAKARENKO OLHA</t>
  </si>
  <si>
    <t>MAKARENKO IVAN</t>
  </si>
  <si>
    <t>STECHYSHYN SOFIIA</t>
  </si>
  <si>
    <t>GNYDIUK OLEKSANDR, RYZAK VOLODYMYR</t>
  </si>
  <si>
    <t>LEBEDYNETS IRYNA</t>
  </si>
  <si>
    <t>PORUCHIKOV VOLODYMYR</t>
  </si>
  <si>
    <t xml:space="preserve">RABOSH OKSANA </t>
  </si>
  <si>
    <t>RABOSH VITALII</t>
  </si>
  <si>
    <t>STRUKEVYCH DARYNA</t>
  </si>
  <si>
    <t>ROMANENKO ROMAN</t>
  </si>
  <si>
    <t>ANDRIIASH VITALII, KOLOMIIETS OLEH</t>
  </si>
  <si>
    <t>Snatch 12 min ;Para-Athlete Men; Weight cat.Open</t>
  </si>
  <si>
    <t>Snatch only ;Para-Athlete Men; Weight cat.Open</t>
  </si>
  <si>
    <t>POTOKII VASYL</t>
  </si>
  <si>
    <t>YAREMUS ANDRII</t>
  </si>
  <si>
    <t>Relay Race - Long Cycle-4x3min-Male</t>
  </si>
  <si>
    <t>FURSA ILLIA</t>
  </si>
  <si>
    <t>ANDRIIASH VITALII BERBENYCHUK  VALENTYN</t>
  </si>
  <si>
    <t>BERBENYCHUK YANA. ANDRIIASH VITALII</t>
  </si>
  <si>
    <t>Latkovska Līga</t>
  </si>
  <si>
    <t>Latvia</t>
  </si>
  <si>
    <t>Voitehovičs Vladislavs</t>
  </si>
  <si>
    <t>A. Balnionis</t>
  </si>
  <si>
    <t>Ginko Vasīlijs</t>
  </si>
  <si>
    <t>Arbuzovs Sergejs</t>
  </si>
  <si>
    <t>95 kg</t>
  </si>
  <si>
    <t>Biathlon; U-16 ; Women; Weight cat.+63 kg</t>
  </si>
  <si>
    <t>Wright, Darren</t>
  </si>
  <si>
    <t>Ádám Stark</t>
  </si>
  <si>
    <t>Hungary</t>
  </si>
  <si>
    <t>Hulin, Typhaine</t>
  </si>
  <si>
    <t>Feance</t>
  </si>
  <si>
    <t>Pastor, Frank</t>
  </si>
  <si>
    <t>Gaudefroy, Sandrine</t>
  </si>
  <si>
    <t>Jerk only ;Women; Weight cat.68 kg; 55-59</t>
  </si>
  <si>
    <t>France</t>
  </si>
  <si>
    <t>Chai Wei,  Hu</t>
  </si>
  <si>
    <t>Yong Lin Tseng</t>
  </si>
  <si>
    <t xml:space="preserve">Wan Chi, Yang </t>
  </si>
  <si>
    <t>Snatch only ;Men; Weight cat.-85 kg; 40-44</t>
  </si>
  <si>
    <t>2-Arm Long Cycle ;Men; Weight cat.-85 kg; 40-44</t>
  </si>
  <si>
    <t>Schnyder Matthias</t>
  </si>
  <si>
    <t>Streiff David</t>
  </si>
  <si>
    <t xml:space="preserve">Ireland </t>
  </si>
  <si>
    <t>Skinner, Elaine</t>
  </si>
  <si>
    <t>78kg</t>
  </si>
  <si>
    <t>ALL Around; U-16 ; Women; Weight cat.+58 kg</t>
  </si>
  <si>
    <t xml:space="preserve">Australia </t>
  </si>
  <si>
    <t>A/32kg</t>
  </si>
  <si>
    <t>Australia</t>
  </si>
  <si>
    <t>Correa Martín, Ivan Alberto</t>
  </si>
  <si>
    <t>García Fermín, Luis Eduardo</t>
  </si>
  <si>
    <t>Snatch 12 min ;Men; Weight cat.-73 kg; 40-44</t>
  </si>
  <si>
    <t>Snatch 12 min ;Men; Weight cat.-85 kg; 40-44</t>
  </si>
  <si>
    <t>DNS</t>
  </si>
  <si>
    <t>Bulgaria</t>
  </si>
  <si>
    <t>Milanova, Zlatina</t>
  </si>
  <si>
    <t>Rudnev, Sergey</t>
  </si>
  <si>
    <t>Ivanov, Krasimir</t>
  </si>
  <si>
    <t>Aleksandrova, Tanya</t>
  </si>
  <si>
    <t>Parmakov, Pavel</t>
  </si>
  <si>
    <t>B/ 24 kg</t>
  </si>
  <si>
    <t>Nikolov, Pavel</t>
  </si>
  <si>
    <t>Lubenov, Petar</t>
  </si>
  <si>
    <t>Snatch 12 min ;Women; Weight cat.+68 kg; 40-49</t>
  </si>
  <si>
    <t>Snatch only ;Women; Weight cat.+68 kg; 50-54</t>
  </si>
  <si>
    <t>Snatch 12 min;Women; Weight cat.+68 kg; 50-54</t>
  </si>
  <si>
    <t>Biathlon ;Men; Weight cat.-73kg; 50-54</t>
  </si>
  <si>
    <t>Jerk only; U-18 ; Women; Weight cat.58 kg</t>
  </si>
  <si>
    <t>Biathlon ;Men; Weight cat.-85 kg; 40-44</t>
  </si>
  <si>
    <t>Snatch 12 min ;Men; Weight cat.-73kg; 45-49</t>
  </si>
  <si>
    <t>Snatch 12 min;  Women; Weight cat.+85 kg</t>
  </si>
  <si>
    <t>ALL Around ;Men; Weight cat.-85 kg; 40-44</t>
  </si>
  <si>
    <t>Snatch 12 min;Men; Weight cat.-78kg</t>
  </si>
  <si>
    <t>115.1 kg</t>
  </si>
  <si>
    <t>80.45 kg</t>
  </si>
  <si>
    <t>117.70 kg</t>
  </si>
  <si>
    <t>67.50 kg</t>
  </si>
  <si>
    <t>63.10 kg</t>
  </si>
  <si>
    <t>89.70 kg</t>
  </si>
  <si>
    <t>53.80 kg</t>
  </si>
  <si>
    <t>75.05 kg</t>
  </si>
  <si>
    <t>56.20 kg</t>
  </si>
  <si>
    <t>57.00 kg</t>
  </si>
  <si>
    <t>52.90 kg</t>
  </si>
  <si>
    <t>57.60 kg</t>
  </si>
  <si>
    <t>60.80 kg</t>
  </si>
  <si>
    <t>69.70 kg</t>
  </si>
  <si>
    <t>67.20 kg</t>
  </si>
  <si>
    <t>61.55 kg</t>
  </si>
  <si>
    <t>77.30 kg</t>
  </si>
  <si>
    <t>106.60 kg</t>
  </si>
  <si>
    <t>102.70 kg</t>
  </si>
  <si>
    <t>72.05 kg</t>
  </si>
  <si>
    <t>69.95 kg</t>
  </si>
  <si>
    <t>72.70 kg</t>
  </si>
  <si>
    <t>64.75 kg</t>
  </si>
  <si>
    <t>81.75 kg</t>
  </si>
  <si>
    <t>82.50 kg</t>
  </si>
  <si>
    <t>102.00 kg</t>
  </si>
  <si>
    <t>97.20 kg</t>
  </si>
  <si>
    <t>77.10 kg</t>
  </si>
  <si>
    <t>92.70 kg</t>
  </si>
  <si>
    <t>81.40 kg</t>
  </si>
  <si>
    <t>72.50 kg</t>
  </si>
  <si>
    <t>69.30 kg</t>
  </si>
  <si>
    <t>77.20 kg</t>
  </si>
  <si>
    <t>72.10 kg</t>
  </si>
  <si>
    <t>67.00 kg</t>
  </si>
  <si>
    <t>85.00 kg</t>
  </si>
  <si>
    <t>90.50 kg</t>
  </si>
  <si>
    <t>71.80 kg</t>
  </si>
  <si>
    <t>71.00 kg</t>
  </si>
  <si>
    <t>111.90 kg</t>
  </si>
  <si>
    <t>93.50 kg</t>
  </si>
  <si>
    <t>86.00 kg</t>
  </si>
  <si>
    <t>66.95 kg</t>
  </si>
  <si>
    <t>87.00 kg</t>
  </si>
  <si>
    <t>68.00 kg</t>
  </si>
  <si>
    <t>86.35 kg</t>
  </si>
  <si>
    <t>119.80 kg</t>
  </si>
  <si>
    <t>68.25 kg</t>
  </si>
  <si>
    <t>67.15 kg</t>
  </si>
  <si>
    <t>61.85 kg</t>
  </si>
  <si>
    <t>67.30 kg</t>
  </si>
  <si>
    <t>88.40 kg</t>
  </si>
  <si>
    <t>56.95 kg</t>
  </si>
  <si>
    <t>62.00 kg</t>
  </si>
  <si>
    <t>65.40 kg</t>
  </si>
  <si>
    <t>64.45 kg</t>
  </si>
  <si>
    <t>66.00 kg</t>
  </si>
  <si>
    <t>65.45 kg</t>
  </si>
  <si>
    <t>66.15 kg</t>
  </si>
  <si>
    <t>57.85 kg</t>
  </si>
  <si>
    <t>91.30 kg</t>
  </si>
  <si>
    <t>Biathlon; U-23 ;Men; Weight cat.-85 kg</t>
  </si>
  <si>
    <t>82.60 kg</t>
  </si>
  <si>
    <t>68.10 kg</t>
  </si>
  <si>
    <t>98.70 kg</t>
  </si>
  <si>
    <t>86.80 kg</t>
  </si>
  <si>
    <t>105.30 kg</t>
  </si>
  <si>
    <t>75.80 kg</t>
  </si>
  <si>
    <t>85.20 kg</t>
  </si>
  <si>
    <t>95.50 kg</t>
  </si>
  <si>
    <t>75.60 kg</t>
  </si>
  <si>
    <t>92.00 kg</t>
  </si>
  <si>
    <t>54.00 kg</t>
  </si>
  <si>
    <t>77.70 kg</t>
  </si>
  <si>
    <t>82.00 kg</t>
  </si>
  <si>
    <t>64.50 kg</t>
  </si>
  <si>
    <t>72.20 kg</t>
  </si>
  <si>
    <t>110.10 kg</t>
  </si>
  <si>
    <t>Mack Henry</t>
  </si>
  <si>
    <t>Peacock Eliot</t>
  </si>
  <si>
    <t>Fear James</t>
  </si>
  <si>
    <t>77.50 kg</t>
  </si>
  <si>
    <t>78.00 kg</t>
  </si>
  <si>
    <t>84.60 kg</t>
  </si>
  <si>
    <t>92.90 kg</t>
  </si>
  <si>
    <t>84.00 kg</t>
  </si>
  <si>
    <t>106.30 kg</t>
  </si>
  <si>
    <t>71.10 kg</t>
  </si>
  <si>
    <t>90.90 kg</t>
  </si>
  <si>
    <t>103.00 kg</t>
  </si>
  <si>
    <t>Open/ B group</t>
  </si>
  <si>
    <t>Open / A group</t>
  </si>
  <si>
    <t>Open / B group</t>
  </si>
  <si>
    <t>U-23 / A group</t>
  </si>
  <si>
    <t>79.25 kg</t>
  </si>
  <si>
    <t>80.55 kg</t>
  </si>
  <si>
    <t>72.65 kg</t>
  </si>
  <si>
    <t>56.70 kg</t>
  </si>
  <si>
    <t xml:space="preserve">A/32 kg </t>
  </si>
  <si>
    <t>SVYRYDENKO OLEKSANDR</t>
  </si>
  <si>
    <t>62.85 kg</t>
  </si>
  <si>
    <t>91.55 kg</t>
  </si>
  <si>
    <t>93.10 kg</t>
  </si>
  <si>
    <t>55.85 kg</t>
  </si>
  <si>
    <t>62.50 kg</t>
  </si>
  <si>
    <t>67.75 kg</t>
  </si>
  <si>
    <t>100.70 kg</t>
  </si>
  <si>
    <t>67.60 kg</t>
  </si>
  <si>
    <t>72.30 kg</t>
  </si>
  <si>
    <t>77.60 kg</t>
  </si>
  <si>
    <t>77.40 kg</t>
  </si>
  <si>
    <t>77.80 kg</t>
  </si>
  <si>
    <t>83.80 kg</t>
  </si>
  <si>
    <t>84.70 kg</t>
  </si>
  <si>
    <t>81.30 kg</t>
  </si>
  <si>
    <t>84.10 kg</t>
  </si>
  <si>
    <t>95.00 kg</t>
  </si>
  <si>
    <t>94.20 kg</t>
  </si>
  <si>
    <t>102.30 kg</t>
  </si>
  <si>
    <t>85.70 kg</t>
  </si>
  <si>
    <t>114.00 kg</t>
  </si>
  <si>
    <t>92.10 kg</t>
  </si>
  <si>
    <t>101.40 kg</t>
  </si>
  <si>
    <t>104.80 kg</t>
  </si>
  <si>
    <t>97.00 kg</t>
  </si>
  <si>
    <t>80.10 kg</t>
  </si>
  <si>
    <t>119.00 kg</t>
  </si>
  <si>
    <t>109.50 kg</t>
  </si>
  <si>
    <t>97.10 kg</t>
  </si>
  <si>
    <t>75.30 kg</t>
  </si>
  <si>
    <t>79.60 kg</t>
  </si>
  <si>
    <t>76.20 kg</t>
  </si>
  <si>
    <t>83.60 kg</t>
  </si>
  <si>
    <t>73.00 kg</t>
  </si>
  <si>
    <t>87.50 kg</t>
  </si>
  <si>
    <t>63.00 kg</t>
  </si>
  <si>
    <t>80.70 kg</t>
  </si>
  <si>
    <t>84.90 kg</t>
  </si>
  <si>
    <t>81.80 kg</t>
  </si>
  <si>
    <t>87.10 kg</t>
  </si>
  <si>
    <t>75.45 kg</t>
  </si>
  <si>
    <t>106.00 kg</t>
  </si>
  <si>
    <t>87.40 kg</t>
  </si>
  <si>
    <t>78.60 kg</t>
  </si>
  <si>
    <t>94.50 kg</t>
  </si>
  <si>
    <t>95.20 kg</t>
  </si>
  <si>
    <t>67.35 kg</t>
  </si>
  <si>
    <t>74.20 kg</t>
  </si>
  <si>
    <t>62.40 kg</t>
  </si>
  <si>
    <t>81.15 kg</t>
  </si>
  <si>
    <t>73.45 kg</t>
  </si>
  <si>
    <t>82.80 kg</t>
  </si>
  <si>
    <t>52.25 kg</t>
  </si>
  <si>
    <t>Chinese Taipei</t>
  </si>
  <si>
    <t>Biathlon;   Men; Weight cat.-78 kg</t>
  </si>
  <si>
    <t>70.05 kg</t>
  </si>
  <si>
    <t>95.10 kg</t>
  </si>
  <si>
    <t>70.40 kg</t>
  </si>
  <si>
    <t>106.10 kg</t>
  </si>
  <si>
    <t>83.95 kg</t>
  </si>
  <si>
    <t>120.70 kg</t>
  </si>
  <si>
    <t>Parslow Peter</t>
  </si>
  <si>
    <t>89.10 kg</t>
  </si>
  <si>
    <t>Edwards Callum (Jerk)</t>
  </si>
  <si>
    <t>Coad, Lily (Snatch)</t>
  </si>
  <si>
    <t>Hickson, Ruby (Jerk)</t>
  </si>
  <si>
    <t>Wright, Daniel (Snatch)</t>
  </si>
  <si>
    <t>77.90 kg</t>
  </si>
  <si>
    <t>European Championship</t>
  </si>
  <si>
    <t>Open European Cup</t>
  </si>
  <si>
    <t>Europaen Games</t>
  </si>
  <si>
    <t>European Grand Prix</t>
  </si>
  <si>
    <t>Seniors</t>
  </si>
  <si>
    <t>4--5</t>
  </si>
  <si>
    <t>102.60 kg</t>
  </si>
  <si>
    <t>93.70 kg</t>
  </si>
  <si>
    <t>71.50 kg</t>
  </si>
  <si>
    <t>99.10 kg</t>
  </si>
  <si>
    <t>Prancāns Edgars</t>
  </si>
  <si>
    <t>96.00 kg</t>
  </si>
  <si>
    <t>10--11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</si>
</sst>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[$-419]General"/>
  </numFmts>
  <fonts count="52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8"/>
      <name val="Aptos Narrow"/>
      <family val="2"/>
      <charset val="186"/>
      <scheme val="minor"/>
    </font>
    <font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i/>
      <sz val="10"/>
      <name val="Arial"/>
      <family val="2"/>
    </font>
    <font>
      <i/>
      <sz val="14"/>
      <color rgb="FFFF0000"/>
      <name val="Aptos Narrow"/>
      <family val="2"/>
      <scheme val="minor"/>
    </font>
    <font>
      <sz val="11"/>
      <name val="Aptos Narrow"/>
      <family val="2"/>
      <charset val="186"/>
      <scheme val="minor"/>
    </font>
    <font>
      <b/>
      <sz val="18"/>
      <color rgb="FFFF0000"/>
      <name val="Aptos Narrow"/>
      <family val="2"/>
      <scheme val="minor"/>
    </font>
    <font>
      <sz val="11"/>
      <color rgb="FFFF0000"/>
      <name val="Aptos Narrow"/>
      <family val="2"/>
      <charset val="186"/>
      <scheme val="minor"/>
    </font>
    <font>
      <sz val="10"/>
      <color rgb="FF000000"/>
      <name val="Aptos Narrow"/>
      <family val="2"/>
    </font>
    <font>
      <sz val="11"/>
      <color theme="1"/>
      <name val="Aptos Narrow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04"/>
      <scheme val="minor"/>
    </font>
    <font>
      <u/>
      <sz val="11"/>
      <color theme="10"/>
      <name val="Aptos Narrow"/>
      <family val="2"/>
      <charset val="238"/>
      <scheme val="minor"/>
    </font>
    <font>
      <sz val="10"/>
      <name val="Arial"/>
      <family val="2"/>
      <charset val="238"/>
    </font>
    <font>
      <sz val="10"/>
      <name val="Arial Cyr"/>
      <family val="2"/>
      <charset val="204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indexed="8"/>
      <name val="Calibri"/>
      <family val="2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  <charset val="238"/>
    </font>
    <font>
      <sz val="10"/>
      <color theme="1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name val="Calibri"/>
      <family val="2"/>
      <charset val="238"/>
    </font>
    <font>
      <sz val="11"/>
      <color rgb="FF000000"/>
      <name val="Calibri"/>
      <family val="2"/>
    </font>
    <font>
      <sz val="10"/>
      <name val="Times New Roman"/>
      <family val="1"/>
      <charset val="204"/>
    </font>
    <font>
      <sz val="10"/>
      <color theme="1"/>
      <name val="Calibri"/>
      <family val="2"/>
      <charset val="238"/>
    </font>
    <font>
      <sz val="10"/>
      <name val="Aptos Narrow"/>
      <family val="2"/>
    </font>
    <font>
      <sz val="18"/>
      <color rgb="FF000000"/>
      <name val="Calibri"/>
      <family val="2"/>
      <charset val="238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rgb="FFC0E6F5"/>
      </patternFill>
    </fill>
    <fill>
      <patternFill patternType="solid">
        <fgColor theme="6" tint="0.79998168889431442"/>
        <bgColor rgb="FFC0E6F5"/>
      </patternFill>
    </fill>
    <fill>
      <patternFill patternType="solid">
        <fgColor theme="4" tint="0.79998168889431442"/>
        <bgColor rgb="FFC0E6F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C0E6F5"/>
      </patternFill>
    </fill>
    <fill>
      <patternFill patternType="solid">
        <fgColor theme="1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rgb="FFC0E6F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C0C0C0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C7D22"/>
      </left>
      <right style="thin">
        <color rgb="FF3C7D22"/>
      </right>
      <top style="thin">
        <color rgb="FF3C7D22"/>
      </top>
      <bottom style="thin">
        <color rgb="FF3C7D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rgb="FF3C7D22"/>
      </left>
      <right style="thin">
        <color rgb="FF3C7D22"/>
      </right>
      <top style="thin">
        <color rgb="FF3C7D22"/>
      </top>
      <bottom/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rgb="FF3C7D22"/>
      </left>
      <right style="thin">
        <color rgb="FF3C7D22"/>
      </right>
      <top/>
      <bottom style="thin">
        <color rgb="FF3C7D22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3" fillId="0" borderId="0"/>
    <xf numFmtId="0" fontId="26" fillId="0" borderId="0"/>
    <xf numFmtId="0" fontId="24" fillId="0" borderId="0"/>
    <xf numFmtId="164" fontId="24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4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4" fillId="0" borderId="0" applyNumberFormat="0" applyFill="0" applyBorder="0" applyProtection="0"/>
    <xf numFmtId="165" fontId="44" fillId="0" borderId="0"/>
  </cellStyleXfs>
  <cellXfs count="443">
    <xf numFmtId="0" fontId="0" fillId="0" borderId="0" xfId="0"/>
    <xf numFmtId="0" fontId="0" fillId="2" borderId="1" xfId="0" applyFill="1" applyBorder="1"/>
    <xf numFmtId="0" fontId="8" fillId="3" borderId="1" xfId="0" applyFont="1" applyFill="1" applyBorder="1"/>
    <xf numFmtId="0" fontId="5" fillId="3" borderId="1" xfId="0" applyFont="1" applyFill="1" applyBorder="1"/>
    <xf numFmtId="0" fontId="6" fillId="3" borderId="1" xfId="0" applyFont="1" applyFill="1" applyBorder="1"/>
    <xf numFmtId="0" fontId="0" fillId="3" borderId="1" xfId="0" applyFill="1" applyBorder="1"/>
    <xf numFmtId="0" fontId="9" fillId="3" borderId="1" xfId="0" applyFont="1" applyFill="1" applyBorder="1"/>
    <xf numFmtId="0" fontId="0" fillId="2" borderId="0" xfId="0" applyFill="1"/>
    <xf numFmtId="0" fontId="8" fillId="4" borderId="1" xfId="0" applyFont="1" applyFill="1" applyBorder="1"/>
    <xf numFmtId="0" fontId="5" fillId="4" borderId="1" xfId="0" applyFont="1" applyFill="1" applyBorder="1"/>
    <xf numFmtId="0" fontId="6" fillId="4" borderId="1" xfId="0" applyFont="1" applyFill="1" applyBorder="1"/>
    <xf numFmtId="0" fontId="0" fillId="4" borderId="1" xfId="0" applyFill="1" applyBorder="1"/>
    <xf numFmtId="0" fontId="9" fillId="4" borderId="1" xfId="0" applyFont="1" applyFill="1" applyBorder="1"/>
    <xf numFmtId="0" fontId="8" fillId="5" borderId="1" xfId="0" applyFont="1" applyFill="1" applyBorder="1"/>
    <xf numFmtId="0" fontId="11" fillId="6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 wrapText="1"/>
    </xf>
    <xf numFmtId="0" fontId="12" fillId="7" borderId="0" xfId="0" applyFont="1" applyFill="1" applyAlignment="1">
      <alignment horizontal="center" vertical="center"/>
    </xf>
    <xf numFmtId="0" fontId="15" fillId="8" borderId="0" xfId="0" applyFont="1" applyFill="1" applyAlignment="1">
      <alignment horizontal="center" vertical="center" wrapText="1"/>
    </xf>
    <xf numFmtId="0" fontId="14" fillId="8" borderId="0" xfId="0" applyFont="1" applyFill="1" applyAlignment="1">
      <alignment horizontal="center" vertical="center"/>
    </xf>
    <xf numFmtId="0" fontId="12" fillId="8" borderId="0" xfId="0" applyFont="1" applyFill="1" applyAlignment="1">
      <alignment horizontal="center" vertical="center"/>
    </xf>
    <xf numFmtId="0" fontId="12" fillId="8" borderId="0" xfId="0" applyFont="1" applyFill="1" applyAlignment="1">
      <alignment horizontal="left" vertical="center"/>
    </xf>
    <xf numFmtId="0" fontId="14" fillId="7" borderId="0" xfId="0" applyFont="1" applyFill="1" applyAlignment="1">
      <alignment horizontal="center" vertical="center"/>
    </xf>
    <xf numFmtId="0" fontId="11" fillId="7" borderId="0" xfId="0" applyFont="1" applyFill="1" applyAlignment="1">
      <alignment vertical="center"/>
    </xf>
    <xf numFmtId="0" fontId="12" fillId="7" borderId="0" xfId="0" applyFont="1" applyFill="1" applyAlignment="1">
      <alignment vertical="center"/>
    </xf>
    <xf numFmtId="0" fontId="14" fillId="7" borderId="0" xfId="0" applyFont="1" applyFill="1" applyAlignment="1">
      <alignment vertical="center"/>
    </xf>
    <xf numFmtId="0" fontId="0" fillId="2" borderId="2" xfId="0" applyFill="1" applyBorder="1"/>
    <xf numFmtId="0" fontId="9" fillId="2" borderId="1" xfId="0" applyFont="1" applyFill="1" applyBorder="1"/>
    <xf numFmtId="0" fontId="5" fillId="5" borderId="1" xfId="0" applyFont="1" applyFill="1" applyBorder="1"/>
    <xf numFmtId="0" fontId="6" fillId="5" borderId="1" xfId="0" applyFont="1" applyFill="1" applyBorder="1"/>
    <xf numFmtId="0" fontId="0" fillId="5" borderId="1" xfId="0" applyFill="1" applyBorder="1"/>
    <xf numFmtId="0" fontId="9" fillId="5" borderId="1" xfId="0" applyFont="1" applyFill="1" applyBorder="1"/>
    <xf numFmtId="0" fontId="0" fillId="0" borderId="1" xfId="0" applyBorder="1"/>
    <xf numFmtId="0" fontId="19" fillId="2" borderId="0" xfId="0" applyFont="1" applyFill="1"/>
    <xf numFmtId="0" fontId="5" fillId="9" borderId="1" xfId="0" applyFont="1" applyFill="1" applyBorder="1"/>
    <xf numFmtId="0" fontId="5" fillId="9" borderId="1" xfId="0" applyFont="1" applyFill="1" applyBorder="1" applyAlignment="1">
      <alignment horizontal="center"/>
    </xf>
    <xf numFmtId="0" fontId="22" fillId="3" borderId="14" xfId="0" applyFont="1" applyFill="1" applyBorder="1" applyAlignment="1">
      <alignment horizontal="left" vertical="center"/>
    </xf>
    <xf numFmtId="0" fontId="22" fillId="10" borderId="14" xfId="0" applyFont="1" applyFill="1" applyBorder="1" applyAlignment="1">
      <alignment horizontal="center" vertical="center"/>
    </xf>
    <xf numFmtId="0" fontId="22" fillId="4" borderId="14" xfId="0" applyFont="1" applyFill="1" applyBorder="1" applyAlignment="1">
      <alignment horizontal="left" vertical="center"/>
    </xf>
    <xf numFmtId="0" fontId="22" fillId="11" borderId="14" xfId="0" applyFont="1" applyFill="1" applyBorder="1" applyAlignment="1">
      <alignment horizontal="center" vertical="center"/>
    </xf>
    <xf numFmtId="0" fontId="0" fillId="3" borderId="0" xfId="0" applyFill="1"/>
    <xf numFmtId="0" fontId="22" fillId="5" borderId="14" xfId="0" applyFont="1" applyFill="1" applyBorder="1" applyAlignment="1">
      <alignment horizontal="left" vertical="center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vertical="center"/>
    </xf>
    <xf numFmtId="0" fontId="0" fillId="4" borderId="1" xfId="0" applyFill="1" applyBorder="1" applyAlignment="1">
      <alignment wrapText="1"/>
    </xf>
    <xf numFmtId="0" fontId="9" fillId="3" borderId="1" xfId="0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0" fillId="4" borderId="12" xfId="0" applyFill="1" applyBorder="1"/>
    <xf numFmtId="0" fontId="0" fillId="3" borderId="12" xfId="0" applyFill="1" applyBorder="1"/>
    <xf numFmtId="0" fontId="0" fillId="2" borderId="5" xfId="0" applyFill="1" applyBorder="1"/>
    <xf numFmtId="0" fontId="9" fillId="2" borderId="6" xfId="0" applyFont="1" applyFill="1" applyBorder="1"/>
    <xf numFmtId="0" fontId="36" fillId="0" borderId="0" xfId="0" applyFont="1"/>
    <xf numFmtId="0" fontId="22" fillId="4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 wrapText="1"/>
    </xf>
    <xf numFmtId="0" fontId="0" fillId="2" borderId="12" xfId="0" applyFill="1" applyBorder="1"/>
    <xf numFmtId="0" fontId="0" fillId="5" borderId="12" xfId="0" applyFill="1" applyBorder="1"/>
    <xf numFmtId="0" fontId="0" fillId="2" borderId="1" xfId="0" applyFill="1" applyBorder="1" applyAlignment="1">
      <alignment wrapText="1"/>
    </xf>
    <xf numFmtId="0" fontId="0" fillId="13" borderId="1" xfId="0" applyFill="1" applyBorder="1"/>
    <xf numFmtId="0" fontId="22" fillId="4" borderId="1" xfId="0" applyFont="1" applyFill="1" applyBorder="1" applyAlignment="1">
      <alignment horizontal="left" vertical="center" wrapText="1"/>
    </xf>
    <xf numFmtId="0" fontId="0" fillId="4" borderId="0" xfId="0" applyFill="1"/>
    <xf numFmtId="0" fontId="0" fillId="5" borderId="1" xfId="0" applyFill="1" applyBorder="1" applyAlignment="1">
      <alignment wrapText="1"/>
    </xf>
    <xf numFmtId="0" fontId="0" fillId="4" borderId="12" xfId="0" applyFill="1" applyBorder="1" applyAlignment="1">
      <alignment vertical="center"/>
    </xf>
    <xf numFmtId="0" fontId="22" fillId="3" borderId="1" xfId="0" applyFont="1" applyFill="1" applyBorder="1" applyAlignment="1">
      <alignment horizontal="left" vertical="center"/>
    </xf>
    <xf numFmtId="0" fontId="0" fillId="14" borderId="1" xfId="0" applyFill="1" applyBorder="1"/>
    <xf numFmtId="0" fontId="25" fillId="4" borderId="1" xfId="0" applyFont="1" applyFill="1" applyBorder="1" applyAlignment="1">
      <alignment horizontal="left" vertical="center"/>
    </xf>
    <xf numFmtId="0" fontId="0" fillId="3" borderId="12" xfId="0" applyFill="1" applyBorder="1" applyAlignment="1">
      <alignment vertical="center"/>
    </xf>
    <xf numFmtId="0" fontId="25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0" fillId="2" borderId="4" xfId="0" applyFill="1" applyBorder="1"/>
    <xf numFmtId="0" fontId="11" fillId="7" borderId="0" xfId="0" applyFont="1" applyFill="1" applyAlignment="1">
      <alignment horizontal="center" vertical="center"/>
    </xf>
    <xf numFmtId="0" fontId="0" fillId="16" borderId="0" xfId="0" applyFill="1" applyAlignment="1">
      <alignment horizontal="center"/>
    </xf>
    <xf numFmtId="0" fontId="0" fillId="0" borderId="0" xfId="0" applyAlignment="1">
      <alignment horizontal="center"/>
    </xf>
    <xf numFmtId="0" fontId="37" fillId="7" borderId="9" xfId="0" applyFont="1" applyFill="1" applyBorder="1" applyAlignment="1">
      <alignment horizontal="center" vertical="center" wrapText="1"/>
    </xf>
    <xf numFmtId="0" fontId="37" fillId="7" borderId="0" xfId="0" applyFont="1" applyFill="1" applyAlignment="1">
      <alignment horizontal="center" vertical="center" wrapText="1"/>
    </xf>
    <xf numFmtId="0" fontId="38" fillId="7" borderId="0" xfId="0" applyFont="1" applyFill="1" applyAlignment="1">
      <alignment horizontal="center" vertical="center"/>
    </xf>
    <xf numFmtId="0" fontId="11" fillId="6" borderId="0" xfId="0" applyFont="1" applyFill="1" applyAlignment="1">
      <alignment vertical="center"/>
    </xf>
    <xf numFmtId="0" fontId="11" fillId="6" borderId="5" xfId="0" applyFont="1" applyFill="1" applyBorder="1" applyAlignment="1">
      <alignment vertical="center"/>
    </xf>
    <xf numFmtId="0" fontId="11" fillId="6" borderId="16" xfId="0" applyFont="1" applyFill="1" applyBorder="1" applyAlignment="1">
      <alignment vertical="center"/>
    </xf>
    <xf numFmtId="0" fontId="11" fillId="6" borderId="6" xfId="0" applyFont="1" applyFill="1" applyBorder="1" applyAlignment="1">
      <alignment vertical="center"/>
    </xf>
    <xf numFmtId="0" fontId="25" fillId="5" borderId="17" xfId="0" applyFont="1" applyFill="1" applyBorder="1" applyAlignment="1">
      <alignment horizontal="center" vertical="center"/>
    </xf>
    <xf numFmtId="0" fontId="0" fillId="5" borderId="0" xfId="0" applyFill="1"/>
    <xf numFmtId="0" fontId="41" fillId="2" borderId="1" xfId="0" applyFont="1" applyFill="1" applyBorder="1"/>
    <xf numFmtId="0" fontId="41" fillId="2" borderId="2" xfId="0" applyFont="1" applyFill="1" applyBorder="1"/>
    <xf numFmtId="0" fontId="42" fillId="2" borderId="1" xfId="0" applyFont="1" applyFill="1" applyBorder="1"/>
    <xf numFmtId="0" fontId="41" fillId="2" borderId="12" xfId="0" applyFont="1" applyFill="1" applyBorder="1"/>
    <xf numFmtId="0" fontId="41" fillId="0" borderId="0" xfId="0" applyFont="1"/>
    <xf numFmtId="0" fontId="0" fillId="2" borderId="0" xfId="0" applyFill="1" applyAlignment="1">
      <alignment wrapText="1"/>
    </xf>
    <xf numFmtId="0" fontId="0" fillId="3" borderId="2" xfId="0" applyFill="1" applyBorder="1"/>
    <xf numFmtId="0" fontId="22" fillId="3" borderId="18" xfId="0" applyFont="1" applyFill="1" applyBorder="1" applyAlignment="1">
      <alignment horizontal="left" vertical="center"/>
    </xf>
    <xf numFmtId="0" fontId="22" fillId="10" borderId="18" xfId="0" applyFont="1" applyFill="1" applyBorder="1" applyAlignment="1">
      <alignment horizontal="center" vertical="center"/>
    </xf>
    <xf numFmtId="0" fontId="9" fillId="3" borderId="2" xfId="0" applyFont="1" applyFill="1" applyBorder="1"/>
    <xf numFmtId="0" fontId="0" fillId="3" borderId="5" xfId="0" applyFill="1" applyBorder="1"/>
    <xf numFmtId="0" fontId="22" fillId="3" borderId="2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2" xfId="0" applyFill="1" applyBorder="1" applyAlignment="1">
      <alignment wrapText="1"/>
    </xf>
    <xf numFmtId="0" fontId="0" fillId="3" borderId="2" xfId="0" applyFill="1" applyBorder="1" applyAlignment="1">
      <alignment vertical="center"/>
    </xf>
    <xf numFmtId="0" fontId="0" fillId="2" borderId="2" xfId="0" applyFill="1" applyBorder="1" applyAlignment="1">
      <alignment wrapText="1"/>
    </xf>
    <xf numFmtId="0" fontId="0" fillId="2" borderId="2" xfId="0" applyFill="1" applyBorder="1" applyAlignment="1">
      <alignment vertical="center"/>
    </xf>
    <xf numFmtId="0" fontId="9" fillId="2" borderId="0" xfId="0" applyFont="1" applyFill="1"/>
    <xf numFmtId="0" fontId="22" fillId="2" borderId="0" xfId="0" applyFont="1" applyFill="1" applyAlignment="1">
      <alignment horizontal="left" vertical="center"/>
    </xf>
    <xf numFmtId="0" fontId="22" fillId="20" borderId="0" xfId="0" applyFont="1" applyFill="1" applyAlignment="1">
      <alignment horizontal="center" vertical="center"/>
    </xf>
    <xf numFmtId="0" fontId="22" fillId="2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wrapText="1"/>
    </xf>
    <xf numFmtId="0" fontId="0" fillId="2" borderId="0" xfId="0" applyFill="1" applyAlignment="1">
      <alignment vertical="center"/>
    </xf>
    <xf numFmtId="0" fontId="9" fillId="2" borderId="0" xfId="0" applyFont="1" applyFill="1" applyAlignment="1">
      <alignment vertical="center"/>
    </xf>
    <xf numFmtId="0" fontId="11" fillId="21" borderId="0" xfId="0" applyFont="1" applyFill="1" applyAlignment="1">
      <alignment vertical="center"/>
    </xf>
    <xf numFmtId="0" fontId="0" fillId="3" borderId="4" xfId="0" applyFill="1" applyBorder="1"/>
    <xf numFmtId="0" fontId="25" fillId="3" borderId="19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left" vertical="center"/>
    </xf>
    <xf numFmtId="0" fontId="43" fillId="21" borderId="0" xfId="0" applyFont="1" applyFill="1" applyAlignment="1">
      <alignment vertical="center"/>
    </xf>
    <xf numFmtId="0" fontId="22" fillId="20" borderId="1" xfId="0" applyFont="1" applyFill="1" applyBorder="1" applyAlignment="1">
      <alignment horizontal="center" vertical="center"/>
    </xf>
    <xf numFmtId="0" fontId="0" fillId="2" borderId="3" xfId="0" applyFill="1" applyBorder="1"/>
    <xf numFmtId="0" fontId="9" fillId="2" borderId="4" xfId="0" applyFont="1" applyFill="1" applyBorder="1"/>
    <xf numFmtId="0" fontId="0" fillId="4" borderId="2" xfId="0" applyFill="1" applyBorder="1"/>
    <xf numFmtId="0" fontId="25" fillId="5" borderId="17" xfId="0" applyFont="1" applyFill="1" applyBorder="1" applyAlignment="1">
      <alignment horizontal="left" vertical="center" wrapText="1"/>
    </xf>
    <xf numFmtId="0" fontId="33" fillId="4" borderId="1" xfId="0" applyFont="1" applyFill="1" applyBorder="1"/>
    <xf numFmtId="0" fontId="0" fillId="19" borderId="1" xfId="0" applyFill="1" applyBorder="1"/>
    <xf numFmtId="0" fontId="0" fillId="4" borderId="4" xfId="0" applyFill="1" applyBorder="1"/>
    <xf numFmtId="0" fontId="0" fillId="14" borderId="4" xfId="0" applyFill="1" applyBorder="1"/>
    <xf numFmtId="0" fontId="0" fillId="2" borderId="4" xfId="0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22" fillId="3" borderId="14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9" fillId="4" borderId="2" xfId="0" applyFont="1" applyFill="1" applyBorder="1"/>
    <xf numFmtId="0" fontId="0" fillId="4" borderId="0" xfId="0" applyFill="1" applyAlignment="1">
      <alignment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vertical="center"/>
    </xf>
    <xf numFmtId="0" fontId="22" fillId="10" borderId="14" xfId="0" applyFont="1" applyFill="1" applyBorder="1" applyAlignment="1">
      <alignment vertical="center"/>
    </xf>
    <xf numFmtId="0" fontId="22" fillId="3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22" fillId="5" borderId="1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/>
    </xf>
    <xf numFmtId="0" fontId="22" fillId="5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/>
    </xf>
    <xf numFmtId="0" fontId="21" fillId="3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left" vertical="center"/>
    </xf>
    <xf numFmtId="0" fontId="33" fillId="4" borderId="4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46" fillId="5" borderId="21" xfId="0" applyFont="1" applyFill="1" applyBorder="1" applyAlignment="1">
      <alignment horizontal="left" vertical="center"/>
    </xf>
    <xf numFmtId="0" fontId="0" fillId="22" borderId="1" xfId="0" applyFill="1" applyBorder="1"/>
    <xf numFmtId="0" fontId="0" fillId="22" borderId="1" xfId="0" applyFill="1" applyBorder="1" applyAlignment="1">
      <alignment wrapText="1"/>
    </xf>
    <xf numFmtId="0" fontId="9" fillId="22" borderId="1" xfId="0" applyFont="1" applyFill="1" applyBorder="1"/>
    <xf numFmtId="0" fontId="0" fillId="22" borderId="12" xfId="0" applyFill="1" applyBorder="1"/>
    <xf numFmtId="0" fontId="0" fillId="22" borderId="0" xfId="0" applyFill="1"/>
    <xf numFmtId="0" fontId="0" fillId="22" borderId="4" xfId="0" applyFill="1" applyBorder="1"/>
    <xf numFmtId="0" fontId="5" fillId="22" borderId="1" xfId="0" applyFont="1" applyFill="1" applyBorder="1" applyAlignment="1">
      <alignment horizontal="center" vertical="center"/>
    </xf>
    <xf numFmtId="0" fontId="7" fillId="22" borderId="4" xfId="0" applyFont="1" applyFill="1" applyBorder="1" applyAlignment="1">
      <alignment horizontal="center" vertical="center"/>
    </xf>
    <xf numFmtId="0" fontId="5" fillId="22" borderId="1" xfId="0" applyFont="1" applyFill="1" applyBorder="1" applyAlignment="1">
      <alignment horizontal="center" vertical="center" wrapText="1"/>
    </xf>
    <xf numFmtId="0" fontId="5" fillId="22" borderId="4" xfId="0" applyFont="1" applyFill="1" applyBorder="1" applyAlignment="1">
      <alignment horizontal="center" vertical="center" wrapText="1"/>
    </xf>
    <xf numFmtId="0" fontId="5" fillId="22" borderId="1" xfId="0" applyFont="1" applyFill="1" applyBorder="1"/>
    <xf numFmtId="0" fontId="6" fillId="22" borderId="1" xfId="0" applyFont="1" applyFill="1" applyBorder="1"/>
    <xf numFmtId="0" fontId="6" fillId="22" borderId="1" xfId="0" applyFont="1" applyFill="1" applyBorder="1" applyAlignment="1">
      <alignment horizontal="center" vertical="center" wrapText="1"/>
    </xf>
    <xf numFmtId="0" fontId="5" fillId="22" borderId="12" xfId="0" applyFont="1" applyFill="1" applyBorder="1" applyAlignment="1">
      <alignment horizontal="center" vertical="center" wrapText="1"/>
    </xf>
    <xf numFmtId="0" fontId="35" fillId="22" borderId="1" xfId="0" applyFont="1" applyFill="1" applyBorder="1" applyAlignment="1">
      <alignment horizontal="center" vertical="center"/>
    </xf>
    <xf numFmtId="0" fontId="5" fillId="22" borderId="4" xfId="0" applyFont="1" applyFill="1" applyBorder="1"/>
    <xf numFmtId="0" fontId="6" fillId="22" borderId="4" xfId="0" applyFont="1" applyFill="1" applyBorder="1"/>
    <xf numFmtId="0" fontId="6" fillId="22" borderId="4" xfId="0" applyFont="1" applyFill="1" applyBorder="1" applyAlignment="1">
      <alignment horizontal="center" vertical="center" wrapText="1"/>
    </xf>
    <xf numFmtId="0" fontId="5" fillId="22" borderId="7" xfId="0" applyFont="1" applyFill="1" applyBorder="1" applyAlignment="1">
      <alignment horizontal="center" vertical="center" wrapText="1"/>
    </xf>
    <xf numFmtId="0" fontId="35" fillId="22" borderId="4" xfId="0" applyFont="1" applyFill="1" applyBorder="1" applyAlignment="1">
      <alignment horizontal="center" vertical="center"/>
    </xf>
    <xf numFmtId="0" fontId="5" fillId="22" borderId="4" xfId="0" applyFont="1" applyFill="1" applyBorder="1" applyAlignment="1">
      <alignment horizontal="center" vertical="center"/>
    </xf>
    <xf numFmtId="0" fontId="0" fillId="22" borderId="2" xfId="0" applyFill="1" applyBorder="1" applyAlignment="1">
      <alignment wrapText="1"/>
    </xf>
    <xf numFmtId="0" fontId="0" fillId="22" borderId="2" xfId="0" applyFill="1" applyBorder="1" applyAlignment="1">
      <alignment vertical="center"/>
    </xf>
    <xf numFmtId="0" fontId="0" fillId="22" borderId="5" xfId="0" applyFill="1" applyBorder="1"/>
    <xf numFmtId="0" fontId="0" fillId="22" borderId="2" xfId="0" applyFill="1" applyBorder="1"/>
    <xf numFmtId="0" fontId="21" fillId="22" borderId="1" xfId="0" applyFont="1" applyFill="1" applyBorder="1" applyAlignment="1">
      <alignment wrapText="1"/>
    </xf>
    <xf numFmtId="0" fontId="19" fillId="0" borderId="1" xfId="0" applyFont="1" applyBorder="1"/>
    <xf numFmtId="0" fontId="0" fillId="15" borderId="1" xfId="0" applyFill="1" applyBorder="1"/>
    <xf numFmtId="0" fontId="25" fillId="0" borderId="0" xfId="0" applyFont="1" applyAlignment="1">
      <alignment horizontal="left" vertical="center"/>
    </xf>
    <xf numFmtId="0" fontId="25" fillId="3" borderId="17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right"/>
    </xf>
    <xf numFmtId="0" fontId="22" fillId="11" borderId="14" xfId="0" applyFont="1" applyFill="1" applyBorder="1" applyAlignment="1">
      <alignment horizontal="right" vertical="center"/>
    </xf>
    <xf numFmtId="0" fontId="0" fillId="2" borderId="0" xfId="0" applyFill="1" applyAlignment="1">
      <alignment horizontal="right"/>
    </xf>
    <xf numFmtId="0" fontId="45" fillId="3" borderId="17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right"/>
    </xf>
    <xf numFmtId="0" fontId="22" fillId="10" borderId="14" xfId="0" applyFont="1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0" fontId="9" fillId="19" borderId="1" xfId="0" applyFont="1" applyFill="1" applyBorder="1"/>
    <xf numFmtId="0" fontId="0" fillId="19" borderId="12" xfId="0" applyFill="1" applyBorder="1"/>
    <xf numFmtId="0" fontId="0" fillId="19" borderId="1" xfId="0" applyFill="1" applyBorder="1" applyAlignment="1">
      <alignment wrapText="1"/>
    </xf>
    <xf numFmtId="0" fontId="0" fillId="5" borderId="1" xfId="0" applyFill="1" applyBorder="1" applyAlignment="1">
      <alignment horizontal="right"/>
    </xf>
    <xf numFmtId="0" fontId="22" fillId="12" borderId="14" xfId="0" applyFont="1" applyFill="1" applyBorder="1" applyAlignment="1">
      <alignment horizontal="right" vertical="center"/>
    </xf>
    <xf numFmtId="0" fontId="22" fillId="11" borderId="1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right" vertical="center" wrapText="1"/>
    </xf>
    <xf numFmtId="0" fontId="22" fillId="12" borderId="1" xfId="0" applyFont="1" applyFill="1" applyBorder="1" applyAlignment="1">
      <alignment horizontal="right" vertical="center"/>
    </xf>
    <xf numFmtId="0" fontId="22" fillId="11" borderId="20" xfId="0" applyFont="1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/>
    </xf>
    <xf numFmtId="0" fontId="0" fillId="4" borderId="1" xfId="0" applyFill="1" applyBorder="1" applyAlignment="1">
      <alignment horizontal="right" vertical="center" wrapText="1"/>
    </xf>
    <xf numFmtId="0" fontId="22" fillId="12" borderId="14" xfId="0" applyFont="1" applyFill="1" applyBorder="1" applyAlignment="1">
      <alignment horizontal="right"/>
    </xf>
    <xf numFmtId="0" fontId="0" fillId="5" borderId="1" xfId="0" applyFill="1" applyBorder="1" applyAlignment="1">
      <alignment horizontal="right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22" fillId="10" borderId="14" xfId="0" applyFont="1" applyFill="1" applyBorder="1" applyAlignment="1">
      <alignment horizontal="right"/>
    </xf>
    <xf numFmtId="0" fontId="0" fillId="15" borderId="1" xfId="0" applyFill="1" applyBorder="1" applyAlignment="1">
      <alignment wrapText="1"/>
    </xf>
    <xf numFmtId="0" fontId="0" fillId="15" borderId="1" xfId="0" applyFill="1" applyBorder="1" applyAlignment="1">
      <alignment vertical="center"/>
    </xf>
    <xf numFmtId="0" fontId="9" fillId="15" borderId="1" xfId="0" applyFont="1" applyFill="1" applyBorder="1" applyAlignment="1">
      <alignment vertical="center"/>
    </xf>
    <xf numFmtId="0" fontId="0" fillId="15" borderId="12" xfId="0" applyFill="1" applyBorder="1" applyAlignment="1">
      <alignment vertical="center"/>
    </xf>
    <xf numFmtId="0" fontId="0" fillId="3" borderId="0" xfId="0" applyFill="1" applyAlignment="1">
      <alignment wrapText="1"/>
    </xf>
    <xf numFmtId="0" fontId="0" fillId="3" borderId="0" xfId="0" applyFill="1" applyAlignment="1">
      <alignment vertical="center"/>
    </xf>
    <xf numFmtId="0" fontId="9" fillId="3" borderId="0" xfId="0" applyFont="1" applyFill="1"/>
    <xf numFmtId="0" fontId="0" fillId="22" borderId="1" xfId="0" applyFill="1" applyBorder="1" applyAlignment="1">
      <alignment vertical="center"/>
    </xf>
    <xf numFmtId="0" fontId="0" fillId="19" borderId="13" xfId="0" applyFill="1" applyBorder="1"/>
    <xf numFmtId="0" fontId="9" fillId="15" borderId="1" xfId="0" applyFont="1" applyFill="1" applyBorder="1"/>
    <xf numFmtId="0" fontId="0" fillId="15" borderId="12" xfId="0" applyFill="1" applyBorder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/>
    </xf>
    <xf numFmtId="0" fontId="3" fillId="23" borderId="0" xfId="0" applyFont="1" applyFill="1" applyAlignment="1">
      <alignment horizontal="center" vertical="center"/>
    </xf>
    <xf numFmtId="0" fontId="33" fillId="23" borderId="4" xfId="0" applyFont="1" applyFill="1" applyBorder="1" applyAlignment="1">
      <alignment horizontal="center" vertical="center"/>
    </xf>
    <xf numFmtId="0" fontId="3" fillId="23" borderId="0" xfId="0" applyFont="1" applyFill="1" applyAlignment="1">
      <alignment horizontal="center" vertical="center" wrapText="1"/>
    </xf>
    <xf numFmtId="0" fontId="3" fillId="23" borderId="4" xfId="0" applyFont="1" applyFill="1" applyBorder="1" applyAlignment="1">
      <alignment horizontal="center" vertical="center" wrapText="1"/>
    </xf>
    <xf numFmtId="0" fontId="3" fillId="23" borderId="1" xfId="0" applyFont="1" applyFill="1" applyBorder="1" applyAlignment="1">
      <alignment horizontal="center" vertical="center" wrapText="1"/>
    </xf>
    <xf numFmtId="0" fontId="3" fillId="23" borderId="1" xfId="0" applyFont="1" applyFill="1" applyBorder="1"/>
    <xf numFmtId="0" fontId="9" fillId="23" borderId="1" xfId="0" applyFont="1" applyFill="1" applyBorder="1"/>
    <xf numFmtId="0" fontId="9" fillId="23" borderId="1" xfId="0" applyFont="1" applyFill="1" applyBorder="1" applyAlignment="1">
      <alignment horizontal="center" vertical="center" wrapText="1"/>
    </xf>
    <xf numFmtId="0" fontId="3" fillId="23" borderId="12" xfId="0" applyFont="1" applyFill="1" applyBorder="1" applyAlignment="1">
      <alignment horizontal="center" vertical="center" wrapText="1"/>
    </xf>
    <xf numFmtId="0" fontId="3" fillId="23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47" fillId="15" borderId="14" xfId="0" applyFont="1" applyFill="1" applyBorder="1" applyAlignment="1">
      <alignment horizontal="left" vertical="center"/>
    </xf>
    <xf numFmtId="0" fontId="33" fillId="15" borderId="1" xfId="0" applyFont="1" applyFill="1" applyBorder="1"/>
    <xf numFmtId="0" fontId="47" fillId="24" borderId="14" xfId="0" applyFont="1" applyFill="1" applyBorder="1" applyAlignment="1">
      <alignment horizontal="center" vertical="center"/>
    </xf>
    <xf numFmtId="0" fontId="33" fillId="15" borderId="12" xfId="0" applyFont="1" applyFill="1" applyBorder="1"/>
    <xf numFmtId="0" fontId="47" fillId="15" borderId="1" xfId="0" applyFont="1" applyFill="1" applyBorder="1" applyAlignment="1">
      <alignment horizontal="left" vertic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19" borderId="1" xfId="0" applyFill="1" applyBorder="1" applyAlignment="1">
      <alignment horizontal="right"/>
    </xf>
    <xf numFmtId="0" fontId="2" fillId="23" borderId="1" xfId="0" applyFont="1" applyFill="1" applyBorder="1" applyAlignment="1">
      <alignment horizontal="center" vertical="center" wrapText="1"/>
    </xf>
    <xf numFmtId="0" fontId="0" fillId="15" borderId="1" xfId="0" applyFill="1" applyBorder="1" applyAlignment="1">
      <alignment vertical="center" wrapText="1"/>
    </xf>
    <xf numFmtId="0" fontId="0" fillId="3" borderId="2" xfId="0" applyFill="1" applyBorder="1" applyAlignment="1">
      <alignment horizontal="center"/>
    </xf>
    <xf numFmtId="0" fontId="1" fillId="3" borderId="1" xfId="0" applyFont="1" applyFill="1" applyBorder="1"/>
    <xf numFmtId="0" fontId="9" fillId="15" borderId="2" xfId="0" applyFont="1" applyFill="1" applyBorder="1"/>
    <xf numFmtId="0" fontId="0" fillId="15" borderId="2" xfId="0" applyFill="1" applyBorder="1"/>
    <xf numFmtId="0" fontId="0" fillId="19" borderId="1" xfId="0" applyFill="1" applyBorder="1" applyAlignment="1">
      <alignment horizontal="center" wrapText="1"/>
    </xf>
    <xf numFmtId="0" fontId="0" fillId="15" borderId="1" xfId="0" applyFill="1" applyBorder="1" applyAlignment="1">
      <alignment horizontal="right"/>
    </xf>
    <xf numFmtId="0" fontId="0" fillId="15" borderId="1" xfId="0" applyFill="1" applyBorder="1" applyAlignment="1">
      <alignment horizontal="left" vertical="center"/>
    </xf>
    <xf numFmtId="0" fontId="0" fillId="15" borderId="1" xfId="0" applyFill="1" applyBorder="1" applyAlignment="1">
      <alignment horizontal="right" vertical="center"/>
    </xf>
    <xf numFmtId="0" fontId="0" fillId="15" borderId="1" xfId="0" applyFill="1" applyBorder="1" applyAlignment="1">
      <alignment horizontal="left" vertical="center" wrapText="1"/>
    </xf>
    <xf numFmtId="0" fontId="49" fillId="0" borderId="1" xfId="0" applyFont="1" applyBorder="1" applyAlignment="1">
      <alignment wrapText="1"/>
    </xf>
    <xf numFmtId="0" fontId="5" fillId="0" borderId="1" xfId="0" applyFont="1" applyBorder="1"/>
    <xf numFmtId="0" fontId="5" fillId="0" borderId="12" xfId="0" applyFont="1" applyBorder="1"/>
    <xf numFmtId="0" fontId="0" fillId="0" borderId="22" xfId="0" applyBorder="1"/>
    <xf numFmtId="0" fontId="0" fillId="0" borderId="13" xfId="0" applyBorder="1"/>
    <xf numFmtId="0" fontId="5" fillId="0" borderId="0" xfId="0" applyFont="1" applyAlignment="1">
      <alignment wrapText="1"/>
    </xf>
    <xf numFmtId="0" fontId="5" fillId="0" borderId="0" xfId="0" applyFont="1"/>
    <xf numFmtId="0" fontId="7" fillId="0" borderId="0" xfId="0" applyFont="1"/>
    <xf numFmtId="16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2" fillId="10" borderId="18" xfId="0" applyFont="1" applyFill="1" applyBorder="1" applyAlignment="1">
      <alignment horizontal="right" vertical="center"/>
    </xf>
    <xf numFmtId="0" fontId="0" fillId="3" borderId="1" xfId="0" applyFill="1" applyBorder="1" applyAlignment="1">
      <alignment horizontal="left"/>
    </xf>
    <xf numFmtId="0" fontId="9" fillId="3" borderId="1" xfId="0" applyFont="1" applyFill="1" applyBorder="1" applyAlignment="1">
      <alignment horizontal="left"/>
    </xf>
    <xf numFmtId="0" fontId="0" fillId="3" borderId="12" xfId="0" applyFill="1" applyBorder="1" applyAlignment="1">
      <alignment horizontal="left"/>
    </xf>
    <xf numFmtId="0" fontId="0" fillId="3" borderId="1" xfId="0" applyFill="1" applyBorder="1" applyAlignment="1">
      <alignment horizontal="left" wrapText="1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0" fillId="15" borderId="1" xfId="0" applyFill="1" applyBorder="1" applyAlignment="1">
      <alignment horizontal="center"/>
    </xf>
    <xf numFmtId="0" fontId="49" fillId="0" borderId="12" xfId="0" applyFont="1" applyBorder="1" applyAlignment="1">
      <alignment wrapText="1"/>
    </xf>
    <xf numFmtId="0" fontId="5" fillId="0" borderId="13" xfId="0" applyFont="1" applyBorder="1"/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50" fillId="3" borderId="15" xfId="0" applyFont="1" applyFill="1" applyBorder="1" applyAlignment="1">
      <alignment horizontal="center"/>
    </xf>
    <xf numFmtId="0" fontId="51" fillId="3" borderId="12" xfId="0" applyFont="1" applyFill="1" applyBorder="1" applyAlignment="1">
      <alignment horizontal="center"/>
    </xf>
    <xf numFmtId="0" fontId="51" fillId="3" borderId="22" xfId="0" applyFont="1" applyFill="1" applyBorder="1" applyAlignment="1">
      <alignment horizontal="center"/>
    </xf>
    <xf numFmtId="0" fontId="51" fillId="3" borderId="13" xfId="0" applyFont="1" applyFill="1" applyBorder="1" applyAlignment="1">
      <alignment horizontal="center"/>
    </xf>
    <xf numFmtId="0" fontId="16" fillId="8" borderId="0" xfId="0" applyFont="1" applyFill="1" applyAlignment="1">
      <alignment horizontal="center" vertical="center" wrapText="1"/>
    </xf>
    <xf numFmtId="0" fontId="16" fillId="17" borderId="0" xfId="0" applyFont="1" applyFill="1" applyAlignment="1">
      <alignment horizontal="center" vertical="center" wrapText="1"/>
    </xf>
    <xf numFmtId="0" fontId="17" fillId="8" borderId="0" xfId="0" applyFont="1" applyFill="1" applyAlignment="1">
      <alignment horizontal="center" vertical="center" wrapText="1"/>
    </xf>
    <xf numFmtId="0" fontId="37" fillId="7" borderId="9" xfId="0" applyFont="1" applyFill="1" applyBorder="1" applyAlignment="1">
      <alignment horizontal="right" vertical="center" wrapText="1"/>
    </xf>
    <xf numFmtId="0" fontId="37" fillId="7" borderId="0" xfId="0" applyFont="1" applyFill="1" applyAlignment="1">
      <alignment horizontal="right" vertical="center" wrapText="1"/>
    </xf>
    <xf numFmtId="0" fontId="37" fillId="7" borderId="9" xfId="0" applyFont="1" applyFill="1" applyBorder="1" applyAlignment="1">
      <alignment horizontal="center" vertical="center" wrapText="1"/>
    </xf>
    <xf numFmtId="0" fontId="37" fillId="7" borderId="0" xfId="0" applyFont="1" applyFill="1" applyAlignment="1">
      <alignment horizontal="center" vertical="center" wrapText="1"/>
    </xf>
    <xf numFmtId="0" fontId="13" fillId="7" borderId="9" xfId="0" applyFont="1" applyFill="1" applyBorder="1" applyAlignment="1">
      <alignment horizontal="right" vertical="center" wrapText="1"/>
    </xf>
    <xf numFmtId="0" fontId="13" fillId="7" borderId="0" xfId="0" applyFont="1" applyFill="1" applyAlignment="1">
      <alignment horizontal="right" vertical="center" wrapText="1"/>
    </xf>
    <xf numFmtId="0" fontId="48" fillId="6" borderId="15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11" fillId="18" borderId="0" xfId="0" applyFont="1" applyFill="1" applyAlignment="1">
      <alignment horizontal="center" vertical="center"/>
    </xf>
    <xf numFmtId="0" fontId="11" fillId="18" borderId="0" xfId="0" applyFont="1" applyFill="1" applyAlignment="1">
      <alignment horizontal="center" vertical="center" wrapText="1"/>
    </xf>
    <xf numFmtId="0" fontId="40" fillId="17" borderId="0" xfId="0" applyFont="1" applyFill="1" applyAlignment="1">
      <alignment horizontal="center" vertical="center"/>
    </xf>
    <xf numFmtId="0" fontId="39" fillId="17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/>
    </xf>
    <xf numFmtId="0" fontId="5" fillId="13" borderId="1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35" fillId="3" borderId="1" xfId="0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35" fillId="5" borderId="1" xfId="0" applyFont="1" applyFill="1" applyBorder="1" applyAlignment="1">
      <alignment horizontal="center" vertical="center"/>
    </xf>
    <xf numFmtId="0" fontId="35" fillId="4" borderId="2" xfId="0" applyFont="1" applyFill="1" applyBorder="1" applyAlignment="1">
      <alignment horizontal="center" vertical="center"/>
    </xf>
    <xf numFmtId="0" fontId="35" fillId="4" borderId="3" xfId="0" applyFont="1" applyFill="1" applyBorder="1" applyAlignment="1">
      <alignment horizontal="center" vertical="center"/>
    </xf>
    <xf numFmtId="0" fontId="35" fillId="4" borderId="4" xfId="0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39" fillId="17" borderId="0" xfId="0" applyFont="1" applyFill="1" applyAlignment="1">
      <alignment horizontal="center" vertical="center" wrapText="1"/>
    </xf>
    <xf numFmtId="0" fontId="40" fillId="17" borderId="0" xfId="0" applyFont="1" applyFill="1" applyAlignment="1">
      <alignment horizontal="center" vertical="center" wrapText="1"/>
    </xf>
    <xf numFmtId="0" fontId="11" fillId="6" borderId="0" xfId="0" applyFont="1" applyFill="1" applyAlignment="1">
      <alignment horizontal="center" vertical="center"/>
    </xf>
  </cellXfs>
  <cellStyles count="14">
    <cellStyle name="Comma 2" xfId="4" xr:uid="{00000000-0005-0000-0000-000000000000}"/>
    <cellStyle name="Excel Built-in Normal" xfId="13" xr:uid="{E66CE4E9-6E69-4286-93EF-4735A6DB29BF}"/>
    <cellStyle name="Hiperłącze 2" xfId="5" xr:uid="{00000000-0005-0000-0000-000001000000}"/>
    <cellStyle name="Normal" xfId="0" builtinId="0"/>
    <cellStyle name="Normal 2" xfId="6" xr:uid="{00000000-0005-0000-0000-000003000000}"/>
    <cellStyle name="Normal 3" xfId="2" xr:uid="{00000000-0005-0000-0000-000004000000}"/>
    <cellStyle name="Normal 4" xfId="1" xr:uid="{00000000-0005-0000-0000-000005000000}"/>
    <cellStyle name="Normal 5" xfId="10" xr:uid="{00000000-0005-0000-0000-000006000000}"/>
    <cellStyle name="Normal 6" xfId="11" xr:uid="{00000000-0005-0000-0000-000007000000}"/>
    <cellStyle name="Normal 7" xfId="12" xr:uid="{00000000-0005-0000-0000-000008000000}"/>
    <cellStyle name="Normal 8" xfId="9" xr:uid="{00000000-0005-0000-0000-000009000000}"/>
    <cellStyle name="Normalny 2" xfId="3" xr:uid="{00000000-0005-0000-0000-00000A000000}"/>
    <cellStyle name="Normalny 3" xfId="7" xr:uid="{00000000-0005-0000-0000-00000B000000}"/>
    <cellStyle name="Обычный_Лист1" xfId="8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1</xdr:row>
      <xdr:rowOff>45719</xdr:rowOff>
    </xdr:from>
    <xdr:to>
      <xdr:col>1</xdr:col>
      <xdr:colOff>723900</xdr:colOff>
      <xdr:row>10</xdr:row>
      <xdr:rowOff>167640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5F9E9DF-D922-4777-9631-9963C2FB2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" y="228599"/>
          <a:ext cx="1973580" cy="196596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937261</xdr:colOff>
      <xdr:row>1</xdr:row>
      <xdr:rowOff>1</xdr:rowOff>
    </xdr:from>
    <xdr:to>
      <xdr:col>0</xdr:col>
      <xdr:colOff>2872741</xdr:colOff>
      <xdr:row>11</xdr:row>
      <xdr:rowOff>173700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057C97B-49E4-48C4-93FD-6B0F707AB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261" y="182881"/>
          <a:ext cx="1935480" cy="201773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937261</xdr:colOff>
      <xdr:row>1</xdr:row>
      <xdr:rowOff>1</xdr:rowOff>
    </xdr:from>
    <xdr:to>
      <xdr:col>0</xdr:col>
      <xdr:colOff>2872741</xdr:colOff>
      <xdr:row>12</xdr:row>
      <xdr:rowOff>6060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BA13855-3795-4444-8AB3-887FAFED9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261" y="182881"/>
          <a:ext cx="1935480" cy="203297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937261</xdr:colOff>
      <xdr:row>1</xdr:row>
      <xdr:rowOff>1</xdr:rowOff>
    </xdr:from>
    <xdr:to>
      <xdr:col>0</xdr:col>
      <xdr:colOff>2872741</xdr:colOff>
      <xdr:row>12</xdr:row>
      <xdr:rowOff>6060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823861-DB1E-4B7F-AFD5-06086A985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261" y="182881"/>
          <a:ext cx="1935480" cy="204821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937261</xdr:colOff>
      <xdr:row>1</xdr:row>
      <xdr:rowOff>1</xdr:rowOff>
    </xdr:from>
    <xdr:to>
      <xdr:col>0</xdr:col>
      <xdr:colOff>2872741</xdr:colOff>
      <xdr:row>12</xdr:row>
      <xdr:rowOff>6060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F27B5F-0146-4D9E-8830-CB0D22FDF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261" y="182881"/>
          <a:ext cx="1935480" cy="204821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937261</xdr:colOff>
      <xdr:row>1</xdr:row>
      <xdr:rowOff>1</xdr:rowOff>
    </xdr:from>
    <xdr:to>
      <xdr:col>0</xdr:col>
      <xdr:colOff>2872741</xdr:colOff>
      <xdr:row>12</xdr:row>
      <xdr:rowOff>6060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672C08-4B67-4D7A-A1D9-93AADFB7D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261" y="182881"/>
          <a:ext cx="1935480" cy="204821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937261</xdr:colOff>
      <xdr:row>1</xdr:row>
      <xdr:rowOff>1</xdr:rowOff>
    </xdr:from>
    <xdr:to>
      <xdr:col>0</xdr:col>
      <xdr:colOff>2872741</xdr:colOff>
      <xdr:row>12</xdr:row>
      <xdr:rowOff>6060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D7DDFE-B9CE-45DE-8C32-1AB7778DD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261" y="182881"/>
          <a:ext cx="1935480" cy="204821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937261</xdr:colOff>
      <xdr:row>1</xdr:row>
      <xdr:rowOff>1</xdr:rowOff>
    </xdr:from>
    <xdr:to>
      <xdr:col>0</xdr:col>
      <xdr:colOff>2872741</xdr:colOff>
      <xdr:row>12</xdr:row>
      <xdr:rowOff>21300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A251284-2F99-40AA-B5D3-6288CBB4D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261" y="182881"/>
          <a:ext cx="1935480" cy="204821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937261</xdr:colOff>
      <xdr:row>1</xdr:row>
      <xdr:rowOff>1</xdr:rowOff>
    </xdr:from>
    <xdr:to>
      <xdr:col>0</xdr:col>
      <xdr:colOff>2872741</xdr:colOff>
      <xdr:row>12</xdr:row>
      <xdr:rowOff>6060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52EF33-C17A-4EF2-815F-398488F7A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261" y="182881"/>
          <a:ext cx="1935480" cy="204821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937261</xdr:colOff>
      <xdr:row>1</xdr:row>
      <xdr:rowOff>1</xdr:rowOff>
    </xdr:from>
    <xdr:to>
      <xdr:col>0</xdr:col>
      <xdr:colOff>2872741</xdr:colOff>
      <xdr:row>12</xdr:row>
      <xdr:rowOff>6060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C87DFF-CB45-4BF2-A19C-2996C7447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261" y="182881"/>
          <a:ext cx="1935480" cy="2048219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937261</xdr:colOff>
      <xdr:row>1</xdr:row>
      <xdr:rowOff>1</xdr:rowOff>
    </xdr:from>
    <xdr:to>
      <xdr:col>0</xdr:col>
      <xdr:colOff>2872741</xdr:colOff>
      <xdr:row>12</xdr:row>
      <xdr:rowOff>6060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80EB09-D373-42F4-91D7-D6817FEE6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261" y="182881"/>
          <a:ext cx="1935480" cy="20482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967740</xdr:colOff>
      <xdr:row>1</xdr:row>
      <xdr:rowOff>30480</xdr:rowOff>
    </xdr:from>
    <xdr:to>
      <xdr:col>0</xdr:col>
      <xdr:colOff>2941320</xdr:colOff>
      <xdr:row>11</xdr:row>
      <xdr:rowOff>121921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8D0DBB0D-00A9-4584-B11B-31DF46800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7740" y="213360"/>
          <a:ext cx="1973580" cy="196596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937261</xdr:colOff>
      <xdr:row>1</xdr:row>
      <xdr:rowOff>1</xdr:rowOff>
    </xdr:from>
    <xdr:to>
      <xdr:col>0</xdr:col>
      <xdr:colOff>2872741</xdr:colOff>
      <xdr:row>12</xdr:row>
      <xdr:rowOff>6060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57EBAF-5337-4149-B787-DE776B102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261" y="182881"/>
          <a:ext cx="1935480" cy="2048219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937261</xdr:colOff>
      <xdr:row>1</xdr:row>
      <xdr:rowOff>1</xdr:rowOff>
    </xdr:from>
    <xdr:to>
      <xdr:col>0</xdr:col>
      <xdr:colOff>2872741</xdr:colOff>
      <xdr:row>12</xdr:row>
      <xdr:rowOff>21300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D33E617-413E-437A-806A-8BE03CE1E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261" y="182881"/>
          <a:ext cx="1935480" cy="204821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937261</xdr:colOff>
      <xdr:row>1</xdr:row>
      <xdr:rowOff>1</xdr:rowOff>
    </xdr:from>
    <xdr:to>
      <xdr:col>0</xdr:col>
      <xdr:colOff>2872741</xdr:colOff>
      <xdr:row>12</xdr:row>
      <xdr:rowOff>6060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6637C3-213A-4C54-A0F4-154C13D82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261" y="182881"/>
          <a:ext cx="1935480" cy="2048219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937261</xdr:colOff>
      <xdr:row>1</xdr:row>
      <xdr:rowOff>1</xdr:rowOff>
    </xdr:from>
    <xdr:to>
      <xdr:col>0</xdr:col>
      <xdr:colOff>2872741</xdr:colOff>
      <xdr:row>12</xdr:row>
      <xdr:rowOff>6060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5BACCB-2B18-4175-A257-81F62D7C8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261" y="182881"/>
          <a:ext cx="1935480" cy="204821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937261</xdr:colOff>
      <xdr:row>1</xdr:row>
      <xdr:rowOff>1</xdr:rowOff>
    </xdr:from>
    <xdr:to>
      <xdr:col>0</xdr:col>
      <xdr:colOff>2872741</xdr:colOff>
      <xdr:row>12</xdr:row>
      <xdr:rowOff>6060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D6D18B-A013-470F-AC99-BCC94B329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261" y="182881"/>
          <a:ext cx="1935480" cy="2048219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937261</xdr:colOff>
      <xdr:row>1</xdr:row>
      <xdr:rowOff>1</xdr:rowOff>
    </xdr:from>
    <xdr:to>
      <xdr:col>0</xdr:col>
      <xdr:colOff>2872741</xdr:colOff>
      <xdr:row>12</xdr:row>
      <xdr:rowOff>21300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3AFB9CF-726C-48A5-8F62-838A4F16F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261" y="182881"/>
          <a:ext cx="1935480" cy="2048219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937261</xdr:colOff>
      <xdr:row>1</xdr:row>
      <xdr:rowOff>16369</xdr:rowOff>
    </xdr:from>
    <xdr:to>
      <xdr:col>0</xdr:col>
      <xdr:colOff>2811780</xdr:colOff>
      <xdr:row>11</xdr:row>
      <xdr:rowOff>170316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0D1AFFC-E65C-4939-A295-60546E0DF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261" y="199249"/>
          <a:ext cx="1874519" cy="2013227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937261</xdr:colOff>
      <xdr:row>1</xdr:row>
      <xdr:rowOff>16369</xdr:rowOff>
    </xdr:from>
    <xdr:to>
      <xdr:col>0</xdr:col>
      <xdr:colOff>2811780</xdr:colOff>
      <xdr:row>11</xdr:row>
      <xdr:rowOff>170316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880CAF-ED61-4ECF-BA36-DA47F591B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261" y="199249"/>
          <a:ext cx="1874519" cy="2013227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937261</xdr:colOff>
      <xdr:row>1</xdr:row>
      <xdr:rowOff>16369</xdr:rowOff>
    </xdr:from>
    <xdr:to>
      <xdr:col>0</xdr:col>
      <xdr:colOff>2811780</xdr:colOff>
      <xdr:row>11</xdr:row>
      <xdr:rowOff>170316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9BF572-2E05-4B3F-A5FA-FE29B812C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261" y="199249"/>
          <a:ext cx="1874519" cy="2013227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937261</xdr:colOff>
      <xdr:row>1</xdr:row>
      <xdr:rowOff>16369</xdr:rowOff>
    </xdr:from>
    <xdr:to>
      <xdr:col>0</xdr:col>
      <xdr:colOff>2811780</xdr:colOff>
      <xdr:row>12</xdr:row>
      <xdr:rowOff>2676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C04A6F0-2609-437C-A36A-A701FBB53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261" y="199249"/>
          <a:ext cx="1874519" cy="20132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906780</xdr:colOff>
      <xdr:row>1</xdr:row>
      <xdr:rowOff>22860</xdr:rowOff>
    </xdr:from>
    <xdr:to>
      <xdr:col>0</xdr:col>
      <xdr:colOff>2880360</xdr:colOff>
      <xdr:row>11</xdr:row>
      <xdr:rowOff>160021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8EB9808-8649-4579-A49D-9E40DB7C2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6780" y="205740"/>
          <a:ext cx="1973580" cy="1996441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937261</xdr:colOff>
      <xdr:row>1</xdr:row>
      <xdr:rowOff>16369</xdr:rowOff>
    </xdr:from>
    <xdr:to>
      <xdr:col>0</xdr:col>
      <xdr:colOff>2811780</xdr:colOff>
      <xdr:row>11</xdr:row>
      <xdr:rowOff>170316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869AD9-091E-487C-9E8E-D7D9229C4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261" y="199249"/>
          <a:ext cx="1874519" cy="2013227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251460</xdr:colOff>
      <xdr:row>1</xdr:row>
      <xdr:rowOff>22860</xdr:rowOff>
    </xdr:from>
    <xdr:to>
      <xdr:col>0</xdr:col>
      <xdr:colOff>2165985</xdr:colOff>
      <xdr:row>11</xdr:row>
      <xdr:rowOff>148590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899C255-F940-4C85-AAE1-90218E6DB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460" y="205740"/>
          <a:ext cx="1914525" cy="198501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251460</xdr:colOff>
      <xdr:row>1</xdr:row>
      <xdr:rowOff>22860</xdr:rowOff>
    </xdr:from>
    <xdr:to>
      <xdr:col>0</xdr:col>
      <xdr:colOff>2165985</xdr:colOff>
      <xdr:row>11</xdr:row>
      <xdr:rowOff>179070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6F8E16F-B4BC-41FF-A9D5-D2081590A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460" y="205740"/>
          <a:ext cx="1914525" cy="198501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381001</xdr:colOff>
      <xdr:row>0</xdr:row>
      <xdr:rowOff>176389</xdr:rowOff>
    </xdr:from>
    <xdr:to>
      <xdr:col>0</xdr:col>
      <xdr:colOff>2255520</xdr:colOff>
      <xdr:row>11</xdr:row>
      <xdr:rowOff>147456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4CBCC2-E7E4-4339-A074-CACA98E4A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1" y="176389"/>
          <a:ext cx="1874519" cy="2013227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525781</xdr:colOff>
      <xdr:row>1</xdr:row>
      <xdr:rowOff>75911</xdr:rowOff>
    </xdr:from>
    <xdr:to>
      <xdr:col>0</xdr:col>
      <xdr:colOff>2316480</xdr:colOff>
      <xdr:row>11</xdr:row>
      <xdr:rowOff>139836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3D662A-BCB8-4DE0-B9DA-A4C5A56B1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5781" y="258791"/>
          <a:ext cx="1790699" cy="1923205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937261</xdr:colOff>
      <xdr:row>1</xdr:row>
      <xdr:rowOff>16369</xdr:rowOff>
    </xdr:from>
    <xdr:to>
      <xdr:col>0</xdr:col>
      <xdr:colOff>2811780</xdr:colOff>
      <xdr:row>12</xdr:row>
      <xdr:rowOff>17916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241760-224D-4E41-9CB7-A2F87A353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261" y="199249"/>
          <a:ext cx="1874519" cy="2013227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937261</xdr:colOff>
      <xdr:row>1</xdr:row>
      <xdr:rowOff>1</xdr:rowOff>
    </xdr:from>
    <xdr:to>
      <xdr:col>0</xdr:col>
      <xdr:colOff>2632964</xdr:colOff>
      <xdr:row>10</xdr:row>
      <xdr:rowOff>144780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9ABE57-ABD4-4346-8F9E-396EC27EA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261" y="182881"/>
          <a:ext cx="1695703" cy="1821179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937261</xdr:colOff>
      <xdr:row>1</xdr:row>
      <xdr:rowOff>16369</xdr:rowOff>
    </xdr:from>
    <xdr:to>
      <xdr:col>0</xdr:col>
      <xdr:colOff>2811780</xdr:colOff>
      <xdr:row>12</xdr:row>
      <xdr:rowOff>2676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7AD828F-76CF-4FD0-A83B-85ABBC25F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24301" y="199249"/>
          <a:ext cx="1874519" cy="2013227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937261</xdr:colOff>
      <xdr:row>1</xdr:row>
      <xdr:rowOff>16369</xdr:rowOff>
    </xdr:from>
    <xdr:to>
      <xdr:col>0</xdr:col>
      <xdr:colOff>2811780</xdr:colOff>
      <xdr:row>12</xdr:row>
      <xdr:rowOff>17916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41C50AE-6968-4C90-AA32-A26AED342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261" y="199249"/>
          <a:ext cx="1874519" cy="2028467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906780</xdr:colOff>
      <xdr:row>1</xdr:row>
      <xdr:rowOff>22860</xdr:rowOff>
    </xdr:from>
    <xdr:to>
      <xdr:col>0</xdr:col>
      <xdr:colOff>2880360</xdr:colOff>
      <xdr:row>12</xdr:row>
      <xdr:rowOff>22861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FF3012-2D3A-4883-A345-E09B6B31B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6780" y="205740"/>
          <a:ext cx="1973580" cy="20116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906780</xdr:colOff>
      <xdr:row>1</xdr:row>
      <xdr:rowOff>22860</xdr:rowOff>
    </xdr:from>
    <xdr:to>
      <xdr:col>0</xdr:col>
      <xdr:colOff>2880360</xdr:colOff>
      <xdr:row>11</xdr:row>
      <xdr:rowOff>175261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588349F-D129-408C-967C-B544B6798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6780" y="205740"/>
          <a:ext cx="1973580" cy="1996441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137161</xdr:colOff>
      <xdr:row>1</xdr:row>
      <xdr:rowOff>2</xdr:rowOff>
    </xdr:from>
    <xdr:to>
      <xdr:col>0</xdr:col>
      <xdr:colOff>1943100</xdr:colOff>
      <xdr:row>11</xdr:row>
      <xdr:rowOff>110774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652A2A-C4A0-47B5-9787-198C244F5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1" y="182882"/>
          <a:ext cx="1805939" cy="1939572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556261</xdr:colOff>
      <xdr:row>1</xdr:row>
      <xdr:rowOff>1</xdr:rowOff>
    </xdr:from>
    <xdr:to>
      <xdr:col>0</xdr:col>
      <xdr:colOff>2379674</xdr:colOff>
      <xdr:row>11</xdr:row>
      <xdr:rowOff>129540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1AEAC8-4853-4784-B598-A0127C8C3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261" y="182881"/>
          <a:ext cx="1823413" cy="1958339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274321</xdr:colOff>
      <xdr:row>1</xdr:row>
      <xdr:rowOff>60961</xdr:rowOff>
    </xdr:from>
    <xdr:to>
      <xdr:col>0</xdr:col>
      <xdr:colOff>1958340</xdr:colOff>
      <xdr:row>11</xdr:row>
      <xdr:rowOff>40792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32935A-B896-47EA-8F2F-AEE88277C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321" y="243841"/>
          <a:ext cx="1684019" cy="1808631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198120</xdr:colOff>
      <xdr:row>2</xdr:row>
      <xdr:rowOff>54469</xdr:rowOff>
    </xdr:from>
    <xdr:to>
      <xdr:col>0</xdr:col>
      <xdr:colOff>1668780</xdr:colOff>
      <xdr:row>11</xdr:row>
      <xdr:rowOff>23903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854A194-A860-4EDD-8628-8E7EB1D2D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120" y="420229"/>
          <a:ext cx="1470660" cy="1615354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243841</xdr:colOff>
      <xdr:row>1</xdr:row>
      <xdr:rowOff>1</xdr:rowOff>
    </xdr:from>
    <xdr:to>
      <xdr:col>0</xdr:col>
      <xdr:colOff>2101589</xdr:colOff>
      <xdr:row>11</xdr:row>
      <xdr:rowOff>106680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AFB2E50-62CF-43DC-8DBD-1B1148DD8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1" y="182881"/>
          <a:ext cx="1857748" cy="1965959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137161</xdr:colOff>
      <xdr:row>1</xdr:row>
      <xdr:rowOff>2</xdr:rowOff>
    </xdr:from>
    <xdr:to>
      <xdr:col>0</xdr:col>
      <xdr:colOff>1943100</xdr:colOff>
      <xdr:row>11</xdr:row>
      <xdr:rowOff>80294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15D2E4-4AF1-43DB-8D28-34BA16B6D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1" y="182882"/>
          <a:ext cx="1805939" cy="1939572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274321</xdr:colOff>
      <xdr:row>1</xdr:row>
      <xdr:rowOff>60961</xdr:rowOff>
    </xdr:from>
    <xdr:to>
      <xdr:col>0</xdr:col>
      <xdr:colOff>1958340</xdr:colOff>
      <xdr:row>11</xdr:row>
      <xdr:rowOff>10312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BE7000-9362-4CBF-8F62-7818B91A0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321" y="243841"/>
          <a:ext cx="1684019" cy="1808631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556261</xdr:colOff>
      <xdr:row>1</xdr:row>
      <xdr:rowOff>1</xdr:rowOff>
    </xdr:from>
    <xdr:to>
      <xdr:col>0</xdr:col>
      <xdr:colOff>2379674</xdr:colOff>
      <xdr:row>11</xdr:row>
      <xdr:rowOff>99060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098191-5CA4-417C-9629-45154E7E4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261" y="182881"/>
          <a:ext cx="1823413" cy="1958339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198120</xdr:colOff>
      <xdr:row>2</xdr:row>
      <xdr:rowOff>54469</xdr:rowOff>
    </xdr:from>
    <xdr:to>
      <xdr:col>0</xdr:col>
      <xdr:colOff>1668780</xdr:colOff>
      <xdr:row>10</xdr:row>
      <xdr:rowOff>176303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443E98-3AE4-4A1F-89B4-C0BBD9DC8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120" y="420229"/>
          <a:ext cx="1470660" cy="1615354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198120</xdr:colOff>
      <xdr:row>2</xdr:row>
      <xdr:rowOff>54469</xdr:rowOff>
    </xdr:from>
    <xdr:to>
      <xdr:col>0</xdr:col>
      <xdr:colOff>1668780</xdr:colOff>
      <xdr:row>11</xdr:row>
      <xdr:rowOff>23903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C7227F7-813E-40E1-9B37-C0C65C78B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120" y="420229"/>
          <a:ext cx="1470660" cy="161535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906780</xdr:colOff>
      <xdr:row>1</xdr:row>
      <xdr:rowOff>22860</xdr:rowOff>
    </xdr:from>
    <xdr:to>
      <xdr:col>0</xdr:col>
      <xdr:colOff>2880360</xdr:colOff>
      <xdr:row>11</xdr:row>
      <xdr:rowOff>175261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E0F200-B58D-41CE-B401-03EE839A1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6780" y="205740"/>
          <a:ext cx="1973580" cy="201168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906780</xdr:colOff>
      <xdr:row>1</xdr:row>
      <xdr:rowOff>22860</xdr:rowOff>
    </xdr:from>
    <xdr:to>
      <xdr:col>0</xdr:col>
      <xdr:colOff>2849880</xdr:colOff>
      <xdr:row>11</xdr:row>
      <xdr:rowOff>159197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4E59D56-DC52-44D5-AED7-02303C911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6780" y="205740"/>
          <a:ext cx="1943100" cy="199561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937260</xdr:colOff>
      <xdr:row>1</xdr:row>
      <xdr:rowOff>1</xdr:rowOff>
    </xdr:from>
    <xdr:to>
      <xdr:col>0</xdr:col>
      <xdr:colOff>2903475</xdr:colOff>
      <xdr:row>11</xdr:row>
      <xdr:rowOff>175261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EE14F0B-18DB-43AD-820C-CB7126F36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260" y="182881"/>
          <a:ext cx="1966215" cy="20345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937261</xdr:colOff>
      <xdr:row>1</xdr:row>
      <xdr:rowOff>1</xdr:rowOff>
    </xdr:from>
    <xdr:to>
      <xdr:col>0</xdr:col>
      <xdr:colOff>2872741</xdr:colOff>
      <xdr:row>11</xdr:row>
      <xdr:rowOff>158460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EA412C9-D784-4E60-AE53-5C68579D5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261" y="182881"/>
          <a:ext cx="1935480" cy="201773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937261</xdr:colOff>
      <xdr:row>1</xdr:row>
      <xdr:rowOff>1</xdr:rowOff>
    </xdr:from>
    <xdr:to>
      <xdr:col>0</xdr:col>
      <xdr:colOff>2872741</xdr:colOff>
      <xdr:row>11</xdr:row>
      <xdr:rowOff>158460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0777B3-1993-4427-BE2F-78D83CB79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261" y="182881"/>
          <a:ext cx="1935480" cy="20177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12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3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1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I87"/>
  <sheetViews>
    <sheetView tabSelected="1" workbookViewId="0">
      <pane xSplit="6" ySplit="13" topLeftCell="G14" activePane="bottomRight" state="frozen"/>
      <selection pane="topRight" activeCell="G1" sqref="G1"/>
      <selection pane="bottomLeft" activeCell="A14" sqref="A14"/>
      <selection pane="bottomRight" activeCell="F17" sqref="F17"/>
    </sheetView>
  </sheetViews>
  <sheetFormatPr defaultRowHeight="15"/>
  <cols>
    <col min="1" max="1" width="19.7109375" customWidth="1"/>
    <col min="2" max="2" width="13.5703125" customWidth="1"/>
    <col min="3" max="3" width="12.28515625" customWidth="1"/>
    <col min="4" max="4" width="14.7109375" customWidth="1"/>
    <col min="5" max="5" width="18.28515625" customWidth="1"/>
    <col min="6" max="6" width="23.42578125" customWidth="1"/>
    <col min="7" max="7" width="26.140625" customWidth="1"/>
    <col min="9" max="9" width="14.28515625" customWidth="1"/>
  </cols>
  <sheetData>
    <row r="1" spans="1:9" ht="14.45" customHeight="1">
      <c r="A1" s="14"/>
      <c r="B1" s="15"/>
      <c r="C1" s="15"/>
      <c r="D1" s="15"/>
      <c r="E1" s="16"/>
      <c r="F1" s="15"/>
      <c r="G1" s="15"/>
      <c r="H1" s="15"/>
      <c r="I1" s="15"/>
    </row>
    <row r="2" spans="1:9" s="72" customFormat="1" ht="14.45" customHeight="1">
      <c r="A2" s="70"/>
      <c r="B2" s="70"/>
      <c r="C2" s="321" t="s">
        <v>14</v>
      </c>
      <c r="D2" s="322"/>
      <c r="E2" s="322"/>
      <c r="F2" s="71"/>
      <c r="G2" s="71"/>
      <c r="H2" s="71"/>
      <c r="I2" s="71"/>
    </row>
    <row r="3" spans="1:9" s="72" customFormat="1" ht="30" customHeight="1">
      <c r="A3" s="70"/>
      <c r="B3" s="70"/>
      <c r="C3" s="321"/>
      <c r="D3" s="322"/>
      <c r="E3" s="322"/>
      <c r="F3" s="319" t="s">
        <v>156</v>
      </c>
      <c r="G3" s="319"/>
      <c r="H3" s="319"/>
      <c r="I3" s="319"/>
    </row>
    <row r="4" spans="1:9" s="72" customFormat="1" ht="14.45" customHeight="1">
      <c r="A4" s="70"/>
      <c r="B4" s="70"/>
      <c r="C4" s="323"/>
      <c r="D4" s="324"/>
      <c r="E4" s="324"/>
      <c r="F4" s="319" t="s">
        <v>17</v>
      </c>
      <c r="G4" s="319"/>
      <c r="H4" s="319"/>
      <c r="I4" s="319"/>
    </row>
    <row r="5" spans="1:9" s="72" customFormat="1" ht="14.45" customHeight="1">
      <c r="A5" s="70"/>
      <c r="B5" s="70"/>
      <c r="C5" s="323"/>
      <c r="D5" s="324"/>
      <c r="E5" s="324"/>
      <c r="F5" s="319" t="s">
        <v>18</v>
      </c>
      <c r="G5" s="319"/>
      <c r="H5" s="319"/>
      <c r="I5" s="319"/>
    </row>
    <row r="6" spans="1:9" ht="14.45" customHeight="1">
      <c r="A6" s="17"/>
      <c r="B6" s="17"/>
      <c r="C6" s="321" t="s">
        <v>15</v>
      </c>
      <c r="D6" s="322"/>
      <c r="E6" s="322"/>
      <c r="F6" s="318" t="s">
        <v>157</v>
      </c>
      <c r="G6" s="318"/>
      <c r="H6" s="318"/>
      <c r="I6" s="318"/>
    </row>
    <row r="7" spans="1:9" ht="14.45" customHeight="1">
      <c r="A7" s="17"/>
      <c r="B7" s="17"/>
      <c r="C7" s="321"/>
      <c r="D7" s="322"/>
      <c r="E7" s="322"/>
      <c r="F7" s="318"/>
      <c r="G7" s="318"/>
      <c r="H7" s="318"/>
      <c r="I7" s="318"/>
    </row>
    <row r="8" spans="1:9" ht="14.45" customHeight="1">
      <c r="A8" s="17"/>
      <c r="B8" s="17"/>
      <c r="C8" s="73"/>
      <c r="D8" s="74"/>
      <c r="E8" s="75"/>
      <c r="F8" s="19"/>
      <c r="G8" s="18"/>
      <c r="H8" s="19"/>
      <c r="I8" s="19"/>
    </row>
    <row r="9" spans="1:9" ht="14.45" customHeight="1">
      <c r="A9" s="24"/>
      <c r="B9" s="17"/>
      <c r="C9" s="321" t="s">
        <v>16</v>
      </c>
      <c r="D9" s="322"/>
      <c r="E9" s="322"/>
      <c r="F9" s="320" t="s">
        <v>158</v>
      </c>
      <c r="G9" s="320"/>
      <c r="H9" s="320"/>
      <c r="I9" s="320"/>
    </row>
    <row r="10" spans="1:9" ht="14.45" customHeight="1">
      <c r="A10" s="25"/>
      <c r="B10" s="22"/>
      <c r="C10" s="325"/>
      <c r="D10" s="326"/>
      <c r="E10" s="326"/>
      <c r="F10" s="320"/>
      <c r="G10" s="320"/>
      <c r="H10" s="320"/>
      <c r="I10" s="320"/>
    </row>
    <row r="11" spans="1:9" ht="14.45" customHeight="1">
      <c r="A11" s="17"/>
      <c r="B11" s="17"/>
      <c r="C11" s="325"/>
      <c r="D11" s="326"/>
      <c r="E11" s="326"/>
      <c r="F11" s="21"/>
      <c r="G11" s="21"/>
      <c r="H11" s="21"/>
      <c r="I11" s="21"/>
    </row>
    <row r="12" spans="1:9" ht="14.45" customHeight="1">
      <c r="A12" s="17"/>
      <c r="B12" s="17"/>
      <c r="C12" s="326"/>
      <c r="D12" s="326"/>
      <c r="E12" s="326"/>
      <c r="F12" s="20"/>
      <c r="G12" s="20"/>
      <c r="H12" s="20"/>
      <c r="I12" s="20"/>
    </row>
    <row r="13" spans="1:9" ht="14.45" customHeight="1">
      <c r="A13" s="15"/>
      <c r="B13" s="15"/>
      <c r="C13" s="15"/>
      <c r="D13" s="15"/>
      <c r="E13" s="16"/>
      <c r="F13" s="15"/>
      <c r="G13" s="15"/>
      <c r="H13" s="15"/>
      <c r="I13" s="15"/>
    </row>
    <row r="14" spans="1:9" ht="27" customHeight="1">
      <c r="A14" s="327" t="s">
        <v>723</v>
      </c>
      <c r="B14" s="327"/>
      <c r="C14" s="327"/>
      <c r="D14" s="327"/>
    </row>
    <row r="15" spans="1:9" ht="24">
      <c r="A15" s="312" t="s">
        <v>141</v>
      </c>
      <c r="B15" s="313"/>
      <c r="C15" s="308" t="s">
        <v>142</v>
      </c>
      <c r="D15" s="308" t="s">
        <v>143</v>
      </c>
    </row>
    <row r="16" spans="1:9" ht="14.45" customHeight="1">
      <c r="A16" s="34" t="s">
        <v>12</v>
      </c>
      <c r="B16" s="34" t="s">
        <v>4</v>
      </c>
      <c r="C16" s="309"/>
      <c r="D16" s="309"/>
    </row>
    <row r="17" spans="1:4">
      <c r="A17" s="283" t="s">
        <v>200</v>
      </c>
      <c r="B17" s="32">
        <v>220</v>
      </c>
      <c r="C17" s="32">
        <f>SUM(B17:B17)</f>
        <v>220</v>
      </c>
      <c r="D17" s="287">
        <v>1</v>
      </c>
    </row>
    <row r="18" spans="1:4">
      <c r="A18" s="284" t="s">
        <v>145</v>
      </c>
      <c r="B18" s="32">
        <v>58</v>
      </c>
      <c r="C18" s="32">
        <f>SUM(B18:B18)</f>
        <v>58</v>
      </c>
      <c r="D18" s="287">
        <v>2</v>
      </c>
    </row>
    <row r="19" spans="1:4">
      <c r="A19" s="284" t="s">
        <v>358</v>
      </c>
      <c r="B19" s="32">
        <v>40</v>
      </c>
      <c r="C19" s="32">
        <v>40</v>
      </c>
      <c r="D19" s="287">
        <v>3</v>
      </c>
    </row>
    <row r="20" spans="1:4">
      <c r="A20" s="284" t="s">
        <v>420</v>
      </c>
      <c r="B20" s="32">
        <v>20</v>
      </c>
      <c r="C20" s="32">
        <f>SUM(B20:B20)</f>
        <v>20</v>
      </c>
      <c r="D20" s="287">
        <v>4</v>
      </c>
    </row>
    <row r="21" spans="1:4">
      <c r="A21" s="33"/>
      <c r="B21" s="33"/>
      <c r="C21" s="33"/>
      <c r="D21" s="33"/>
    </row>
    <row r="22" spans="1:4" ht="24">
      <c r="A22" s="310" t="s">
        <v>144</v>
      </c>
      <c r="B22" s="311"/>
      <c r="C22" s="308" t="s">
        <v>142</v>
      </c>
      <c r="D22" s="308" t="s">
        <v>143</v>
      </c>
    </row>
    <row r="23" spans="1:4">
      <c r="A23" s="35" t="s">
        <v>12</v>
      </c>
      <c r="B23" s="34" t="s">
        <v>4</v>
      </c>
      <c r="C23" s="309"/>
      <c r="D23" s="309"/>
    </row>
    <row r="24" spans="1:4">
      <c r="A24" s="283" t="s">
        <v>200</v>
      </c>
      <c r="B24" s="32">
        <v>96</v>
      </c>
      <c r="C24" s="32">
        <v>96</v>
      </c>
      <c r="D24" s="287">
        <v>2</v>
      </c>
    </row>
    <row r="25" spans="1:4">
      <c r="A25" s="284" t="s">
        <v>420</v>
      </c>
      <c r="B25" s="32">
        <v>414</v>
      </c>
      <c r="C25" s="32">
        <f>SUM(B25:B25)</f>
        <v>414</v>
      </c>
      <c r="D25" s="287">
        <v>1</v>
      </c>
    </row>
    <row r="26" spans="1:4">
      <c r="A26" s="284" t="s">
        <v>185</v>
      </c>
      <c r="B26" s="32">
        <v>40</v>
      </c>
      <c r="C26" s="32">
        <f>SUM(B26:B26)</f>
        <v>40</v>
      </c>
      <c r="D26" s="287">
        <v>3</v>
      </c>
    </row>
    <row r="27" spans="1:4">
      <c r="A27" s="284" t="s">
        <v>145</v>
      </c>
      <c r="B27" s="32">
        <v>40</v>
      </c>
      <c r="C27" s="32">
        <f>SUM(B27:B27)</f>
        <v>40</v>
      </c>
      <c r="D27" s="287">
        <v>3</v>
      </c>
    </row>
    <row r="28" spans="1:4">
      <c r="A28" s="284" t="s">
        <v>524</v>
      </c>
      <c r="B28" s="32">
        <v>20</v>
      </c>
      <c r="C28" s="32">
        <f>SUM(B28:B28)</f>
        <v>20</v>
      </c>
      <c r="D28" s="287">
        <v>5</v>
      </c>
    </row>
    <row r="29" spans="1:4">
      <c r="A29" s="7"/>
      <c r="B29" s="7"/>
      <c r="C29" s="7"/>
      <c r="D29" s="7"/>
    </row>
    <row r="30" spans="1:4" ht="24">
      <c r="A30" s="310" t="s">
        <v>203</v>
      </c>
      <c r="B30" s="311"/>
      <c r="C30" s="308" t="s">
        <v>142</v>
      </c>
      <c r="D30" s="308" t="s">
        <v>143</v>
      </c>
    </row>
    <row r="31" spans="1:4">
      <c r="A31" s="35" t="s">
        <v>12</v>
      </c>
      <c r="B31" s="34" t="s">
        <v>4</v>
      </c>
      <c r="C31" s="309"/>
      <c r="D31" s="309"/>
    </row>
    <row r="32" spans="1:4">
      <c r="A32" s="284" t="s">
        <v>200</v>
      </c>
      <c r="B32" s="32">
        <v>314</v>
      </c>
      <c r="C32" s="32">
        <f>SUM(B32:B32)</f>
        <v>314</v>
      </c>
      <c r="D32" s="287">
        <v>2</v>
      </c>
    </row>
    <row r="33" spans="1:4">
      <c r="A33" s="284" t="s">
        <v>420</v>
      </c>
      <c r="B33" s="32">
        <v>714</v>
      </c>
      <c r="C33" s="32">
        <v>714</v>
      </c>
      <c r="D33" s="287">
        <v>1</v>
      </c>
    </row>
    <row r="34" spans="1:4">
      <c r="A34" s="284" t="s">
        <v>145</v>
      </c>
      <c r="B34" s="32">
        <v>96</v>
      </c>
      <c r="C34" s="32">
        <f t="shared" ref="C34:C45" si="0">SUM(B34:B34)</f>
        <v>96</v>
      </c>
      <c r="D34" s="287">
        <v>7</v>
      </c>
    </row>
    <row r="35" spans="1:4">
      <c r="A35" s="284" t="s">
        <v>524</v>
      </c>
      <c r="B35" s="32">
        <v>98</v>
      </c>
      <c r="C35" s="32">
        <f t="shared" si="0"/>
        <v>98</v>
      </c>
      <c r="D35" s="287">
        <v>6</v>
      </c>
    </row>
    <row r="36" spans="1:4">
      <c r="A36" s="284" t="s">
        <v>188</v>
      </c>
      <c r="B36" s="32">
        <v>138</v>
      </c>
      <c r="C36" s="32">
        <f t="shared" si="0"/>
        <v>138</v>
      </c>
      <c r="D36" s="287">
        <v>5</v>
      </c>
    </row>
    <row r="37" spans="1:4">
      <c r="A37" s="284" t="s">
        <v>176</v>
      </c>
      <c r="B37" s="32">
        <v>16</v>
      </c>
      <c r="C37" s="32">
        <f t="shared" si="0"/>
        <v>16</v>
      </c>
      <c r="D37" s="287">
        <v>15</v>
      </c>
    </row>
    <row r="38" spans="1:4">
      <c r="A38" s="284" t="s">
        <v>510</v>
      </c>
      <c r="B38" s="32">
        <v>0</v>
      </c>
      <c r="C38" s="32">
        <f t="shared" si="0"/>
        <v>0</v>
      </c>
      <c r="D38" s="287">
        <v>17</v>
      </c>
    </row>
    <row r="39" spans="1:4">
      <c r="A39" s="284" t="s">
        <v>358</v>
      </c>
      <c r="B39" s="32">
        <v>61</v>
      </c>
      <c r="C39" s="32">
        <f t="shared" si="0"/>
        <v>61</v>
      </c>
      <c r="D39" s="287">
        <v>12</v>
      </c>
    </row>
    <row r="40" spans="1:4">
      <c r="A40" s="284" t="s">
        <v>148</v>
      </c>
      <c r="B40" s="32">
        <v>160</v>
      </c>
      <c r="C40" s="32">
        <f t="shared" si="0"/>
        <v>160</v>
      </c>
      <c r="D40" s="287">
        <v>4</v>
      </c>
    </row>
    <row r="41" spans="1:4">
      <c r="A41" s="284" t="s">
        <v>160</v>
      </c>
      <c r="B41" s="32">
        <v>88</v>
      </c>
      <c r="C41" s="32">
        <f t="shared" si="0"/>
        <v>88</v>
      </c>
      <c r="D41" s="287">
        <v>9</v>
      </c>
    </row>
    <row r="42" spans="1:4">
      <c r="A42" s="284" t="s">
        <v>299</v>
      </c>
      <c r="B42" s="32">
        <v>84</v>
      </c>
      <c r="C42" s="32">
        <f t="shared" si="0"/>
        <v>84</v>
      </c>
      <c r="D42" s="287" t="s">
        <v>735</v>
      </c>
    </row>
    <row r="43" spans="1:4">
      <c r="A43" s="284" t="s">
        <v>309</v>
      </c>
      <c r="B43" s="32">
        <v>34</v>
      </c>
      <c r="C43" s="32">
        <f t="shared" si="0"/>
        <v>34</v>
      </c>
      <c r="D43" s="287">
        <v>13</v>
      </c>
    </row>
    <row r="44" spans="1:4">
      <c r="A44" s="284" t="s">
        <v>356</v>
      </c>
      <c r="B44" s="32">
        <v>13</v>
      </c>
      <c r="C44" s="32">
        <f t="shared" si="0"/>
        <v>13</v>
      </c>
      <c r="D44" s="287">
        <v>16</v>
      </c>
    </row>
    <row r="45" spans="1:4">
      <c r="A45" s="285" t="s">
        <v>378</v>
      </c>
      <c r="B45" s="32">
        <v>84</v>
      </c>
      <c r="C45" s="32">
        <f t="shared" si="0"/>
        <v>84</v>
      </c>
      <c r="D45" s="287" t="s">
        <v>735</v>
      </c>
    </row>
    <row r="46" spans="1:4">
      <c r="A46" s="285" t="s">
        <v>501</v>
      </c>
      <c r="B46" s="32">
        <v>90</v>
      </c>
      <c r="C46" s="32">
        <v>90</v>
      </c>
      <c r="D46" s="287">
        <v>8</v>
      </c>
    </row>
    <row r="47" spans="1:4">
      <c r="A47" s="285" t="s">
        <v>331</v>
      </c>
      <c r="B47" s="32">
        <v>18</v>
      </c>
      <c r="C47" s="32">
        <v>18</v>
      </c>
      <c r="D47" s="287">
        <v>14</v>
      </c>
    </row>
    <row r="48" spans="1:4">
      <c r="A48" s="285" t="s">
        <v>536</v>
      </c>
      <c r="B48" s="32">
        <v>187</v>
      </c>
      <c r="C48" s="32">
        <v>187</v>
      </c>
      <c r="D48" s="287">
        <v>3</v>
      </c>
    </row>
    <row r="49" spans="1:4">
      <c r="A49" s="7"/>
      <c r="B49" s="7"/>
      <c r="C49" s="7"/>
      <c r="D49" s="7"/>
    </row>
    <row r="50" spans="1:4" ht="24">
      <c r="A50" s="310" t="s">
        <v>727</v>
      </c>
      <c r="B50" s="311"/>
      <c r="C50" s="308" t="s">
        <v>142</v>
      </c>
      <c r="D50" s="308" t="s">
        <v>143</v>
      </c>
    </row>
    <row r="51" spans="1:4">
      <c r="A51" s="35" t="s">
        <v>12</v>
      </c>
      <c r="B51" s="34" t="s">
        <v>4</v>
      </c>
      <c r="C51" s="309"/>
      <c r="D51" s="309"/>
    </row>
    <row r="52" spans="1:4">
      <c r="A52" s="285" t="s">
        <v>188</v>
      </c>
      <c r="B52" s="197">
        <v>60</v>
      </c>
      <c r="C52" s="197">
        <f t="shared" ref="C52:C65" si="1">SUM(B52:B52)</f>
        <v>60</v>
      </c>
      <c r="D52" s="299">
        <v>9</v>
      </c>
    </row>
    <row r="53" spans="1:4">
      <c r="A53" s="284" t="s">
        <v>200</v>
      </c>
      <c r="B53" s="197">
        <v>176</v>
      </c>
      <c r="C53" s="197">
        <f t="shared" si="1"/>
        <v>176</v>
      </c>
      <c r="D53" s="299">
        <v>2</v>
      </c>
    </row>
    <row r="54" spans="1:4">
      <c r="A54" s="284" t="s">
        <v>501</v>
      </c>
      <c r="B54" s="197">
        <v>116</v>
      </c>
      <c r="C54" s="197">
        <f t="shared" si="1"/>
        <v>116</v>
      </c>
      <c r="D54" s="299">
        <v>6</v>
      </c>
    </row>
    <row r="55" spans="1:4">
      <c r="A55" s="284" t="s">
        <v>160</v>
      </c>
      <c r="B55" s="197">
        <v>160</v>
      </c>
      <c r="C55" s="197">
        <f t="shared" si="1"/>
        <v>160</v>
      </c>
      <c r="D55" s="299">
        <v>3</v>
      </c>
    </row>
    <row r="56" spans="1:4">
      <c r="A56" s="285" t="s">
        <v>378</v>
      </c>
      <c r="B56" s="32">
        <v>308</v>
      </c>
      <c r="C56" s="32">
        <f t="shared" si="1"/>
        <v>308</v>
      </c>
      <c r="D56" s="287">
        <v>1</v>
      </c>
    </row>
    <row r="57" spans="1:4">
      <c r="A57" s="284" t="s">
        <v>358</v>
      </c>
      <c r="B57" s="32">
        <v>118</v>
      </c>
      <c r="C57" s="32">
        <f t="shared" si="1"/>
        <v>118</v>
      </c>
      <c r="D57" s="287">
        <v>5</v>
      </c>
    </row>
    <row r="58" spans="1:4">
      <c r="A58" s="284" t="s">
        <v>145</v>
      </c>
      <c r="B58" s="32">
        <v>120</v>
      </c>
      <c r="C58" s="32">
        <f t="shared" si="1"/>
        <v>120</v>
      </c>
      <c r="D58" s="287">
        <v>4</v>
      </c>
    </row>
    <row r="59" spans="1:4">
      <c r="A59" s="284" t="s">
        <v>420</v>
      </c>
      <c r="B59" s="32">
        <v>74</v>
      </c>
      <c r="C59" s="32">
        <f t="shared" si="1"/>
        <v>74</v>
      </c>
      <c r="D59" s="287">
        <v>8</v>
      </c>
    </row>
    <row r="60" spans="1:4">
      <c r="A60" s="285" t="s">
        <v>176</v>
      </c>
      <c r="B60" s="32">
        <v>40</v>
      </c>
      <c r="C60" s="32">
        <f t="shared" si="1"/>
        <v>40</v>
      </c>
      <c r="D60" s="287">
        <v>10</v>
      </c>
    </row>
    <row r="61" spans="1:4">
      <c r="A61" s="284" t="s">
        <v>516</v>
      </c>
      <c r="B61" s="32">
        <v>38</v>
      </c>
      <c r="C61" s="32">
        <f t="shared" si="1"/>
        <v>38</v>
      </c>
      <c r="D61" s="287">
        <v>11</v>
      </c>
    </row>
    <row r="62" spans="1:4">
      <c r="A62" s="284" t="s">
        <v>312</v>
      </c>
      <c r="B62" s="32">
        <v>114</v>
      </c>
      <c r="C62" s="32">
        <f t="shared" si="1"/>
        <v>114</v>
      </c>
      <c r="D62" s="287">
        <v>7</v>
      </c>
    </row>
    <row r="63" spans="1:4">
      <c r="A63" s="284" t="s">
        <v>375</v>
      </c>
      <c r="B63" s="32">
        <v>0</v>
      </c>
      <c r="C63" s="32">
        <f t="shared" si="1"/>
        <v>0</v>
      </c>
      <c r="D63" s="287">
        <v>14</v>
      </c>
    </row>
    <row r="64" spans="1:4">
      <c r="A64" s="284" t="s">
        <v>299</v>
      </c>
      <c r="B64" s="32">
        <v>20</v>
      </c>
      <c r="C64" s="32">
        <f t="shared" si="1"/>
        <v>20</v>
      </c>
      <c r="D64" s="287">
        <v>12</v>
      </c>
    </row>
    <row r="65" spans="1:4">
      <c r="A65" s="284" t="s">
        <v>148</v>
      </c>
      <c r="B65" s="32">
        <v>20</v>
      </c>
      <c r="C65" s="32">
        <f t="shared" si="1"/>
        <v>20</v>
      </c>
      <c r="D65" s="287">
        <v>12</v>
      </c>
    </row>
    <row r="66" spans="1:4">
      <c r="A66" s="7"/>
      <c r="B66" s="7"/>
      <c r="C66" s="7"/>
      <c r="D66" s="7"/>
    </row>
    <row r="67" spans="1:4" ht="21">
      <c r="A67" s="314" t="s">
        <v>724</v>
      </c>
      <c r="B67" s="314"/>
      <c r="C67" s="314"/>
      <c r="D67" s="314"/>
    </row>
    <row r="68" spans="1:4" ht="24">
      <c r="A68" s="312" t="s">
        <v>203</v>
      </c>
      <c r="B68" s="313"/>
      <c r="C68" s="308" t="s">
        <v>142</v>
      </c>
      <c r="D68" s="308" t="s">
        <v>143</v>
      </c>
    </row>
    <row r="69" spans="1:4">
      <c r="A69" s="35" t="s">
        <v>12</v>
      </c>
      <c r="B69" s="35" t="s">
        <v>4</v>
      </c>
      <c r="C69" s="309"/>
      <c r="D69" s="309"/>
    </row>
    <row r="70" spans="1:4" ht="15.75">
      <c r="A70" s="278" t="s">
        <v>708</v>
      </c>
      <c r="B70" s="32">
        <v>80</v>
      </c>
      <c r="C70" s="32">
        <f>SUM(B70:B70)</f>
        <v>80</v>
      </c>
      <c r="D70" s="279">
        <v>1</v>
      </c>
    </row>
    <row r="71" spans="1:4" ht="15.75">
      <c r="A71" s="306"/>
      <c r="B71" s="281"/>
      <c r="C71" s="281"/>
      <c r="D71" s="307"/>
    </row>
    <row r="72" spans="1:4" ht="18.75">
      <c r="A72" s="315" t="s">
        <v>725</v>
      </c>
      <c r="B72" s="316"/>
      <c r="C72" s="316"/>
      <c r="D72" s="317"/>
    </row>
    <row r="73" spans="1:4" ht="24">
      <c r="A73" s="312" t="s">
        <v>203</v>
      </c>
      <c r="B73" s="313"/>
      <c r="C73" s="308" t="s">
        <v>142</v>
      </c>
      <c r="D73" s="308" t="s">
        <v>143</v>
      </c>
    </row>
    <row r="74" spans="1:4" ht="14.45" customHeight="1">
      <c r="A74" s="35" t="s">
        <v>12</v>
      </c>
      <c r="B74" s="35" t="s">
        <v>4</v>
      </c>
      <c r="C74" s="309"/>
      <c r="D74" s="309"/>
    </row>
    <row r="75" spans="1:4">
      <c r="A75" s="279" t="s">
        <v>420</v>
      </c>
      <c r="B75" s="32">
        <v>60</v>
      </c>
      <c r="C75" s="32">
        <f>SUM(B75:B75)</f>
        <v>60</v>
      </c>
      <c r="D75" s="286" t="s">
        <v>728</v>
      </c>
    </row>
    <row r="76" spans="1:4">
      <c r="A76" s="279" t="s">
        <v>358</v>
      </c>
      <c r="B76" s="32">
        <v>60</v>
      </c>
      <c r="C76" s="32">
        <v>60</v>
      </c>
      <c r="D76" s="287" t="s">
        <v>728</v>
      </c>
    </row>
    <row r="77" spans="1:4">
      <c r="A77" s="279" t="s">
        <v>200</v>
      </c>
      <c r="B77" s="32">
        <v>395</v>
      </c>
      <c r="C77" s="32">
        <v>395</v>
      </c>
      <c r="D77" s="287">
        <v>1</v>
      </c>
    </row>
    <row r="78" spans="1:4">
      <c r="A78" s="279" t="s">
        <v>312</v>
      </c>
      <c r="B78" s="32">
        <v>69</v>
      </c>
      <c r="C78" s="32">
        <v>69</v>
      </c>
      <c r="D78" s="287">
        <v>3</v>
      </c>
    </row>
    <row r="79" spans="1:4">
      <c r="A79" s="279" t="s">
        <v>708</v>
      </c>
      <c r="B79" s="32">
        <v>18</v>
      </c>
      <c r="C79" s="32">
        <v>18</v>
      </c>
      <c r="D79" s="287">
        <v>7</v>
      </c>
    </row>
    <row r="80" spans="1:4">
      <c r="A80" s="279" t="s">
        <v>378</v>
      </c>
      <c r="B80" s="32">
        <v>327</v>
      </c>
      <c r="C80" s="32">
        <v>327</v>
      </c>
      <c r="D80" s="287">
        <v>2</v>
      </c>
    </row>
    <row r="81" spans="1:4">
      <c r="A81" s="279" t="s">
        <v>299</v>
      </c>
      <c r="B81" s="32">
        <v>20</v>
      </c>
      <c r="C81" s="32">
        <v>20</v>
      </c>
      <c r="D81" s="287">
        <v>6</v>
      </c>
    </row>
    <row r="82" spans="1:4">
      <c r="A82" s="280"/>
      <c r="B82" s="281"/>
      <c r="C82" s="281"/>
      <c r="D82" s="282"/>
    </row>
    <row r="83" spans="1:4" ht="18.75">
      <c r="A83" s="315" t="s">
        <v>726</v>
      </c>
      <c r="B83" s="316"/>
      <c r="C83" s="316"/>
      <c r="D83" s="317"/>
    </row>
    <row r="84" spans="1:4" ht="24">
      <c r="A84" s="312" t="s">
        <v>203</v>
      </c>
      <c r="B84" s="313"/>
      <c r="C84" s="308" t="s">
        <v>142</v>
      </c>
      <c r="D84" s="308" t="s">
        <v>143</v>
      </c>
    </row>
    <row r="85" spans="1:4">
      <c r="A85" s="35" t="s">
        <v>12</v>
      </c>
      <c r="B85" s="35" t="s">
        <v>4</v>
      </c>
      <c r="C85" s="309"/>
      <c r="D85" s="309"/>
    </row>
    <row r="86" spans="1:4" ht="15.75">
      <c r="A86" s="278" t="s">
        <v>530</v>
      </c>
      <c r="B86" s="32">
        <v>80</v>
      </c>
      <c r="C86" s="32">
        <f>SUM(B86:B86)</f>
        <v>80</v>
      </c>
      <c r="D86" s="279">
        <v>1</v>
      </c>
    </row>
    <row r="87" spans="1:4">
      <c r="A87" s="279" t="s">
        <v>420</v>
      </c>
      <c r="B87" s="32">
        <v>40</v>
      </c>
      <c r="C87" s="32">
        <v>40</v>
      </c>
      <c r="D87" s="279">
        <v>2</v>
      </c>
    </row>
  </sheetData>
  <mergeCells count="38">
    <mergeCell ref="C10:E10"/>
    <mergeCell ref="C11:E11"/>
    <mergeCell ref="C12:E12"/>
    <mergeCell ref="A14:D14"/>
    <mergeCell ref="C2:E3"/>
    <mergeCell ref="C4:E5"/>
    <mergeCell ref="C6:E6"/>
    <mergeCell ref="C7:E7"/>
    <mergeCell ref="C9:E9"/>
    <mergeCell ref="F6:I7"/>
    <mergeCell ref="F5:I5"/>
    <mergeCell ref="F4:I4"/>
    <mergeCell ref="F3:I3"/>
    <mergeCell ref="F9:I10"/>
    <mergeCell ref="C84:C85"/>
    <mergeCell ref="D84:D85"/>
    <mergeCell ref="C73:C74"/>
    <mergeCell ref="D73:D74"/>
    <mergeCell ref="A72:D72"/>
    <mergeCell ref="A83:D83"/>
    <mergeCell ref="A84:B84"/>
    <mergeCell ref="A73:B73"/>
    <mergeCell ref="C68:C69"/>
    <mergeCell ref="D68:D69"/>
    <mergeCell ref="A50:B50"/>
    <mergeCell ref="A22:B22"/>
    <mergeCell ref="A15:B15"/>
    <mergeCell ref="A67:D67"/>
    <mergeCell ref="A68:B68"/>
    <mergeCell ref="A30:B30"/>
    <mergeCell ref="D50:D51"/>
    <mergeCell ref="C15:C16"/>
    <mergeCell ref="D15:D16"/>
    <mergeCell ref="C22:C23"/>
    <mergeCell ref="D22:D23"/>
    <mergeCell ref="C30:C31"/>
    <mergeCell ref="D30:D31"/>
    <mergeCell ref="C50:C5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P50"/>
  <sheetViews>
    <sheetView topLeftCell="A31" workbookViewId="0">
      <selection activeCell="G50" sqref="F50:G50"/>
    </sheetView>
  </sheetViews>
  <sheetFormatPr defaultRowHeight="15"/>
  <cols>
    <col min="1" max="1" width="54.140625" customWidth="1"/>
    <col min="2" max="2" width="9.5703125" customWidth="1"/>
    <col min="10" max="11" width="0" hidden="1" customWidth="1"/>
    <col min="15" max="15" width="17.42578125" customWidth="1"/>
  </cols>
  <sheetData>
    <row r="1" spans="1:16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>
      <c r="A2" s="338"/>
      <c r="B2" s="338"/>
      <c r="C2" s="338" t="s">
        <v>14</v>
      </c>
      <c r="D2" s="338"/>
      <c r="E2" s="338"/>
      <c r="F2" s="341" t="s">
        <v>156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</row>
    <row r="3" spans="1:16">
      <c r="A3" s="338"/>
      <c r="B3" s="338"/>
      <c r="C3" s="338"/>
      <c r="D3" s="338"/>
      <c r="E3" s="338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</row>
    <row r="4" spans="1:16" ht="15.75">
      <c r="A4" s="338"/>
      <c r="B4" s="338"/>
      <c r="C4" s="338"/>
      <c r="D4" s="338"/>
      <c r="E4" s="338"/>
      <c r="F4" s="341" t="s">
        <v>17</v>
      </c>
      <c r="G4" s="341"/>
      <c r="H4" s="341"/>
      <c r="I4" s="341"/>
      <c r="J4" s="341"/>
      <c r="K4" s="341"/>
      <c r="L4" s="341"/>
      <c r="M4" s="341"/>
      <c r="N4" s="341"/>
      <c r="O4" s="341"/>
      <c r="P4" s="341"/>
    </row>
    <row r="5" spans="1:16" ht="15.75">
      <c r="A5" s="338"/>
      <c r="B5" s="338"/>
      <c r="C5" s="338"/>
      <c r="D5" s="338"/>
      <c r="E5" s="338"/>
      <c r="F5" s="341" t="s">
        <v>18</v>
      </c>
      <c r="G5" s="341"/>
      <c r="H5" s="341"/>
      <c r="I5" s="341"/>
      <c r="J5" s="341"/>
      <c r="K5" s="341"/>
      <c r="L5" s="341"/>
      <c r="M5" s="341"/>
      <c r="N5" s="341"/>
      <c r="O5" s="341"/>
      <c r="P5" s="341"/>
    </row>
    <row r="6" spans="1:16">
      <c r="A6" s="338"/>
      <c r="B6" s="338"/>
      <c r="C6" s="339" t="s">
        <v>15</v>
      </c>
      <c r="D6" s="339"/>
      <c r="E6" s="339"/>
      <c r="F6" s="341" t="s">
        <v>157</v>
      </c>
      <c r="G6" s="341"/>
      <c r="H6" s="341"/>
      <c r="I6" s="341"/>
      <c r="J6" s="341"/>
      <c r="K6" s="341"/>
      <c r="L6" s="341"/>
      <c r="M6" s="341"/>
      <c r="N6" s="341"/>
      <c r="O6" s="341"/>
      <c r="P6" s="341"/>
    </row>
    <row r="7" spans="1:16">
      <c r="A7" s="338"/>
      <c r="B7" s="338"/>
      <c r="C7" s="339"/>
      <c r="D7" s="339"/>
      <c r="E7" s="339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</row>
    <row r="8" spans="1:16">
      <c r="A8" s="338"/>
      <c r="B8" s="338"/>
      <c r="C8" s="339"/>
      <c r="D8" s="339"/>
      <c r="E8" s="339"/>
      <c r="F8" s="341"/>
      <c r="G8" s="341"/>
      <c r="H8" s="341"/>
      <c r="I8" s="341"/>
      <c r="J8" s="341"/>
      <c r="K8" s="341"/>
      <c r="L8" s="341"/>
      <c r="M8" s="341"/>
      <c r="N8" s="341"/>
      <c r="O8" s="341"/>
      <c r="P8" s="341"/>
    </row>
    <row r="9" spans="1:16">
      <c r="A9" s="338"/>
      <c r="B9" s="338"/>
      <c r="C9" s="339" t="s">
        <v>16</v>
      </c>
      <c r="D9" s="339"/>
      <c r="E9" s="339"/>
      <c r="F9" s="340" t="s">
        <v>158</v>
      </c>
      <c r="G9" s="340"/>
      <c r="H9" s="340"/>
      <c r="I9" s="340"/>
      <c r="J9" s="340"/>
      <c r="K9" s="340"/>
      <c r="L9" s="340"/>
      <c r="M9" s="340"/>
      <c r="N9" s="340"/>
      <c r="O9" s="340"/>
      <c r="P9" s="340"/>
    </row>
    <row r="10" spans="1:16">
      <c r="A10" s="338"/>
      <c r="B10" s="338"/>
      <c r="C10" s="339"/>
      <c r="D10" s="339"/>
      <c r="E10" s="339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340"/>
    </row>
    <row r="11" spans="1:16">
      <c r="A11" s="338"/>
      <c r="B11" s="338"/>
      <c r="C11" s="339"/>
      <c r="D11" s="339"/>
      <c r="E11" s="339"/>
      <c r="F11" s="340"/>
      <c r="G11" s="340"/>
      <c r="H11" s="340"/>
      <c r="I11" s="340"/>
      <c r="J11" s="340"/>
      <c r="K11" s="340"/>
      <c r="L11" s="340"/>
      <c r="M11" s="340"/>
      <c r="N11" s="340"/>
      <c r="O11" s="340"/>
      <c r="P11" s="340"/>
    </row>
    <row r="12" spans="1:16">
      <c r="A12" s="338"/>
      <c r="B12" s="338"/>
      <c r="C12" s="339"/>
      <c r="D12" s="339"/>
      <c r="E12" s="339"/>
      <c r="F12" s="340"/>
      <c r="G12" s="340"/>
      <c r="H12" s="340"/>
      <c r="I12" s="340"/>
      <c r="J12" s="340"/>
      <c r="K12" s="340"/>
      <c r="L12" s="340"/>
      <c r="M12" s="340"/>
      <c r="N12" s="340"/>
      <c r="O12" s="340"/>
      <c r="P12" s="340"/>
    </row>
    <row r="13" spans="1:16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</row>
    <row r="14" spans="1:16" ht="18" customHeight="1">
      <c r="A14" s="2" t="s">
        <v>550</v>
      </c>
      <c r="B14" s="335" t="s">
        <v>12</v>
      </c>
      <c r="C14" s="331" t="s">
        <v>1</v>
      </c>
      <c r="D14" s="332" t="s">
        <v>13</v>
      </c>
      <c r="E14" s="331" t="s">
        <v>11</v>
      </c>
      <c r="F14" s="329" t="s">
        <v>2</v>
      </c>
      <c r="G14" s="329"/>
      <c r="H14" s="329" t="s">
        <v>5</v>
      </c>
      <c r="I14" s="329"/>
      <c r="J14" s="329" t="s">
        <v>6</v>
      </c>
      <c r="K14" s="329"/>
      <c r="L14" s="330" t="s">
        <v>7</v>
      </c>
      <c r="M14" s="331" t="s">
        <v>8</v>
      </c>
      <c r="N14" s="332" t="s">
        <v>9</v>
      </c>
      <c r="O14" s="328" t="s">
        <v>10</v>
      </c>
      <c r="P14" s="329" t="s">
        <v>151</v>
      </c>
    </row>
    <row r="15" spans="1:16">
      <c r="A15" s="329" t="s">
        <v>0</v>
      </c>
      <c r="B15" s="336"/>
      <c r="C15" s="331"/>
      <c r="D15" s="333"/>
      <c r="E15" s="331"/>
      <c r="F15" s="329"/>
      <c r="G15" s="329"/>
      <c r="H15" s="329"/>
      <c r="I15" s="329"/>
      <c r="J15" s="329"/>
      <c r="K15" s="329"/>
      <c r="L15" s="330"/>
      <c r="M15" s="331"/>
      <c r="N15" s="333"/>
      <c r="O15" s="328"/>
      <c r="P15" s="329"/>
    </row>
    <row r="16" spans="1:16">
      <c r="A16" s="329"/>
      <c r="B16" s="337"/>
      <c r="C16" s="331"/>
      <c r="D16" s="334"/>
      <c r="E16" s="331"/>
      <c r="F16" s="3" t="s">
        <v>3</v>
      </c>
      <c r="G16" s="4" t="s">
        <v>4</v>
      </c>
      <c r="H16" s="3" t="s">
        <v>3</v>
      </c>
      <c r="I16" s="4" t="s">
        <v>4</v>
      </c>
      <c r="J16" s="3" t="s">
        <v>3</v>
      </c>
      <c r="K16" s="4" t="s">
        <v>4</v>
      </c>
      <c r="L16" s="330"/>
      <c r="M16" s="331"/>
      <c r="N16" s="334"/>
      <c r="O16" s="328"/>
      <c r="P16" s="329"/>
    </row>
    <row r="17" spans="1:16" ht="30">
      <c r="A17" s="198" t="s">
        <v>258</v>
      </c>
      <c r="B17" s="198" t="s">
        <v>200</v>
      </c>
      <c r="C17" s="198">
        <v>1983</v>
      </c>
      <c r="D17" s="198" t="s">
        <v>182</v>
      </c>
      <c r="E17" s="198" t="s">
        <v>535</v>
      </c>
      <c r="F17" s="198" t="s">
        <v>535</v>
      </c>
      <c r="G17" s="236" t="s">
        <v>535</v>
      </c>
      <c r="H17" s="198" t="s">
        <v>535</v>
      </c>
      <c r="I17" s="236" t="e">
        <f t="shared" ref="I17" si="0">H17*0.5</f>
        <v>#VALUE!</v>
      </c>
      <c r="J17" s="198"/>
      <c r="K17" s="236">
        <f t="shared" ref="K17" si="1">J17*1.5</f>
        <v>0</v>
      </c>
      <c r="L17" s="236" t="e">
        <f t="shared" ref="L17" si="2">K17+I17+G17</f>
        <v>#VALUE!</v>
      </c>
      <c r="M17" s="198" t="s">
        <v>535</v>
      </c>
      <c r="N17" s="198" t="s">
        <v>535</v>
      </c>
      <c r="O17" s="237" t="s">
        <v>535</v>
      </c>
      <c r="P17" s="227" t="s">
        <v>218</v>
      </c>
    </row>
    <row r="18" spans="1:16">
      <c r="A18" s="7"/>
      <c r="B18" s="87"/>
      <c r="C18" s="87"/>
      <c r="D18" s="8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1"/>
    </row>
    <row r="19" spans="1:16" ht="18" customHeight="1">
      <c r="A19" s="13" t="s">
        <v>548</v>
      </c>
      <c r="B19" s="356" t="s">
        <v>12</v>
      </c>
      <c r="C19" s="353" t="s">
        <v>1</v>
      </c>
      <c r="D19" s="359" t="s">
        <v>13</v>
      </c>
      <c r="E19" s="353" t="s">
        <v>11</v>
      </c>
      <c r="F19" s="354" t="s">
        <v>2</v>
      </c>
      <c r="G19" s="354"/>
      <c r="H19" s="354" t="s">
        <v>5</v>
      </c>
      <c r="I19" s="354"/>
      <c r="J19" s="354" t="s">
        <v>6</v>
      </c>
      <c r="K19" s="354"/>
      <c r="L19" s="352" t="s">
        <v>7</v>
      </c>
      <c r="M19" s="353" t="s">
        <v>8</v>
      </c>
      <c r="N19" s="359" t="s">
        <v>9</v>
      </c>
      <c r="O19" s="355" t="s">
        <v>10</v>
      </c>
      <c r="P19" s="354" t="s">
        <v>151</v>
      </c>
    </row>
    <row r="20" spans="1:16">
      <c r="A20" s="354" t="s">
        <v>0</v>
      </c>
      <c r="B20" s="357"/>
      <c r="C20" s="353"/>
      <c r="D20" s="360"/>
      <c r="E20" s="353"/>
      <c r="F20" s="354"/>
      <c r="G20" s="354"/>
      <c r="H20" s="354"/>
      <c r="I20" s="354"/>
      <c r="J20" s="354"/>
      <c r="K20" s="354"/>
      <c r="L20" s="352"/>
      <c r="M20" s="353"/>
      <c r="N20" s="360"/>
      <c r="O20" s="355"/>
      <c r="P20" s="354"/>
    </row>
    <row r="21" spans="1:16">
      <c r="A21" s="354"/>
      <c r="B21" s="358"/>
      <c r="C21" s="353"/>
      <c r="D21" s="361"/>
      <c r="E21" s="353"/>
      <c r="F21" s="28" t="s">
        <v>3</v>
      </c>
      <c r="G21" s="29" t="s">
        <v>4</v>
      </c>
      <c r="H21" s="28" t="s">
        <v>3</v>
      </c>
      <c r="I21" s="29" t="s">
        <v>4</v>
      </c>
      <c r="J21" s="28" t="s">
        <v>3</v>
      </c>
      <c r="K21" s="29" t="s">
        <v>4</v>
      </c>
      <c r="L21" s="352"/>
      <c r="M21" s="353"/>
      <c r="N21" s="361"/>
      <c r="O21" s="355"/>
      <c r="P21" s="354"/>
    </row>
    <row r="22" spans="1:16" ht="30">
      <c r="A22" s="30" t="s">
        <v>211</v>
      </c>
      <c r="B22" s="30" t="s">
        <v>200</v>
      </c>
      <c r="C22" s="30">
        <v>1974</v>
      </c>
      <c r="D22" s="30" t="s">
        <v>182</v>
      </c>
      <c r="E22" s="30" t="s">
        <v>631</v>
      </c>
      <c r="F22" s="30">
        <v>58</v>
      </c>
      <c r="G22" s="31">
        <f t="shared" ref="G22" si="3">F22</f>
        <v>58</v>
      </c>
      <c r="H22" s="30">
        <v>65</v>
      </c>
      <c r="I22" s="31">
        <f t="shared" ref="I22" si="4">H22*0.5</f>
        <v>32.5</v>
      </c>
      <c r="J22" s="30"/>
      <c r="K22" s="31">
        <f t="shared" ref="K22" si="5">J22*1.5</f>
        <v>0</v>
      </c>
      <c r="L22" s="31">
        <f t="shared" ref="L22" si="6">K22+I22+G22</f>
        <v>90.5</v>
      </c>
      <c r="M22" s="30">
        <v>1</v>
      </c>
      <c r="N22" s="30">
        <v>1</v>
      </c>
      <c r="O22" s="56">
        <v>20</v>
      </c>
      <c r="P22" s="61" t="s">
        <v>212</v>
      </c>
    </row>
    <row r="23" spans="1:16">
      <c r="A23" s="7"/>
      <c r="B23" s="87"/>
      <c r="C23" s="87"/>
      <c r="D23" s="8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1"/>
    </row>
    <row r="24" spans="1:16" ht="18.75">
      <c r="A24" s="13" t="s">
        <v>36</v>
      </c>
      <c r="B24" s="356" t="s">
        <v>12</v>
      </c>
      <c r="C24" s="353" t="s">
        <v>1</v>
      </c>
      <c r="D24" s="359" t="s">
        <v>13</v>
      </c>
      <c r="E24" s="353" t="s">
        <v>11</v>
      </c>
      <c r="F24" s="354" t="s">
        <v>2</v>
      </c>
      <c r="G24" s="354"/>
      <c r="H24" s="354" t="s">
        <v>5</v>
      </c>
      <c r="I24" s="354"/>
      <c r="J24" s="354" t="s">
        <v>6</v>
      </c>
      <c r="K24" s="354"/>
      <c r="L24" s="352" t="s">
        <v>7</v>
      </c>
      <c r="M24" s="353" t="s">
        <v>8</v>
      </c>
      <c r="N24" s="359" t="s">
        <v>9</v>
      </c>
      <c r="O24" s="355" t="s">
        <v>10</v>
      </c>
      <c r="P24" s="354" t="s">
        <v>151</v>
      </c>
    </row>
    <row r="25" spans="1:16">
      <c r="A25" s="354" t="s">
        <v>0</v>
      </c>
      <c r="B25" s="357"/>
      <c r="C25" s="353"/>
      <c r="D25" s="360"/>
      <c r="E25" s="353"/>
      <c r="F25" s="354"/>
      <c r="G25" s="354"/>
      <c r="H25" s="354"/>
      <c r="I25" s="354"/>
      <c r="J25" s="354"/>
      <c r="K25" s="354"/>
      <c r="L25" s="352"/>
      <c r="M25" s="353"/>
      <c r="N25" s="360"/>
      <c r="O25" s="355"/>
      <c r="P25" s="354"/>
    </row>
    <row r="26" spans="1:16">
      <c r="A26" s="354"/>
      <c r="B26" s="358"/>
      <c r="C26" s="353"/>
      <c r="D26" s="361"/>
      <c r="E26" s="353"/>
      <c r="F26" s="28" t="s">
        <v>3</v>
      </c>
      <c r="G26" s="29" t="s">
        <v>4</v>
      </c>
      <c r="H26" s="28" t="s">
        <v>3</v>
      </c>
      <c r="I26" s="29" t="s">
        <v>4</v>
      </c>
      <c r="J26" s="28" t="s">
        <v>3</v>
      </c>
      <c r="K26" s="29" t="s">
        <v>4</v>
      </c>
      <c r="L26" s="352"/>
      <c r="M26" s="353"/>
      <c r="N26" s="361"/>
      <c r="O26" s="355"/>
      <c r="P26" s="354"/>
    </row>
    <row r="27" spans="1:16">
      <c r="A27" s="30" t="s">
        <v>505</v>
      </c>
      <c r="B27" s="30" t="s">
        <v>501</v>
      </c>
      <c r="C27" s="30">
        <v>1963</v>
      </c>
      <c r="D27" s="30" t="s">
        <v>171</v>
      </c>
      <c r="E27" s="30" t="s">
        <v>593</v>
      </c>
      <c r="F27" s="30">
        <v>50</v>
      </c>
      <c r="G27" s="31">
        <f t="shared" ref="G27" si="7">F27</f>
        <v>50</v>
      </c>
      <c r="H27" s="30">
        <v>211</v>
      </c>
      <c r="I27" s="31">
        <f t="shared" ref="I27" si="8">H27*0.5</f>
        <v>105.5</v>
      </c>
      <c r="J27" s="30"/>
      <c r="K27" s="31">
        <f t="shared" ref="K27" si="9">J27*1.5</f>
        <v>0</v>
      </c>
      <c r="L27" s="31">
        <f t="shared" ref="L27" si="10">K27+I27+G27</f>
        <v>155.5</v>
      </c>
      <c r="M27" s="30">
        <v>1</v>
      </c>
      <c r="N27" s="30">
        <v>1</v>
      </c>
      <c r="O27" s="56">
        <v>20</v>
      </c>
      <c r="P27" s="30"/>
    </row>
    <row r="28" spans="1:16">
      <c r="A28" s="1"/>
      <c r="B28" s="26"/>
      <c r="C28" s="1"/>
      <c r="D28" s="26"/>
      <c r="E28" s="1"/>
      <c r="F28" s="1"/>
      <c r="G28" s="27"/>
      <c r="H28" s="1"/>
      <c r="I28" s="27"/>
      <c r="J28" s="1"/>
      <c r="K28" s="27"/>
      <c r="L28" s="27"/>
      <c r="M28" s="1"/>
      <c r="N28" s="26"/>
      <c r="O28" s="55"/>
      <c r="P28" s="1"/>
    </row>
    <row r="29" spans="1:16" ht="18.75">
      <c r="A29" s="13" t="s">
        <v>37</v>
      </c>
      <c r="B29" s="356" t="s">
        <v>12</v>
      </c>
      <c r="C29" s="353" t="s">
        <v>1</v>
      </c>
      <c r="D29" s="359" t="s">
        <v>13</v>
      </c>
      <c r="E29" s="353" t="s">
        <v>11</v>
      </c>
      <c r="F29" s="354" t="s">
        <v>2</v>
      </c>
      <c r="G29" s="354"/>
      <c r="H29" s="354" t="s">
        <v>5</v>
      </c>
      <c r="I29" s="354"/>
      <c r="J29" s="354" t="s">
        <v>6</v>
      </c>
      <c r="K29" s="354"/>
      <c r="L29" s="352" t="s">
        <v>7</v>
      </c>
      <c r="M29" s="353" t="s">
        <v>8</v>
      </c>
      <c r="N29" s="359" t="s">
        <v>9</v>
      </c>
      <c r="O29" s="355" t="s">
        <v>10</v>
      </c>
      <c r="P29" s="354" t="s">
        <v>151</v>
      </c>
    </row>
    <row r="30" spans="1:16">
      <c r="A30" s="354" t="s">
        <v>0</v>
      </c>
      <c r="B30" s="357"/>
      <c r="C30" s="353"/>
      <c r="D30" s="360"/>
      <c r="E30" s="353"/>
      <c r="F30" s="354"/>
      <c r="G30" s="354"/>
      <c r="H30" s="354"/>
      <c r="I30" s="354"/>
      <c r="J30" s="354"/>
      <c r="K30" s="354"/>
      <c r="L30" s="352"/>
      <c r="M30" s="353"/>
      <c r="N30" s="360"/>
      <c r="O30" s="355"/>
      <c r="P30" s="354"/>
    </row>
    <row r="31" spans="1:16">
      <c r="A31" s="354"/>
      <c r="B31" s="358"/>
      <c r="C31" s="353"/>
      <c r="D31" s="361"/>
      <c r="E31" s="353"/>
      <c r="F31" s="28" t="s">
        <v>3</v>
      </c>
      <c r="G31" s="29" t="s">
        <v>4</v>
      </c>
      <c r="H31" s="28" t="s">
        <v>3</v>
      </c>
      <c r="I31" s="29" t="s">
        <v>4</v>
      </c>
      <c r="J31" s="28" t="s">
        <v>3</v>
      </c>
      <c r="K31" s="29" t="s">
        <v>4</v>
      </c>
      <c r="L31" s="352"/>
      <c r="M31" s="353"/>
      <c r="N31" s="361"/>
      <c r="O31" s="355"/>
      <c r="P31" s="354"/>
    </row>
    <row r="32" spans="1:16" ht="30">
      <c r="A32" s="30" t="s">
        <v>236</v>
      </c>
      <c r="B32" s="30" t="s">
        <v>200</v>
      </c>
      <c r="C32" s="30">
        <v>1963</v>
      </c>
      <c r="D32" s="30" t="s">
        <v>171</v>
      </c>
      <c r="E32" s="30" t="s">
        <v>580</v>
      </c>
      <c r="F32" s="30">
        <v>16</v>
      </c>
      <c r="G32" s="31">
        <f t="shared" ref="G32" si="11">F32</f>
        <v>16</v>
      </c>
      <c r="H32" s="30">
        <v>212</v>
      </c>
      <c r="I32" s="31">
        <f t="shared" ref="I32" si="12">H32*0.5</f>
        <v>106</v>
      </c>
      <c r="J32" s="30"/>
      <c r="K32" s="31">
        <f t="shared" ref="K32" si="13">J32*1.5</f>
        <v>0</v>
      </c>
      <c r="L32" s="31">
        <f t="shared" ref="L32" si="14">K32+I32+G32</f>
        <v>122</v>
      </c>
      <c r="M32" s="30">
        <v>1</v>
      </c>
      <c r="N32" s="30">
        <v>1</v>
      </c>
      <c r="O32" s="56">
        <v>20</v>
      </c>
      <c r="P32" s="61" t="s">
        <v>218</v>
      </c>
    </row>
    <row r="33" spans="1:16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1"/>
    </row>
    <row r="34" spans="1:16" ht="18.75">
      <c r="A34" s="13" t="s">
        <v>405</v>
      </c>
      <c r="B34" s="356" t="s">
        <v>12</v>
      </c>
      <c r="C34" s="353" t="s">
        <v>1</v>
      </c>
      <c r="D34" s="359" t="s">
        <v>13</v>
      </c>
      <c r="E34" s="353" t="s">
        <v>11</v>
      </c>
      <c r="F34" s="354" t="s">
        <v>2</v>
      </c>
      <c r="G34" s="354"/>
      <c r="H34" s="354" t="s">
        <v>5</v>
      </c>
      <c r="I34" s="354"/>
      <c r="J34" s="354" t="s">
        <v>6</v>
      </c>
      <c r="K34" s="354"/>
      <c r="L34" s="352" t="s">
        <v>7</v>
      </c>
      <c r="M34" s="353" t="s">
        <v>8</v>
      </c>
      <c r="N34" s="359" t="s">
        <v>9</v>
      </c>
      <c r="O34" s="355" t="s">
        <v>10</v>
      </c>
      <c r="P34" s="354" t="s">
        <v>151</v>
      </c>
    </row>
    <row r="35" spans="1:16">
      <c r="A35" s="354" t="s">
        <v>0</v>
      </c>
      <c r="B35" s="357"/>
      <c r="C35" s="353"/>
      <c r="D35" s="360"/>
      <c r="E35" s="353"/>
      <c r="F35" s="354"/>
      <c r="G35" s="354"/>
      <c r="H35" s="354"/>
      <c r="I35" s="354"/>
      <c r="J35" s="354"/>
      <c r="K35" s="354"/>
      <c r="L35" s="352"/>
      <c r="M35" s="353"/>
      <c r="N35" s="360"/>
      <c r="O35" s="355"/>
      <c r="P35" s="354"/>
    </row>
    <row r="36" spans="1:16">
      <c r="A36" s="354"/>
      <c r="B36" s="358"/>
      <c r="C36" s="353"/>
      <c r="D36" s="361"/>
      <c r="E36" s="353"/>
      <c r="F36" s="28" t="s">
        <v>3</v>
      </c>
      <c r="G36" s="29" t="s">
        <v>4</v>
      </c>
      <c r="H36" s="28" t="s">
        <v>3</v>
      </c>
      <c r="I36" s="29" t="s">
        <v>4</v>
      </c>
      <c r="J36" s="28" t="s">
        <v>3</v>
      </c>
      <c r="K36" s="29" t="s">
        <v>4</v>
      </c>
      <c r="L36" s="352"/>
      <c r="M36" s="353"/>
      <c r="N36" s="361"/>
      <c r="O36" s="355"/>
      <c r="P36" s="354"/>
    </row>
    <row r="37" spans="1:16">
      <c r="A37" s="30" t="s">
        <v>384</v>
      </c>
      <c r="B37" s="30" t="s">
        <v>378</v>
      </c>
      <c r="C37" s="30">
        <v>1979</v>
      </c>
      <c r="D37" s="30" t="s">
        <v>171</v>
      </c>
      <c r="E37" s="30" t="s">
        <v>598</v>
      </c>
      <c r="F37" s="30">
        <v>83</v>
      </c>
      <c r="G37" s="31">
        <f t="shared" ref="G37" si="15">F37</f>
        <v>83</v>
      </c>
      <c r="H37" s="30">
        <v>116</v>
      </c>
      <c r="I37" s="31">
        <f t="shared" ref="I37" si="16">H37*0.5</f>
        <v>58</v>
      </c>
      <c r="J37" s="30"/>
      <c r="K37" s="31">
        <f t="shared" ref="K37" si="17">J37*1.5</f>
        <v>0</v>
      </c>
      <c r="L37" s="31">
        <f t="shared" ref="L37" si="18">K37+I37+G37</f>
        <v>141</v>
      </c>
      <c r="M37" s="30">
        <v>1</v>
      </c>
      <c r="N37" s="30">
        <v>1</v>
      </c>
      <c r="O37" s="56">
        <v>20</v>
      </c>
      <c r="P37" s="30"/>
    </row>
    <row r="38" spans="1:16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1"/>
    </row>
    <row r="39" spans="1:16" ht="18.75">
      <c r="A39" s="13" t="s">
        <v>38</v>
      </c>
      <c r="B39" s="356" t="s">
        <v>12</v>
      </c>
      <c r="C39" s="353" t="s">
        <v>1</v>
      </c>
      <c r="D39" s="359" t="s">
        <v>13</v>
      </c>
      <c r="E39" s="353" t="s">
        <v>11</v>
      </c>
      <c r="F39" s="354" t="s">
        <v>2</v>
      </c>
      <c r="G39" s="354"/>
      <c r="H39" s="354" t="s">
        <v>5</v>
      </c>
      <c r="I39" s="354"/>
      <c r="J39" s="354" t="s">
        <v>6</v>
      </c>
      <c r="K39" s="354"/>
      <c r="L39" s="352" t="s">
        <v>7</v>
      </c>
      <c r="M39" s="353" t="s">
        <v>8</v>
      </c>
      <c r="N39" s="359" t="s">
        <v>9</v>
      </c>
      <c r="O39" s="355" t="s">
        <v>10</v>
      </c>
      <c r="P39" s="354" t="s">
        <v>151</v>
      </c>
    </row>
    <row r="40" spans="1:16">
      <c r="A40" s="354" t="s">
        <v>0</v>
      </c>
      <c r="B40" s="357"/>
      <c r="C40" s="353"/>
      <c r="D40" s="360"/>
      <c r="E40" s="353"/>
      <c r="F40" s="354"/>
      <c r="G40" s="354"/>
      <c r="H40" s="354"/>
      <c r="I40" s="354"/>
      <c r="J40" s="354"/>
      <c r="K40" s="354"/>
      <c r="L40" s="352"/>
      <c r="M40" s="353"/>
      <c r="N40" s="360"/>
      <c r="O40" s="355"/>
      <c r="P40" s="354"/>
    </row>
    <row r="41" spans="1:16">
      <c r="A41" s="354"/>
      <c r="B41" s="358"/>
      <c r="C41" s="353"/>
      <c r="D41" s="361"/>
      <c r="E41" s="353"/>
      <c r="F41" s="28" t="s">
        <v>3</v>
      </c>
      <c r="G41" s="29" t="s">
        <v>4</v>
      </c>
      <c r="H41" s="28" t="s">
        <v>3</v>
      </c>
      <c r="I41" s="29" t="s">
        <v>4</v>
      </c>
      <c r="J41" s="28" t="s">
        <v>3</v>
      </c>
      <c r="K41" s="29" t="s">
        <v>4</v>
      </c>
      <c r="L41" s="352"/>
      <c r="M41" s="353"/>
      <c r="N41" s="361"/>
      <c r="O41" s="355"/>
      <c r="P41" s="354"/>
    </row>
    <row r="42" spans="1:16" ht="30">
      <c r="A42" s="30" t="s">
        <v>172</v>
      </c>
      <c r="B42" s="30" t="s">
        <v>160</v>
      </c>
      <c r="C42" s="30">
        <v>1969</v>
      </c>
      <c r="D42" s="30" t="s">
        <v>173</v>
      </c>
      <c r="E42" s="30" t="s">
        <v>557</v>
      </c>
      <c r="F42" s="30">
        <v>41</v>
      </c>
      <c r="G42" s="31">
        <f t="shared" ref="G42" si="19">F42</f>
        <v>41</v>
      </c>
      <c r="H42" s="30">
        <v>169</v>
      </c>
      <c r="I42" s="31">
        <f t="shared" ref="I42" si="20">H42*0.5</f>
        <v>84.5</v>
      </c>
      <c r="J42" s="30"/>
      <c r="K42" s="31">
        <f t="shared" ref="K42" si="21">J42*1.5</f>
        <v>0</v>
      </c>
      <c r="L42" s="31">
        <f t="shared" ref="L42" si="22">K42+I42+G42</f>
        <v>125.5</v>
      </c>
      <c r="M42" s="30">
        <v>1</v>
      </c>
      <c r="N42" s="30">
        <v>1</v>
      </c>
      <c r="O42" s="56">
        <v>20</v>
      </c>
      <c r="P42" s="61" t="s">
        <v>385</v>
      </c>
    </row>
    <row r="43" spans="1:16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1"/>
    </row>
    <row r="44" spans="1:16" ht="18.75">
      <c r="A44" s="8" t="s">
        <v>417</v>
      </c>
      <c r="B44" s="345" t="s">
        <v>12</v>
      </c>
      <c r="C44" s="344" t="s">
        <v>1</v>
      </c>
      <c r="D44" s="348" t="s">
        <v>13</v>
      </c>
      <c r="E44" s="344" t="s">
        <v>11</v>
      </c>
      <c r="F44" s="342" t="s">
        <v>2</v>
      </c>
      <c r="G44" s="342"/>
      <c r="H44" s="342" t="s">
        <v>5</v>
      </c>
      <c r="I44" s="342"/>
      <c r="J44" s="342" t="s">
        <v>6</v>
      </c>
      <c r="K44" s="342"/>
      <c r="L44" s="343" t="s">
        <v>7</v>
      </c>
      <c r="M44" s="344" t="s">
        <v>8</v>
      </c>
      <c r="N44" s="348" t="s">
        <v>9</v>
      </c>
      <c r="O44" s="351" t="s">
        <v>10</v>
      </c>
      <c r="P44" s="342" t="s">
        <v>151</v>
      </c>
    </row>
    <row r="45" spans="1:16">
      <c r="A45" s="342" t="s">
        <v>0</v>
      </c>
      <c r="B45" s="346"/>
      <c r="C45" s="344"/>
      <c r="D45" s="349"/>
      <c r="E45" s="344"/>
      <c r="F45" s="342"/>
      <c r="G45" s="342"/>
      <c r="H45" s="342"/>
      <c r="I45" s="342"/>
      <c r="J45" s="342"/>
      <c r="K45" s="342"/>
      <c r="L45" s="343"/>
      <c r="M45" s="344"/>
      <c r="N45" s="349"/>
      <c r="O45" s="351"/>
      <c r="P45" s="342"/>
    </row>
    <row r="46" spans="1:16">
      <c r="A46" s="342"/>
      <c r="B46" s="347"/>
      <c r="C46" s="344"/>
      <c r="D46" s="350"/>
      <c r="E46" s="344"/>
      <c r="F46" s="9" t="s">
        <v>3</v>
      </c>
      <c r="G46" s="10" t="s">
        <v>4</v>
      </c>
      <c r="H46" s="9" t="s">
        <v>3</v>
      </c>
      <c r="I46" s="10" t="s">
        <v>4</v>
      </c>
      <c r="J46" s="9" t="s">
        <v>3</v>
      </c>
      <c r="K46" s="10" t="s">
        <v>4</v>
      </c>
      <c r="L46" s="343"/>
      <c r="M46" s="344"/>
      <c r="N46" s="350"/>
      <c r="O46" s="351"/>
      <c r="P46" s="342"/>
    </row>
    <row r="47" spans="1:16" ht="30">
      <c r="A47" s="11" t="s">
        <v>415</v>
      </c>
      <c r="B47" s="11" t="s">
        <v>378</v>
      </c>
      <c r="C47" s="11">
        <v>1949</v>
      </c>
      <c r="D47" s="11" t="s">
        <v>169</v>
      </c>
      <c r="E47" s="60" t="s">
        <v>605</v>
      </c>
      <c r="F47" s="11">
        <v>81</v>
      </c>
      <c r="G47" s="12">
        <f t="shared" ref="G47" si="23">F47</f>
        <v>81</v>
      </c>
      <c r="H47" s="11">
        <v>174</v>
      </c>
      <c r="I47" s="12">
        <f t="shared" ref="I47" si="24">H47*0.5</f>
        <v>87</v>
      </c>
      <c r="J47" s="11"/>
      <c r="K47" s="12">
        <f t="shared" ref="K47" si="25">J47*1.5</f>
        <v>0</v>
      </c>
      <c r="L47" s="12">
        <f t="shared" ref="L47" si="26">K47+I47+G47</f>
        <v>168</v>
      </c>
      <c r="M47" s="11">
        <v>1</v>
      </c>
      <c r="N47" s="11">
        <v>1</v>
      </c>
      <c r="O47" s="48">
        <v>20</v>
      </c>
      <c r="P47" s="44" t="s">
        <v>385</v>
      </c>
    </row>
    <row r="48" spans="1:16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1"/>
    </row>
    <row r="50" spans="1:15">
      <c r="A50" s="52" t="s">
        <v>153</v>
      </c>
      <c r="B50" s="52"/>
      <c r="C50" s="52"/>
      <c r="D50" s="52"/>
      <c r="E50" s="52"/>
      <c r="F50" s="52"/>
      <c r="G50" s="52"/>
      <c r="H50" s="52" t="s">
        <v>154</v>
      </c>
      <c r="I50" s="52"/>
      <c r="J50" s="52"/>
      <c r="K50" s="52"/>
      <c r="L50" s="52"/>
      <c r="M50" s="52"/>
      <c r="N50" s="52"/>
      <c r="O50" s="52"/>
    </row>
  </sheetData>
  <mergeCells count="100">
    <mergeCell ref="F34:G35"/>
    <mergeCell ref="H34:I35"/>
    <mergeCell ref="J34:K35"/>
    <mergeCell ref="L34:L36"/>
    <mergeCell ref="M34:M36"/>
    <mergeCell ref="A35:A36"/>
    <mergeCell ref="B34:B36"/>
    <mergeCell ref="C34:C36"/>
    <mergeCell ref="D34:D36"/>
    <mergeCell ref="E34:E36"/>
    <mergeCell ref="J24:K25"/>
    <mergeCell ref="L24:L26"/>
    <mergeCell ref="P39:P41"/>
    <mergeCell ref="P44:P46"/>
    <mergeCell ref="P24:P26"/>
    <mergeCell ref="P29:P31"/>
    <mergeCell ref="P34:P36"/>
    <mergeCell ref="N34:N36"/>
    <mergeCell ref="O34:O36"/>
    <mergeCell ref="M24:M26"/>
    <mergeCell ref="N24:N26"/>
    <mergeCell ref="O24:O26"/>
    <mergeCell ref="M29:M31"/>
    <mergeCell ref="N29:N31"/>
    <mergeCell ref="O29:O31"/>
    <mergeCell ref="N39:N41"/>
    <mergeCell ref="A25:A26"/>
    <mergeCell ref="B24:B26"/>
    <mergeCell ref="C24:C26"/>
    <mergeCell ref="J29:K30"/>
    <mergeCell ref="L29:L31"/>
    <mergeCell ref="A30:A31"/>
    <mergeCell ref="B29:B31"/>
    <mergeCell ref="C29:C31"/>
    <mergeCell ref="D29:D31"/>
    <mergeCell ref="E29:E31"/>
    <mergeCell ref="F29:G30"/>
    <mergeCell ref="H29:I30"/>
    <mergeCell ref="D24:D26"/>
    <mergeCell ref="E24:E26"/>
    <mergeCell ref="F24:G25"/>
    <mergeCell ref="H24:I25"/>
    <mergeCell ref="L44:L46"/>
    <mergeCell ref="M44:M46"/>
    <mergeCell ref="O39:O41"/>
    <mergeCell ref="A40:A41"/>
    <mergeCell ref="B39:B41"/>
    <mergeCell ref="C39:C41"/>
    <mergeCell ref="D39:D41"/>
    <mergeCell ref="E39:E41"/>
    <mergeCell ref="F39:G40"/>
    <mergeCell ref="H39:I40"/>
    <mergeCell ref="A45:A46"/>
    <mergeCell ref="B44:B46"/>
    <mergeCell ref="C44:C46"/>
    <mergeCell ref="D44:D46"/>
    <mergeCell ref="E44:E46"/>
    <mergeCell ref="F9:P12"/>
    <mergeCell ref="N44:N46"/>
    <mergeCell ref="O44:O46"/>
    <mergeCell ref="F14:G15"/>
    <mergeCell ref="H14:I15"/>
    <mergeCell ref="J14:K15"/>
    <mergeCell ref="L14:L16"/>
    <mergeCell ref="M14:M16"/>
    <mergeCell ref="N14:N16"/>
    <mergeCell ref="O14:O16"/>
    <mergeCell ref="F44:G45"/>
    <mergeCell ref="H44:I45"/>
    <mergeCell ref="J39:K40"/>
    <mergeCell ref="L39:L41"/>
    <mergeCell ref="M39:M41"/>
    <mergeCell ref="J44:K45"/>
    <mergeCell ref="F2:P3"/>
    <mergeCell ref="F4:P4"/>
    <mergeCell ref="F5:P5"/>
    <mergeCell ref="C6:E8"/>
    <mergeCell ref="F6:P8"/>
    <mergeCell ref="C14:C16"/>
    <mergeCell ref="D14:D16"/>
    <mergeCell ref="E14:E16"/>
    <mergeCell ref="A2:B12"/>
    <mergeCell ref="C2:E5"/>
    <mergeCell ref="C9:E12"/>
    <mergeCell ref="P14:P16"/>
    <mergeCell ref="A15:A16"/>
    <mergeCell ref="B19:B21"/>
    <mergeCell ref="C19:C21"/>
    <mergeCell ref="D19:D21"/>
    <mergeCell ref="E19:E21"/>
    <mergeCell ref="F19:G20"/>
    <mergeCell ref="H19:I20"/>
    <mergeCell ref="J19:K20"/>
    <mergeCell ref="L19:L21"/>
    <mergeCell ref="M19:M21"/>
    <mergeCell ref="N19:N21"/>
    <mergeCell ref="O19:O21"/>
    <mergeCell ref="P19:P21"/>
    <mergeCell ref="A20:A21"/>
    <mergeCell ref="B14:B1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P19"/>
  <sheetViews>
    <sheetView workbookViewId="0">
      <selection activeCell="E17" sqref="E17"/>
    </sheetView>
  </sheetViews>
  <sheetFormatPr defaultRowHeight="15"/>
  <cols>
    <col min="1" max="1" width="48.85546875" customWidth="1"/>
    <col min="2" max="2" width="12.42578125" customWidth="1"/>
    <col min="3" max="3" width="7.28515625" customWidth="1"/>
    <col min="4" max="4" width="7.7109375" customWidth="1"/>
    <col min="5" max="5" width="8.28515625" customWidth="1"/>
    <col min="6" max="6" width="6.42578125" customWidth="1"/>
    <col min="7" max="7" width="6" customWidth="1"/>
    <col min="8" max="8" width="6.85546875" hidden="1" customWidth="1"/>
    <col min="9" max="9" width="7" hidden="1" customWidth="1"/>
    <col min="10" max="10" width="7.28515625" hidden="1" customWidth="1"/>
    <col min="11" max="11" width="5.28515625" hidden="1" customWidth="1"/>
    <col min="12" max="12" width="17" customWidth="1"/>
    <col min="13" max="13" width="12.7109375" customWidth="1"/>
    <col min="14" max="14" width="7.42578125" customWidth="1"/>
    <col min="15" max="15" width="19.28515625" customWidth="1"/>
    <col min="16" max="16" width="12.7109375" customWidth="1"/>
  </cols>
  <sheetData>
    <row r="1" spans="1:16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ht="14.45" customHeight="1">
      <c r="A2" s="338"/>
      <c r="B2" s="338"/>
      <c r="C2" s="338" t="s">
        <v>14</v>
      </c>
      <c r="D2" s="338"/>
      <c r="E2" s="338"/>
      <c r="F2" s="341" t="s">
        <v>156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</row>
    <row r="3" spans="1:16" ht="14.45" customHeight="1">
      <c r="A3" s="338"/>
      <c r="B3" s="338"/>
      <c r="C3" s="338"/>
      <c r="D3" s="338"/>
      <c r="E3" s="338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</row>
    <row r="4" spans="1:16" ht="15.75">
      <c r="A4" s="338"/>
      <c r="B4" s="338"/>
      <c r="C4" s="338"/>
      <c r="D4" s="338"/>
      <c r="E4" s="338"/>
      <c r="F4" s="341" t="s">
        <v>17</v>
      </c>
      <c r="G4" s="341"/>
      <c r="H4" s="341"/>
      <c r="I4" s="341"/>
      <c r="J4" s="341"/>
      <c r="K4" s="341"/>
      <c r="L4" s="341"/>
      <c r="M4" s="341"/>
      <c r="N4" s="341"/>
      <c r="O4" s="341"/>
      <c r="P4" s="341"/>
    </row>
    <row r="5" spans="1:16" ht="15.75">
      <c r="A5" s="338"/>
      <c r="B5" s="338"/>
      <c r="C5" s="338"/>
      <c r="D5" s="338"/>
      <c r="E5" s="338"/>
      <c r="F5" s="341" t="s">
        <v>18</v>
      </c>
      <c r="G5" s="341"/>
      <c r="H5" s="341"/>
      <c r="I5" s="341"/>
      <c r="J5" s="341"/>
      <c r="K5" s="341"/>
      <c r="L5" s="341"/>
      <c r="M5" s="341"/>
      <c r="N5" s="341"/>
      <c r="O5" s="341"/>
      <c r="P5" s="341"/>
    </row>
    <row r="6" spans="1:16" ht="14.45" customHeight="1">
      <c r="A6" s="338"/>
      <c r="B6" s="338"/>
      <c r="C6" s="339" t="s">
        <v>15</v>
      </c>
      <c r="D6" s="339"/>
      <c r="E6" s="339"/>
      <c r="F6" s="341" t="s">
        <v>157</v>
      </c>
      <c r="G6" s="341"/>
      <c r="H6" s="341"/>
      <c r="I6" s="341"/>
      <c r="J6" s="341"/>
      <c r="K6" s="341"/>
      <c r="L6" s="341"/>
      <c r="M6" s="341"/>
      <c r="N6" s="341"/>
      <c r="O6" s="341"/>
      <c r="P6" s="341"/>
    </row>
    <row r="7" spans="1:16" ht="14.45" customHeight="1">
      <c r="A7" s="338"/>
      <c r="B7" s="338"/>
      <c r="C7" s="339"/>
      <c r="D7" s="339"/>
      <c r="E7" s="339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</row>
    <row r="8" spans="1:16" ht="14.45" customHeight="1">
      <c r="A8" s="338"/>
      <c r="B8" s="338"/>
      <c r="C8" s="339"/>
      <c r="D8" s="339"/>
      <c r="E8" s="339"/>
      <c r="F8" s="341"/>
      <c r="G8" s="341"/>
      <c r="H8" s="341"/>
      <c r="I8" s="341"/>
      <c r="J8" s="341"/>
      <c r="K8" s="341"/>
      <c r="L8" s="341"/>
      <c r="M8" s="341"/>
      <c r="N8" s="341"/>
      <c r="O8" s="341"/>
      <c r="P8" s="341"/>
    </row>
    <row r="9" spans="1:16" ht="14.45" customHeight="1">
      <c r="A9" s="338"/>
      <c r="B9" s="338"/>
      <c r="C9" s="339" t="s">
        <v>16</v>
      </c>
      <c r="D9" s="339"/>
      <c r="E9" s="339"/>
      <c r="F9" s="340" t="s">
        <v>158</v>
      </c>
      <c r="G9" s="340"/>
      <c r="H9" s="340"/>
      <c r="I9" s="340"/>
      <c r="J9" s="340"/>
      <c r="K9" s="340"/>
      <c r="L9" s="340"/>
      <c r="M9" s="340"/>
      <c r="N9" s="340"/>
      <c r="O9" s="340"/>
      <c r="P9" s="340"/>
    </row>
    <row r="10" spans="1:16">
      <c r="A10" s="338"/>
      <c r="B10" s="338"/>
      <c r="C10" s="339"/>
      <c r="D10" s="339"/>
      <c r="E10" s="339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340"/>
    </row>
    <row r="11" spans="1:16">
      <c r="A11" s="338"/>
      <c r="B11" s="338"/>
      <c r="C11" s="339"/>
      <c r="D11" s="339"/>
      <c r="E11" s="339"/>
      <c r="F11" s="340"/>
      <c r="G11" s="340"/>
      <c r="H11" s="340"/>
      <c r="I11" s="340"/>
      <c r="J11" s="340"/>
      <c r="K11" s="340"/>
      <c r="L11" s="340"/>
      <c r="M11" s="340"/>
      <c r="N11" s="340"/>
      <c r="O11" s="340"/>
      <c r="P11" s="340"/>
    </row>
    <row r="12" spans="1:16">
      <c r="A12" s="338"/>
      <c r="B12" s="338"/>
      <c r="C12" s="339"/>
      <c r="D12" s="339"/>
      <c r="E12" s="339"/>
      <c r="F12" s="340"/>
      <c r="G12" s="340"/>
      <c r="H12" s="340"/>
      <c r="I12" s="340"/>
      <c r="J12" s="340"/>
      <c r="K12" s="340"/>
      <c r="L12" s="340"/>
      <c r="M12" s="340"/>
      <c r="N12" s="340"/>
      <c r="O12" s="340"/>
      <c r="P12" s="340"/>
    </row>
    <row r="13" spans="1:16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</row>
    <row r="14" spans="1:16" ht="18.75">
      <c r="A14" s="2" t="s">
        <v>39</v>
      </c>
      <c r="B14" s="335" t="s">
        <v>12</v>
      </c>
      <c r="C14" s="331" t="s">
        <v>1</v>
      </c>
      <c r="D14" s="332" t="s">
        <v>13</v>
      </c>
      <c r="E14" s="331" t="s">
        <v>11</v>
      </c>
      <c r="F14" s="329" t="s">
        <v>2</v>
      </c>
      <c r="G14" s="329"/>
      <c r="H14" s="329" t="s">
        <v>5</v>
      </c>
      <c r="I14" s="329"/>
      <c r="J14" s="329" t="s">
        <v>6</v>
      </c>
      <c r="K14" s="329"/>
      <c r="L14" s="330" t="s">
        <v>7</v>
      </c>
      <c r="M14" s="331" t="s">
        <v>8</v>
      </c>
      <c r="N14" s="332" t="s">
        <v>9</v>
      </c>
      <c r="O14" s="328" t="s">
        <v>10</v>
      </c>
      <c r="P14" s="329" t="s">
        <v>151</v>
      </c>
    </row>
    <row r="15" spans="1:16" ht="14.45" customHeight="1">
      <c r="A15" s="329" t="s">
        <v>0</v>
      </c>
      <c r="B15" s="336"/>
      <c r="C15" s="331"/>
      <c r="D15" s="333"/>
      <c r="E15" s="331"/>
      <c r="F15" s="329"/>
      <c r="G15" s="329"/>
      <c r="H15" s="329"/>
      <c r="I15" s="329"/>
      <c r="J15" s="329"/>
      <c r="K15" s="329"/>
      <c r="L15" s="330"/>
      <c r="M15" s="331"/>
      <c r="N15" s="333"/>
      <c r="O15" s="328"/>
      <c r="P15" s="329"/>
    </row>
    <row r="16" spans="1:16">
      <c r="A16" s="329"/>
      <c r="B16" s="337"/>
      <c r="C16" s="331"/>
      <c r="D16" s="334"/>
      <c r="E16" s="331"/>
      <c r="F16" s="3" t="s">
        <v>3</v>
      </c>
      <c r="G16" s="4" t="s">
        <v>4</v>
      </c>
      <c r="H16" s="3" t="s">
        <v>3</v>
      </c>
      <c r="I16" s="4" t="s">
        <v>4</v>
      </c>
      <c r="J16" s="3" t="s">
        <v>3</v>
      </c>
      <c r="K16" s="4" t="s">
        <v>4</v>
      </c>
      <c r="L16" s="330"/>
      <c r="M16" s="331"/>
      <c r="N16" s="334"/>
      <c r="O16" s="328"/>
      <c r="P16" s="329"/>
    </row>
    <row r="17" spans="1:16" ht="30">
      <c r="A17" s="5" t="s">
        <v>250</v>
      </c>
      <c r="B17" s="5" t="s">
        <v>200</v>
      </c>
      <c r="C17" s="5">
        <v>2011</v>
      </c>
      <c r="D17" s="5" t="s">
        <v>171</v>
      </c>
      <c r="E17" s="5" t="s">
        <v>686</v>
      </c>
      <c r="F17" s="5">
        <v>83</v>
      </c>
      <c r="G17" s="6">
        <f t="shared" ref="G17" si="0">F17</f>
        <v>83</v>
      </c>
      <c r="H17" s="5"/>
      <c r="I17" s="6">
        <f t="shared" ref="I17" si="1">H17*0.5</f>
        <v>0</v>
      </c>
      <c r="J17" s="5"/>
      <c r="K17" s="6">
        <f t="shared" ref="K17" si="2">J17*1.5</f>
        <v>0</v>
      </c>
      <c r="L17" s="6">
        <f t="shared" ref="L17" si="3">K17+I17+G17</f>
        <v>83</v>
      </c>
      <c r="M17" s="5">
        <v>1</v>
      </c>
      <c r="N17" s="5">
        <v>1</v>
      </c>
      <c r="O17" s="49">
        <v>20</v>
      </c>
      <c r="P17" s="42" t="s">
        <v>215</v>
      </c>
    </row>
    <row r="19" spans="1:16">
      <c r="A19" s="52" t="s">
        <v>153</v>
      </c>
      <c r="B19" s="52"/>
      <c r="C19" s="52"/>
      <c r="D19" s="52"/>
      <c r="E19" s="52"/>
      <c r="F19" s="52"/>
      <c r="G19" s="52" t="s">
        <v>154</v>
      </c>
      <c r="H19" s="52" t="s">
        <v>154</v>
      </c>
      <c r="I19" s="52"/>
      <c r="J19" s="52"/>
      <c r="K19" s="52"/>
      <c r="L19" s="52"/>
      <c r="M19" s="52"/>
      <c r="N19" s="52"/>
      <c r="O19" s="52"/>
    </row>
  </sheetData>
  <mergeCells count="22">
    <mergeCell ref="P14:P16"/>
    <mergeCell ref="N14:N16"/>
    <mergeCell ref="O14:O16"/>
    <mergeCell ref="F14:G15"/>
    <mergeCell ref="H14:I15"/>
    <mergeCell ref="J14:K15"/>
    <mergeCell ref="L14:L16"/>
    <mergeCell ref="M14:M16"/>
    <mergeCell ref="A15:A16"/>
    <mergeCell ref="B14:B16"/>
    <mergeCell ref="C14:C16"/>
    <mergeCell ref="D14:D16"/>
    <mergeCell ref="E14:E16"/>
    <mergeCell ref="A2:B12"/>
    <mergeCell ref="C2:E5"/>
    <mergeCell ref="F2:P3"/>
    <mergeCell ref="F4:P4"/>
    <mergeCell ref="F5:P5"/>
    <mergeCell ref="C6:E8"/>
    <mergeCell ref="F6:P8"/>
    <mergeCell ref="C9:E12"/>
    <mergeCell ref="F9:P12"/>
  </mergeCells>
  <pageMargins left="0.7" right="0.7" top="0.75" bottom="0.75" header="0.3" footer="0.3"/>
  <pageSetup scale="73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P34"/>
  <sheetViews>
    <sheetView topLeftCell="A19" workbookViewId="0">
      <selection activeCell="B32" sqref="B32"/>
    </sheetView>
  </sheetViews>
  <sheetFormatPr defaultRowHeight="15"/>
  <cols>
    <col min="1" max="1" width="50.28515625" customWidth="1"/>
    <col min="8" max="11" width="0" hidden="1" customWidth="1"/>
    <col min="13" max="13" width="13.5703125" customWidth="1"/>
    <col min="14" max="14" width="13.42578125" customWidth="1"/>
    <col min="15" max="15" width="23.42578125" customWidth="1"/>
    <col min="16" max="16" width="13.140625" customWidth="1"/>
  </cols>
  <sheetData>
    <row r="1" spans="1:16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>
      <c r="A2" s="338"/>
      <c r="B2" s="338"/>
      <c r="C2" s="338" t="s">
        <v>14</v>
      </c>
      <c r="D2" s="338"/>
      <c r="E2" s="338"/>
      <c r="F2" s="341" t="s">
        <v>156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</row>
    <row r="3" spans="1:16">
      <c r="A3" s="338"/>
      <c r="B3" s="338"/>
      <c r="C3" s="338"/>
      <c r="D3" s="338"/>
      <c r="E3" s="338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</row>
    <row r="4" spans="1:16" ht="15.75">
      <c r="A4" s="338"/>
      <c r="B4" s="338"/>
      <c r="C4" s="338"/>
      <c r="D4" s="338"/>
      <c r="E4" s="338"/>
      <c r="F4" s="341" t="s">
        <v>17</v>
      </c>
      <c r="G4" s="341"/>
      <c r="H4" s="341"/>
      <c r="I4" s="341"/>
      <c r="J4" s="341"/>
      <c r="K4" s="341"/>
      <c r="L4" s="341"/>
      <c r="M4" s="341"/>
      <c r="N4" s="341"/>
      <c r="O4" s="341"/>
      <c r="P4" s="341"/>
    </row>
    <row r="5" spans="1:16" ht="15.75">
      <c r="A5" s="338"/>
      <c r="B5" s="338"/>
      <c r="C5" s="338"/>
      <c r="D5" s="338"/>
      <c r="E5" s="338"/>
      <c r="F5" s="341" t="s">
        <v>18</v>
      </c>
      <c r="G5" s="341"/>
      <c r="H5" s="341"/>
      <c r="I5" s="341"/>
      <c r="J5" s="341"/>
      <c r="K5" s="341"/>
      <c r="L5" s="341"/>
      <c r="M5" s="341"/>
      <c r="N5" s="341"/>
      <c r="O5" s="341"/>
      <c r="P5" s="341"/>
    </row>
    <row r="6" spans="1:16">
      <c r="A6" s="338"/>
      <c r="B6" s="338"/>
      <c r="C6" s="339" t="s">
        <v>15</v>
      </c>
      <c r="D6" s="339"/>
      <c r="E6" s="339"/>
      <c r="F6" s="341" t="s">
        <v>157</v>
      </c>
      <c r="G6" s="341"/>
      <c r="H6" s="341"/>
      <c r="I6" s="341"/>
      <c r="J6" s="341"/>
      <c r="K6" s="341"/>
      <c r="L6" s="341"/>
      <c r="M6" s="341"/>
      <c r="N6" s="341"/>
      <c r="O6" s="341"/>
      <c r="P6" s="341"/>
    </row>
    <row r="7" spans="1:16">
      <c r="A7" s="338"/>
      <c r="B7" s="338"/>
      <c r="C7" s="339"/>
      <c r="D7" s="339"/>
      <c r="E7" s="339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</row>
    <row r="8" spans="1:16">
      <c r="A8" s="338"/>
      <c r="B8" s="338"/>
      <c r="C8" s="339"/>
      <c r="D8" s="339"/>
      <c r="E8" s="339"/>
      <c r="F8" s="341"/>
      <c r="G8" s="341"/>
      <c r="H8" s="341"/>
      <c r="I8" s="341"/>
      <c r="J8" s="341"/>
      <c r="K8" s="341"/>
      <c r="L8" s="341"/>
      <c r="M8" s="341"/>
      <c r="N8" s="341"/>
      <c r="O8" s="341"/>
      <c r="P8" s="341"/>
    </row>
    <row r="9" spans="1:16">
      <c r="A9" s="338"/>
      <c r="B9" s="338"/>
      <c r="C9" s="339" t="s">
        <v>16</v>
      </c>
      <c r="D9" s="339"/>
      <c r="E9" s="339"/>
      <c r="F9" s="340" t="s">
        <v>158</v>
      </c>
      <c r="G9" s="340"/>
      <c r="H9" s="340"/>
      <c r="I9" s="340"/>
      <c r="J9" s="340"/>
      <c r="K9" s="340"/>
      <c r="L9" s="340"/>
      <c r="M9" s="340"/>
      <c r="N9" s="340"/>
      <c r="O9" s="340"/>
      <c r="P9" s="340"/>
    </row>
    <row r="10" spans="1:16">
      <c r="A10" s="338"/>
      <c r="B10" s="338"/>
      <c r="C10" s="339"/>
      <c r="D10" s="339"/>
      <c r="E10" s="339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340"/>
    </row>
    <row r="11" spans="1:16">
      <c r="A11" s="338"/>
      <c r="B11" s="338"/>
      <c r="C11" s="339"/>
      <c r="D11" s="339"/>
      <c r="E11" s="339"/>
      <c r="F11" s="340"/>
      <c r="G11" s="340"/>
      <c r="H11" s="340"/>
      <c r="I11" s="340"/>
      <c r="J11" s="340"/>
      <c r="K11" s="340"/>
      <c r="L11" s="340"/>
      <c r="M11" s="340"/>
      <c r="N11" s="340"/>
      <c r="O11" s="340"/>
      <c r="P11" s="340"/>
    </row>
    <row r="12" spans="1:16">
      <c r="A12" s="338"/>
      <c r="B12" s="338"/>
      <c r="C12" s="339"/>
      <c r="D12" s="339"/>
      <c r="E12" s="339"/>
      <c r="F12" s="340"/>
      <c r="G12" s="340"/>
      <c r="H12" s="340"/>
      <c r="I12" s="340"/>
      <c r="J12" s="340"/>
      <c r="K12" s="340"/>
      <c r="L12" s="340"/>
      <c r="M12" s="340"/>
      <c r="N12" s="340"/>
      <c r="O12" s="340"/>
      <c r="P12" s="340"/>
    </row>
    <row r="13" spans="1:16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</row>
    <row r="14" spans="1:16" ht="18.75">
      <c r="A14" s="8" t="s">
        <v>40</v>
      </c>
      <c r="B14" s="345" t="s">
        <v>12</v>
      </c>
      <c r="C14" s="344" t="s">
        <v>1</v>
      </c>
      <c r="D14" s="348" t="s">
        <v>13</v>
      </c>
      <c r="E14" s="344" t="s">
        <v>11</v>
      </c>
      <c r="F14" s="342" t="s">
        <v>2</v>
      </c>
      <c r="G14" s="342"/>
      <c r="H14" s="342" t="s">
        <v>5</v>
      </c>
      <c r="I14" s="342"/>
      <c r="J14" s="342" t="s">
        <v>6</v>
      </c>
      <c r="K14" s="342"/>
      <c r="L14" s="343" t="s">
        <v>7</v>
      </c>
      <c r="M14" s="344" t="s">
        <v>8</v>
      </c>
      <c r="N14" s="348" t="s">
        <v>9</v>
      </c>
      <c r="O14" s="351" t="s">
        <v>10</v>
      </c>
      <c r="P14" s="342" t="s">
        <v>151</v>
      </c>
    </row>
    <row r="15" spans="1:16" ht="14.45" customHeight="1">
      <c r="A15" s="342" t="s">
        <v>0</v>
      </c>
      <c r="B15" s="346"/>
      <c r="C15" s="344"/>
      <c r="D15" s="349"/>
      <c r="E15" s="344"/>
      <c r="F15" s="342"/>
      <c r="G15" s="342"/>
      <c r="H15" s="342"/>
      <c r="I15" s="342"/>
      <c r="J15" s="342"/>
      <c r="K15" s="342"/>
      <c r="L15" s="343"/>
      <c r="M15" s="344"/>
      <c r="N15" s="349"/>
      <c r="O15" s="351"/>
      <c r="P15" s="342"/>
    </row>
    <row r="16" spans="1:16">
      <c r="A16" s="342"/>
      <c r="B16" s="347"/>
      <c r="C16" s="344"/>
      <c r="D16" s="350"/>
      <c r="E16" s="344"/>
      <c r="F16" s="9" t="s">
        <v>3</v>
      </c>
      <c r="G16" s="10" t="s">
        <v>4</v>
      </c>
      <c r="H16" s="9" t="s">
        <v>3</v>
      </c>
      <c r="I16" s="10" t="s">
        <v>4</v>
      </c>
      <c r="J16" s="9" t="s">
        <v>3</v>
      </c>
      <c r="K16" s="10" t="s">
        <v>4</v>
      </c>
      <c r="L16" s="343"/>
      <c r="M16" s="344"/>
      <c r="N16" s="350"/>
      <c r="O16" s="351"/>
      <c r="P16" s="342"/>
    </row>
    <row r="17" spans="1:16" ht="30">
      <c r="A17" s="11" t="s">
        <v>251</v>
      </c>
      <c r="B17" s="11" t="s">
        <v>200</v>
      </c>
      <c r="C17" s="11">
        <v>2008</v>
      </c>
      <c r="D17" s="11" t="s">
        <v>182</v>
      </c>
      <c r="E17" s="11" t="s">
        <v>586</v>
      </c>
      <c r="F17" s="11">
        <v>52</v>
      </c>
      <c r="G17" s="12">
        <f t="shared" ref="G17" si="0">F17</f>
        <v>52</v>
      </c>
      <c r="H17" s="11"/>
      <c r="I17" s="12">
        <f t="shared" ref="I17" si="1">H17*0.5</f>
        <v>0</v>
      </c>
      <c r="J17" s="11"/>
      <c r="K17" s="12">
        <f t="shared" ref="K17" si="2">J17*1.5</f>
        <v>0</v>
      </c>
      <c r="L17" s="12">
        <f t="shared" ref="L17" si="3">K17+I17+G17</f>
        <v>52</v>
      </c>
      <c r="M17" s="11">
        <v>1</v>
      </c>
      <c r="N17" s="11">
        <v>1</v>
      </c>
      <c r="O17" s="48">
        <v>20</v>
      </c>
      <c r="P17" s="44" t="s">
        <v>215</v>
      </c>
    </row>
    <row r="18" spans="1:16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1"/>
    </row>
    <row r="19" spans="1:16" ht="18.75">
      <c r="A19" s="2" t="s">
        <v>41</v>
      </c>
      <c r="B19" s="335" t="s">
        <v>12</v>
      </c>
      <c r="C19" s="331" t="s">
        <v>1</v>
      </c>
      <c r="D19" s="332" t="s">
        <v>13</v>
      </c>
      <c r="E19" s="331" t="s">
        <v>11</v>
      </c>
      <c r="F19" s="329" t="s">
        <v>2</v>
      </c>
      <c r="G19" s="329"/>
      <c r="H19" s="329" t="s">
        <v>5</v>
      </c>
      <c r="I19" s="329"/>
      <c r="J19" s="329" t="s">
        <v>6</v>
      </c>
      <c r="K19" s="329"/>
      <c r="L19" s="330" t="s">
        <v>7</v>
      </c>
      <c r="M19" s="331" t="s">
        <v>8</v>
      </c>
      <c r="N19" s="332" t="s">
        <v>9</v>
      </c>
      <c r="O19" s="328" t="s">
        <v>10</v>
      </c>
      <c r="P19" s="329" t="s">
        <v>151</v>
      </c>
    </row>
    <row r="20" spans="1:16" ht="14.45" customHeight="1">
      <c r="A20" s="329" t="s">
        <v>0</v>
      </c>
      <c r="B20" s="336"/>
      <c r="C20" s="331"/>
      <c r="D20" s="333"/>
      <c r="E20" s="331"/>
      <c r="F20" s="329"/>
      <c r="G20" s="329"/>
      <c r="H20" s="329"/>
      <c r="I20" s="329"/>
      <c r="J20" s="329"/>
      <c r="K20" s="329"/>
      <c r="L20" s="330"/>
      <c r="M20" s="331"/>
      <c r="N20" s="333"/>
      <c r="O20" s="328"/>
      <c r="P20" s="329"/>
    </row>
    <row r="21" spans="1:16">
      <c r="A21" s="329"/>
      <c r="B21" s="337"/>
      <c r="C21" s="331"/>
      <c r="D21" s="334"/>
      <c r="E21" s="331"/>
      <c r="F21" s="3" t="s">
        <v>3</v>
      </c>
      <c r="G21" s="4" t="s">
        <v>4</v>
      </c>
      <c r="H21" s="3" t="s">
        <v>3</v>
      </c>
      <c r="I21" s="4" t="s">
        <v>4</v>
      </c>
      <c r="J21" s="3" t="s">
        <v>3</v>
      </c>
      <c r="K21" s="4" t="s">
        <v>4</v>
      </c>
      <c r="L21" s="330"/>
      <c r="M21" s="331"/>
      <c r="N21" s="334"/>
      <c r="O21" s="328"/>
      <c r="P21" s="329"/>
    </row>
    <row r="22" spans="1:16" ht="45">
      <c r="A22" s="5" t="s">
        <v>341</v>
      </c>
      <c r="B22" s="5" t="s">
        <v>145</v>
      </c>
      <c r="C22" s="5">
        <v>2009</v>
      </c>
      <c r="D22" s="5" t="s">
        <v>182</v>
      </c>
      <c r="E22" s="5" t="s">
        <v>625</v>
      </c>
      <c r="F22" s="5">
        <v>41</v>
      </c>
      <c r="G22" s="6">
        <f t="shared" ref="G22" si="4">F22</f>
        <v>41</v>
      </c>
      <c r="H22" s="5"/>
      <c r="I22" s="6">
        <f t="shared" ref="I22" si="5">H22*0.5</f>
        <v>0</v>
      </c>
      <c r="J22" s="5"/>
      <c r="K22" s="6">
        <f t="shared" ref="K22" si="6">J22*1.5</f>
        <v>0</v>
      </c>
      <c r="L22" s="6">
        <f t="shared" ref="L22" si="7">K22+I22+G22</f>
        <v>41</v>
      </c>
      <c r="M22" s="5">
        <v>1</v>
      </c>
      <c r="N22" s="5">
        <v>1</v>
      </c>
      <c r="O22" s="49">
        <v>20</v>
      </c>
      <c r="P22" s="42" t="s">
        <v>342</v>
      </c>
    </row>
    <row r="23" spans="1:16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1"/>
    </row>
    <row r="24" spans="1:16" ht="18.75">
      <c r="A24" s="8" t="s">
        <v>549</v>
      </c>
      <c r="B24" s="345" t="s">
        <v>12</v>
      </c>
      <c r="C24" s="344" t="s">
        <v>1</v>
      </c>
      <c r="D24" s="348" t="s">
        <v>13</v>
      </c>
      <c r="E24" s="344" t="s">
        <v>11</v>
      </c>
      <c r="F24" s="342" t="s">
        <v>2</v>
      </c>
      <c r="G24" s="342"/>
      <c r="H24" s="342" t="s">
        <v>5</v>
      </c>
      <c r="I24" s="342"/>
      <c r="J24" s="342" t="s">
        <v>6</v>
      </c>
      <c r="K24" s="342"/>
      <c r="L24" s="343" t="s">
        <v>7</v>
      </c>
      <c r="M24" s="344" t="s">
        <v>8</v>
      </c>
      <c r="N24" s="348" t="s">
        <v>9</v>
      </c>
      <c r="O24" s="351" t="s">
        <v>10</v>
      </c>
      <c r="P24" s="342" t="s">
        <v>151</v>
      </c>
    </row>
    <row r="25" spans="1:16" ht="14.45" customHeight="1">
      <c r="A25" s="342" t="s">
        <v>0</v>
      </c>
      <c r="B25" s="346"/>
      <c r="C25" s="344"/>
      <c r="D25" s="349"/>
      <c r="E25" s="344"/>
      <c r="F25" s="342"/>
      <c r="G25" s="342"/>
      <c r="H25" s="342"/>
      <c r="I25" s="342"/>
      <c r="J25" s="342"/>
      <c r="K25" s="342"/>
      <c r="L25" s="343"/>
      <c r="M25" s="344"/>
      <c r="N25" s="349"/>
      <c r="O25" s="351"/>
      <c r="P25" s="342"/>
    </row>
    <row r="26" spans="1:16">
      <c r="A26" s="342"/>
      <c r="B26" s="347"/>
      <c r="C26" s="344"/>
      <c r="D26" s="350"/>
      <c r="E26" s="344"/>
      <c r="F26" s="9" t="s">
        <v>3</v>
      </c>
      <c r="G26" s="10" t="s">
        <v>4</v>
      </c>
      <c r="H26" s="9" t="s">
        <v>3</v>
      </c>
      <c r="I26" s="10" t="s">
        <v>4</v>
      </c>
      <c r="J26" s="9" t="s">
        <v>3</v>
      </c>
      <c r="K26" s="10" t="s">
        <v>4</v>
      </c>
      <c r="L26" s="343"/>
      <c r="M26" s="344"/>
      <c r="N26" s="350"/>
      <c r="O26" s="351"/>
      <c r="P26" s="342"/>
    </row>
    <row r="27" spans="1:16" ht="30">
      <c r="A27" s="11" t="s">
        <v>237</v>
      </c>
      <c r="B27" s="11" t="s">
        <v>200</v>
      </c>
      <c r="C27" s="11">
        <v>2011</v>
      </c>
      <c r="D27" s="11" t="s">
        <v>171</v>
      </c>
      <c r="E27" s="11" t="s">
        <v>563</v>
      </c>
      <c r="F27" s="11">
        <v>105</v>
      </c>
      <c r="G27" s="12">
        <f t="shared" ref="G27" si="8">F27</f>
        <v>105</v>
      </c>
      <c r="H27" s="11"/>
      <c r="I27" s="12">
        <f t="shared" ref="I27" si="9">H27*0.5</f>
        <v>0</v>
      </c>
      <c r="J27" s="11"/>
      <c r="K27" s="12">
        <f t="shared" ref="K27" si="10">J27*1.5</f>
        <v>0</v>
      </c>
      <c r="L27" s="12">
        <f t="shared" ref="L27" si="11">K27+I27+G27</f>
        <v>105</v>
      </c>
      <c r="M27" s="11">
        <v>1</v>
      </c>
      <c r="N27" s="11">
        <v>1</v>
      </c>
      <c r="O27" s="48">
        <v>20</v>
      </c>
      <c r="P27" s="44" t="s">
        <v>215</v>
      </c>
    </row>
    <row r="28" spans="1:16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1"/>
    </row>
    <row r="29" spans="1:16" ht="18.75">
      <c r="A29" s="2" t="s">
        <v>42</v>
      </c>
      <c r="B29" s="335" t="s">
        <v>12</v>
      </c>
      <c r="C29" s="331" t="s">
        <v>1</v>
      </c>
      <c r="D29" s="332" t="s">
        <v>13</v>
      </c>
      <c r="E29" s="331" t="s">
        <v>11</v>
      </c>
      <c r="F29" s="329" t="s">
        <v>2</v>
      </c>
      <c r="G29" s="329"/>
      <c r="H29" s="329" t="s">
        <v>5</v>
      </c>
      <c r="I29" s="329"/>
      <c r="J29" s="329" t="s">
        <v>6</v>
      </c>
      <c r="K29" s="329"/>
      <c r="L29" s="330" t="s">
        <v>7</v>
      </c>
      <c r="M29" s="331" t="s">
        <v>8</v>
      </c>
      <c r="N29" s="332" t="s">
        <v>9</v>
      </c>
      <c r="O29" s="328" t="s">
        <v>10</v>
      </c>
      <c r="P29" s="329" t="s">
        <v>151</v>
      </c>
    </row>
    <row r="30" spans="1:16" ht="14.45" customHeight="1">
      <c r="A30" s="329" t="s">
        <v>0</v>
      </c>
      <c r="B30" s="336"/>
      <c r="C30" s="331"/>
      <c r="D30" s="333"/>
      <c r="E30" s="331"/>
      <c r="F30" s="329"/>
      <c r="G30" s="329"/>
      <c r="H30" s="329"/>
      <c r="I30" s="329"/>
      <c r="J30" s="329"/>
      <c r="K30" s="329"/>
      <c r="L30" s="330"/>
      <c r="M30" s="331"/>
      <c r="N30" s="333"/>
      <c r="O30" s="328"/>
      <c r="P30" s="329"/>
    </row>
    <row r="31" spans="1:16">
      <c r="A31" s="329"/>
      <c r="B31" s="337"/>
      <c r="C31" s="331"/>
      <c r="D31" s="334"/>
      <c r="E31" s="331"/>
      <c r="F31" s="3" t="s">
        <v>3</v>
      </c>
      <c r="G31" s="4" t="s">
        <v>4</v>
      </c>
      <c r="H31" s="3" t="s">
        <v>3</v>
      </c>
      <c r="I31" s="4" t="s">
        <v>4</v>
      </c>
      <c r="J31" s="3" t="s">
        <v>3</v>
      </c>
      <c r="K31" s="4" t="s">
        <v>4</v>
      </c>
      <c r="L31" s="330"/>
      <c r="M31" s="331"/>
      <c r="N31" s="334"/>
      <c r="O31" s="328"/>
      <c r="P31" s="329"/>
    </row>
    <row r="32" spans="1:16" ht="30">
      <c r="A32" s="5" t="s">
        <v>213</v>
      </c>
      <c r="B32" s="5" t="s">
        <v>200</v>
      </c>
      <c r="C32" s="5">
        <v>2009</v>
      </c>
      <c r="D32" s="5" t="s">
        <v>171</v>
      </c>
      <c r="E32" s="5" t="s">
        <v>559</v>
      </c>
      <c r="F32" s="5">
        <v>72</v>
      </c>
      <c r="G32" s="6">
        <f t="shared" ref="G32" si="12">F32</f>
        <v>72</v>
      </c>
      <c r="H32" s="5"/>
      <c r="I32" s="6">
        <f t="shared" ref="I32" si="13">H32*0.5</f>
        <v>0</v>
      </c>
      <c r="J32" s="5"/>
      <c r="K32" s="6">
        <f t="shared" ref="K32" si="14">J32*1.5</f>
        <v>0</v>
      </c>
      <c r="L32" s="6">
        <f t="shared" ref="L32" si="15">K32+I32+G32</f>
        <v>72</v>
      </c>
      <c r="M32" s="5">
        <v>1</v>
      </c>
      <c r="N32" s="5">
        <v>1</v>
      </c>
      <c r="O32" s="49">
        <v>20</v>
      </c>
      <c r="P32" s="42" t="s">
        <v>215</v>
      </c>
    </row>
    <row r="34" spans="1:15">
      <c r="A34" s="52" t="s">
        <v>153</v>
      </c>
      <c r="B34" s="52"/>
      <c r="C34" s="52"/>
      <c r="D34" s="52"/>
      <c r="E34" s="52"/>
      <c r="F34" s="52"/>
      <c r="G34" s="52" t="s">
        <v>154</v>
      </c>
      <c r="H34" s="52" t="s">
        <v>154</v>
      </c>
      <c r="I34" s="52"/>
      <c r="J34" s="52"/>
      <c r="K34" s="52"/>
      <c r="L34" s="52"/>
      <c r="M34" s="52"/>
      <c r="N34" s="52"/>
      <c r="O34" s="52"/>
    </row>
  </sheetData>
  <mergeCells count="61">
    <mergeCell ref="P14:P16"/>
    <mergeCell ref="P19:P21"/>
    <mergeCell ref="P24:P26"/>
    <mergeCell ref="P29:P31"/>
    <mergeCell ref="J14:K15"/>
    <mergeCell ref="L14:L16"/>
    <mergeCell ref="M14:M16"/>
    <mergeCell ref="N14:N16"/>
    <mergeCell ref="O14:O16"/>
    <mergeCell ref="M19:M21"/>
    <mergeCell ref="N19:N21"/>
    <mergeCell ref="O19:O21"/>
    <mergeCell ref="N24:N26"/>
    <mergeCell ref="O24:O26"/>
    <mergeCell ref="L24:L26"/>
    <mergeCell ref="M24:M26"/>
    <mergeCell ref="A2:B12"/>
    <mergeCell ref="C2:E5"/>
    <mergeCell ref="F2:P3"/>
    <mergeCell ref="F4:P4"/>
    <mergeCell ref="F5:P5"/>
    <mergeCell ref="C6:E8"/>
    <mergeCell ref="F6:P8"/>
    <mergeCell ref="C9:E12"/>
    <mergeCell ref="F9:P12"/>
    <mergeCell ref="F14:G15"/>
    <mergeCell ref="H14:I15"/>
    <mergeCell ref="J19:K20"/>
    <mergeCell ref="L19:L21"/>
    <mergeCell ref="A20:A21"/>
    <mergeCell ref="B19:B21"/>
    <mergeCell ref="C19:C21"/>
    <mergeCell ref="D19:D21"/>
    <mergeCell ref="E19:E21"/>
    <mergeCell ref="F19:G20"/>
    <mergeCell ref="H19:I20"/>
    <mergeCell ref="A15:A16"/>
    <mergeCell ref="B14:B16"/>
    <mergeCell ref="C14:C16"/>
    <mergeCell ref="D14:D16"/>
    <mergeCell ref="E14:E16"/>
    <mergeCell ref="A25:A26"/>
    <mergeCell ref="B24:B26"/>
    <mergeCell ref="C24:C26"/>
    <mergeCell ref="D24:D26"/>
    <mergeCell ref="E24:E26"/>
    <mergeCell ref="F24:G25"/>
    <mergeCell ref="H24:I25"/>
    <mergeCell ref="F29:G30"/>
    <mergeCell ref="H29:I30"/>
    <mergeCell ref="J24:K25"/>
    <mergeCell ref="J29:K30"/>
    <mergeCell ref="L29:L31"/>
    <mergeCell ref="M29:M31"/>
    <mergeCell ref="N29:N31"/>
    <mergeCell ref="O29:O31"/>
    <mergeCell ref="A30:A31"/>
    <mergeCell ref="B29:B31"/>
    <mergeCell ref="C29:C31"/>
    <mergeCell ref="D29:D31"/>
    <mergeCell ref="E29:E31"/>
  </mergeCells>
  <pageMargins left="0.7" right="0.7" top="0.75" bottom="0.75" header="0.3" footer="0.3"/>
  <pageSetup scale="69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P40"/>
  <sheetViews>
    <sheetView topLeftCell="A27" workbookViewId="0">
      <selection activeCell="B33" sqref="B33"/>
    </sheetView>
  </sheetViews>
  <sheetFormatPr defaultRowHeight="15"/>
  <cols>
    <col min="1" max="1" width="50" customWidth="1"/>
    <col min="8" max="11" width="0" hidden="1" customWidth="1"/>
    <col min="14" max="14" width="27.42578125" customWidth="1"/>
    <col min="15" max="15" width="15.7109375" customWidth="1"/>
    <col min="16" max="16" width="13.7109375" customWidth="1"/>
  </cols>
  <sheetData>
    <row r="1" spans="1:16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>
      <c r="A2" s="338"/>
      <c r="B2" s="338"/>
      <c r="C2" s="338" t="s">
        <v>14</v>
      </c>
      <c r="D2" s="338"/>
      <c r="E2" s="338"/>
      <c r="F2" s="341" t="s">
        <v>156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</row>
    <row r="3" spans="1:16">
      <c r="A3" s="338"/>
      <c r="B3" s="338"/>
      <c r="C3" s="338"/>
      <c r="D3" s="338"/>
      <c r="E3" s="338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</row>
    <row r="4" spans="1:16" ht="15.75">
      <c r="A4" s="338"/>
      <c r="B4" s="338"/>
      <c r="C4" s="338"/>
      <c r="D4" s="338"/>
      <c r="E4" s="338"/>
      <c r="F4" s="341" t="s">
        <v>17</v>
      </c>
      <c r="G4" s="341"/>
      <c r="H4" s="341"/>
      <c r="I4" s="341"/>
      <c r="J4" s="341"/>
      <c r="K4" s="341"/>
      <c r="L4" s="341"/>
      <c r="M4" s="341"/>
      <c r="N4" s="341"/>
      <c r="O4" s="341"/>
      <c r="P4" s="341"/>
    </row>
    <row r="5" spans="1:16" ht="15.75">
      <c r="A5" s="338"/>
      <c r="B5" s="338"/>
      <c r="C5" s="338"/>
      <c r="D5" s="338"/>
      <c r="E5" s="338"/>
      <c r="F5" s="341" t="s">
        <v>18</v>
      </c>
      <c r="G5" s="341"/>
      <c r="H5" s="341"/>
      <c r="I5" s="341"/>
      <c r="J5" s="341"/>
      <c r="K5" s="341"/>
      <c r="L5" s="341"/>
      <c r="M5" s="341"/>
      <c r="N5" s="341"/>
      <c r="O5" s="341"/>
      <c r="P5" s="341"/>
    </row>
    <row r="6" spans="1:16">
      <c r="A6" s="338"/>
      <c r="B6" s="338"/>
      <c r="C6" s="339" t="s">
        <v>15</v>
      </c>
      <c r="D6" s="339"/>
      <c r="E6" s="339"/>
      <c r="F6" s="341" t="s">
        <v>157</v>
      </c>
      <c r="G6" s="341"/>
      <c r="H6" s="341"/>
      <c r="I6" s="341"/>
      <c r="J6" s="341"/>
      <c r="K6" s="341"/>
      <c r="L6" s="341"/>
      <c r="M6" s="341"/>
      <c r="N6" s="341"/>
      <c r="O6" s="341"/>
      <c r="P6" s="341"/>
    </row>
    <row r="7" spans="1:16">
      <c r="A7" s="338"/>
      <c r="B7" s="338"/>
      <c r="C7" s="339"/>
      <c r="D7" s="339"/>
      <c r="E7" s="339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</row>
    <row r="8" spans="1:16">
      <c r="A8" s="338"/>
      <c r="B8" s="338"/>
      <c r="C8" s="339"/>
      <c r="D8" s="339"/>
      <c r="E8" s="339"/>
      <c r="F8" s="341"/>
      <c r="G8" s="341"/>
      <c r="H8" s="341"/>
      <c r="I8" s="341"/>
      <c r="J8" s="341"/>
      <c r="K8" s="341"/>
      <c r="L8" s="341"/>
      <c r="M8" s="341"/>
      <c r="N8" s="341"/>
      <c r="O8" s="341"/>
      <c r="P8" s="341"/>
    </row>
    <row r="9" spans="1:16">
      <c r="A9" s="338"/>
      <c r="B9" s="338"/>
      <c r="C9" s="339" t="s">
        <v>16</v>
      </c>
      <c r="D9" s="339"/>
      <c r="E9" s="339"/>
      <c r="F9" s="340" t="s">
        <v>158</v>
      </c>
      <c r="G9" s="340"/>
      <c r="H9" s="340"/>
      <c r="I9" s="340"/>
      <c r="J9" s="340"/>
      <c r="K9" s="340"/>
      <c r="L9" s="340"/>
      <c r="M9" s="340"/>
      <c r="N9" s="340"/>
      <c r="O9" s="340"/>
      <c r="P9" s="340"/>
    </row>
    <row r="10" spans="1:16">
      <c r="A10" s="338"/>
      <c r="B10" s="338"/>
      <c r="C10" s="339"/>
      <c r="D10" s="339"/>
      <c r="E10" s="339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340"/>
    </row>
    <row r="11" spans="1:16">
      <c r="A11" s="338"/>
      <c r="B11" s="338"/>
      <c r="C11" s="339"/>
      <c r="D11" s="339"/>
      <c r="E11" s="339"/>
      <c r="F11" s="340"/>
      <c r="G11" s="340"/>
      <c r="H11" s="340"/>
      <c r="I11" s="340"/>
      <c r="J11" s="340"/>
      <c r="K11" s="340"/>
      <c r="L11" s="340"/>
      <c r="M11" s="340"/>
      <c r="N11" s="340"/>
      <c r="O11" s="340"/>
      <c r="P11" s="340"/>
    </row>
    <row r="12" spans="1:16">
      <c r="A12" s="338"/>
      <c r="B12" s="338"/>
      <c r="C12" s="339"/>
      <c r="D12" s="339"/>
      <c r="E12" s="339"/>
      <c r="F12" s="340"/>
      <c r="G12" s="340"/>
      <c r="H12" s="340"/>
      <c r="I12" s="340"/>
      <c r="J12" s="340"/>
      <c r="K12" s="340"/>
      <c r="L12" s="340"/>
      <c r="M12" s="340"/>
      <c r="N12" s="340"/>
      <c r="O12" s="340"/>
      <c r="P12" s="340"/>
    </row>
    <row r="13" spans="1:16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</row>
    <row r="14" spans="1:16" ht="18.75">
      <c r="A14" s="8" t="s">
        <v>43</v>
      </c>
      <c r="B14" s="345" t="s">
        <v>12</v>
      </c>
      <c r="C14" s="344" t="s">
        <v>1</v>
      </c>
      <c r="D14" s="348" t="s">
        <v>13</v>
      </c>
      <c r="E14" s="344" t="s">
        <v>11</v>
      </c>
      <c r="F14" s="342" t="s">
        <v>2</v>
      </c>
      <c r="G14" s="342"/>
      <c r="H14" s="342" t="s">
        <v>5</v>
      </c>
      <c r="I14" s="342"/>
      <c r="J14" s="342" t="s">
        <v>6</v>
      </c>
      <c r="K14" s="342"/>
      <c r="L14" s="343" t="s">
        <v>7</v>
      </c>
      <c r="M14" s="344" t="s">
        <v>8</v>
      </c>
      <c r="N14" s="348" t="s">
        <v>9</v>
      </c>
      <c r="O14" s="351" t="s">
        <v>10</v>
      </c>
      <c r="P14" s="342" t="s">
        <v>151</v>
      </c>
    </row>
    <row r="15" spans="1:16" ht="14.45" customHeight="1">
      <c r="A15" s="342" t="s">
        <v>0</v>
      </c>
      <c r="B15" s="346"/>
      <c r="C15" s="344"/>
      <c r="D15" s="349"/>
      <c r="E15" s="344"/>
      <c r="F15" s="342"/>
      <c r="G15" s="342"/>
      <c r="H15" s="342"/>
      <c r="I15" s="342"/>
      <c r="J15" s="342"/>
      <c r="K15" s="342"/>
      <c r="L15" s="343"/>
      <c r="M15" s="344"/>
      <c r="N15" s="349"/>
      <c r="O15" s="351"/>
      <c r="P15" s="342"/>
    </row>
    <row r="16" spans="1:16">
      <c r="A16" s="342"/>
      <c r="B16" s="347"/>
      <c r="C16" s="344"/>
      <c r="D16" s="350"/>
      <c r="E16" s="344"/>
      <c r="F16" s="9" t="s">
        <v>3</v>
      </c>
      <c r="G16" s="10" t="s">
        <v>4</v>
      </c>
      <c r="H16" s="9" t="s">
        <v>3</v>
      </c>
      <c r="I16" s="10" t="s">
        <v>4</v>
      </c>
      <c r="J16" s="9" t="s">
        <v>3</v>
      </c>
      <c r="K16" s="10" t="s">
        <v>4</v>
      </c>
      <c r="L16" s="343"/>
      <c r="M16" s="344"/>
      <c r="N16" s="350"/>
      <c r="O16" s="351"/>
      <c r="P16" s="342"/>
    </row>
    <row r="17" spans="1:16" ht="60">
      <c r="A17" s="46" t="s">
        <v>424</v>
      </c>
      <c r="B17" s="46" t="s">
        <v>420</v>
      </c>
      <c r="C17" s="46">
        <v>2009</v>
      </c>
      <c r="D17" s="46" t="s">
        <v>305</v>
      </c>
      <c r="E17" s="46" t="s">
        <v>605</v>
      </c>
      <c r="F17" s="46">
        <v>39</v>
      </c>
      <c r="G17" s="47">
        <f t="shared" ref="G17" si="0">F17</f>
        <v>39</v>
      </c>
      <c r="H17" s="46"/>
      <c r="I17" s="47">
        <f t="shared" ref="I17" si="1">H17*0.5</f>
        <v>0</v>
      </c>
      <c r="J17" s="46"/>
      <c r="K17" s="47">
        <f t="shared" ref="K17" si="2">J17*1.5</f>
        <v>0</v>
      </c>
      <c r="L17" s="47">
        <f t="shared" ref="L17" si="3">K17+I17+G17</f>
        <v>39</v>
      </c>
      <c r="M17" s="46">
        <v>1</v>
      </c>
      <c r="N17" s="46">
        <v>1</v>
      </c>
      <c r="O17" s="62">
        <v>20</v>
      </c>
      <c r="P17" s="44" t="s">
        <v>425</v>
      </c>
    </row>
    <row r="18" spans="1:16">
      <c r="A18" s="107"/>
      <c r="B18" s="107"/>
      <c r="C18" s="107"/>
      <c r="D18" s="107"/>
      <c r="E18" s="107"/>
      <c r="F18" s="107"/>
      <c r="G18" s="108"/>
      <c r="H18" s="107"/>
      <c r="I18" s="108"/>
      <c r="J18" s="107"/>
      <c r="K18" s="108"/>
      <c r="L18" s="108"/>
      <c r="M18" s="107"/>
      <c r="N18" s="107"/>
      <c r="O18" s="107"/>
      <c r="P18" s="57"/>
    </row>
    <row r="19" spans="1:16" ht="18.75">
      <c r="A19" s="8" t="s">
        <v>242</v>
      </c>
      <c r="B19" s="345" t="s">
        <v>12</v>
      </c>
      <c r="C19" s="344" t="s">
        <v>1</v>
      </c>
      <c r="D19" s="348" t="s">
        <v>13</v>
      </c>
      <c r="E19" s="344" t="s">
        <v>11</v>
      </c>
      <c r="F19" s="342" t="s">
        <v>2</v>
      </c>
      <c r="G19" s="342"/>
      <c r="H19" s="342" t="s">
        <v>5</v>
      </c>
      <c r="I19" s="342"/>
      <c r="J19" s="342" t="s">
        <v>6</v>
      </c>
      <c r="K19" s="342"/>
      <c r="L19" s="343" t="s">
        <v>7</v>
      </c>
      <c r="M19" s="344" t="s">
        <v>8</v>
      </c>
      <c r="N19" s="348" t="s">
        <v>9</v>
      </c>
      <c r="O19" s="351" t="s">
        <v>10</v>
      </c>
      <c r="P19" s="342" t="s">
        <v>151</v>
      </c>
    </row>
    <row r="20" spans="1:16">
      <c r="A20" s="342" t="s">
        <v>0</v>
      </c>
      <c r="B20" s="346"/>
      <c r="C20" s="344"/>
      <c r="D20" s="349"/>
      <c r="E20" s="344"/>
      <c r="F20" s="342"/>
      <c r="G20" s="342"/>
      <c r="H20" s="342"/>
      <c r="I20" s="342"/>
      <c r="J20" s="342"/>
      <c r="K20" s="342"/>
      <c r="L20" s="343"/>
      <c r="M20" s="344"/>
      <c r="N20" s="349"/>
      <c r="O20" s="351"/>
      <c r="P20" s="342"/>
    </row>
    <row r="21" spans="1:16">
      <c r="A21" s="342"/>
      <c r="B21" s="347"/>
      <c r="C21" s="344"/>
      <c r="D21" s="350"/>
      <c r="E21" s="344"/>
      <c r="F21" s="9" t="s">
        <v>3</v>
      </c>
      <c r="G21" s="10" t="s">
        <v>4</v>
      </c>
      <c r="H21" s="9" t="s">
        <v>3</v>
      </c>
      <c r="I21" s="10" t="s">
        <v>4</v>
      </c>
      <c r="J21" s="9" t="s">
        <v>3</v>
      </c>
      <c r="K21" s="10" t="s">
        <v>4</v>
      </c>
      <c r="L21" s="343"/>
      <c r="M21" s="344"/>
      <c r="N21" s="350"/>
      <c r="O21" s="351"/>
      <c r="P21" s="342"/>
    </row>
    <row r="22" spans="1:16" ht="30">
      <c r="A22" s="228" t="s">
        <v>243</v>
      </c>
      <c r="B22" s="228" t="s">
        <v>200</v>
      </c>
      <c r="C22" s="228">
        <v>2007</v>
      </c>
      <c r="D22" s="228" t="s">
        <v>165</v>
      </c>
      <c r="E22" s="228" t="s">
        <v>535</v>
      </c>
      <c r="F22" s="228" t="s">
        <v>535</v>
      </c>
      <c r="G22" s="229" t="s">
        <v>535</v>
      </c>
      <c r="H22" s="228"/>
      <c r="I22" s="229">
        <f t="shared" ref="I22" si="4">H22*0.5</f>
        <v>0</v>
      </c>
      <c r="J22" s="228"/>
      <c r="K22" s="229">
        <f t="shared" ref="K22" si="5">J22*1.5</f>
        <v>0</v>
      </c>
      <c r="L22" s="229" t="e">
        <f t="shared" ref="L22" si="6">K22+I22+G22</f>
        <v>#VALUE!</v>
      </c>
      <c r="M22" s="228" t="s">
        <v>535</v>
      </c>
      <c r="N22" s="228" t="s">
        <v>535</v>
      </c>
      <c r="O22" s="230" t="s">
        <v>535</v>
      </c>
      <c r="P22" s="227" t="s">
        <v>215</v>
      </c>
    </row>
    <row r="23" spans="1:16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1"/>
    </row>
    <row r="24" spans="1:16" ht="18.75">
      <c r="A24" s="8" t="s">
        <v>44</v>
      </c>
      <c r="B24" s="345" t="s">
        <v>12</v>
      </c>
      <c r="C24" s="344" t="s">
        <v>1</v>
      </c>
      <c r="D24" s="348" t="s">
        <v>13</v>
      </c>
      <c r="E24" s="344" t="s">
        <v>11</v>
      </c>
      <c r="F24" s="342" t="s">
        <v>2</v>
      </c>
      <c r="G24" s="342"/>
      <c r="H24" s="342" t="s">
        <v>5</v>
      </c>
      <c r="I24" s="342"/>
      <c r="J24" s="342" t="s">
        <v>6</v>
      </c>
      <c r="K24" s="342"/>
      <c r="L24" s="343" t="s">
        <v>7</v>
      </c>
      <c r="M24" s="344" t="s">
        <v>8</v>
      </c>
      <c r="N24" s="348" t="s">
        <v>9</v>
      </c>
      <c r="O24" s="351" t="s">
        <v>10</v>
      </c>
      <c r="P24" s="342" t="s">
        <v>151</v>
      </c>
    </row>
    <row r="25" spans="1:16" ht="14.45" customHeight="1">
      <c r="A25" s="342" t="s">
        <v>0</v>
      </c>
      <c r="B25" s="346"/>
      <c r="C25" s="344"/>
      <c r="D25" s="349"/>
      <c r="E25" s="344"/>
      <c r="F25" s="342"/>
      <c r="G25" s="342"/>
      <c r="H25" s="342"/>
      <c r="I25" s="342"/>
      <c r="J25" s="342"/>
      <c r="K25" s="342"/>
      <c r="L25" s="343"/>
      <c r="M25" s="344"/>
      <c r="N25" s="349"/>
      <c r="O25" s="351"/>
      <c r="P25" s="342"/>
    </row>
    <row r="26" spans="1:16">
      <c r="A26" s="342"/>
      <c r="B26" s="347"/>
      <c r="C26" s="344"/>
      <c r="D26" s="350"/>
      <c r="E26" s="344"/>
      <c r="F26" s="9" t="s">
        <v>3</v>
      </c>
      <c r="G26" s="10" t="s">
        <v>4</v>
      </c>
      <c r="H26" s="9" t="s">
        <v>3</v>
      </c>
      <c r="I26" s="10" t="s">
        <v>4</v>
      </c>
      <c r="J26" s="9" t="s">
        <v>3</v>
      </c>
      <c r="K26" s="10" t="s">
        <v>4</v>
      </c>
      <c r="L26" s="343"/>
      <c r="M26" s="344"/>
      <c r="N26" s="350"/>
      <c r="O26" s="351"/>
      <c r="P26" s="342"/>
    </row>
    <row r="27" spans="1:16" ht="60">
      <c r="A27" s="46" t="s">
        <v>437</v>
      </c>
      <c r="B27" s="11" t="s">
        <v>420</v>
      </c>
      <c r="C27" s="11">
        <v>2005</v>
      </c>
      <c r="D27" s="11" t="s">
        <v>305</v>
      </c>
      <c r="E27" s="11" t="s">
        <v>664</v>
      </c>
      <c r="F27" s="11">
        <v>75</v>
      </c>
      <c r="G27" s="12">
        <f t="shared" ref="G27" si="7">F27</f>
        <v>75</v>
      </c>
      <c r="H27" s="11"/>
      <c r="I27" s="12">
        <f t="shared" ref="I27" si="8">H27*0.5</f>
        <v>0</v>
      </c>
      <c r="J27" s="11"/>
      <c r="K27" s="12">
        <f t="shared" ref="K27" si="9">J27*1.5</f>
        <v>0</v>
      </c>
      <c r="L27" s="12">
        <f t="shared" ref="L27" si="10">K27+I27+G27</f>
        <v>75</v>
      </c>
      <c r="M27" s="11">
        <v>1</v>
      </c>
      <c r="N27" s="11">
        <v>1</v>
      </c>
      <c r="O27" s="48">
        <v>20</v>
      </c>
      <c r="P27" s="44" t="s">
        <v>438</v>
      </c>
    </row>
    <row r="28" spans="1:16" ht="18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1"/>
    </row>
    <row r="29" spans="1:16" ht="18" customHeight="1">
      <c r="A29" s="2" t="s">
        <v>45</v>
      </c>
      <c r="B29" s="335" t="s">
        <v>12</v>
      </c>
      <c r="C29" s="331" t="s">
        <v>1</v>
      </c>
      <c r="D29" s="332" t="s">
        <v>13</v>
      </c>
      <c r="E29" s="331" t="s">
        <v>11</v>
      </c>
      <c r="F29" s="329" t="s">
        <v>2</v>
      </c>
      <c r="G29" s="329"/>
      <c r="H29" s="329" t="s">
        <v>5</v>
      </c>
      <c r="I29" s="329"/>
      <c r="J29" s="329" t="s">
        <v>6</v>
      </c>
      <c r="K29" s="329"/>
      <c r="L29" s="330" t="s">
        <v>7</v>
      </c>
      <c r="M29" s="331" t="s">
        <v>8</v>
      </c>
      <c r="N29" s="332" t="s">
        <v>9</v>
      </c>
      <c r="O29" s="328" t="s">
        <v>10</v>
      </c>
      <c r="P29" s="329" t="s">
        <v>151</v>
      </c>
    </row>
    <row r="30" spans="1:16" ht="18" customHeight="1">
      <c r="A30" s="329" t="s">
        <v>0</v>
      </c>
      <c r="B30" s="336"/>
      <c r="C30" s="331"/>
      <c r="D30" s="333"/>
      <c r="E30" s="331"/>
      <c r="F30" s="329"/>
      <c r="G30" s="329"/>
      <c r="H30" s="329"/>
      <c r="I30" s="329"/>
      <c r="J30" s="329"/>
      <c r="K30" s="329"/>
      <c r="L30" s="330"/>
      <c r="M30" s="331"/>
      <c r="N30" s="333"/>
      <c r="O30" s="328"/>
      <c r="P30" s="329"/>
    </row>
    <row r="31" spans="1:16" ht="18" customHeight="1">
      <c r="A31" s="329"/>
      <c r="B31" s="337"/>
      <c r="C31" s="331"/>
      <c r="D31" s="334"/>
      <c r="E31" s="331"/>
      <c r="F31" s="3" t="s">
        <v>3</v>
      </c>
      <c r="G31" s="4" t="s">
        <v>4</v>
      </c>
      <c r="H31" s="3" t="s">
        <v>3</v>
      </c>
      <c r="I31" s="4" t="s">
        <v>4</v>
      </c>
      <c r="J31" s="3" t="s">
        <v>3</v>
      </c>
      <c r="K31" s="4" t="s">
        <v>4</v>
      </c>
      <c r="L31" s="330"/>
      <c r="M31" s="331"/>
      <c r="N31" s="334"/>
      <c r="O31" s="328"/>
      <c r="P31" s="329"/>
    </row>
    <row r="32" spans="1:16" ht="30.6" customHeight="1">
      <c r="A32" s="128" t="s">
        <v>184</v>
      </c>
      <c r="B32" s="94" t="s">
        <v>185</v>
      </c>
      <c r="C32" s="95">
        <v>2004</v>
      </c>
      <c r="D32" s="95" t="s">
        <v>165</v>
      </c>
      <c r="E32" s="5" t="s">
        <v>617</v>
      </c>
      <c r="F32" s="5">
        <v>93</v>
      </c>
      <c r="G32" s="6">
        <f t="shared" ref="G32" si="11">F32</f>
        <v>93</v>
      </c>
      <c r="H32" s="5"/>
      <c r="I32" s="6">
        <f t="shared" ref="I32" si="12">H32*0.5</f>
        <v>0</v>
      </c>
      <c r="J32" s="5"/>
      <c r="K32" s="6">
        <f t="shared" ref="K32" si="13">J32*1.5</f>
        <v>0</v>
      </c>
      <c r="L32" s="6">
        <f t="shared" ref="L32" si="14">K32+I32+G32</f>
        <v>93</v>
      </c>
      <c r="M32" s="5">
        <v>1</v>
      </c>
      <c r="N32" s="5">
        <v>1</v>
      </c>
      <c r="O32" s="49">
        <v>20</v>
      </c>
      <c r="P32" s="42" t="s">
        <v>186</v>
      </c>
    </row>
    <row r="33" spans="1:16" ht="29.45" customHeight="1">
      <c r="A33" s="128" t="s">
        <v>222</v>
      </c>
      <c r="B33" s="95" t="s">
        <v>200</v>
      </c>
      <c r="C33" s="95">
        <v>2006</v>
      </c>
      <c r="D33" s="95" t="s">
        <v>305</v>
      </c>
      <c r="E33" s="5" t="s">
        <v>584</v>
      </c>
      <c r="F33" s="5">
        <v>45</v>
      </c>
      <c r="G33" s="6">
        <f t="shared" ref="G33" si="15">F33</f>
        <v>45</v>
      </c>
      <c r="H33" s="5"/>
      <c r="I33" s="6">
        <f t="shared" ref="I33" si="16">H33*0.5</f>
        <v>0</v>
      </c>
      <c r="J33" s="5"/>
      <c r="K33" s="6">
        <f t="shared" ref="K33" si="17">J33*1.5</f>
        <v>0</v>
      </c>
      <c r="L33" s="6">
        <f t="shared" ref="L33" si="18">K33+I33+G33</f>
        <v>45</v>
      </c>
      <c r="M33" s="5">
        <v>2</v>
      </c>
      <c r="N33" s="5">
        <v>2</v>
      </c>
      <c r="O33" s="5">
        <v>18</v>
      </c>
      <c r="P33" s="42" t="s">
        <v>215</v>
      </c>
    </row>
    <row r="34" spans="1:16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69"/>
    </row>
    <row r="35" spans="1:16" ht="18.75">
      <c r="A35" s="8" t="s">
        <v>478</v>
      </c>
      <c r="B35" s="345" t="s">
        <v>12</v>
      </c>
      <c r="C35" s="344" t="s">
        <v>1</v>
      </c>
      <c r="D35" s="348" t="s">
        <v>13</v>
      </c>
      <c r="E35" s="344" t="s">
        <v>11</v>
      </c>
      <c r="F35" s="342" t="s">
        <v>2</v>
      </c>
      <c r="G35" s="342"/>
      <c r="H35" s="342" t="s">
        <v>5</v>
      </c>
      <c r="I35" s="342"/>
      <c r="J35" s="342" t="s">
        <v>6</v>
      </c>
      <c r="K35" s="342"/>
      <c r="L35" s="343" t="s">
        <v>7</v>
      </c>
      <c r="M35" s="344" t="s">
        <v>8</v>
      </c>
      <c r="N35" s="348" t="s">
        <v>9</v>
      </c>
      <c r="O35" s="351" t="s">
        <v>10</v>
      </c>
      <c r="P35" s="342" t="s">
        <v>151</v>
      </c>
    </row>
    <row r="36" spans="1:16" ht="14.45" customHeight="1">
      <c r="A36" s="342" t="s">
        <v>0</v>
      </c>
      <c r="B36" s="346"/>
      <c r="C36" s="344"/>
      <c r="D36" s="349"/>
      <c r="E36" s="344"/>
      <c r="F36" s="342"/>
      <c r="G36" s="342"/>
      <c r="H36" s="342"/>
      <c r="I36" s="342"/>
      <c r="J36" s="342"/>
      <c r="K36" s="342"/>
      <c r="L36" s="343"/>
      <c r="M36" s="344"/>
      <c r="N36" s="349"/>
      <c r="O36" s="351"/>
      <c r="P36" s="342"/>
    </row>
    <row r="37" spans="1:16">
      <c r="A37" s="342"/>
      <c r="B37" s="347"/>
      <c r="C37" s="344"/>
      <c r="D37" s="350"/>
      <c r="E37" s="344"/>
      <c r="F37" s="9" t="s">
        <v>3</v>
      </c>
      <c r="G37" s="10" t="s">
        <v>4</v>
      </c>
      <c r="H37" s="9" t="s">
        <v>3</v>
      </c>
      <c r="I37" s="10" t="s">
        <v>4</v>
      </c>
      <c r="J37" s="9" t="s">
        <v>3</v>
      </c>
      <c r="K37" s="10" t="s">
        <v>4</v>
      </c>
      <c r="L37" s="343"/>
      <c r="M37" s="344"/>
      <c r="N37" s="350"/>
      <c r="O37" s="351"/>
      <c r="P37" s="342"/>
    </row>
    <row r="38" spans="1:16" ht="30">
      <c r="A38" s="11" t="s">
        <v>477</v>
      </c>
      <c r="B38" s="11" t="s">
        <v>420</v>
      </c>
      <c r="C38" s="11">
        <v>2004</v>
      </c>
      <c r="D38" s="11" t="s">
        <v>294</v>
      </c>
      <c r="E38" s="11" t="s">
        <v>604</v>
      </c>
      <c r="F38" s="11">
        <v>40</v>
      </c>
      <c r="G38" s="12">
        <f t="shared" ref="G38" si="19">F38</f>
        <v>40</v>
      </c>
      <c r="H38" s="11"/>
      <c r="I38" s="12">
        <f t="shared" ref="I38" si="20">H38*0.5</f>
        <v>0</v>
      </c>
      <c r="J38" s="11"/>
      <c r="K38" s="12">
        <f t="shared" ref="K38" si="21">J38*1.5</f>
        <v>0</v>
      </c>
      <c r="L38" s="12">
        <f t="shared" ref="L38" si="22">K38+I38+G38</f>
        <v>40</v>
      </c>
      <c r="M38" s="11">
        <v>1</v>
      </c>
      <c r="N38" s="11">
        <v>1</v>
      </c>
      <c r="O38" s="48">
        <v>20</v>
      </c>
      <c r="P38" s="44" t="s">
        <v>446</v>
      </c>
    </row>
    <row r="40" spans="1:16">
      <c r="A40" s="52" t="s">
        <v>153</v>
      </c>
      <c r="B40" s="52"/>
      <c r="C40" s="52"/>
      <c r="D40" s="52"/>
      <c r="E40" s="52"/>
      <c r="F40" s="52"/>
      <c r="G40" s="52" t="s">
        <v>154</v>
      </c>
      <c r="H40" s="52" t="s">
        <v>154</v>
      </c>
      <c r="I40" s="52"/>
      <c r="J40" s="52"/>
      <c r="K40" s="52"/>
      <c r="L40" s="52"/>
      <c r="M40" s="52"/>
      <c r="N40" s="52"/>
      <c r="O40" s="52"/>
    </row>
  </sheetData>
  <mergeCells count="74">
    <mergeCell ref="O14:O16"/>
    <mergeCell ref="H14:I15"/>
    <mergeCell ref="P35:P37"/>
    <mergeCell ref="P14:P16"/>
    <mergeCell ref="P24:P26"/>
    <mergeCell ref="P29:P31"/>
    <mergeCell ref="N29:N31"/>
    <mergeCell ref="O29:O31"/>
    <mergeCell ref="O24:O26"/>
    <mergeCell ref="N35:N37"/>
    <mergeCell ref="O35:O37"/>
    <mergeCell ref="O19:O21"/>
    <mergeCell ref="P19:P21"/>
    <mergeCell ref="N19:N21"/>
    <mergeCell ref="A15:A16"/>
    <mergeCell ref="J24:K25"/>
    <mergeCell ref="L24:L26"/>
    <mergeCell ref="M24:M26"/>
    <mergeCell ref="N24:N26"/>
    <mergeCell ref="B14:B16"/>
    <mergeCell ref="C14:C16"/>
    <mergeCell ref="D14:D16"/>
    <mergeCell ref="E14:E16"/>
    <mergeCell ref="F14:G15"/>
    <mergeCell ref="J14:K15"/>
    <mergeCell ref="L14:L16"/>
    <mergeCell ref="M14:M16"/>
    <mergeCell ref="N14:N16"/>
    <mergeCell ref="A25:A26"/>
    <mergeCell ref="B24:B26"/>
    <mergeCell ref="C24:C26"/>
    <mergeCell ref="D24:D26"/>
    <mergeCell ref="E24:E26"/>
    <mergeCell ref="F24:G25"/>
    <mergeCell ref="H24:I25"/>
    <mergeCell ref="A30:A31"/>
    <mergeCell ref="B29:B31"/>
    <mergeCell ref="C29:C31"/>
    <mergeCell ref="D29:D31"/>
    <mergeCell ref="E29:E31"/>
    <mergeCell ref="F29:G30"/>
    <mergeCell ref="H29:I30"/>
    <mergeCell ref="J29:K30"/>
    <mergeCell ref="L29:L31"/>
    <mergeCell ref="M29:M31"/>
    <mergeCell ref="A36:A37"/>
    <mergeCell ref="B35:B37"/>
    <mergeCell ref="C35:C37"/>
    <mergeCell ref="D35:D37"/>
    <mergeCell ref="E35:E37"/>
    <mergeCell ref="F35:G36"/>
    <mergeCell ref="H35:I36"/>
    <mergeCell ref="J35:K36"/>
    <mergeCell ref="L35:L37"/>
    <mergeCell ref="M35:M37"/>
    <mergeCell ref="A2:B12"/>
    <mergeCell ref="C2:E5"/>
    <mergeCell ref="F2:P3"/>
    <mergeCell ref="F4:P4"/>
    <mergeCell ref="F5:P5"/>
    <mergeCell ref="C6:E8"/>
    <mergeCell ref="F6:P8"/>
    <mergeCell ref="C9:E12"/>
    <mergeCell ref="F9:P12"/>
    <mergeCell ref="A20:A21"/>
    <mergeCell ref="H19:I20"/>
    <mergeCell ref="J19:K20"/>
    <mergeCell ref="L19:L21"/>
    <mergeCell ref="M19:M21"/>
    <mergeCell ref="B19:B21"/>
    <mergeCell ref="C19:C21"/>
    <mergeCell ref="D19:D21"/>
    <mergeCell ref="E19:E21"/>
    <mergeCell ref="F19:G20"/>
  </mergeCells>
  <pageMargins left="0.7" right="0.7" top="0.75" bottom="0.75" header="0.3" footer="0.3"/>
  <pageSetup scale="68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P80"/>
  <sheetViews>
    <sheetView topLeftCell="A61" workbookViewId="0">
      <selection activeCell="B41" sqref="B41"/>
    </sheetView>
  </sheetViews>
  <sheetFormatPr defaultRowHeight="15"/>
  <cols>
    <col min="1" max="1" width="49.7109375" customWidth="1"/>
    <col min="8" max="11" width="0" hidden="1" customWidth="1"/>
    <col min="13" max="13" width="17.5703125" customWidth="1"/>
    <col min="14" max="14" width="19.42578125" customWidth="1"/>
    <col min="15" max="15" width="16.42578125" customWidth="1"/>
    <col min="16" max="16" width="15.28515625" customWidth="1"/>
  </cols>
  <sheetData>
    <row r="1" spans="1:16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>
      <c r="A2" s="338"/>
      <c r="B2" s="338"/>
      <c r="C2" s="338" t="s">
        <v>14</v>
      </c>
      <c r="D2" s="338"/>
      <c r="E2" s="338"/>
      <c r="F2" s="341" t="s">
        <v>156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</row>
    <row r="3" spans="1:16">
      <c r="A3" s="338"/>
      <c r="B3" s="338"/>
      <c r="C3" s="338"/>
      <c r="D3" s="338"/>
      <c r="E3" s="338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</row>
    <row r="4" spans="1:16" ht="15.75">
      <c r="A4" s="338"/>
      <c r="B4" s="338"/>
      <c r="C4" s="338"/>
      <c r="D4" s="338"/>
      <c r="E4" s="338"/>
      <c r="F4" s="341" t="s">
        <v>17</v>
      </c>
      <c r="G4" s="341"/>
      <c r="H4" s="341"/>
      <c r="I4" s="341"/>
      <c r="J4" s="341"/>
      <c r="K4" s="341"/>
      <c r="L4" s="341"/>
      <c r="M4" s="341"/>
      <c r="N4" s="341"/>
      <c r="O4" s="341"/>
      <c r="P4" s="341"/>
    </row>
    <row r="5" spans="1:16" ht="15.75">
      <c r="A5" s="338"/>
      <c r="B5" s="338"/>
      <c r="C5" s="338"/>
      <c r="D5" s="338"/>
      <c r="E5" s="338"/>
      <c r="F5" s="341" t="s">
        <v>18</v>
      </c>
      <c r="G5" s="341"/>
      <c r="H5" s="341"/>
      <c r="I5" s="341"/>
      <c r="J5" s="341"/>
      <c r="K5" s="341"/>
      <c r="L5" s="341"/>
      <c r="M5" s="341"/>
      <c r="N5" s="341"/>
      <c r="O5" s="341"/>
      <c r="P5" s="341"/>
    </row>
    <row r="6" spans="1:16">
      <c r="A6" s="338"/>
      <c r="B6" s="338"/>
      <c r="C6" s="339" t="s">
        <v>15</v>
      </c>
      <c r="D6" s="339"/>
      <c r="E6" s="339"/>
      <c r="F6" s="341" t="s">
        <v>157</v>
      </c>
      <c r="G6" s="341"/>
      <c r="H6" s="341"/>
      <c r="I6" s="341"/>
      <c r="J6" s="341"/>
      <c r="K6" s="341"/>
      <c r="L6" s="341"/>
      <c r="M6" s="341"/>
      <c r="N6" s="341"/>
      <c r="O6" s="341"/>
      <c r="P6" s="341"/>
    </row>
    <row r="7" spans="1:16">
      <c r="A7" s="338"/>
      <c r="B7" s="338"/>
      <c r="C7" s="339"/>
      <c r="D7" s="339"/>
      <c r="E7" s="339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</row>
    <row r="8" spans="1:16">
      <c r="A8" s="338"/>
      <c r="B8" s="338"/>
      <c r="C8" s="339"/>
      <c r="D8" s="339"/>
      <c r="E8" s="339"/>
      <c r="F8" s="341"/>
      <c r="G8" s="341"/>
      <c r="H8" s="341"/>
      <c r="I8" s="341"/>
      <c r="J8" s="341"/>
      <c r="K8" s="341"/>
      <c r="L8" s="341"/>
      <c r="M8" s="341"/>
      <c r="N8" s="341"/>
      <c r="O8" s="341"/>
      <c r="P8" s="341"/>
    </row>
    <row r="9" spans="1:16">
      <c r="A9" s="338"/>
      <c r="B9" s="338"/>
      <c r="C9" s="339" t="s">
        <v>16</v>
      </c>
      <c r="D9" s="339"/>
      <c r="E9" s="339"/>
      <c r="F9" s="340" t="s">
        <v>158</v>
      </c>
      <c r="G9" s="340"/>
      <c r="H9" s="340"/>
      <c r="I9" s="340"/>
      <c r="J9" s="340"/>
      <c r="K9" s="340"/>
      <c r="L9" s="340"/>
      <c r="M9" s="340"/>
      <c r="N9" s="340"/>
      <c r="O9" s="340"/>
      <c r="P9" s="340"/>
    </row>
    <row r="10" spans="1:16">
      <c r="A10" s="338"/>
      <c r="B10" s="338"/>
      <c r="C10" s="339"/>
      <c r="D10" s="339"/>
      <c r="E10" s="339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340"/>
    </row>
    <row r="11" spans="1:16">
      <c r="A11" s="338"/>
      <c r="B11" s="338"/>
      <c r="C11" s="339"/>
      <c r="D11" s="339"/>
      <c r="E11" s="339"/>
      <c r="F11" s="340"/>
      <c r="G11" s="340"/>
      <c r="H11" s="340"/>
      <c r="I11" s="340"/>
      <c r="J11" s="340"/>
      <c r="K11" s="340"/>
      <c r="L11" s="340"/>
      <c r="M11" s="340"/>
      <c r="N11" s="340"/>
      <c r="O11" s="340"/>
      <c r="P11" s="340"/>
    </row>
    <row r="12" spans="1:16">
      <c r="A12" s="338"/>
      <c r="B12" s="338"/>
      <c r="C12" s="339"/>
      <c r="D12" s="339"/>
      <c r="E12" s="339"/>
      <c r="F12" s="340"/>
      <c r="G12" s="340"/>
      <c r="H12" s="340"/>
      <c r="I12" s="340"/>
      <c r="J12" s="340"/>
      <c r="K12" s="340"/>
      <c r="L12" s="340"/>
      <c r="M12" s="340"/>
      <c r="N12" s="340"/>
      <c r="O12" s="340"/>
      <c r="P12" s="340"/>
    </row>
    <row r="13" spans="1:16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</row>
    <row r="14" spans="1:16" ht="18.75">
      <c r="A14" s="2" t="s">
        <v>46</v>
      </c>
      <c r="B14" s="335" t="s">
        <v>12</v>
      </c>
      <c r="C14" s="331" t="s">
        <v>1</v>
      </c>
      <c r="D14" s="332" t="s">
        <v>13</v>
      </c>
      <c r="E14" s="331" t="s">
        <v>11</v>
      </c>
      <c r="F14" s="329" t="s">
        <v>2</v>
      </c>
      <c r="G14" s="329"/>
      <c r="H14" s="329" t="s">
        <v>5</v>
      </c>
      <c r="I14" s="329"/>
      <c r="J14" s="329" t="s">
        <v>6</v>
      </c>
      <c r="K14" s="329"/>
      <c r="L14" s="330" t="s">
        <v>7</v>
      </c>
      <c r="M14" s="331" t="s">
        <v>8</v>
      </c>
      <c r="N14" s="332" t="s">
        <v>9</v>
      </c>
      <c r="O14" s="328" t="s">
        <v>10</v>
      </c>
      <c r="P14" s="329" t="s">
        <v>151</v>
      </c>
    </row>
    <row r="15" spans="1:16" ht="14.45" customHeight="1">
      <c r="A15" s="329" t="s">
        <v>0</v>
      </c>
      <c r="B15" s="336"/>
      <c r="C15" s="331"/>
      <c r="D15" s="333"/>
      <c r="E15" s="331"/>
      <c r="F15" s="329"/>
      <c r="G15" s="329"/>
      <c r="H15" s="329"/>
      <c r="I15" s="329"/>
      <c r="J15" s="329"/>
      <c r="K15" s="329"/>
      <c r="L15" s="330"/>
      <c r="M15" s="331"/>
      <c r="N15" s="333"/>
      <c r="O15" s="328"/>
      <c r="P15" s="329"/>
    </row>
    <row r="16" spans="1:16">
      <c r="A16" s="329"/>
      <c r="B16" s="337"/>
      <c r="C16" s="331"/>
      <c r="D16" s="334"/>
      <c r="E16" s="331"/>
      <c r="F16" s="3" t="s">
        <v>3</v>
      </c>
      <c r="G16" s="4" t="s">
        <v>4</v>
      </c>
      <c r="H16" s="3" t="s">
        <v>3</v>
      </c>
      <c r="I16" s="4" t="s">
        <v>4</v>
      </c>
      <c r="J16" s="3" t="s">
        <v>3</v>
      </c>
      <c r="K16" s="4" t="s">
        <v>4</v>
      </c>
      <c r="L16" s="330"/>
      <c r="M16" s="331"/>
      <c r="N16" s="334"/>
      <c r="O16" s="328"/>
      <c r="P16" s="329"/>
    </row>
    <row r="17" spans="1:16" ht="30">
      <c r="A17" s="5" t="s">
        <v>419</v>
      </c>
      <c r="B17" s="5" t="s">
        <v>420</v>
      </c>
      <c r="C17" s="5">
        <v>1997</v>
      </c>
      <c r="D17" s="5" t="s">
        <v>305</v>
      </c>
      <c r="E17" s="5" t="s">
        <v>659</v>
      </c>
      <c r="F17" s="5">
        <v>92</v>
      </c>
      <c r="G17" s="6">
        <f t="shared" ref="G17:G18" si="0">F17</f>
        <v>92</v>
      </c>
      <c r="H17" s="5"/>
      <c r="I17" s="6">
        <f t="shared" ref="I17:I18" si="1">H17*0.5</f>
        <v>0</v>
      </c>
      <c r="J17" s="5"/>
      <c r="K17" s="6">
        <f t="shared" ref="K17:K18" si="2">J17*1.5</f>
        <v>0</v>
      </c>
      <c r="L17" s="6">
        <f t="shared" ref="L17:L18" si="3">K17+I17+G17</f>
        <v>92</v>
      </c>
      <c r="M17" s="5">
        <v>1</v>
      </c>
      <c r="N17" s="5">
        <v>1</v>
      </c>
      <c r="O17" s="49">
        <v>20</v>
      </c>
      <c r="P17" s="42" t="s">
        <v>421</v>
      </c>
    </row>
    <row r="18" spans="1:16" ht="60">
      <c r="A18" s="5" t="s">
        <v>422</v>
      </c>
      <c r="B18" s="5" t="s">
        <v>420</v>
      </c>
      <c r="C18" s="5">
        <v>2005</v>
      </c>
      <c r="D18" s="5" t="s">
        <v>305</v>
      </c>
      <c r="E18" s="5" t="s">
        <v>690</v>
      </c>
      <c r="F18" s="5">
        <v>82</v>
      </c>
      <c r="G18" s="6">
        <f t="shared" si="0"/>
        <v>82</v>
      </c>
      <c r="H18" s="5"/>
      <c r="I18" s="6">
        <f t="shared" si="1"/>
        <v>0</v>
      </c>
      <c r="J18" s="5"/>
      <c r="K18" s="6">
        <f t="shared" si="2"/>
        <v>0</v>
      </c>
      <c r="L18" s="6">
        <f t="shared" si="3"/>
        <v>82</v>
      </c>
      <c r="M18" s="5">
        <v>2</v>
      </c>
      <c r="N18" s="5">
        <v>2</v>
      </c>
      <c r="O18" s="49">
        <v>18</v>
      </c>
      <c r="P18" s="42" t="s">
        <v>423</v>
      </c>
    </row>
    <row r="19" spans="1:16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1"/>
    </row>
    <row r="20" spans="1:16" ht="18.75">
      <c r="A20" s="8" t="s">
        <v>47</v>
      </c>
      <c r="B20" s="345" t="s">
        <v>12</v>
      </c>
      <c r="C20" s="344" t="s">
        <v>1</v>
      </c>
      <c r="D20" s="348" t="s">
        <v>13</v>
      </c>
      <c r="E20" s="344" t="s">
        <v>11</v>
      </c>
      <c r="F20" s="342" t="s">
        <v>2</v>
      </c>
      <c r="G20" s="342"/>
      <c r="H20" s="342" t="s">
        <v>5</v>
      </c>
      <c r="I20" s="342"/>
      <c r="J20" s="342" t="s">
        <v>6</v>
      </c>
      <c r="K20" s="342"/>
      <c r="L20" s="343" t="s">
        <v>7</v>
      </c>
      <c r="M20" s="344" t="s">
        <v>8</v>
      </c>
      <c r="N20" s="348" t="s">
        <v>9</v>
      </c>
      <c r="O20" s="351" t="s">
        <v>10</v>
      </c>
      <c r="P20" s="342" t="s">
        <v>151</v>
      </c>
    </row>
    <row r="21" spans="1:16" ht="14.45" customHeight="1">
      <c r="A21" s="342" t="s">
        <v>0</v>
      </c>
      <c r="B21" s="346"/>
      <c r="C21" s="344"/>
      <c r="D21" s="349"/>
      <c r="E21" s="344"/>
      <c r="F21" s="342"/>
      <c r="G21" s="342"/>
      <c r="H21" s="342"/>
      <c r="I21" s="342"/>
      <c r="J21" s="342"/>
      <c r="K21" s="342"/>
      <c r="L21" s="343"/>
      <c r="M21" s="344"/>
      <c r="N21" s="349"/>
      <c r="O21" s="351"/>
      <c r="P21" s="342"/>
    </row>
    <row r="22" spans="1:16">
      <c r="A22" s="342"/>
      <c r="B22" s="347"/>
      <c r="C22" s="344"/>
      <c r="D22" s="350"/>
      <c r="E22" s="344"/>
      <c r="F22" s="9" t="s">
        <v>3</v>
      </c>
      <c r="G22" s="10" t="s">
        <v>4</v>
      </c>
      <c r="H22" s="9" t="s">
        <v>3</v>
      </c>
      <c r="I22" s="10" t="s">
        <v>4</v>
      </c>
      <c r="J22" s="9" t="s">
        <v>3</v>
      </c>
      <c r="K22" s="10" t="s">
        <v>4</v>
      </c>
      <c r="L22" s="343"/>
      <c r="M22" s="344"/>
      <c r="N22" s="350"/>
      <c r="O22" s="351"/>
      <c r="P22" s="342"/>
    </row>
    <row r="23" spans="1:16" ht="30">
      <c r="A23" s="11" t="s">
        <v>428</v>
      </c>
      <c r="B23" s="11" t="s">
        <v>420</v>
      </c>
      <c r="C23" s="11">
        <v>2004</v>
      </c>
      <c r="D23" s="11" t="s">
        <v>305</v>
      </c>
      <c r="E23" s="11" t="s">
        <v>662</v>
      </c>
      <c r="F23" s="11">
        <v>96</v>
      </c>
      <c r="G23" s="12">
        <f t="shared" ref="G23" si="4">F23</f>
        <v>96</v>
      </c>
      <c r="H23" s="11"/>
      <c r="I23" s="12">
        <f t="shared" ref="I23" si="5">H23*0.5</f>
        <v>0</v>
      </c>
      <c r="J23" s="11"/>
      <c r="K23" s="12">
        <f t="shared" ref="K23" si="6">J23*1.5</f>
        <v>0</v>
      </c>
      <c r="L23" s="12">
        <f t="shared" ref="L23" si="7">K23+I23+G23</f>
        <v>96</v>
      </c>
      <c r="M23" s="11">
        <v>1</v>
      </c>
      <c r="N23" s="11">
        <v>1</v>
      </c>
      <c r="O23" s="48">
        <v>20</v>
      </c>
      <c r="P23" s="44" t="s">
        <v>421</v>
      </c>
    </row>
    <row r="24" spans="1:16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1"/>
    </row>
    <row r="25" spans="1:16" ht="18.75">
      <c r="A25" s="2" t="s">
        <v>48</v>
      </c>
      <c r="B25" s="335" t="s">
        <v>12</v>
      </c>
      <c r="C25" s="331" t="s">
        <v>1</v>
      </c>
      <c r="D25" s="332" t="s">
        <v>13</v>
      </c>
      <c r="E25" s="331" t="s">
        <v>11</v>
      </c>
      <c r="F25" s="329" t="s">
        <v>2</v>
      </c>
      <c r="G25" s="329"/>
      <c r="H25" s="329" t="s">
        <v>5</v>
      </c>
      <c r="I25" s="329"/>
      <c r="J25" s="329" t="s">
        <v>6</v>
      </c>
      <c r="K25" s="329"/>
      <c r="L25" s="330" t="s">
        <v>7</v>
      </c>
      <c r="M25" s="331" t="s">
        <v>8</v>
      </c>
      <c r="N25" s="332" t="s">
        <v>9</v>
      </c>
      <c r="O25" s="328" t="s">
        <v>10</v>
      </c>
      <c r="P25" s="329" t="s">
        <v>151</v>
      </c>
    </row>
    <row r="26" spans="1:16" ht="14.45" customHeight="1">
      <c r="A26" s="329" t="s">
        <v>0</v>
      </c>
      <c r="B26" s="336"/>
      <c r="C26" s="331"/>
      <c r="D26" s="333"/>
      <c r="E26" s="331"/>
      <c r="F26" s="329"/>
      <c r="G26" s="329"/>
      <c r="H26" s="329"/>
      <c r="I26" s="329"/>
      <c r="J26" s="329"/>
      <c r="K26" s="329"/>
      <c r="L26" s="330"/>
      <c r="M26" s="331"/>
      <c r="N26" s="333"/>
      <c r="O26" s="328"/>
      <c r="P26" s="329"/>
    </row>
    <row r="27" spans="1:16">
      <c r="A27" s="329"/>
      <c r="B27" s="337"/>
      <c r="C27" s="331"/>
      <c r="D27" s="334"/>
      <c r="E27" s="331"/>
      <c r="F27" s="3" t="s">
        <v>3</v>
      </c>
      <c r="G27" s="4" t="s">
        <v>4</v>
      </c>
      <c r="H27" s="3" t="s">
        <v>3</v>
      </c>
      <c r="I27" s="4" t="s">
        <v>4</v>
      </c>
      <c r="J27" s="3" t="s">
        <v>3</v>
      </c>
      <c r="K27" s="4" t="s">
        <v>4</v>
      </c>
      <c r="L27" s="330"/>
      <c r="M27" s="331"/>
      <c r="N27" s="334"/>
      <c r="O27" s="328"/>
      <c r="P27" s="329"/>
    </row>
    <row r="28" spans="1:16" ht="60">
      <c r="A28" s="5" t="s">
        <v>433</v>
      </c>
      <c r="B28" s="5" t="s">
        <v>420</v>
      </c>
      <c r="C28" s="5">
        <v>1991</v>
      </c>
      <c r="D28" s="5" t="s">
        <v>305</v>
      </c>
      <c r="E28" s="5" t="s">
        <v>585</v>
      </c>
      <c r="F28" s="5">
        <v>78</v>
      </c>
      <c r="G28" s="6">
        <f t="shared" ref="G28" si="8">F28</f>
        <v>78</v>
      </c>
      <c r="H28" s="5"/>
      <c r="I28" s="6">
        <f t="shared" ref="I28" si="9">H28*0.5</f>
        <v>0</v>
      </c>
      <c r="J28" s="5"/>
      <c r="K28" s="6">
        <f t="shared" ref="K28" si="10">J28*1.5</f>
        <v>0</v>
      </c>
      <c r="L28" s="6">
        <f t="shared" ref="L28" si="11">K28+I28+G28</f>
        <v>78</v>
      </c>
      <c r="M28" s="5">
        <v>1</v>
      </c>
      <c r="N28" s="5">
        <v>1</v>
      </c>
      <c r="O28" s="49">
        <v>20</v>
      </c>
      <c r="P28" s="42" t="s">
        <v>434</v>
      </c>
    </row>
    <row r="29" spans="1:16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1"/>
    </row>
    <row r="30" spans="1:16" ht="18.75">
      <c r="A30" s="8" t="s">
        <v>49</v>
      </c>
      <c r="B30" s="345" t="s">
        <v>12</v>
      </c>
      <c r="C30" s="344" t="s">
        <v>1</v>
      </c>
      <c r="D30" s="348" t="s">
        <v>13</v>
      </c>
      <c r="E30" s="344" t="s">
        <v>11</v>
      </c>
      <c r="F30" s="342" t="s">
        <v>2</v>
      </c>
      <c r="G30" s="342"/>
      <c r="H30" s="342" t="s">
        <v>5</v>
      </c>
      <c r="I30" s="342"/>
      <c r="J30" s="342" t="s">
        <v>6</v>
      </c>
      <c r="K30" s="342"/>
      <c r="L30" s="343" t="s">
        <v>7</v>
      </c>
      <c r="M30" s="344" t="s">
        <v>8</v>
      </c>
      <c r="N30" s="348" t="s">
        <v>9</v>
      </c>
      <c r="O30" s="351" t="s">
        <v>10</v>
      </c>
      <c r="P30" s="342" t="s">
        <v>151</v>
      </c>
    </row>
    <row r="31" spans="1:16" ht="14.45" customHeight="1">
      <c r="A31" s="342" t="s">
        <v>0</v>
      </c>
      <c r="B31" s="346"/>
      <c r="C31" s="344"/>
      <c r="D31" s="349"/>
      <c r="E31" s="344"/>
      <c r="F31" s="342"/>
      <c r="G31" s="342"/>
      <c r="H31" s="342"/>
      <c r="I31" s="342"/>
      <c r="J31" s="342"/>
      <c r="K31" s="342"/>
      <c r="L31" s="343"/>
      <c r="M31" s="344"/>
      <c r="N31" s="349"/>
      <c r="O31" s="351"/>
      <c r="P31" s="342"/>
    </row>
    <row r="32" spans="1:16">
      <c r="A32" s="342"/>
      <c r="B32" s="347"/>
      <c r="C32" s="344"/>
      <c r="D32" s="350"/>
      <c r="E32" s="344"/>
      <c r="F32" s="9" t="s">
        <v>3</v>
      </c>
      <c r="G32" s="10" t="s">
        <v>4</v>
      </c>
      <c r="H32" s="9" t="s">
        <v>3</v>
      </c>
      <c r="I32" s="10" t="s">
        <v>4</v>
      </c>
      <c r="J32" s="9" t="s">
        <v>3</v>
      </c>
      <c r="K32" s="10" t="s">
        <v>4</v>
      </c>
      <c r="L32" s="343"/>
      <c r="M32" s="344"/>
      <c r="N32" s="350"/>
      <c r="O32" s="351"/>
      <c r="P32" s="342"/>
    </row>
    <row r="33" spans="1:16" ht="60">
      <c r="A33" s="11" t="s">
        <v>439</v>
      </c>
      <c r="B33" s="11" t="s">
        <v>420</v>
      </c>
      <c r="C33" s="11">
        <v>1987</v>
      </c>
      <c r="D33" s="11" t="s">
        <v>305</v>
      </c>
      <c r="E33" s="11" t="s">
        <v>665</v>
      </c>
      <c r="F33" s="11">
        <v>123</v>
      </c>
      <c r="G33" s="12">
        <f t="shared" ref="G33" si="12">F33</f>
        <v>123</v>
      </c>
      <c r="H33" s="11"/>
      <c r="I33" s="12">
        <f t="shared" ref="I33" si="13">H33*0.5</f>
        <v>0</v>
      </c>
      <c r="J33" s="11"/>
      <c r="K33" s="12">
        <f t="shared" ref="K33" si="14">J33*1.5</f>
        <v>0</v>
      </c>
      <c r="L33" s="12">
        <f t="shared" ref="L33" si="15">K33+I33+G33</f>
        <v>123</v>
      </c>
      <c r="M33" s="11">
        <v>1</v>
      </c>
      <c r="N33" s="11">
        <v>1</v>
      </c>
      <c r="O33" s="48">
        <v>20</v>
      </c>
      <c r="P33" s="44" t="s">
        <v>440</v>
      </c>
    </row>
    <row r="34" spans="1:16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1"/>
    </row>
    <row r="35" spans="1:16" ht="18.75">
      <c r="A35" s="2" t="s">
        <v>50</v>
      </c>
      <c r="B35" s="335" t="s">
        <v>12</v>
      </c>
      <c r="C35" s="331" t="s">
        <v>1</v>
      </c>
      <c r="D35" s="332" t="s">
        <v>13</v>
      </c>
      <c r="E35" s="331" t="s">
        <v>11</v>
      </c>
      <c r="F35" s="329" t="s">
        <v>2</v>
      </c>
      <c r="G35" s="329"/>
      <c r="H35" s="329" t="s">
        <v>5</v>
      </c>
      <c r="I35" s="329"/>
      <c r="J35" s="329" t="s">
        <v>6</v>
      </c>
      <c r="K35" s="329"/>
      <c r="L35" s="330" t="s">
        <v>7</v>
      </c>
      <c r="M35" s="331" t="s">
        <v>8</v>
      </c>
      <c r="N35" s="332" t="s">
        <v>9</v>
      </c>
      <c r="O35" s="328" t="s">
        <v>10</v>
      </c>
      <c r="P35" s="329" t="s">
        <v>151</v>
      </c>
    </row>
    <row r="36" spans="1:16" ht="14.45" customHeight="1">
      <c r="A36" s="329" t="s">
        <v>0</v>
      </c>
      <c r="B36" s="336"/>
      <c r="C36" s="331"/>
      <c r="D36" s="333"/>
      <c r="E36" s="331"/>
      <c r="F36" s="329"/>
      <c r="G36" s="329"/>
      <c r="H36" s="329"/>
      <c r="I36" s="329"/>
      <c r="J36" s="329"/>
      <c r="K36" s="329"/>
      <c r="L36" s="330"/>
      <c r="M36" s="331"/>
      <c r="N36" s="333"/>
      <c r="O36" s="328"/>
      <c r="P36" s="329"/>
    </row>
    <row r="37" spans="1:16">
      <c r="A37" s="329"/>
      <c r="B37" s="337"/>
      <c r="C37" s="331"/>
      <c r="D37" s="334"/>
      <c r="E37" s="331"/>
      <c r="F37" s="3" t="s">
        <v>3</v>
      </c>
      <c r="G37" s="4" t="s">
        <v>4</v>
      </c>
      <c r="H37" s="3" t="s">
        <v>3</v>
      </c>
      <c r="I37" s="4" t="s">
        <v>4</v>
      </c>
      <c r="J37" s="3" t="s">
        <v>3</v>
      </c>
      <c r="K37" s="4" t="s">
        <v>4</v>
      </c>
      <c r="L37" s="330"/>
      <c r="M37" s="331"/>
      <c r="N37" s="334"/>
      <c r="O37" s="328"/>
      <c r="P37" s="329"/>
    </row>
    <row r="38" spans="1:16" ht="30">
      <c r="A38" s="5" t="s">
        <v>421</v>
      </c>
      <c r="B38" s="5" t="s">
        <v>420</v>
      </c>
      <c r="C38" s="5">
        <v>1989</v>
      </c>
      <c r="D38" s="5" t="s">
        <v>305</v>
      </c>
      <c r="E38" s="5" t="s">
        <v>668</v>
      </c>
      <c r="F38" s="5">
        <v>126</v>
      </c>
      <c r="G38" s="6">
        <f t="shared" ref="G38:G39" si="16">F38</f>
        <v>126</v>
      </c>
      <c r="H38" s="5"/>
      <c r="I38" s="6">
        <f t="shared" ref="I38" si="17">H38*0.5</f>
        <v>0</v>
      </c>
      <c r="J38" s="5"/>
      <c r="K38" s="6">
        <f t="shared" ref="K38" si="18">J38*1.5</f>
        <v>0</v>
      </c>
      <c r="L38" s="6">
        <f t="shared" ref="L38:L39" si="19">K38+I38+G38</f>
        <v>126</v>
      </c>
      <c r="M38" s="5">
        <v>1</v>
      </c>
      <c r="N38" s="5">
        <v>1</v>
      </c>
      <c r="O38" s="5">
        <v>20</v>
      </c>
      <c r="P38" s="42" t="s">
        <v>446</v>
      </c>
    </row>
    <row r="39" spans="1:16" ht="30">
      <c r="A39" s="5" t="s">
        <v>541</v>
      </c>
      <c r="B39" s="5" t="s">
        <v>536</v>
      </c>
      <c r="C39" s="5">
        <v>1988</v>
      </c>
      <c r="D39" s="5" t="s">
        <v>289</v>
      </c>
      <c r="E39" s="5" t="s">
        <v>640</v>
      </c>
      <c r="F39" s="5">
        <v>89</v>
      </c>
      <c r="G39" s="6">
        <f t="shared" si="16"/>
        <v>89</v>
      </c>
      <c r="H39" s="5"/>
      <c r="I39" s="6">
        <v>0</v>
      </c>
      <c r="J39" s="5"/>
      <c r="K39" s="6">
        <v>0</v>
      </c>
      <c r="L39" s="6">
        <f t="shared" si="19"/>
        <v>89</v>
      </c>
      <c r="M39" s="5">
        <v>1</v>
      </c>
      <c r="N39" s="5">
        <v>2</v>
      </c>
      <c r="O39" s="5">
        <v>18</v>
      </c>
      <c r="P39" s="42" t="s">
        <v>539</v>
      </c>
    </row>
    <row r="40" spans="1:16">
      <c r="A40" s="5" t="s">
        <v>311</v>
      </c>
      <c r="B40" s="5" t="s">
        <v>312</v>
      </c>
      <c r="C40" s="5">
        <v>1996</v>
      </c>
      <c r="D40" s="5" t="s">
        <v>289</v>
      </c>
      <c r="E40" s="5" t="s">
        <v>590</v>
      </c>
      <c r="F40" s="5">
        <v>75</v>
      </c>
      <c r="G40" s="6">
        <f t="shared" ref="G40:G41" si="20">F40</f>
        <v>75</v>
      </c>
      <c r="H40" s="5"/>
      <c r="I40" s="6">
        <f t="shared" ref="I40:I41" si="21">H40*0.5</f>
        <v>0</v>
      </c>
      <c r="J40" s="5"/>
      <c r="K40" s="6">
        <f t="shared" ref="K40:K41" si="22">J40*1.5</f>
        <v>0</v>
      </c>
      <c r="L40" s="6">
        <f t="shared" ref="L40:L41" si="23">K40+I40+G40</f>
        <v>75</v>
      </c>
      <c r="M40" s="5">
        <v>3</v>
      </c>
      <c r="N40" s="5">
        <v>4</v>
      </c>
      <c r="O40" s="49">
        <v>15</v>
      </c>
      <c r="P40" s="42" t="s">
        <v>313</v>
      </c>
    </row>
    <row r="41" spans="1:16">
      <c r="A41" s="5" t="s">
        <v>366</v>
      </c>
      <c r="B41" s="5" t="s">
        <v>358</v>
      </c>
      <c r="C41" s="5">
        <v>1982</v>
      </c>
      <c r="D41" s="5" t="s">
        <v>289</v>
      </c>
      <c r="E41" s="5" t="s">
        <v>692</v>
      </c>
      <c r="F41" s="5">
        <v>87</v>
      </c>
      <c r="G41" s="6">
        <f t="shared" si="20"/>
        <v>87</v>
      </c>
      <c r="H41" s="5"/>
      <c r="I41" s="6">
        <f t="shared" si="21"/>
        <v>0</v>
      </c>
      <c r="J41" s="5"/>
      <c r="K41" s="6">
        <f t="shared" si="22"/>
        <v>0</v>
      </c>
      <c r="L41" s="6">
        <f t="shared" si="23"/>
        <v>87</v>
      </c>
      <c r="M41" s="5">
        <v>2</v>
      </c>
      <c r="N41" s="5">
        <v>3</v>
      </c>
      <c r="O41" s="49">
        <v>16</v>
      </c>
      <c r="P41" s="5" t="s">
        <v>368</v>
      </c>
    </row>
    <row r="42" spans="1:16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69"/>
    </row>
    <row r="43" spans="1:16" ht="18.75">
      <c r="A43" s="8" t="s">
        <v>51</v>
      </c>
      <c r="B43" s="345" t="s">
        <v>12</v>
      </c>
      <c r="C43" s="344" t="s">
        <v>1</v>
      </c>
      <c r="D43" s="348" t="s">
        <v>13</v>
      </c>
      <c r="E43" s="344" t="s">
        <v>11</v>
      </c>
      <c r="F43" s="342" t="s">
        <v>2</v>
      </c>
      <c r="G43" s="342"/>
      <c r="H43" s="342" t="s">
        <v>5</v>
      </c>
      <c r="I43" s="342"/>
      <c r="J43" s="342" t="s">
        <v>6</v>
      </c>
      <c r="K43" s="342"/>
      <c r="L43" s="343" t="s">
        <v>7</v>
      </c>
      <c r="M43" s="344" t="s">
        <v>8</v>
      </c>
      <c r="N43" s="348" t="s">
        <v>9</v>
      </c>
      <c r="O43" s="351" t="s">
        <v>10</v>
      </c>
      <c r="P43" s="342" t="s">
        <v>151</v>
      </c>
    </row>
    <row r="44" spans="1:16" ht="14.45" customHeight="1">
      <c r="A44" s="342" t="s">
        <v>0</v>
      </c>
      <c r="B44" s="346"/>
      <c r="C44" s="344"/>
      <c r="D44" s="349"/>
      <c r="E44" s="344"/>
      <c r="F44" s="342"/>
      <c r="G44" s="342"/>
      <c r="H44" s="342"/>
      <c r="I44" s="342"/>
      <c r="J44" s="342"/>
      <c r="K44" s="342"/>
      <c r="L44" s="343"/>
      <c r="M44" s="344"/>
      <c r="N44" s="349"/>
      <c r="O44" s="351"/>
      <c r="P44" s="342"/>
    </row>
    <row r="45" spans="1:16">
      <c r="A45" s="342"/>
      <c r="B45" s="347"/>
      <c r="C45" s="344"/>
      <c r="D45" s="350"/>
      <c r="E45" s="344"/>
      <c r="F45" s="9" t="s">
        <v>3</v>
      </c>
      <c r="G45" s="10" t="s">
        <v>4</v>
      </c>
      <c r="H45" s="9" t="s">
        <v>3</v>
      </c>
      <c r="I45" s="10" t="s">
        <v>4</v>
      </c>
      <c r="J45" s="9" t="s">
        <v>3</v>
      </c>
      <c r="K45" s="10" t="s">
        <v>4</v>
      </c>
      <c r="L45" s="343"/>
      <c r="M45" s="344"/>
      <c r="N45" s="350"/>
      <c r="O45" s="351"/>
      <c r="P45" s="342"/>
    </row>
    <row r="46" spans="1:16" ht="60">
      <c r="A46" s="11" t="s">
        <v>452</v>
      </c>
      <c r="B46" s="11" t="s">
        <v>420</v>
      </c>
      <c r="C46" s="201">
        <v>1996</v>
      </c>
      <c r="D46" s="11" t="s">
        <v>305</v>
      </c>
      <c r="E46" s="11" t="s">
        <v>671</v>
      </c>
      <c r="F46" s="11">
        <v>122</v>
      </c>
      <c r="G46" s="12">
        <f>F46</f>
        <v>122</v>
      </c>
      <c r="H46" s="11"/>
      <c r="I46" s="12">
        <f>H46*0.5</f>
        <v>0</v>
      </c>
      <c r="J46" s="11"/>
      <c r="K46" s="12">
        <f>J46*1.5</f>
        <v>0</v>
      </c>
      <c r="L46" s="12">
        <f>K46+I46+G46</f>
        <v>122</v>
      </c>
      <c r="M46" s="11">
        <v>2</v>
      </c>
      <c r="N46" s="11">
        <v>2</v>
      </c>
      <c r="O46" s="48">
        <v>18</v>
      </c>
      <c r="P46" s="44" t="s">
        <v>453</v>
      </c>
    </row>
    <row r="47" spans="1:16" ht="27">
      <c r="A47" s="38" t="s">
        <v>454</v>
      </c>
      <c r="B47" s="11" t="s">
        <v>420</v>
      </c>
      <c r="C47" s="202">
        <v>1995</v>
      </c>
      <c r="D47" s="11" t="s">
        <v>305</v>
      </c>
      <c r="E47" s="11" t="s">
        <v>583</v>
      </c>
      <c r="F47" s="11">
        <v>140</v>
      </c>
      <c r="G47" s="12">
        <f t="shared" ref="G47" si="24">F47</f>
        <v>140</v>
      </c>
      <c r="H47" s="11"/>
      <c r="I47" s="12">
        <f t="shared" ref="I47" si="25">H47*0.5</f>
        <v>0</v>
      </c>
      <c r="J47" s="11"/>
      <c r="K47" s="12">
        <f t="shared" ref="K47" si="26">J47*1.5</f>
        <v>0</v>
      </c>
      <c r="L47" s="12">
        <f t="shared" ref="L47" si="27">K47+I47+G47</f>
        <v>140</v>
      </c>
      <c r="M47" s="11">
        <v>1</v>
      </c>
      <c r="N47" s="11">
        <v>1</v>
      </c>
      <c r="O47" s="48">
        <v>20</v>
      </c>
      <c r="P47" s="59" t="s">
        <v>446</v>
      </c>
    </row>
    <row r="48" spans="1:16">
      <c r="A48" s="11" t="s">
        <v>543</v>
      </c>
      <c r="B48" s="11" t="s">
        <v>536</v>
      </c>
      <c r="C48" s="201">
        <v>1988</v>
      </c>
      <c r="D48" s="11" t="s">
        <v>289</v>
      </c>
      <c r="E48" s="11" t="s">
        <v>689</v>
      </c>
      <c r="F48" s="11">
        <v>87</v>
      </c>
      <c r="G48" s="12">
        <f t="shared" ref="G48" si="28">F48</f>
        <v>87</v>
      </c>
      <c r="H48" s="11"/>
      <c r="I48" s="12">
        <f t="shared" ref="I48" si="29">H48*0.5</f>
        <v>0</v>
      </c>
      <c r="J48" s="11"/>
      <c r="K48" s="12">
        <f t="shared" ref="K48" si="30">J48*1.5</f>
        <v>0</v>
      </c>
      <c r="L48" s="12">
        <f t="shared" ref="L48" si="31">K48+I48+G48</f>
        <v>87</v>
      </c>
      <c r="M48" s="11">
        <v>1</v>
      </c>
      <c r="N48" s="11">
        <v>3</v>
      </c>
      <c r="O48" s="11">
        <v>16</v>
      </c>
      <c r="P48" s="11" t="s">
        <v>539</v>
      </c>
    </row>
    <row r="49" spans="1:16">
      <c r="A49" s="7"/>
      <c r="B49" s="7"/>
      <c r="C49" s="203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69"/>
    </row>
    <row r="50" spans="1:16" ht="18.75">
      <c r="A50" s="2" t="s">
        <v>52</v>
      </c>
      <c r="B50" s="335" t="s">
        <v>12</v>
      </c>
      <c r="C50" s="331" t="s">
        <v>1</v>
      </c>
      <c r="D50" s="332" t="s">
        <v>13</v>
      </c>
      <c r="E50" s="331" t="s">
        <v>11</v>
      </c>
      <c r="F50" s="329" t="s">
        <v>2</v>
      </c>
      <c r="G50" s="329"/>
      <c r="H50" s="329" t="s">
        <v>5</v>
      </c>
      <c r="I50" s="329"/>
      <c r="J50" s="329" t="s">
        <v>6</v>
      </c>
      <c r="K50" s="329"/>
      <c r="L50" s="330" t="s">
        <v>7</v>
      </c>
      <c r="M50" s="331" t="s">
        <v>8</v>
      </c>
      <c r="N50" s="332" t="s">
        <v>9</v>
      </c>
      <c r="O50" s="328" t="s">
        <v>10</v>
      </c>
      <c r="P50" s="329" t="s">
        <v>151</v>
      </c>
    </row>
    <row r="51" spans="1:16">
      <c r="A51" s="329" t="s">
        <v>0</v>
      </c>
      <c r="B51" s="336"/>
      <c r="C51" s="331"/>
      <c r="D51" s="333"/>
      <c r="E51" s="331"/>
      <c r="F51" s="329"/>
      <c r="G51" s="329"/>
      <c r="H51" s="329"/>
      <c r="I51" s="329"/>
      <c r="J51" s="329"/>
      <c r="K51" s="329"/>
      <c r="L51" s="330"/>
      <c r="M51" s="331"/>
      <c r="N51" s="333"/>
      <c r="O51" s="328"/>
      <c r="P51" s="329"/>
    </row>
    <row r="52" spans="1:16" ht="18.600000000000001" customHeight="1">
      <c r="A52" s="329"/>
      <c r="B52" s="337"/>
      <c r="C52" s="331"/>
      <c r="D52" s="334"/>
      <c r="E52" s="331"/>
      <c r="F52" s="3" t="s">
        <v>3</v>
      </c>
      <c r="G52" s="4" t="s">
        <v>4</v>
      </c>
      <c r="H52" s="3" t="s">
        <v>3</v>
      </c>
      <c r="I52" s="4" t="s">
        <v>4</v>
      </c>
      <c r="J52" s="3" t="s">
        <v>3</v>
      </c>
      <c r="K52" s="4" t="s">
        <v>4</v>
      </c>
      <c r="L52" s="330"/>
      <c r="M52" s="331"/>
      <c r="N52" s="334"/>
      <c r="O52" s="328"/>
      <c r="P52" s="329"/>
    </row>
    <row r="53" spans="1:16" ht="60">
      <c r="A53" s="5" t="s">
        <v>468</v>
      </c>
      <c r="B53" s="5" t="s">
        <v>420</v>
      </c>
      <c r="C53" s="5">
        <v>1995</v>
      </c>
      <c r="D53" s="5" t="s">
        <v>305</v>
      </c>
      <c r="E53" s="128" t="s">
        <v>677</v>
      </c>
      <c r="F53" s="5">
        <v>100</v>
      </c>
      <c r="G53" s="6">
        <f t="shared" ref="G53" si="32">F53</f>
        <v>100</v>
      </c>
      <c r="H53" s="5"/>
      <c r="I53" s="6">
        <f t="shared" ref="I53" si="33">H53*0.5</f>
        <v>0</v>
      </c>
      <c r="J53" s="5"/>
      <c r="K53" s="6">
        <f t="shared" ref="K53" si="34">J53*1.5</f>
        <v>0</v>
      </c>
      <c r="L53" s="6">
        <f t="shared" ref="L53" si="35">K53+I53+G53</f>
        <v>100</v>
      </c>
      <c r="M53" s="5">
        <v>1</v>
      </c>
      <c r="N53" s="5">
        <v>1</v>
      </c>
      <c r="O53" s="49">
        <v>20</v>
      </c>
      <c r="P53" s="42" t="s">
        <v>469</v>
      </c>
    </row>
    <row r="54" spans="1:16">
      <c r="A54" s="5" t="s">
        <v>224</v>
      </c>
      <c r="B54" s="5" t="s">
        <v>200</v>
      </c>
      <c r="C54" s="5">
        <v>1989</v>
      </c>
      <c r="D54" s="5" t="s">
        <v>289</v>
      </c>
      <c r="E54" s="5" t="s">
        <v>619</v>
      </c>
      <c r="F54" s="5">
        <v>87</v>
      </c>
      <c r="G54" s="6">
        <f t="shared" ref="G54:G55" si="36">F54</f>
        <v>87</v>
      </c>
      <c r="H54" s="5"/>
      <c r="I54" s="6">
        <f t="shared" ref="I54:I55" si="37">H54*0.5</f>
        <v>0</v>
      </c>
      <c r="J54" s="5"/>
      <c r="K54" s="6">
        <f t="shared" ref="K54:K55" si="38">J54*1.5</f>
        <v>0</v>
      </c>
      <c r="L54" s="6">
        <f t="shared" ref="L54:L55" si="39">K54+I54+G54</f>
        <v>87</v>
      </c>
      <c r="M54" s="5">
        <v>1</v>
      </c>
      <c r="N54" s="5">
        <v>2</v>
      </c>
      <c r="O54" s="49">
        <v>18</v>
      </c>
      <c r="P54" s="5"/>
    </row>
    <row r="55" spans="1:16">
      <c r="A55" s="5" t="s">
        <v>336</v>
      </c>
      <c r="B55" s="5" t="s">
        <v>145</v>
      </c>
      <c r="C55" s="5">
        <v>1984</v>
      </c>
      <c r="D55" s="5" t="s">
        <v>289</v>
      </c>
      <c r="E55" s="5" t="s">
        <v>557</v>
      </c>
      <c r="F55" s="5">
        <v>57</v>
      </c>
      <c r="G55" s="6">
        <f t="shared" si="36"/>
        <v>57</v>
      </c>
      <c r="H55" s="5"/>
      <c r="I55" s="6">
        <f t="shared" si="37"/>
        <v>0</v>
      </c>
      <c r="J55" s="5"/>
      <c r="K55" s="6">
        <f t="shared" si="38"/>
        <v>0</v>
      </c>
      <c r="L55" s="6">
        <f t="shared" si="39"/>
        <v>57</v>
      </c>
      <c r="M55" s="5">
        <v>3</v>
      </c>
      <c r="N55" s="5">
        <v>4</v>
      </c>
      <c r="O55" s="49">
        <v>15</v>
      </c>
      <c r="P55" s="5" t="s">
        <v>337</v>
      </c>
    </row>
    <row r="56" spans="1:16" ht="30">
      <c r="A56" s="122" t="s">
        <v>333</v>
      </c>
      <c r="B56" s="122" t="s">
        <v>145</v>
      </c>
      <c r="C56" s="266">
        <v>1975</v>
      </c>
      <c r="D56" s="122" t="s">
        <v>289</v>
      </c>
      <c r="E56" s="122" t="s">
        <v>624</v>
      </c>
      <c r="F56" s="122">
        <v>83</v>
      </c>
      <c r="G56" s="208">
        <f>F56</f>
        <v>83</v>
      </c>
      <c r="H56" s="122"/>
      <c r="I56" s="208">
        <f>H56*0.5</f>
        <v>0</v>
      </c>
      <c r="J56" s="122"/>
      <c r="K56" s="208">
        <f>J56*1.5</f>
        <v>0</v>
      </c>
      <c r="L56" s="208">
        <f>K56+I56+G56</f>
        <v>83</v>
      </c>
      <c r="M56" s="122">
        <v>2</v>
      </c>
      <c r="N56" s="122">
        <v>3</v>
      </c>
      <c r="O56" s="122">
        <v>16</v>
      </c>
      <c r="P56" s="210" t="s">
        <v>334</v>
      </c>
    </row>
    <row r="57" spans="1:16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1"/>
    </row>
    <row r="58" spans="1:16" ht="18.75">
      <c r="A58" s="8" t="s">
        <v>53</v>
      </c>
      <c r="B58" s="345" t="s">
        <v>12</v>
      </c>
      <c r="C58" s="344" t="s">
        <v>1</v>
      </c>
      <c r="D58" s="348" t="s">
        <v>13</v>
      </c>
      <c r="E58" s="344" t="s">
        <v>11</v>
      </c>
      <c r="F58" s="342" t="s">
        <v>2</v>
      </c>
      <c r="G58" s="342"/>
      <c r="H58" s="342" t="s">
        <v>5</v>
      </c>
      <c r="I58" s="342"/>
      <c r="J58" s="342" t="s">
        <v>6</v>
      </c>
      <c r="K58" s="342"/>
      <c r="L58" s="343" t="s">
        <v>7</v>
      </c>
      <c r="M58" s="344" t="s">
        <v>8</v>
      </c>
      <c r="N58" s="348" t="s">
        <v>9</v>
      </c>
      <c r="O58" s="351" t="s">
        <v>10</v>
      </c>
      <c r="P58" s="342" t="s">
        <v>151</v>
      </c>
    </row>
    <row r="59" spans="1:16" ht="14.45" customHeight="1">
      <c r="A59" s="342" t="s">
        <v>0</v>
      </c>
      <c r="B59" s="346"/>
      <c r="C59" s="344"/>
      <c r="D59" s="349"/>
      <c r="E59" s="344"/>
      <c r="F59" s="342"/>
      <c r="G59" s="342"/>
      <c r="H59" s="342"/>
      <c r="I59" s="342"/>
      <c r="J59" s="342"/>
      <c r="K59" s="342"/>
      <c r="L59" s="343"/>
      <c r="M59" s="344"/>
      <c r="N59" s="349"/>
      <c r="O59" s="351"/>
      <c r="P59" s="342"/>
    </row>
    <row r="60" spans="1:16">
      <c r="A60" s="342"/>
      <c r="B60" s="347"/>
      <c r="C60" s="344"/>
      <c r="D60" s="350"/>
      <c r="E60" s="344"/>
      <c r="F60" s="9" t="s">
        <v>3</v>
      </c>
      <c r="G60" s="10" t="s">
        <v>4</v>
      </c>
      <c r="H60" s="9" t="s">
        <v>3</v>
      </c>
      <c r="I60" s="10" t="s">
        <v>4</v>
      </c>
      <c r="J60" s="9" t="s">
        <v>3</v>
      </c>
      <c r="K60" s="10" t="s">
        <v>4</v>
      </c>
      <c r="L60" s="343"/>
      <c r="M60" s="344"/>
      <c r="N60" s="350"/>
      <c r="O60" s="351"/>
      <c r="P60" s="342"/>
    </row>
    <row r="61" spans="1:16">
      <c r="A61" s="11" t="s">
        <v>293</v>
      </c>
      <c r="B61" s="11" t="s">
        <v>148</v>
      </c>
      <c r="C61" s="11">
        <v>1984</v>
      </c>
      <c r="D61" s="11" t="s">
        <v>294</v>
      </c>
      <c r="E61" s="11" t="s">
        <v>565</v>
      </c>
      <c r="F61" s="11">
        <v>3</v>
      </c>
      <c r="G61" s="12">
        <f t="shared" ref="G61" si="40">F61</f>
        <v>3</v>
      </c>
      <c r="H61" s="11"/>
      <c r="I61" s="12">
        <f t="shared" ref="I61:I62" si="41">H61*0.5</f>
        <v>0</v>
      </c>
      <c r="J61" s="11"/>
      <c r="K61" s="12">
        <f t="shared" ref="K61:K62" si="42">J61*1.5</f>
        <v>0</v>
      </c>
      <c r="L61" s="12">
        <f t="shared" ref="L61:L63" si="43">K61+I61+G61</f>
        <v>3</v>
      </c>
      <c r="M61" s="11">
        <v>3</v>
      </c>
      <c r="N61" s="11">
        <v>3</v>
      </c>
      <c r="O61" s="48">
        <v>16</v>
      </c>
      <c r="P61" s="11" t="s">
        <v>295</v>
      </c>
    </row>
    <row r="62" spans="1:16" ht="30">
      <c r="A62" s="11" t="s">
        <v>473</v>
      </c>
      <c r="B62" s="11" t="s">
        <v>420</v>
      </c>
      <c r="C62" s="11">
        <v>2008</v>
      </c>
      <c r="D62" s="11" t="s">
        <v>294</v>
      </c>
      <c r="E62" s="11" t="s">
        <v>658</v>
      </c>
      <c r="F62" s="11">
        <v>58</v>
      </c>
      <c r="G62" s="12">
        <f>F62</f>
        <v>58</v>
      </c>
      <c r="H62" s="11"/>
      <c r="I62" s="12">
        <f t="shared" si="41"/>
        <v>0</v>
      </c>
      <c r="J62" s="11"/>
      <c r="K62" s="12">
        <f t="shared" si="42"/>
        <v>0</v>
      </c>
      <c r="L62" s="12">
        <f t="shared" si="43"/>
        <v>58</v>
      </c>
      <c r="M62" s="11">
        <v>2</v>
      </c>
      <c r="N62" s="11">
        <v>2</v>
      </c>
      <c r="O62" s="48">
        <v>18</v>
      </c>
      <c r="P62" s="44" t="s">
        <v>433</v>
      </c>
    </row>
    <row r="63" spans="1:16" ht="45">
      <c r="A63" s="11" t="s">
        <v>475</v>
      </c>
      <c r="B63" s="11" t="s">
        <v>420</v>
      </c>
      <c r="C63" s="11">
        <v>2001</v>
      </c>
      <c r="D63" s="11" t="s">
        <v>294</v>
      </c>
      <c r="E63" s="11" t="s">
        <v>607</v>
      </c>
      <c r="F63" s="11">
        <v>73</v>
      </c>
      <c r="G63" s="12">
        <f t="shared" ref="G63" si="44">F63</f>
        <v>73</v>
      </c>
      <c r="H63" s="11"/>
      <c r="I63" s="12">
        <v>0</v>
      </c>
      <c r="J63" s="11"/>
      <c r="K63" s="12">
        <v>0</v>
      </c>
      <c r="L63" s="12">
        <f t="shared" si="43"/>
        <v>73</v>
      </c>
      <c r="M63" s="11">
        <v>1</v>
      </c>
      <c r="N63" s="11">
        <v>1</v>
      </c>
      <c r="O63" s="11">
        <v>20</v>
      </c>
      <c r="P63" s="44" t="s">
        <v>476</v>
      </c>
    </row>
    <row r="64" spans="1:16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69"/>
    </row>
    <row r="65" spans="1:16" ht="18.75">
      <c r="A65" s="8" t="s">
        <v>54</v>
      </c>
      <c r="B65" s="335" t="s">
        <v>12</v>
      </c>
      <c r="C65" s="331" t="s">
        <v>1</v>
      </c>
      <c r="D65" s="332" t="s">
        <v>13</v>
      </c>
      <c r="E65" s="331" t="s">
        <v>11</v>
      </c>
      <c r="F65" s="329" t="s">
        <v>2</v>
      </c>
      <c r="G65" s="329"/>
      <c r="H65" s="329" t="s">
        <v>5</v>
      </c>
      <c r="I65" s="329"/>
      <c r="J65" s="329" t="s">
        <v>6</v>
      </c>
      <c r="K65" s="329"/>
      <c r="L65" s="330" t="s">
        <v>7</v>
      </c>
      <c r="M65" s="331" t="s">
        <v>8</v>
      </c>
      <c r="N65" s="332" t="s">
        <v>9</v>
      </c>
      <c r="O65" s="328" t="s">
        <v>10</v>
      </c>
      <c r="P65" s="329" t="s">
        <v>151</v>
      </c>
    </row>
    <row r="66" spans="1:16">
      <c r="A66" s="329" t="s">
        <v>0</v>
      </c>
      <c r="B66" s="336"/>
      <c r="C66" s="331"/>
      <c r="D66" s="333"/>
      <c r="E66" s="331"/>
      <c r="F66" s="329"/>
      <c r="G66" s="329"/>
      <c r="H66" s="329"/>
      <c r="I66" s="329"/>
      <c r="J66" s="329"/>
      <c r="K66" s="329"/>
      <c r="L66" s="330"/>
      <c r="M66" s="331"/>
      <c r="N66" s="333"/>
      <c r="O66" s="328"/>
      <c r="P66" s="329"/>
    </row>
    <row r="67" spans="1:16">
      <c r="A67" s="329"/>
      <c r="B67" s="337"/>
      <c r="C67" s="331"/>
      <c r="D67" s="334"/>
      <c r="E67" s="331"/>
      <c r="F67" s="3" t="s">
        <v>3</v>
      </c>
      <c r="G67" s="4" t="s">
        <v>4</v>
      </c>
      <c r="H67" s="3" t="s">
        <v>3</v>
      </c>
      <c r="I67" s="4" t="s">
        <v>4</v>
      </c>
      <c r="J67" s="3" t="s">
        <v>3</v>
      </c>
      <c r="K67" s="4" t="s">
        <v>4</v>
      </c>
      <c r="L67" s="330"/>
      <c r="M67" s="331"/>
      <c r="N67" s="334"/>
      <c r="O67" s="328"/>
      <c r="P67" s="329"/>
    </row>
    <row r="68" spans="1:16" ht="30">
      <c r="A68" s="5" t="s">
        <v>477</v>
      </c>
      <c r="B68" s="5" t="s">
        <v>420</v>
      </c>
      <c r="C68" s="5">
        <v>2004</v>
      </c>
      <c r="D68" s="5" t="s">
        <v>294</v>
      </c>
      <c r="E68" s="5" t="s">
        <v>604</v>
      </c>
      <c r="F68" s="5">
        <v>40</v>
      </c>
      <c r="G68" s="6">
        <f t="shared" ref="G68" si="45">F68</f>
        <v>40</v>
      </c>
      <c r="H68" s="5"/>
      <c r="I68" s="6">
        <f t="shared" ref="I68" si="46">H68*0.5</f>
        <v>0</v>
      </c>
      <c r="J68" s="5"/>
      <c r="K68" s="6">
        <f t="shared" ref="K68" si="47">J68*1.5</f>
        <v>0</v>
      </c>
      <c r="L68" s="6">
        <f t="shared" ref="L68" si="48">K68+I68+G68</f>
        <v>40</v>
      </c>
      <c r="M68" s="5">
        <v>1</v>
      </c>
      <c r="N68" s="5">
        <v>1</v>
      </c>
      <c r="O68" s="49">
        <v>20</v>
      </c>
      <c r="P68" s="42" t="s">
        <v>446</v>
      </c>
    </row>
    <row r="69" spans="1:16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1"/>
    </row>
    <row r="70" spans="1:16" ht="18.75">
      <c r="A70" s="8" t="s">
        <v>162</v>
      </c>
      <c r="B70" s="335" t="s">
        <v>12</v>
      </c>
      <c r="C70" s="331" t="s">
        <v>1</v>
      </c>
      <c r="D70" s="332" t="s">
        <v>13</v>
      </c>
      <c r="E70" s="331" t="s">
        <v>11</v>
      </c>
      <c r="F70" s="329" t="s">
        <v>2</v>
      </c>
      <c r="G70" s="329"/>
      <c r="H70" s="329" t="s">
        <v>5</v>
      </c>
      <c r="I70" s="329"/>
      <c r="J70" s="329" t="s">
        <v>6</v>
      </c>
      <c r="K70" s="329"/>
      <c r="L70" s="330" t="s">
        <v>7</v>
      </c>
      <c r="M70" s="331" t="s">
        <v>8</v>
      </c>
      <c r="N70" s="332" t="s">
        <v>9</v>
      </c>
      <c r="O70" s="328" t="s">
        <v>10</v>
      </c>
      <c r="P70" s="329" t="s">
        <v>151</v>
      </c>
    </row>
    <row r="71" spans="1:16">
      <c r="A71" s="329" t="s">
        <v>0</v>
      </c>
      <c r="B71" s="336"/>
      <c r="C71" s="331"/>
      <c r="D71" s="333"/>
      <c r="E71" s="331"/>
      <c r="F71" s="329"/>
      <c r="G71" s="329"/>
      <c r="H71" s="329"/>
      <c r="I71" s="329"/>
      <c r="J71" s="329"/>
      <c r="K71" s="329"/>
      <c r="L71" s="330"/>
      <c r="M71" s="331"/>
      <c r="N71" s="333"/>
      <c r="O71" s="328"/>
      <c r="P71" s="329"/>
    </row>
    <row r="72" spans="1:16">
      <c r="A72" s="329"/>
      <c r="B72" s="337"/>
      <c r="C72" s="331"/>
      <c r="D72" s="334"/>
      <c r="E72" s="331"/>
      <c r="F72" s="3" t="s">
        <v>3</v>
      </c>
      <c r="G72" s="4" t="s">
        <v>4</v>
      </c>
      <c r="H72" s="3" t="s">
        <v>3</v>
      </c>
      <c r="I72" s="4" t="s">
        <v>4</v>
      </c>
      <c r="J72" s="3" t="s">
        <v>3</v>
      </c>
      <c r="K72" s="4" t="s">
        <v>4</v>
      </c>
      <c r="L72" s="330"/>
      <c r="M72" s="331"/>
      <c r="N72" s="334"/>
      <c r="O72" s="328"/>
      <c r="P72" s="329"/>
    </row>
    <row r="73" spans="1:16">
      <c r="A73" s="5" t="s">
        <v>263</v>
      </c>
      <c r="B73" s="5" t="s">
        <v>200</v>
      </c>
      <c r="C73" s="5">
        <v>1992</v>
      </c>
      <c r="D73" s="5" t="s">
        <v>265</v>
      </c>
      <c r="E73" s="5" t="s">
        <v>597</v>
      </c>
      <c r="F73" s="5">
        <v>128</v>
      </c>
      <c r="G73" s="6">
        <f t="shared" ref="G73" si="49">F73</f>
        <v>128</v>
      </c>
      <c r="H73" s="5"/>
      <c r="I73" s="6">
        <f t="shared" ref="I73" si="50">H73*0.5</f>
        <v>0</v>
      </c>
      <c r="J73" s="5"/>
      <c r="K73" s="6">
        <f t="shared" ref="K73" si="51">J73*1.5</f>
        <v>0</v>
      </c>
      <c r="L73" s="6">
        <f t="shared" ref="L73" si="52">K73+I73+G73</f>
        <v>128</v>
      </c>
      <c r="M73" s="5">
        <v>1</v>
      </c>
      <c r="N73" s="5">
        <v>1</v>
      </c>
      <c r="O73" s="5">
        <v>20</v>
      </c>
      <c r="P73" s="42" t="s">
        <v>218</v>
      </c>
    </row>
    <row r="74" spans="1:16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69"/>
    </row>
    <row r="75" spans="1:16" ht="18.75">
      <c r="A75" s="8" t="s">
        <v>163</v>
      </c>
      <c r="B75" s="335" t="s">
        <v>12</v>
      </c>
      <c r="C75" s="331" t="s">
        <v>1</v>
      </c>
      <c r="D75" s="332" t="s">
        <v>13</v>
      </c>
      <c r="E75" s="331" t="s">
        <v>11</v>
      </c>
      <c r="F75" s="329" t="s">
        <v>2</v>
      </c>
      <c r="G75" s="329"/>
      <c r="H75" s="329" t="s">
        <v>5</v>
      </c>
      <c r="I75" s="329"/>
      <c r="J75" s="329" t="s">
        <v>6</v>
      </c>
      <c r="K75" s="329"/>
      <c r="L75" s="330" t="s">
        <v>7</v>
      </c>
      <c r="M75" s="331" t="s">
        <v>8</v>
      </c>
      <c r="N75" s="332" t="s">
        <v>9</v>
      </c>
      <c r="O75" s="328" t="s">
        <v>10</v>
      </c>
      <c r="P75" s="329" t="s">
        <v>151</v>
      </c>
    </row>
    <row r="76" spans="1:16">
      <c r="A76" s="329" t="s">
        <v>0</v>
      </c>
      <c r="B76" s="336"/>
      <c r="C76" s="331"/>
      <c r="D76" s="333"/>
      <c r="E76" s="331"/>
      <c r="F76" s="329"/>
      <c r="G76" s="329"/>
      <c r="H76" s="329"/>
      <c r="I76" s="329"/>
      <c r="J76" s="329"/>
      <c r="K76" s="329"/>
      <c r="L76" s="330"/>
      <c r="M76" s="331"/>
      <c r="N76" s="333"/>
      <c r="O76" s="328"/>
      <c r="P76" s="329"/>
    </row>
    <row r="77" spans="1:16">
      <c r="A77" s="329"/>
      <c r="B77" s="337"/>
      <c r="C77" s="331"/>
      <c r="D77" s="334"/>
      <c r="E77" s="331"/>
      <c r="F77" s="3" t="s">
        <v>3</v>
      </c>
      <c r="G77" s="4" t="s">
        <v>4</v>
      </c>
      <c r="H77" s="3" t="s">
        <v>3</v>
      </c>
      <c r="I77" s="4" t="s">
        <v>4</v>
      </c>
      <c r="J77" s="3" t="s">
        <v>3</v>
      </c>
      <c r="K77" s="4" t="s">
        <v>4</v>
      </c>
      <c r="L77" s="330"/>
      <c r="M77" s="331"/>
      <c r="N77" s="334"/>
      <c r="O77" s="328"/>
      <c r="P77" s="329"/>
    </row>
    <row r="78" spans="1:16">
      <c r="A78" s="5" t="s">
        <v>159</v>
      </c>
      <c r="B78" s="5" t="s">
        <v>160</v>
      </c>
      <c r="C78" s="5">
        <v>2001</v>
      </c>
      <c r="D78" s="5" t="s">
        <v>161</v>
      </c>
      <c r="E78" s="5" t="s">
        <v>555</v>
      </c>
      <c r="F78" s="5">
        <v>55</v>
      </c>
      <c r="G78" s="6">
        <f t="shared" ref="G78" si="53">F78</f>
        <v>55</v>
      </c>
      <c r="H78" s="5"/>
      <c r="I78" s="6">
        <f t="shared" ref="I78" si="54">H78*0.5</f>
        <v>0</v>
      </c>
      <c r="J78" s="5"/>
      <c r="K78" s="6">
        <f t="shared" ref="K78" si="55">J78*1.5</f>
        <v>0</v>
      </c>
      <c r="L78" s="6">
        <f t="shared" ref="L78" si="56">K78+I78+G78</f>
        <v>55</v>
      </c>
      <c r="M78" s="5">
        <v>1</v>
      </c>
      <c r="N78" s="5">
        <v>1</v>
      </c>
      <c r="O78" s="49">
        <v>20</v>
      </c>
      <c r="P78" s="42"/>
    </row>
    <row r="80" spans="1:16">
      <c r="A80" t="s">
        <v>153</v>
      </c>
      <c r="G80" t="s">
        <v>154</v>
      </c>
      <c r="H80" t="s">
        <v>154</v>
      </c>
    </row>
  </sheetData>
  <mergeCells count="152">
    <mergeCell ref="M75:M77"/>
    <mergeCell ref="N75:N77"/>
    <mergeCell ref="O75:O77"/>
    <mergeCell ref="P75:P77"/>
    <mergeCell ref="A76:A77"/>
    <mergeCell ref="B70:B72"/>
    <mergeCell ref="C70:C72"/>
    <mergeCell ref="D70:D72"/>
    <mergeCell ref="E70:E72"/>
    <mergeCell ref="F70:G71"/>
    <mergeCell ref="H70:I71"/>
    <mergeCell ref="J70:K71"/>
    <mergeCell ref="A71:A72"/>
    <mergeCell ref="B75:B77"/>
    <mergeCell ref="C75:C77"/>
    <mergeCell ref="D75:D77"/>
    <mergeCell ref="E75:E77"/>
    <mergeCell ref="F75:G76"/>
    <mergeCell ref="H75:I76"/>
    <mergeCell ref="J75:K76"/>
    <mergeCell ref="L75:L77"/>
    <mergeCell ref="L70:L72"/>
    <mergeCell ref="M70:M72"/>
    <mergeCell ref="N70:N72"/>
    <mergeCell ref="P14:P16"/>
    <mergeCell ref="P20:P22"/>
    <mergeCell ref="P25:P27"/>
    <mergeCell ref="P30:P32"/>
    <mergeCell ref="P35:P37"/>
    <mergeCell ref="P43:P45"/>
    <mergeCell ref="P50:P52"/>
    <mergeCell ref="P58:P60"/>
    <mergeCell ref="P65:P67"/>
    <mergeCell ref="O70:O72"/>
    <mergeCell ref="P70:P72"/>
    <mergeCell ref="A2:B12"/>
    <mergeCell ref="C2:E5"/>
    <mergeCell ref="F2:P3"/>
    <mergeCell ref="F4:P4"/>
    <mergeCell ref="F5:P5"/>
    <mergeCell ref="C6:E8"/>
    <mergeCell ref="F6:P8"/>
    <mergeCell ref="C9:E12"/>
    <mergeCell ref="F9:P12"/>
    <mergeCell ref="H20:I21"/>
    <mergeCell ref="J20:K21"/>
    <mergeCell ref="L20:L22"/>
    <mergeCell ref="M20:M22"/>
    <mergeCell ref="N20:N22"/>
    <mergeCell ref="O20:O22"/>
    <mergeCell ref="A15:A16"/>
    <mergeCell ref="B20:B22"/>
    <mergeCell ref="C20:C22"/>
    <mergeCell ref="D20:D22"/>
    <mergeCell ref="E20:E22"/>
    <mergeCell ref="F20:G21"/>
    <mergeCell ref="A21:A22"/>
    <mergeCell ref="H14:I15"/>
    <mergeCell ref="J14:K15"/>
    <mergeCell ref="L14:L16"/>
    <mergeCell ref="M14:M16"/>
    <mergeCell ref="N14:N16"/>
    <mergeCell ref="O14:O16"/>
    <mergeCell ref="B14:B16"/>
    <mergeCell ref="C14:C16"/>
    <mergeCell ref="D14:D16"/>
    <mergeCell ref="E14:E16"/>
    <mergeCell ref="F14:G15"/>
    <mergeCell ref="J25:K26"/>
    <mergeCell ref="L25:L27"/>
    <mergeCell ref="M25:M27"/>
    <mergeCell ref="N25:N27"/>
    <mergeCell ref="O25:O27"/>
    <mergeCell ref="A26:A27"/>
    <mergeCell ref="B25:B27"/>
    <mergeCell ref="C25:C27"/>
    <mergeCell ref="D25:D27"/>
    <mergeCell ref="E25:E27"/>
    <mergeCell ref="F25:G26"/>
    <mergeCell ref="H25:I26"/>
    <mergeCell ref="J30:K31"/>
    <mergeCell ref="L30:L32"/>
    <mergeCell ref="M30:M32"/>
    <mergeCell ref="N30:N32"/>
    <mergeCell ref="O30:O32"/>
    <mergeCell ref="A31:A32"/>
    <mergeCell ref="B30:B32"/>
    <mergeCell ref="C30:C32"/>
    <mergeCell ref="D30:D32"/>
    <mergeCell ref="E30:E32"/>
    <mergeCell ref="F30:G31"/>
    <mergeCell ref="H30:I31"/>
    <mergeCell ref="J35:K36"/>
    <mergeCell ref="L35:L37"/>
    <mergeCell ref="M35:M37"/>
    <mergeCell ref="N35:N37"/>
    <mergeCell ref="O35:O37"/>
    <mergeCell ref="A36:A37"/>
    <mergeCell ref="B35:B37"/>
    <mergeCell ref="C35:C37"/>
    <mergeCell ref="D35:D37"/>
    <mergeCell ref="E35:E37"/>
    <mergeCell ref="F35:G36"/>
    <mergeCell ref="H35:I36"/>
    <mergeCell ref="J43:K44"/>
    <mergeCell ref="L43:L45"/>
    <mergeCell ref="M43:M45"/>
    <mergeCell ref="N43:N45"/>
    <mergeCell ref="O43:O45"/>
    <mergeCell ref="A44:A45"/>
    <mergeCell ref="B43:B45"/>
    <mergeCell ref="C43:C45"/>
    <mergeCell ref="D43:D45"/>
    <mergeCell ref="E43:E45"/>
    <mergeCell ref="F43:G44"/>
    <mergeCell ref="H43:I44"/>
    <mergeCell ref="J50:K51"/>
    <mergeCell ref="L50:L52"/>
    <mergeCell ref="M50:M52"/>
    <mergeCell ref="N50:N52"/>
    <mergeCell ref="O50:O52"/>
    <mergeCell ref="A51:A52"/>
    <mergeCell ref="B50:B52"/>
    <mergeCell ref="C50:C52"/>
    <mergeCell ref="D50:D52"/>
    <mergeCell ref="E50:E52"/>
    <mergeCell ref="F50:G51"/>
    <mergeCell ref="H50:I51"/>
    <mergeCell ref="J58:K59"/>
    <mergeCell ref="L58:L60"/>
    <mergeCell ref="M58:M60"/>
    <mergeCell ref="N58:N60"/>
    <mergeCell ref="O58:O60"/>
    <mergeCell ref="A59:A60"/>
    <mergeCell ref="B58:B60"/>
    <mergeCell ref="C58:C60"/>
    <mergeCell ref="D58:D60"/>
    <mergeCell ref="E58:E60"/>
    <mergeCell ref="F58:G59"/>
    <mergeCell ref="H58:I59"/>
    <mergeCell ref="J65:K66"/>
    <mergeCell ref="L65:L67"/>
    <mergeCell ref="M65:M67"/>
    <mergeCell ref="N65:N67"/>
    <mergeCell ref="O65:O67"/>
    <mergeCell ref="A66:A67"/>
    <mergeCell ref="B65:B67"/>
    <mergeCell ref="C65:C67"/>
    <mergeCell ref="D65:D67"/>
    <mergeCell ref="E65:E67"/>
    <mergeCell ref="F65:G66"/>
    <mergeCell ref="H65:I66"/>
  </mergeCells>
  <pageMargins left="0.7" right="0.7" top="0.75" bottom="0.75" header="0.3" footer="0.3"/>
  <pageSetup scale="67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1:P63"/>
  <sheetViews>
    <sheetView topLeftCell="A38" workbookViewId="0">
      <selection activeCell="B54" sqref="B54"/>
    </sheetView>
  </sheetViews>
  <sheetFormatPr defaultRowHeight="15"/>
  <cols>
    <col min="1" max="1" width="54.140625" customWidth="1"/>
    <col min="2" max="2" width="10.7109375" customWidth="1"/>
    <col min="8" max="11" width="0" hidden="1" customWidth="1"/>
    <col min="13" max="13" width="19.85546875" customWidth="1"/>
    <col min="14" max="14" width="13.85546875" customWidth="1"/>
    <col min="15" max="15" width="17.42578125" customWidth="1"/>
    <col min="16" max="16" width="16.42578125" customWidth="1"/>
  </cols>
  <sheetData>
    <row r="1" spans="1:16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>
      <c r="A2" s="338"/>
      <c r="B2" s="338"/>
      <c r="C2" s="338" t="s">
        <v>14</v>
      </c>
      <c r="D2" s="338"/>
      <c r="E2" s="338"/>
      <c r="F2" s="341" t="s">
        <v>156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</row>
    <row r="3" spans="1:16">
      <c r="A3" s="338"/>
      <c r="B3" s="338"/>
      <c r="C3" s="338"/>
      <c r="D3" s="338"/>
      <c r="E3" s="338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</row>
    <row r="4" spans="1:16" ht="15.75">
      <c r="A4" s="338"/>
      <c r="B4" s="338"/>
      <c r="C4" s="338"/>
      <c r="D4" s="338"/>
      <c r="E4" s="338"/>
      <c r="F4" s="341" t="s">
        <v>17</v>
      </c>
      <c r="G4" s="341"/>
      <c r="H4" s="341"/>
      <c r="I4" s="341"/>
      <c r="J4" s="341"/>
      <c r="K4" s="341"/>
      <c r="L4" s="341"/>
      <c r="M4" s="341"/>
      <c r="N4" s="341"/>
      <c r="O4" s="341"/>
      <c r="P4" s="341"/>
    </row>
    <row r="5" spans="1:16" ht="15.75">
      <c r="A5" s="338"/>
      <c r="B5" s="338"/>
      <c r="C5" s="338"/>
      <c r="D5" s="338"/>
      <c r="E5" s="338"/>
      <c r="F5" s="341" t="s">
        <v>18</v>
      </c>
      <c r="G5" s="341"/>
      <c r="H5" s="341"/>
      <c r="I5" s="341"/>
      <c r="J5" s="341"/>
      <c r="K5" s="341"/>
      <c r="L5" s="341"/>
      <c r="M5" s="341"/>
      <c r="N5" s="341"/>
      <c r="O5" s="341"/>
      <c r="P5" s="341"/>
    </row>
    <row r="6" spans="1:16">
      <c r="A6" s="338"/>
      <c r="B6" s="338"/>
      <c r="C6" s="339" t="s">
        <v>15</v>
      </c>
      <c r="D6" s="339"/>
      <c r="E6" s="339"/>
      <c r="F6" s="341" t="s">
        <v>157</v>
      </c>
      <c r="G6" s="341"/>
      <c r="H6" s="341"/>
      <c r="I6" s="341"/>
      <c r="J6" s="341"/>
      <c r="K6" s="341"/>
      <c r="L6" s="341"/>
      <c r="M6" s="341"/>
      <c r="N6" s="341"/>
      <c r="O6" s="341"/>
      <c r="P6" s="341"/>
    </row>
    <row r="7" spans="1:16">
      <c r="A7" s="338"/>
      <c r="B7" s="338"/>
      <c r="C7" s="339"/>
      <c r="D7" s="339"/>
      <c r="E7" s="339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</row>
    <row r="8" spans="1:16">
      <c r="A8" s="338"/>
      <c r="B8" s="338"/>
      <c r="C8" s="339"/>
      <c r="D8" s="339"/>
      <c r="E8" s="339"/>
      <c r="F8" s="341"/>
      <c r="G8" s="341"/>
      <c r="H8" s="341"/>
      <c r="I8" s="341"/>
      <c r="J8" s="341"/>
      <c r="K8" s="341"/>
      <c r="L8" s="341"/>
      <c r="M8" s="341"/>
      <c r="N8" s="341"/>
      <c r="O8" s="341"/>
      <c r="P8" s="341"/>
    </row>
    <row r="9" spans="1:16">
      <c r="A9" s="338"/>
      <c r="B9" s="338"/>
      <c r="C9" s="339" t="s">
        <v>16</v>
      </c>
      <c r="D9" s="339"/>
      <c r="E9" s="339"/>
      <c r="F9" s="340" t="s">
        <v>158</v>
      </c>
      <c r="G9" s="340"/>
      <c r="H9" s="340"/>
      <c r="I9" s="340"/>
      <c r="J9" s="340"/>
      <c r="K9" s="340"/>
      <c r="L9" s="340"/>
      <c r="M9" s="340"/>
      <c r="N9" s="340"/>
      <c r="O9" s="340"/>
      <c r="P9" s="340"/>
    </row>
    <row r="10" spans="1:16">
      <c r="A10" s="338"/>
      <c r="B10" s="338"/>
      <c r="C10" s="339"/>
      <c r="D10" s="339"/>
      <c r="E10" s="339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340"/>
    </row>
    <row r="11" spans="1:16">
      <c r="A11" s="338"/>
      <c r="B11" s="338"/>
      <c r="C11" s="339"/>
      <c r="D11" s="339"/>
      <c r="E11" s="339"/>
      <c r="F11" s="340"/>
      <c r="G11" s="340"/>
      <c r="H11" s="340"/>
      <c r="I11" s="340"/>
      <c r="J11" s="340"/>
      <c r="K11" s="340"/>
      <c r="L11" s="340"/>
      <c r="M11" s="340"/>
      <c r="N11" s="340"/>
      <c r="O11" s="340"/>
      <c r="P11" s="340"/>
    </row>
    <row r="12" spans="1:16">
      <c r="A12" s="338"/>
      <c r="B12" s="338"/>
      <c r="C12" s="339"/>
      <c r="D12" s="339"/>
      <c r="E12" s="339"/>
      <c r="F12" s="340"/>
      <c r="G12" s="340"/>
      <c r="H12" s="340"/>
      <c r="I12" s="340"/>
      <c r="J12" s="340"/>
      <c r="K12" s="340"/>
      <c r="L12" s="340"/>
      <c r="M12" s="340"/>
      <c r="N12" s="340"/>
      <c r="O12" s="340"/>
      <c r="P12" s="340"/>
    </row>
    <row r="13" spans="1:16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</row>
    <row r="14" spans="1:16" ht="18" customHeight="1">
      <c r="A14" s="2" t="s">
        <v>367</v>
      </c>
      <c r="B14" s="335" t="s">
        <v>12</v>
      </c>
      <c r="C14" s="331" t="s">
        <v>1</v>
      </c>
      <c r="D14" s="332" t="s">
        <v>13</v>
      </c>
      <c r="E14" s="331" t="s">
        <v>11</v>
      </c>
      <c r="F14" s="329" t="s">
        <v>2</v>
      </c>
      <c r="G14" s="329"/>
      <c r="H14" s="329" t="s">
        <v>5</v>
      </c>
      <c r="I14" s="329"/>
      <c r="J14" s="329" t="s">
        <v>6</v>
      </c>
      <c r="K14" s="329"/>
      <c r="L14" s="330" t="s">
        <v>7</v>
      </c>
      <c r="M14" s="331" t="s">
        <v>8</v>
      </c>
      <c r="N14" s="332" t="s">
        <v>9</v>
      </c>
      <c r="O14" s="328" t="s">
        <v>10</v>
      </c>
      <c r="P14" s="329" t="s">
        <v>151</v>
      </c>
    </row>
    <row r="15" spans="1:16">
      <c r="A15" s="329" t="s">
        <v>0</v>
      </c>
      <c r="B15" s="336"/>
      <c r="C15" s="331"/>
      <c r="D15" s="333"/>
      <c r="E15" s="331"/>
      <c r="F15" s="329"/>
      <c r="G15" s="329"/>
      <c r="H15" s="329"/>
      <c r="I15" s="329"/>
      <c r="J15" s="329"/>
      <c r="K15" s="329"/>
      <c r="L15" s="330"/>
      <c r="M15" s="331"/>
      <c r="N15" s="333"/>
      <c r="O15" s="328"/>
      <c r="P15" s="329"/>
    </row>
    <row r="16" spans="1:16">
      <c r="A16" s="329"/>
      <c r="B16" s="337"/>
      <c r="C16" s="331"/>
      <c r="D16" s="334"/>
      <c r="E16" s="331"/>
      <c r="F16" s="3" t="s">
        <v>3</v>
      </c>
      <c r="G16" s="4" t="s">
        <v>4</v>
      </c>
      <c r="H16" s="3" t="s">
        <v>3</v>
      </c>
      <c r="I16" s="4" t="s">
        <v>4</v>
      </c>
      <c r="J16" s="3" t="s">
        <v>3</v>
      </c>
      <c r="K16" s="4" t="s">
        <v>4</v>
      </c>
      <c r="L16" s="330"/>
      <c r="M16" s="331"/>
      <c r="N16" s="334"/>
      <c r="O16" s="328"/>
      <c r="P16" s="329"/>
    </row>
    <row r="17" spans="1:16">
      <c r="A17" s="36" t="s">
        <v>366</v>
      </c>
      <c r="B17" s="5" t="s">
        <v>358</v>
      </c>
      <c r="C17" s="37">
        <v>1982</v>
      </c>
      <c r="D17" s="5" t="s">
        <v>182</v>
      </c>
      <c r="E17" s="5" t="s">
        <v>692</v>
      </c>
      <c r="F17" s="5">
        <v>87</v>
      </c>
      <c r="G17" s="6">
        <f t="shared" ref="G17" si="0">F17</f>
        <v>87</v>
      </c>
      <c r="H17" s="5"/>
      <c r="I17" s="6">
        <f t="shared" ref="I17" si="1">H17*0.5</f>
        <v>0</v>
      </c>
      <c r="J17" s="5"/>
      <c r="K17" s="6">
        <f t="shared" ref="K17" si="2">J17*1.5</f>
        <v>0</v>
      </c>
      <c r="L17" s="6">
        <f t="shared" ref="L17" si="3">K17+I17+G17</f>
        <v>87</v>
      </c>
      <c r="M17" s="5">
        <v>1</v>
      </c>
      <c r="N17" s="5">
        <v>1</v>
      </c>
      <c r="O17" s="49">
        <v>20</v>
      </c>
      <c r="P17" s="63" t="s">
        <v>368</v>
      </c>
    </row>
    <row r="18" spans="1:16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</row>
    <row r="19" spans="1:16" ht="18.75">
      <c r="A19" s="2" t="s">
        <v>55</v>
      </c>
      <c r="B19" s="335" t="s">
        <v>12</v>
      </c>
      <c r="C19" s="331" t="s">
        <v>1</v>
      </c>
      <c r="D19" s="332" t="s">
        <v>13</v>
      </c>
      <c r="E19" s="331" t="s">
        <v>11</v>
      </c>
      <c r="F19" s="329" t="s">
        <v>2</v>
      </c>
      <c r="G19" s="329"/>
      <c r="H19" s="329" t="s">
        <v>5</v>
      </c>
      <c r="I19" s="329"/>
      <c r="J19" s="329" t="s">
        <v>6</v>
      </c>
      <c r="K19" s="329"/>
      <c r="L19" s="330" t="s">
        <v>7</v>
      </c>
      <c r="M19" s="331" t="s">
        <v>8</v>
      </c>
      <c r="N19" s="332" t="s">
        <v>9</v>
      </c>
      <c r="O19" s="328" t="s">
        <v>10</v>
      </c>
      <c r="P19" s="329" t="s">
        <v>151</v>
      </c>
    </row>
    <row r="20" spans="1:16" ht="14.45" customHeight="1">
      <c r="A20" s="329" t="s">
        <v>0</v>
      </c>
      <c r="B20" s="336"/>
      <c r="C20" s="331"/>
      <c r="D20" s="333"/>
      <c r="E20" s="331"/>
      <c r="F20" s="329"/>
      <c r="G20" s="329"/>
      <c r="H20" s="329"/>
      <c r="I20" s="329"/>
      <c r="J20" s="329"/>
      <c r="K20" s="329"/>
      <c r="L20" s="330"/>
      <c r="M20" s="331"/>
      <c r="N20" s="333"/>
      <c r="O20" s="328"/>
      <c r="P20" s="329"/>
    </row>
    <row r="21" spans="1:16">
      <c r="A21" s="329"/>
      <c r="B21" s="337"/>
      <c r="C21" s="331"/>
      <c r="D21" s="334"/>
      <c r="E21" s="331"/>
      <c r="F21" s="3" t="s">
        <v>3</v>
      </c>
      <c r="G21" s="4" t="s">
        <v>4</v>
      </c>
      <c r="H21" s="3" t="s">
        <v>3</v>
      </c>
      <c r="I21" s="4" t="s">
        <v>4</v>
      </c>
      <c r="J21" s="3" t="s">
        <v>3</v>
      </c>
      <c r="K21" s="4" t="s">
        <v>4</v>
      </c>
      <c r="L21" s="330"/>
      <c r="M21" s="331"/>
      <c r="N21" s="334"/>
      <c r="O21" s="328"/>
      <c r="P21" s="329"/>
    </row>
    <row r="22" spans="1:16">
      <c r="A22" s="36" t="s">
        <v>336</v>
      </c>
      <c r="B22" s="5" t="s">
        <v>145</v>
      </c>
      <c r="C22" s="37">
        <v>1984</v>
      </c>
      <c r="D22" s="5" t="s">
        <v>182</v>
      </c>
      <c r="E22" s="5" t="s">
        <v>557</v>
      </c>
      <c r="F22" s="5">
        <v>57</v>
      </c>
      <c r="G22" s="6">
        <f t="shared" ref="G22" si="4">F22</f>
        <v>57</v>
      </c>
      <c r="H22" s="5"/>
      <c r="I22" s="6">
        <f t="shared" ref="I22" si="5">H22*0.5</f>
        <v>0</v>
      </c>
      <c r="J22" s="5"/>
      <c r="K22" s="6">
        <f t="shared" ref="K22" si="6">J22*1.5</f>
        <v>0</v>
      </c>
      <c r="L22" s="6">
        <f t="shared" ref="L22" si="7">K22+I22+G22</f>
        <v>57</v>
      </c>
      <c r="M22" s="5">
        <v>1</v>
      </c>
      <c r="N22" s="5">
        <v>1</v>
      </c>
      <c r="O22" s="49">
        <v>20</v>
      </c>
      <c r="P22" s="63" t="s">
        <v>337</v>
      </c>
    </row>
    <row r="23" spans="1:16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69"/>
    </row>
    <row r="24" spans="1:16" ht="18.75">
      <c r="A24" s="2" t="s">
        <v>335</v>
      </c>
      <c r="B24" s="335" t="s">
        <v>12</v>
      </c>
      <c r="C24" s="331" t="s">
        <v>1</v>
      </c>
      <c r="D24" s="332" t="s">
        <v>13</v>
      </c>
      <c r="E24" s="331" t="s">
        <v>11</v>
      </c>
      <c r="F24" s="329" t="s">
        <v>2</v>
      </c>
      <c r="G24" s="329"/>
      <c r="H24" s="329" t="s">
        <v>5</v>
      </c>
      <c r="I24" s="329"/>
      <c r="J24" s="329" t="s">
        <v>6</v>
      </c>
      <c r="K24" s="329"/>
      <c r="L24" s="330" t="s">
        <v>7</v>
      </c>
      <c r="M24" s="331" t="s">
        <v>8</v>
      </c>
      <c r="N24" s="332" t="s">
        <v>9</v>
      </c>
      <c r="O24" s="328" t="s">
        <v>10</v>
      </c>
      <c r="P24" s="329" t="s">
        <v>151</v>
      </c>
    </row>
    <row r="25" spans="1:16">
      <c r="A25" s="329" t="s">
        <v>0</v>
      </c>
      <c r="B25" s="336"/>
      <c r="C25" s="331"/>
      <c r="D25" s="333"/>
      <c r="E25" s="331"/>
      <c r="F25" s="329"/>
      <c r="G25" s="329"/>
      <c r="H25" s="329"/>
      <c r="I25" s="329"/>
      <c r="J25" s="329"/>
      <c r="K25" s="329"/>
      <c r="L25" s="330"/>
      <c r="M25" s="331"/>
      <c r="N25" s="333"/>
      <c r="O25" s="328"/>
      <c r="P25" s="329"/>
    </row>
    <row r="26" spans="1:16">
      <c r="A26" s="329"/>
      <c r="B26" s="337"/>
      <c r="C26" s="331"/>
      <c r="D26" s="334"/>
      <c r="E26" s="331"/>
      <c r="F26" s="3" t="s">
        <v>3</v>
      </c>
      <c r="G26" s="4" t="s">
        <v>4</v>
      </c>
      <c r="H26" s="3" t="s">
        <v>3</v>
      </c>
      <c r="I26" s="4" t="s">
        <v>4</v>
      </c>
      <c r="J26" s="3" t="s">
        <v>3</v>
      </c>
      <c r="K26" s="4" t="s">
        <v>4</v>
      </c>
      <c r="L26" s="330"/>
      <c r="M26" s="331"/>
      <c r="N26" s="334"/>
      <c r="O26" s="328"/>
      <c r="P26" s="329"/>
    </row>
    <row r="27" spans="1:16">
      <c r="A27" s="36" t="s">
        <v>333</v>
      </c>
      <c r="B27" s="94" t="s">
        <v>145</v>
      </c>
      <c r="C27" s="37">
        <v>1975</v>
      </c>
      <c r="D27" s="95" t="s">
        <v>182</v>
      </c>
      <c r="E27" s="5" t="s">
        <v>624</v>
      </c>
      <c r="F27" s="5">
        <v>83</v>
      </c>
      <c r="G27" s="6">
        <f t="shared" ref="G27:G28" si="8">F27</f>
        <v>83</v>
      </c>
      <c r="H27" s="5"/>
      <c r="I27" s="6">
        <f t="shared" ref="I27:I28" si="9">H27*0.5</f>
        <v>0</v>
      </c>
      <c r="J27" s="5"/>
      <c r="K27" s="6">
        <f t="shared" ref="K27:K28" si="10">J27*1.5</f>
        <v>0</v>
      </c>
      <c r="L27" s="6">
        <f t="shared" ref="L27:L28" si="11">K27+I27+G27</f>
        <v>83</v>
      </c>
      <c r="M27" s="5">
        <v>1</v>
      </c>
      <c r="N27" s="5">
        <v>1</v>
      </c>
      <c r="O27" s="49">
        <v>20</v>
      </c>
      <c r="P27" s="63" t="s">
        <v>334</v>
      </c>
    </row>
    <row r="28" spans="1:16">
      <c r="A28" s="89" t="s">
        <v>458</v>
      </c>
      <c r="B28" s="255" t="s">
        <v>420</v>
      </c>
      <c r="C28" s="90">
        <v>1973</v>
      </c>
      <c r="D28" s="255" t="s">
        <v>182</v>
      </c>
      <c r="E28" s="88" t="s">
        <v>673</v>
      </c>
      <c r="F28" s="88">
        <v>10</v>
      </c>
      <c r="G28" s="91">
        <f t="shared" si="8"/>
        <v>10</v>
      </c>
      <c r="H28" s="88"/>
      <c r="I28" s="91">
        <f t="shared" si="9"/>
        <v>0</v>
      </c>
      <c r="J28" s="88"/>
      <c r="K28" s="91">
        <f t="shared" si="10"/>
        <v>0</v>
      </c>
      <c r="L28" s="91">
        <f t="shared" si="11"/>
        <v>10</v>
      </c>
      <c r="M28" s="88">
        <v>2</v>
      </c>
      <c r="N28" s="88">
        <v>2</v>
      </c>
      <c r="O28" s="92">
        <v>18</v>
      </c>
      <c r="P28" s="93" t="s">
        <v>459</v>
      </c>
    </row>
    <row r="29" spans="1:16">
      <c r="A29" s="105"/>
      <c r="B29" s="1"/>
      <c r="C29" s="116"/>
      <c r="D29" s="1"/>
      <c r="E29" s="1"/>
      <c r="F29" s="1"/>
      <c r="G29" s="27"/>
      <c r="H29" s="1"/>
      <c r="I29" s="27"/>
      <c r="J29" s="1"/>
      <c r="K29" s="27"/>
      <c r="L29" s="27"/>
      <c r="M29" s="1"/>
      <c r="N29" s="1"/>
      <c r="O29" s="1"/>
      <c r="P29" s="105"/>
    </row>
    <row r="30" spans="1:16" ht="18.75">
      <c r="A30" s="13" t="s">
        <v>56</v>
      </c>
      <c r="B30" s="356" t="s">
        <v>12</v>
      </c>
      <c r="C30" s="353" t="s">
        <v>1</v>
      </c>
      <c r="D30" s="359" t="s">
        <v>13</v>
      </c>
      <c r="E30" s="353" t="s">
        <v>11</v>
      </c>
      <c r="F30" s="354" t="s">
        <v>2</v>
      </c>
      <c r="G30" s="354"/>
      <c r="H30" s="354" t="s">
        <v>5</v>
      </c>
      <c r="I30" s="354"/>
      <c r="J30" s="354" t="s">
        <v>6</v>
      </c>
      <c r="K30" s="354"/>
      <c r="L30" s="352" t="s">
        <v>7</v>
      </c>
      <c r="M30" s="353" t="s">
        <v>8</v>
      </c>
      <c r="N30" s="359" t="s">
        <v>9</v>
      </c>
      <c r="O30" s="355" t="s">
        <v>10</v>
      </c>
      <c r="P30" s="354" t="s">
        <v>151</v>
      </c>
    </row>
    <row r="31" spans="1:16">
      <c r="A31" s="354" t="s">
        <v>0</v>
      </c>
      <c r="B31" s="357"/>
      <c r="C31" s="353"/>
      <c r="D31" s="360"/>
      <c r="E31" s="353"/>
      <c r="F31" s="354"/>
      <c r="G31" s="354"/>
      <c r="H31" s="354"/>
      <c r="I31" s="354"/>
      <c r="J31" s="354"/>
      <c r="K31" s="354"/>
      <c r="L31" s="352"/>
      <c r="M31" s="353"/>
      <c r="N31" s="360"/>
      <c r="O31" s="355"/>
      <c r="P31" s="354"/>
    </row>
    <row r="32" spans="1:16">
      <c r="A32" s="354"/>
      <c r="B32" s="358"/>
      <c r="C32" s="353"/>
      <c r="D32" s="361"/>
      <c r="E32" s="353"/>
      <c r="F32" s="28" t="s">
        <v>3</v>
      </c>
      <c r="G32" s="29" t="s">
        <v>4</v>
      </c>
      <c r="H32" s="28" t="s">
        <v>3</v>
      </c>
      <c r="I32" s="29" t="s">
        <v>4</v>
      </c>
      <c r="J32" s="28" t="s">
        <v>3</v>
      </c>
      <c r="K32" s="29" t="s">
        <v>4</v>
      </c>
      <c r="L32" s="352"/>
      <c r="M32" s="353"/>
      <c r="N32" s="361"/>
      <c r="O32" s="355"/>
      <c r="P32" s="354"/>
    </row>
    <row r="33" spans="1:16">
      <c r="A33" s="30" t="s">
        <v>505</v>
      </c>
      <c r="B33" s="138" t="s">
        <v>501</v>
      </c>
      <c r="C33" s="30">
        <v>1963</v>
      </c>
      <c r="D33" s="30" t="s">
        <v>171</v>
      </c>
      <c r="E33" s="30" t="s">
        <v>593</v>
      </c>
      <c r="F33" s="30">
        <v>50</v>
      </c>
      <c r="G33" s="31">
        <f t="shared" ref="G33" si="12">F33</f>
        <v>50</v>
      </c>
      <c r="H33" s="30"/>
      <c r="I33" s="31">
        <f t="shared" ref="I33" si="13">H33*0.5</f>
        <v>0</v>
      </c>
      <c r="J33" s="30"/>
      <c r="K33" s="31">
        <f t="shared" ref="K33" si="14">J33*1.5</f>
        <v>0</v>
      </c>
      <c r="L33" s="31">
        <f t="shared" ref="L33" si="15">K33+I33+G33</f>
        <v>50</v>
      </c>
      <c r="M33" s="30">
        <v>1</v>
      </c>
      <c r="N33" s="30">
        <v>1</v>
      </c>
      <c r="O33" s="56">
        <v>20</v>
      </c>
      <c r="P33" s="30"/>
    </row>
    <row r="34" spans="1:16">
      <c r="A34" s="1"/>
      <c r="B34" s="26"/>
      <c r="C34" s="1"/>
      <c r="D34" s="26"/>
      <c r="E34" s="1"/>
      <c r="F34" s="1"/>
      <c r="G34" s="27"/>
      <c r="H34" s="1"/>
      <c r="I34" s="27"/>
      <c r="J34" s="1"/>
      <c r="K34" s="27"/>
      <c r="L34" s="27"/>
      <c r="M34" s="1"/>
      <c r="N34" s="26"/>
      <c r="O34" s="55"/>
      <c r="P34" s="1"/>
    </row>
    <row r="35" spans="1:16" ht="18" customHeight="1">
      <c r="A35" s="13" t="s">
        <v>57</v>
      </c>
      <c r="B35" s="356" t="s">
        <v>12</v>
      </c>
      <c r="C35" s="359" t="s">
        <v>1</v>
      </c>
      <c r="D35" s="359" t="s">
        <v>13</v>
      </c>
      <c r="E35" s="359" t="s">
        <v>11</v>
      </c>
      <c r="F35" s="391" t="s">
        <v>2</v>
      </c>
      <c r="G35" s="392"/>
      <c r="H35" s="391" t="s">
        <v>5</v>
      </c>
      <c r="I35" s="392"/>
      <c r="J35" s="391" t="s">
        <v>6</v>
      </c>
      <c r="K35" s="392"/>
      <c r="L35" s="395" t="s">
        <v>7</v>
      </c>
      <c r="M35" s="359" t="s">
        <v>8</v>
      </c>
      <c r="N35" s="359" t="s">
        <v>9</v>
      </c>
      <c r="O35" s="359" t="s">
        <v>10</v>
      </c>
      <c r="P35" s="388" t="s">
        <v>151</v>
      </c>
    </row>
    <row r="36" spans="1:16">
      <c r="A36" s="388" t="s">
        <v>0</v>
      </c>
      <c r="B36" s="357"/>
      <c r="C36" s="360"/>
      <c r="D36" s="360"/>
      <c r="E36" s="360"/>
      <c r="F36" s="393"/>
      <c r="G36" s="394"/>
      <c r="H36" s="393"/>
      <c r="I36" s="394"/>
      <c r="J36" s="393"/>
      <c r="K36" s="394"/>
      <c r="L36" s="396"/>
      <c r="M36" s="360"/>
      <c r="N36" s="360"/>
      <c r="O36" s="360"/>
      <c r="P36" s="389"/>
    </row>
    <row r="37" spans="1:16">
      <c r="A37" s="390"/>
      <c r="B37" s="358"/>
      <c r="C37" s="361"/>
      <c r="D37" s="361"/>
      <c r="E37" s="361"/>
      <c r="F37" s="28" t="s">
        <v>3</v>
      </c>
      <c r="G37" s="29" t="s">
        <v>4</v>
      </c>
      <c r="H37" s="28" t="s">
        <v>3</v>
      </c>
      <c r="I37" s="29" t="s">
        <v>4</v>
      </c>
      <c r="J37" s="28" t="s">
        <v>3</v>
      </c>
      <c r="K37" s="29" t="s">
        <v>4</v>
      </c>
      <c r="L37" s="397"/>
      <c r="M37" s="361"/>
      <c r="N37" s="361"/>
      <c r="O37" s="361"/>
      <c r="P37" s="390"/>
    </row>
    <row r="38" spans="1:16">
      <c r="A38" s="30" t="s">
        <v>170</v>
      </c>
      <c r="B38" s="138" t="s">
        <v>160</v>
      </c>
      <c r="C38" s="30">
        <v>1965</v>
      </c>
      <c r="D38" s="30" t="s">
        <v>171</v>
      </c>
      <c r="E38" s="30" t="s">
        <v>580</v>
      </c>
      <c r="F38" s="30">
        <v>140</v>
      </c>
      <c r="G38" s="31">
        <f t="shared" ref="G38:G39" si="16">F38</f>
        <v>140</v>
      </c>
      <c r="H38" s="30"/>
      <c r="I38" s="31">
        <f t="shared" ref="I38:I39" si="17">H38*0.5</f>
        <v>0</v>
      </c>
      <c r="J38" s="30"/>
      <c r="K38" s="31">
        <f t="shared" ref="K38:K39" si="18">J38*1.5</f>
        <v>0</v>
      </c>
      <c r="L38" s="31">
        <f t="shared" ref="L38:L39" si="19">K38+I38+G38</f>
        <v>140</v>
      </c>
      <c r="M38" s="30">
        <v>1</v>
      </c>
      <c r="N38" s="30">
        <v>1</v>
      </c>
      <c r="O38" s="58">
        <v>20</v>
      </c>
      <c r="P38" s="58"/>
    </row>
    <row r="39" spans="1:16" ht="13.15" customHeight="1">
      <c r="A39" s="30" t="s">
        <v>236</v>
      </c>
      <c r="B39" s="138" t="s">
        <v>200</v>
      </c>
      <c r="C39" s="30">
        <v>1963</v>
      </c>
      <c r="D39" s="30" t="s">
        <v>171</v>
      </c>
      <c r="E39" s="30" t="s">
        <v>580</v>
      </c>
      <c r="F39" s="30">
        <v>16</v>
      </c>
      <c r="G39" s="31">
        <f t="shared" si="16"/>
        <v>16</v>
      </c>
      <c r="H39" s="30"/>
      <c r="I39" s="31">
        <f t="shared" si="17"/>
        <v>0</v>
      </c>
      <c r="J39" s="30"/>
      <c r="K39" s="31">
        <f t="shared" si="18"/>
        <v>0</v>
      </c>
      <c r="L39" s="31">
        <f t="shared" si="19"/>
        <v>16</v>
      </c>
      <c r="M39" s="30">
        <v>2</v>
      </c>
      <c r="N39" s="30">
        <v>2</v>
      </c>
      <c r="O39" s="56">
        <v>18</v>
      </c>
      <c r="P39" s="30" t="s">
        <v>218</v>
      </c>
    </row>
    <row r="40" spans="1:16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1"/>
    </row>
    <row r="41" spans="1:16" s="86" customFormat="1" ht="18" customHeight="1">
      <c r="A41" s="13" t="s">
        <v>179</v>
      </c>
      <c r="B41" s="356" t="s">
        <v>12</v>
      </c>
      <c r="C41" s="353" t="s">
        <v>1</v>
      </c>
      <c r="D41" s="359" t="s">
        <v>13</v>
      </c>
      <c r="E41" s="353" t="s">
        <v>11</v>
      </c>
      <c r="F41" s="354" t="s">
        <v>2</v>
      </c>
      <c r="G41" s="354"/>
      <c r="H41" s="354" t="s">
        <v>5</v>
      </c>
      <c r="I41" s="354"/>
      <c r="J41" s="354" t="s">
        <v>6</v>
      </c>
      <c r="K41" s="354"/>
      <c r="L41" s="352" t="s">
        <v>7</v>
      </c>
      <c r="M41" s="353" t="s">
        <v>8</v>
      </c>
      <c r="N41" s="359" t="s">
        <v>9</v>
      </c>
      <c r="O41" s="355" t="s">
        <v>10</v>
      </c>
      <c r="P41" s="354" t="s">
        <v>151</v>
      </c>
    </row>
    <row r="42" spans="1:16" s="86" customFormat="1" ht="13.9" customHeight="1">
      <c r="A42" s="354" t="s">
        <v>0</v>
      </c>
      <c r="B42" s="357"/>
      <c r="C42" s="353"/>
      <c r="D42" s="360"/>
      <c r="E42" s="353"/>
      <c r="F42" s="354"/>
      <c r="G42" s="354"/>
      <c r="H42" s="354"/>
      <c r="I42" s="354"/>
      <c r="J42" s="354"/>
      <c r="K42" s="354"/>
      <c r="L42" s="352"/>
      <c r="M42" s="353"/>
      <c r="N42" s="360"/>
      <c r="O42" s="355"/>
      <c r="P42" s="354"/>
    </row>
    <row r="43" spans="1:16" s="86" customFormat="1">
      <c r="A43" s="354"/>
      <c r="B43" s="358"/>
      <c r="C43" s="353"/>
      <c r="D43" s="361"/>
      <c r="E43" s="353"/>
      <c r="F43" s="28" t="s">
        <v>3</v>
      </c>
      <c r="G43" s="29" t="s">
        <v>4</v>
      </c>
      <c r="H43" s="28" t="s">
        <v>3</v>
      </c>
      <c r="I43" s="29" t="s">
        <v>4</v>
      </c>
      <c r="J43" s="28" t="s">
        <v>3</v>
      </c>
      <c r="K43" s="29" t="s">
        <v>4</v>
      </c>
      <c r="L43" s="352"/>
      <c r="M43" s="353"/>
      <c r="N43" s="361"/>
      <c r="O43" s="355"/>
      <c r="P43" s="354"/>
    </row>
    <row r="44" spans="1:16" s="86" customFormat="1">
      <c r="A44" s="30" t="s">
        <v>178</v>
      </c>
      <c r="B44" s="30" t="s">
        <v>176</v>
      </c>
      <c r="C44" s="80">
        <v>1980</v>
      </c>
      <c r="D44" s="30" t="s">
        <v>171</v>
      </c>
      <c r="E44" s="30" t="s">
        <v>656</v>
      </c>
      <c r="F44" s="30">
        <v>137</v>
      </c>
      <c r="G44" s="31">
        <f t="shared" ref="G44" si="20">F44</f>
        <v>137</v>
      </c>
      <c r="H44" s="30"/>
      <c r="I44" s="31">
        <f t="shared" ref="I44" si="21">H44*0.5</f>
        <v>0</v>
      </c>
      <c r="J44" s="30"/>
      <c r="K44" s="31">
        <f t="shared" ref="K44" si="22">J44*1.5</f>
        <v>0</v>
      </c>
      <c r="L44" s="31">
        <f t="shared" ref="L44" si="23">K44+I44+G44</f>
        <v>137</v>
      </c>
      <c r="M44" s="30">
        <v>1</v>
      </c>
      <c r="N44" s="30">
        <v>1</v>
      </c>
      <c r="O44" s="56">
        <v>20</v>
      </c>
      <c r="P44" s="30"/>
    </row>
    <row r="45" spans="1:16" s="86" customFormat="1" ht="13.5">
      <c r="A45" s="82"/>
      <c r="B45" s="83"/>
      <c r="C45" s="82"/>
      <c r="D45" s="83"/>
      <c r="E45" s="82"/>
      <c r="F45" s="82"/>
      <c r="G45" s="84"/>
      <c r="H45" s="82"/>
      <c r="I45" s="84"/>
      <c r="J45" s="82"/>
      <c r="K45" s="84"/>
      <c r="L45" s="84"/>
      <c r="M45" s="82"/>
      <c r="N45" s="83"/>
      <c r="O45" s="85"/>
      <c r="P45" s="82"/>
    </row>
    <row r="46" spans="1:16" s="86" customFormat="1" ht="18" customHeight="1">
      <c r="A46" s="13" t="s">
        <v>515</v>
      </c>
      <c r="B46" s="356" t="s">
        <v>12</v>
      </c>
      <c r="C46" s="353" t="s">
        <v>1</v>
      </c>
      <c r="D46" s="359" t="s">
        <v>13</v>
      </c>
      <c r="E46" s="353" t="s">
        <v>11</v>
      </c>
      <c r="F46" s="354" t="s">
        <v>2</v>
      </c>
      <c r="G46" s="354"/>
      <c r="H46" s="354" t="s">
        <v>5</v>
      </c>
      <c r="I46" s="354"/>
      <c r="J46" s="354" t="s">
        <v>6</v>
      </c>
      <c r="K46" s="354"/>
      <c r="L46" s="352" t="s">
        <v>7</v>
      </c>
      <c r="M46" s="353" t="s">
        <v>8</v>
      </c>
      <c r="N46" s="359" t="s">
        <v>9</v>
      </c>
      <c r="O46" s="355" t="s">
        <v>10</v>
      </c>
      <c r="P46" s="354" t="s">
        <v>151</v>
      </c>
    </row>
    <row r="47" spans="1:16" s="86" customFormat="1" ht="13.9" customHeight="1">
      <c r="A47" s="354" t="s">
        <v>0</v>
      </c>
      <c r="B47" s="357"/>
      <c r="C47" s="353"/>
      <c r="D47" s="360"/>
      <c r="E47" s="353"/>
      <c r="F47" s="354"/>
      <c r="G47" s="354"/>
      <c r="H47" s="354"/>
      <c r="I47" s="354"/>
      <c r="J47" s="354"/>
      <c r="K47" s="354"/>
      <c r="L47" s="352"/>
      <c r="M47" s="353"/>
      <c r="N47" s="360"/>
      <c r="O47" s="355"/>
      <c r="P47" s="354"/>
    </row>
    <row r="48" spans="1:16" s="86" customFormat="1">
      <c r="A48" s="354"/>
      <c r="B48" s="358"/>
      <c r="C48" s="353"/>
      <c r="D48" s="361"/>
      <c r="E48" s="353"/>
      <c r="F48" s="28" t="s">
        <v>3</v>
      </c>
      <c r="G48" s="29" t="s">
        <v>4</v>
      </c>
      <c r="H48" s="28" t="s">
        <v>3</v>
      </c>
      <c r="I48" s="29" t="s">
        <v>4</v>
      </c>
      <c r="J48" s="28" t="s">
        <v>3</v>
      </c>
      <c r="K48" s="29" t="s">
        <v>4</v>
      </c>
      <c r="L48" s="352"/>
      <c r="M48" s="353"/>
      <c r="N48" s="361"/>
      <c r="O48" s="355"/>
      <c r="P48" s="354"/>
    </row>
    <row r="49" spans="1:16" s="86" customFormat="1">
      <c r="A49" s="170" t="s">
        <v>514</v>
      </c>
      <c r="B49" s="30" t="s">
        <v>516</v>
      </c>
      <c r="C49" s="80">
        <v>1967</v>
      </c>
      <c r="D49" s="30" t="s">
        <v>173</v>
      </c>
      <c r="E49" s="30" t="s">
        <v>611</v>
      </c>
      <c r="F49" s="30">
        <v>79</v>
      </c>
      <c r="G49" s="31">
        <f t="shared" ref="G49" si="24">F49</f>
        <v>79</v>
      </c>
      <c r="H49" s="30"/>
      <c r="I49" s="31"/>
      <c r="J49" s="30"/>
      <c r="K49" s="31"/>
      <c r="L49" s="31">
        <f t="shared" ref="L49" si="25">K49+I49+G49</f>
        <v>79</v>
      </c>
      <c r="M49" s="30">
        <v>1</v>
      </c>
      <c r="N49" s="30">
        <v>1</v>
      </c>
      <c r="O49" s="56">
        <v>20</v>
      </c>
      <c r="P49" s="30" t="s">
        <v>513</v>
      </c>
    </row>
    <row r="50" spans="1:16" s="86" customFormat="1">
      <c r="A50" s="1"/>
      <c r="B50" s="26"/>
      <c r="C50" s="1"/>
      <c r="D50" s="26"/>
      <c r="E50" s="1"/>
      <c r="F50" s="1"/>
      <c r="G50" s="27"/>
      <c r="H50" s="1"/>
      <c r="I50" s="27"/>
      <c r="J50" s="1"/>
      <c r="K50" s="27"/>
      <c r="L50" s="27"/>
      <c r="M50" s="1"/>
      <c r="N50" s="26"/>
      <c r="O50" s="55"/>
      <c r="P50" s="1"/>
    </row>
    <row r="51" spans="1:16" ht="18.75">
      <c r="A51" s="13" t="s">
        <v>58</v>
      </c>
      <c r="B51" s="356" t="s">
        <v>12</v>
      </c>
      <c r="C51" s="353" t="s">
        <v>1</v>
      </c>
      <c r="D51" s="359" t="s">
        <v>13</v>
      </c>
      <c r="E51" s="353" t="s">
        <v>11</v>
      </c>
      <c r="F51" s="354" t="s">
        <v>2</v>
      </c>
      <c r="G51" s="354"/>
      <c r="H51" s="354" t="s">
        <v>5</v>
      </c>
      <c r="I51" s="354"/>
      <c r="J51" s="354" t="s">
        <v>6</v>
      </c>
      <c r="K51" s="354"/>
      <c r="L51" s="352" t="s">
        <v>7</v>
      </c>
      <c r="M51" s="353" t="s">
        <v>8</v>
      </c>
      <c r="N51" s="359" t="s">
        <v>9</v>
      </c>
      <c r="O51" s="355" t="s">
        <v>10</v>
      </c>
      <c r="P51" s="354" t="s">
        <v>151</v>
      </c>
    </row>
    <row r="52" spans="1:16">
      <c r="A52" s="354" t="s">
        <v>0</v>
      </c>
      <c r="B52" s="357"/>
      <c r="C52" s="353"/>
      <c r="D52" s="360"/>
      <c r="E52" s="353"/>
      <c r="F52" s="354"/>
      <c r="G52" s="354"/>
      <c r="H52" s="354"/>
      <c r="I52" s="354"/>
      <c r="J52" s="354"/>
      <c r="K52" s="354"/>
      <c r="L52" s="352"/>
      <c r="M52" s="353"/>
      <c r="N52" s="360"/>
      <c r="O52" s="355"/>
      <c r="P52" s="354"/>
    </row>
    <row r="53" spans="1:16">
      <c r="A53" s="354"/>
      <c r="B53" s="358"/>
      <c r="C53" s="353"/>
      <c r="D53" s="361"/>
      <c r="E53" s="353"/>
      <c r="F53" s="28" t="s">
        <v>3</v>
      </c>
      <c r="G53" s="29" t="s">
        <v>4</v>
      </c>
      <c r="H53" s="28" t="s">
        <v>3</v>
      </c>
      <c r="I53" s="29" t="s">
        <v>4</v>
      </c>
      <c r="J53" s="28" t="s">
        <v>3</v>
      </c>
      <c r="K53" s="29" t="s">
        <v>4</v>
      </c>
      <c r="L53" s="352"/>
      <c r="M53" s="353"/>
      <c r="N53" s="361"/>
      <c r="O53" s="355"/>
      <c r="P53" s="354"/>
    </row>
    <row r="54" spans="1:16">
      <c r="A54" s="30" t="s">
        <v>172</v>
      </c>
      <c r="B54" s="30" t="s">
        <v>160</v>
      </c>
      <c r="C54" s="30">
        <v>1969</v>
      </c>
      <c r="D54" s="30" t="s">
        <v>173</v>
      </c>
      <c r="E54" s="30" t="s">
        <v>557</v>
      </c>
      <c r="F54" s="30">
        <v>41</v>
      </c>
      <c r="G54" s="31">
        <f t="shared" ref="G54" si="26">F54</f>
        <v>41</v>
      </c>
      <c r="H54" s="30"/>
      <c r="I54" s="31">
        <f t="shared" ref="I54" si="27">H54*0.5</f>
        <v>0</v>
      </c>
      <c r="J54" s="30"/>
      <c r="K54" s="31">
        <f t="shared" ref="K54" si="28">J54*1.5</f>
        <v>0</v>
      </c>
      <c r="L54" s="31">
        <f t="shared" ref="L54" si="29">K54+I54+G54</f>
        <v>41</v>
      </c>
      <c r="M54" s="30">
        <v>1</v>
      </c>
      <c r="N54" s="30">
        <v>1</v>
      </c>
      <c r="O54" s="56">
        <v>20</v>
      </c>
      <c r="P54" s="30"/>
    </row>
    <row r="55" spans="1:16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1"/>
    </row>
    <row r="56" spans="1:16" ht="18.75">
      <c r="A56" s="13" t="s">
        <v>416</v>
      </c>
      <c r="B56" s="356" t="s">
        <v>12</v>
      </c>
      <c r="C56" s="353" t="s">
        <v>1</v>
      </c>
      <c r="D56" s="359" t="s">
        <v>13</v>
      </c>
      <c r="E56" s="353" t="s">
        <v>11</v>
      </c>
      <c r="F56" s="354" t="s">
        <v>2</v>
      </c>
      <c r="G56" s="354"/>
      <c r="H56" s="354" t="s">
        <v>5</v>
      </c>
      <c r="I56" s="354"/>
      <c r="J56" s="354" t="s">
        <v>6</v>
      </c>
      <c r="K56" s="354"/>
      <c r="L56" s="352" t="s">
        <v>7</v>
      </c>
      <c r="M56" s="353" t="s">
        <v>8</v>
      </c>
      <c r="N56" s="359" t="s">
        <v>9</v>
      </c>
      <c r="O56" s="355" t="s">
        <v>10</v>
      </c>
      <c r="P56" s="354" t="s">
        <v>151</v>
      </c>
    </row>
    <row r="57" spans="1:16">
      <c r="A57" s="354" t="s">
        <v>0</v>
      </c>
      <c r="B57" s="357"/>
      <c r="C57" s="353"/>
      <c r="D57" s="360"/>
      <c r="E57" s="353"/>
      <c r="F57" s="354"/>
      <c r="G57" s="354"/>
      <c r="H57" s="354"/>
      <c r="I57" s="354"/>
      <c r="J57" s="354"/>
      <c r="K57" s="354"/>
      <c r="L57" s="352"/>
      <c r="M57" s="353"/>
      <c r="N57" s="360"/>
      <c r="O57" s="355"/>
      <c r="P57" s="354"/>
    </row>
    <row r="58" spans="1:16">
      <c r="A58" s="354"/>
      <c r="B58" s="358"/>
      <c r="C58" s="353"/>
      <c r="D58" s="361"/>
      <c r="E58" s="353"/>
      <c r="F58" s="28" t="s">
        <v>3</v>
      </c>
      <c r="G58" s="29" t="s">
        <v>4</v>
      </c>
      <c r="H58" s="28" t="s">
        <v>3</v>
      </c>
      <c r="I58" s="29" t="s">
        <v>4</v>
      </c>
      <c r="J58" s="28" t="s">
        <v>3</v>
      </c>
      <c r="K58" s="29" t="s">
        <v>4</v>
      </c>
      <c r="L58" s="352"/>
      <c r="M58" s="353"/>
      <c r="N58" s="361"/>
      <c r="O58" s="355"/>
      <c r="P58" s="354"/>
    </row>
    <row r="59" spans="1:16">
      <c r="A59" s="30" t="s">
        <v>415</v>
      </c>
      <c r="B59" s="30" t="s">
        <v>378</v>
      </c>
      <c r="C59" s="30">
        <v>1949</v>
      </c>
      <c r="D59" s="30" t="s">
        <v>169</v>
      </c>
      <c r="E59" s="30" t="s">
        <v>605</v>
      </c>
      <c r="F59" s="30">
        <v>81</v>
      </c>
      <c r="G59" s="31">
        <f t="shared" ref="G59" si="30">F59</f>
        <v>81</v>
      </c>
      <c r="H59" s="30"/>
      <c r="I59" s="31">
        <f t="shared" ref="I59" si="31">H59*0.5</f>
        <v>0</v>
      </c>
      <c r="J59" s="30"/>
      <c r="K59" s="31">
        <f t="shared" ref="K59" si="32">J59*1.5</f>
        <v>0</v>
      </c>
      <c r="L59" s="31">
        <f t="shared" ref="L59" si="33">K59+I59+G59</f>
        <v>81</v>
      </c>
      <c r="M59" s="30">
        <v>1</v>
      </c>
      <c r="N59" s="30">
        <v>1</v>
      </c>
      <c r="O59" s="56">
        <v>20</v>
      </c>
      <c r="P59" s="30" t="s">
        <v>385</v>
      </c>
    </row>
    <row r="60" spans="1:16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</row>
    <row r="61" spans="1:16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</row>
    <row r="63" spans="1:16">
      <c r="A63" s="52" t="s">
        <v>153</v>
      </c>
      <c r="B63" s="52"/>
      <c r="C63" s="52"/>
      <c r="D63" s="52"/>
      <c r="E63" s="52"/>
      <c r="F63" s="52"/>
      <c r="G63" s="52" t="s">
        <v>154</v>
      </c>
      <c r="H63" s="52" t="s">
        <v>154</v>
      </c>
      <c r="I63" s="52"/>
      <c r="J63" s="52"/>
      <c r="K63" s="52"/>
      <c r="L63" s="52"/>
      <c r="M63" s="52"/>
      <c r="N63" s="52"/>
      <c r="O63" s="52"/>
    </row>
  </sheetData>
  <mergeCells count="126">
    <mergeCell ref="A57:A58"/>
    <mergeCell ref="B14:B16"/>
    <mergeCell ref="C14:C16"/>
    <mergeCell ref="D14:D16"/>
    <mergeCell ref="E14:E16"/>
    <mergeCell ref="F14:G15"/>
    <mergeCell ref="H14:I15"/>
    <mergeCell ref="J14:K15"/>
    <mergeCell ref="L14:L16"/>
    <mergeCell ref="B56:B58"/>
    <mergeCell ref="C56:C58"/>
    <mergeCell ref="D56:D58"/>
    <mergeCell ref="E56:E58"/>
    <mergeCell ref="F56:G57"/>
    <mergeCell ref="H56:I57"/>
    <mergeCell ref="J56:K57"/>
    <mergeCell ref="A47:A48"/>
    <mergeCell ref="B46:B48"/>
    <mergeCell ref="C46:C48"/>
    <mergeCell ref="D46:D48"/>
    <mergeCell ref="E46:E48"/>
    <mergeCell ref="F35:G36"/>
    <mergeCell ref="H35:I36"/>
    <mergeCell ref="A31:A32"/>
    <mergeCell ref="M14:M16"/>
    <mergeCell ref="N41:N43"/>
    <mergeCell ref="O41:O43"/>
    <mergeCell ref="P41:P43"/>
    <mergeCell ref="A42:A43"/>
    <mergeCell ref="B41:B43"/>
    <mergeCell ref="C41:C43"/>
    <mergeCell ref="D41:D43"/>
    <mergeCell ref="E41:E43"/>
    <mergeCell ref="F41:G42"/>
    <mergeCell ref="H41:I42"/>
    <mergeCell ref="J41:K42"/>
    <mergeCell ref="L41:L43"/>
    <mergeCell ref="M41:M43"/>
    <mergeCell ref="A15:A16"/>
    <mergeCell ref="N30:N32"/>
    <mergeCell ref="M30:M32"/>
    <mergeCell ref="N35:N37"/>
    <mergeCell ref="J19:K20"/>
    <mergeCell ref="A36:A37"/>
    <mergeCell ref="B35:B37"/>
    <mergeCell ref="C35:C37"/>
    <mergeCell ref="D35:D37"/>
    <mergeCell ref="E35:E37"/>
    <mergeCell ref="N14:N16"/>
    <mergeCell ref="O14:O16"/>
    <mergeCell ref="P14:P16"/>
    <mergeCell ref="M56:M58"/>
    <mergeCell ref="N56:N58"/>
    <mergeCell ref="O56:O58"/>
    <mergeCell ref="P56:P58"/>
    <mergeCell ref="F19:G20"/>
    <mergeCell ref="H19:I20"/>
    <mergeCell ref="J30:K31"/>
    <mergeCell ref="L30:L32"/>
    <mergeCell ref="F30:G31"/>
    <mergeCell ref="H30:I31"/>
    <mergeCell ref="O46:O48"/>
    <mergeCell ref="P46:P48"/>
    <mergeCell ref="H46:I47"/>
    <mergeCell ref="J46:K47"/>
    <mergeCell ref="L46:L48"/>
    <mergeCell ref="M46:M48"/>
    <mergeCell ref="N46:N48"/>
    <mergeCell ref="F46:G47"/>
    <mergeCell ref="J35:K36"/>
    <mergeCell ref="L35:L37"/>
    <mergeCell ref="L56:L58"/>
    <mergeCell ref="P51:P53"/>
    <mergeCell ref="P19:P21"/>
    <mergeCell ref="P30:P32"/>
    <mergeCell ref="P35:P37"/>
    <mergeCell ref="A2:B12"/>
    <mergeCell ref="C2:E5"/>
    <mergeCell ref="F2:P3"/>
    <mergeCell ref="F4:P4"/>
    <mergeCell ref="F5:P5"/>
    <mergeCell ref="C6:E8"/>
    <mergeCell ref="F6:P8"/>
    <mergeCell ref="C9:E12"/>
    <mergeCell ref="F9:P12"/>
    <mergeCell ref="L19:L21"/>
    <mergeCell ref="M19:M21"/>
    <mergeCell ref="N19:N21"/>
    <mergeCell ref="O19:O21"/>
    <mergeCell ref="A20:A21"/>
    <mergeCell ref="B19:B21"/>
    <mergeCell ref="C19:C21"/>
    <mergeCell ref="D19:D21"/>
    <mergeCell ref="E19:E21"/>
    <mergeCell ref="M35:M37"/>
    <mergeCell ref="O30:O32"/>
    <mergeCell ref="B30:B32"/>
    <mergeCell ref="C30:C32"/>
    <mergeCell ref="D30:D32"/>
    <mergeCell ref="E30:E32"/>
    <mergeCell ref="N51:N53"/>
    <mergeCell ref="O51:O53"/>
    <mergeCell ref="A52:A53"/>
    <mergeCell ref="B51:B53"/>
    <mergeCell ref="C51:C53"/>
    <mergeCell ref="D51:D53"/>
    <mergeCell ref="E51:E53"/>
    <mergeCell ref="F51:G52"/>
    <mergeCell ref="H51:I52"/>
    <mergeCell ref="J51:K52"/>
    <mergeCell ref="L51:L53"/>
    <mergeCell ref="M51:M53"/>
    <mergeCell ref="O35:O37"/>
    <mergeCell ref="N24:N26"/>
    <mergeCell ref="O24:O26"/>
    <mergeCell ref="P24:P26"/>
    <mergeCell ref="A25:A26"/>
    <mergeCell ref="B24:B26"/>
    <mergeCell ref="C24:C26"/>
    <mergeCell ref="D24:D26"/>
    <mergeCell ref="E24:E26"/>
    <mergeCell ref="F24:G25"/>
    <mergeCell ref="H24:I25"/>
    <mergeCell ref="J24:K25"/>
    <mergeCell ref="L24:L26"/>
    <mergeCell ref="M24:M26"/>
  </mergeCells>
  <pageMargins left="0.7" right="0.7" top="0.75" bottom="0.75" header="0.3" footer="0.3"/>
  <pageSetup scale="65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</sheetPr>
  <dimension ref="A1:P19"/>
  <sheetViews>
    <sheetView topLeftCell="A6" workbookViewId="0">
      <selection activeCell="F21" sqref="F21"/>
    </sheetView>
  </sheetViews>
  <sheetFormatPr defaultRowHeight="15"/>
  <cols>
    <col min="1" max="1" width="48.85546875" customWidth="1"/>
    <col min="2" max="2" width="12.42578125" customWidth="1"/>
    <col min="3" max="3" width="7.28515625" customWidth="1"/>
    <col min="4" max="4" width="7.7109375" customWidth="1"/>
    <col min="5" max="5" width="8.28515625" customWidth="1"/>
    <col min="6" max="6" width="6.42578125" customWidth="1"/>
    <col min="7" max="7" width="6" customWidth="1"/>
    <col min="8" max="8" width="6.85546875" hidden="1" customWidth="1"/>
    <col min="9" max="9" width="7" hidden="1" customWidth="1"/>
    <col min="10" max="10" width="7.28515625" hidden="1" customWidth="1"/>
    <col min="11" max="11" width="5.28515625" hidden="1" customWidth="1"/>
    <col min="12" max="12" width="17" customWidth="1"/>
    <col min="13" max="13" width="12.7109375" customWidth="1"/>
    <col min="14" max="14" width="7.42578125" customWidth="1"/>
    <col min="15" max="15" width="19.28515625" customWidth="1"/>
    <col min="16" max="16" width="18" customWidth="1"/>
  </cols>
  <sheetData>
    <row r="1" spans="1:16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ht="14.45" customHeight="1">
      <c r="A2" s="338"/>
      <c r="B2" s="338"/>
      <c r="C2" s="338" t="s">
        <v>14</v>
      </c>
      <c r="D2" s="338"/>
      <c r="E2" s="338"/>
      <c r="F2" s="341" t="s">
        <v>156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</row>
    <row r="3" spans="1:16" ht="14.45" customHeight="1">
      <c r="A3" s="338"/>
      <c r="B3" s="338"/>
      <c r="C3" s="338"/>
      <c r="D3" s="338"/>
      <c r="E3" s="338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</row>
    <row r="4" spans="1:16" ht="15.75">
      <c r="A4" s="338"/>
      <c r="B4" s="338"/>
      <c r="C4" s="338"/>
      <c r="D4" s="338"/>
      <c r="E4" s="338"/>
      <c r="F4" s="341" t="s">
        <v>17</v>
      </c>
      <c r="G4" s="341"/>
      <c r="H4" s="341"/>
      <c r="I4" s="341"/>
      <c r="J4" s="341"/>
      <c r="K4" s="341"/>
      <c r="L4" s="341"/>
      <c r="M4" s="341"/>
      <c r="N4" s="341"/>
      <c r="O4" s="341"/>
      <c r="P4" s="341"/>
    </row>
    <row r="5" spans="1:16" ht="15.75">
      <c r="A5" s="338"/>
      <c r="B5" s="338"/>
      <c r="C5" s="338"/>
      <c r="D5" s="338"/>
      <c r="E5" s="338"/>
      <c r="F5" s="341" t="s">
        <v>18</v>
      </c>
      <c r="G5" s="341"/>
      <c r="H5" s="341"/>
      <c r="I5" s="341"/>
      <c r="J5" s="341"/>
      <c r="K5" s="341"/>
      <c r="L5" s="341"/>
      <c r="M5" s="341"/>
      <c r="N5" s="341"/>
      <c r="O5" s="341"/>
      <c r="P5" s="341"/>
    </row>
    <row r="6" spans="1:16" ht="14.45" customHeight="1">
      <c r="A6" s="338"/>
      <c r="B6" s="338"/>
      <c r="C6" s="339" t="s">
        <v>15</v>
      </c>
      <c r="D6" s="339"/>
      <c r="E6" s="339"/>
      <c r="F6" s="341" t="s">
        <v>157</v>
      </c>
      <c r="G6" s="341"/>
      <c r="H6" s="341"/>
      <c r="I6" s="341"/>
      <c r="J6" s="341"/>
      <c r="K6" s="341"/>
      <c r="L6" s="341"/>
      <c r="M6" s="341"/>
      <c r="N6" s="341"/>
      <c r="O6" s="341"/>
      <c r="P6" s="341"/>
    </row>
    <row r="7" spans="1:16" ht="14.45" customHeight="1">
      <c r="A7" s="338"/>
      <c r="B7" s="338"/>
      <c r="C7" s="339"/>
      <c r="D7" s="339"/>
      <c r="E7" s="339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</row>
    <row r="8" spans="1:16" ht="14.45" customHeight="1">
      <c r="A8" s="338"/>
      <c r="B8" s="338"/>
      <c r="C8" s="339"/>
      <c r="D8" s="339"/>
      <c r="E8" s="339"/>
      <c r="F8" s="341"/>
      <c r="G8" s="341"/>
      <c r="H8" s="341"/>
      <c r="I8" s="341"/>
      <c r="J8" s="341"/>
      <c r="K8" s="341"/>
      <c r="L8" s="341"/>
      <c r="M8" s="341"/>
      <c r="N8" s="341"/>
      <c r="O8" s="341"/>
      <c r="P8" s="341"/>
    </row>
    <row r="9" spans="1:16" ht="14.45" customHeight="1">
      <c r="A9" s="338"/>
      <c r="B9" s="338"/>
      <c r="C9" s="339" t="s">
        <v>16</v>
      </c>
      <c r="D9" s="339"/>
      <c r="E9" s="339"/>
      <c r="F9" s="340" t="s">
        <v>158</v>
      </c>
      <c r="G9" s="340"/>
      <c r="H9" s="340"/>
      <c r="I9" s="340"/>
      <c r="J9" s="340"/>
      <c r="K9" s="340"/>
      <c r="L9" s="340"/>
      <c r="M9" s="340"/>
      <c r="N9" s="340"/>
      <c r="O9" s="340"/>
      <c r="P9" s="340"/>
    </row>
    <row r="10" spans="1:16">
      <c r="A10" s="338"/>
      <c r="B10" s="338"/>
      <c r="C10" s="339"/>
      <c r="D10" s="339"/>
      <c r="E10" s="339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340"/>
    </row>
    <row r="11" spans="1:16">
      <c r="A11" s="338"/>
      <c r="B11" s="338"/>
      <c r="C11" s="339"/>
      <c r="D11" s="339"/>
      <c r="E11" s="339"/>
      <c r="F11" s="340"/>
      <c r="G11" s="340"/>
      <c r="H11" s="340"/>
      <c r="I11" s="340"/>
      <c r="J11" s="340"/>
      <c r="K11" s="340"/>
      <c r="L11" s="340"/>
      <c r="M11" s="340"/>
      <c r="N11" s="340"/>
      <c r="O11" s="340"/>
      <c r="P11" s="340"/>
    </row>
    <row r="12" spans="1:16">
      <c r="A12" s="338"/>
      <c r="B12" s="338"/>
      <c r="C12" s="339"/>
      <c r="D12" s="339"/>
      <c r="E12" s="339"/>
      <c r="F12" s="340"/>
      <c r="G12" s="340"/>
      <c r="H12" s="340"/>
      <c r="I12" s="340"/>
      <c r="J12" s="340"/>
      <c r="K12" s="340"/>
      <c r="L12" s="340"/>
      <c r="M12" s="340"/>
      <c r="N12" s="340"/>
      <c r="O12" s="340"/>
      <c r="P12" s="340"/>
    </row>
    <row r="13" spans="1:16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</row>
    <row r="14" spans="1:16" ht="18.75">
      <c r="A14" s="2" t="s">
        <v>59</v>
      </c>
      <c r="B14" s="335" t="s">
        <v>12</v>
      </c>
      <c r="C14" s="331" t="s">
        <v>1</v>
      </c>
      <c r="D14" s="332" t="s">
        <v>13</v>
      </c>
      <c r="E14" s="331" t="s">
        <v>11</v>
      </c>
      <c r="F14" s="329" t="s">
        <v>5</v>
      </c>
      <c r="G14" s="329"/>
      <c r="H14" s="329" t="s">
        <v>5</v>
      </c>
      <c r="I14" s="329"/>
      <c r="J14" s="329" t="s">
        <v>6</v>
      </c>
      <c r="K14" s="329"/>
      <c r="L14" s="330" t="s">
        <v>7</v>
      </c>
      <c r="M14" s="331" t="s">
        <v>8</v>
      </c>
      <c r="N14" s="379" t="s">
        <v>9</v>
      </c>
      <c r="O14" s="331" t="s">
        <v>10</v>
      </c>
      <c r="P14" s="329" t="s">
        <v>151</v>
      </c>
    </row>
    <row r="15" spans="1:16" ht="14.45" customHeight="1">
      <c r="A15" s="329" t="s">
        <v>0</v>
      </c>
      <c r="B15" s="336"/>
      <c r="C15" s="331"/>
      <c r="D15" s="333"/>
      <c r="E15" s="331"/>
      <c r="F15" s="329"/>
      <c r="G15" s="329"/>
      <c r="H15" s="329"/>
      <c r="I15" s="329"/>
      <c r="J15" s="329"/>
      <c r="K15" s="329"/>
      <c r="L15" s="330"/>
      <c r="M15" s="331"/>
      <c r="N15" s="380"/>
      <c r="O15" s="331"/>
      <c r="P15" s="329"/>
    </row>
    <row r="16" spans="1:16">
      <c r="A16" s="329"/>
      <c r="B16" s="337"/>
      <c r="C16" s="331"/>
      <c r="D16" s="334"/>
      <c r="E16" s="331"/>
      <c r="F16" s="3" t="s">
        <v>3</v>
      </c>
      <c r="G16" s="4" t="s">
        <v>4</v>
      </c>
      <c r="H16" s="3" t="s">
        <v>3</v>
      </c>
      <c r="I16" s="4" t="s">
        <v>4</v>
      </c>
      <c r="J16" s="3" t="s">
        <v>3</v>
      </c>
      <c r="K16" s="4" t="s">
        <v>4</v>
      </c>
      <c r="L16" s="330"/>
      <c r="M16" s="331"/>
      <c r="N16" s="381"/>
      <c r="O16" s="331"/>
      <c r="P16" s="329"/>
    </row>
    <row r="17" spans="1:16">
      <c r="A17" s="5" t="s">
        <v>364</v>
      </c>
      <c r="B17" s="5" t="s">
        <v>358</v>
      </c>
      <c r="C17" s="5">
        <v>2010</v>
      </c>
      <c r="D17" s="5" t="s">
        <v>171</v>
      </c>
      <c r="E17" s="5" t="s">
        <v>700</v>
      </c>
      <c r="F17" s="5">
        <v>237</v>
      </c>
      <c r="G17" s="6">
        <f t="shared" ref="G17" si="0">F17</f>
        <v>237</v>
      </c>
      <c r="H17" s="5"/>
      <c r="I17" s="6">
        <f t="shared" ref="I17" si="1">H17*0.5</f>
        <v>0</v>
      </c>
      <c r="J17" s="5"/>
      <c r="K17" s="6">
        <f t="shared" ref="K17" si="2">J17*1.5</f>
        <v>0</v>
      </c>
      <c r="L17" s="6">
        <f t="shared" ref="L17" si="3">K17+I17+G17</f>
        <v>237</v>
      </c>
      <c r="M17" s="5">
        <v>1</v>
      </c>
      <c r="N17" s="49">
        <v>1</v>
      </c>
      <c r="O17" s="5">
        <v>20</v>
      </c>
      <c r="P17" s="5" t="s">
        <v>360</v>
      </c>
    </row>
    <row r="19" spans="1:16">
      <c r="A19" s="52" t="s">
        <v>153</v>
      </c>
      <c r="B19" s="52"/>
      <c r="C19" s="52"/>
      <c r="D19" s="52"/>
      <c r="E19" s="52"/>
      <c r="F19" s="52"/>
      <c r="G19" s="52" t="s">
        <v>154</v>
      </c>
      <c r="H19" s="52" t="s">
        <v>154</v>
      </c>
      <c r="I19" s="52"/>
      <c r="J19" s="52"/>
      <c r="K19" s="52"/>
      <c r="L19" s="52"/>
      <c r="M19" s="52"/>
      <c r="N19" s="52"/>
      <c r="O19" s="52"/>
    </row>
  </sheetData>
  <mergeCells count="22">
    <mergeCell ref="P14:P16"/>
    <mergeCell ref="N14:N16"/>
    <mergeCell ref="O14:O16"/>
    <mergeCell ref="E14:E16"/>
    <mergeCell ref="J14:K15"/>
    <mergeCell ref="L14:L16"/>
    <mergeCell ref="M14:M16"/>
    <mergeCell ref="H14:I15"/>
    <mergeCell ref="A15:A16"/>
    <mergeCell ref="B14:B16"/>
    <mergeCell ref="C14:C16"/>
    <mergeCell ref="D14:D16"/>
    <mergeCell ref="F14:G15"/>
    <mergeCell ref="A2:B12"/>
    <mergeCell ref="C2:E5"/>
    <mergeCell ref="F2:P3"/>
    <mergeCell ref="F4:P4"/>
    <mergeCell ref="F5:P5"/>
    <mergeCell ref="C6:E8"/>
    <mergeCell ref="F6:P8"/>
    <mergeCell ref="C9:E12"/>
    <mergeCell ref="F9:P12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A1:P24"/>
  <sheetViews>
    <sheetView topLeftCell="A5" workbookViewId="0">
      <selection activeCell="F17" sqref="F17"/>
    </sheetView>
  </sheetViews>
  <sheetFormatPr defaultRowHeight="15"/>
  <cols>
    <col min="1" max="1" width="50.28515625" customWidth="1"/>
    <col min="8" max="11" width="0" hidden="1" customWidth="1"/>
    <col min="13" max="13" width="13.5703125" customWidth="1"/>
    <col min="14" max="14" width="13.42578125" customWidth="1"/>
    <col min="15" max="15" width="23.42578125" customWidth="1"/>
    <col min="16" max="16" width="13.7109375" customWidth="1"/>
  </cols>
  <sheetData>
    <row r="1" spans="1:16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>
      <c r="A2" s="338"/>
      <c r="B2" s="338"/>
      <c r="C2" s="338" t="s">
        <v>14</v>
      </c>
      <c r="D2" s="338"/>
      <c r="E2" s="338"/>
      <c r="F2" s="341" t="s">
        <v>156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</row>
    <row r="3" spans="1:16">
      <c r="A3" s="338"/>
      <c r="B3" s="338"/>
      <c r="C3" s="338"/>
      <c r="D3" s="338"/>
      <c r="E3" s="338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</row>
    <row r="4" spans="1:16" ht="15.75">
      <c r="A4" s="338"/>
      <c r="B4" s="338"/>
      <c r="C4" s="338"/>
      <c r="D4" s="338"/>
      <c r="E4" s="338"/>
      <c r="F4" s="341" t="s">
        <v>17</v>
      </c>
      <c r="G4" s="341"/>
      <c r="H4" s="341"/>
      <c r="I4" s="341"/>
      <c r="J4" s="341"/>
      <c r="K4" s="341"/>
      <c r="L4" s="341"/>
      <c r="M4" s="341"/>
      <c r="N4" s="341"/>
      <c r="O4" s="341"/>
      <c r="P4" s="341"/>
    </row>
    <row r="5" spans="1:16" ht="15.75">
      <c r="A5" s="338"/>
      <c r="B5" s="338"/>
      <c r="C5" s="338"/>
      <c r="D5" s="338"/>
      <c r="E5" s="338"/>
      <c r="F5" s="341" t="s">
        <v>18</v>
      </c>
      <c r="G5" s="341"/>
      <c r="H5" s="341"/>
      <c r="I5" s="341"/>
      <c r="J5" s="341"/>
      <c r="K5" s="341"/>
      <c r="L5" s="341"/>
      <c r="M5" s="341"/>
      <c r="N5" s="341"/>
      <c r="O5" s="341"/>
      <c r="P5" s="341"/>
    </row>
    <row r="6" spans="1:16">
      <c r="A6" s="338"/>
      <c r="B6" s="338"/>
      <c r="C6" s="339" t="s">
        <v>15</v>
      </c>
      <c r="D6" s="339"/>
      <c r="E6" s="339"/>
      <c r="F6" s="341" t="s">
        <v>157</v>
      </c>
      <c r="G6" s="341"/>
      <c r="H6" s="341"/>
      <c r="I6" s="341"/>
      <c r="J6" s="341"/>
      <c r="K6" s="341"/>
      <c r="L6" s="341"/>
      <c r="M6" s="341"/>
      <c r="N6" s="341"/>
      <c r="O6" s="341"/>
      <c r="P6" s="341"/>
    </row>
    <row r="7" spans="1:16">
      <c r="A7" s="338"/>
      <c r="B7" s="338"/>
      <c r="C7" s="339"/>
      <c r="D7" s="339"/>
      <c r="E7" s="339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</row>
    <row r="8" spans="1:16">
      <c r="A8" s="338"/>
      <c r="B8" s="338"/>
      <c r="C8" s="339"/>
      <c r="D8" s="339"/>
      <c r="E8" s="339"/>
      <c r="F8" s="341"/>
      <c r="G8" s="341"/>
      <c r="H8" s="341"/>
      <c r="I8" s="341"/>
      <c r="J8" s="341"/>
      <c r="K8" s="341"/>
      <c r="L8" s="341"/>
      <c r="M8" s="341"/>
      <c r="N8" s="341"/>
      <c r="O8" s="341"/>
      <c r="P8" s="341"/>
    </row>
    <row r="9" spans="1:16">
      <c r="A9" s="338"/>
      <c r="B9" s="338"/>
      <c r="C9" s="339" t="s">
        <v>16</v>
      </c>
      <c r="D9" s="339"/>
      <c r="E9" s="339"/>
      <c r="F9" s="340" t="s">
        <v>158</v>
      </c>
      <c r="G9" s="340"/>
      <c r="H9" s="340"/>
      <c r="I9" s="340"/>
      <c r="J9" s="340"/>
      <c r="K9" s="340"/>
      <c r="L9" s="340"/>
      <c r="M9" s="340"/>
      <c r="N9" s="340"/>
      <c r="O9" s="340"/>
      <c r="P9" s="340"/>
    </row>
    <row r="10" spans="1:16">
      <c r="A10" s="338"/>
      <c r="B10" s="338"/>
      <c r="C10" s="339"/>
      <c r="D10" s="339"/>
      <c r="E10" s="339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340"/>
    </row>
    <row r="11" spans="1:16">
      <c r="A11" s="338"/>
      <c r="B11" s="338"/>
      <c r="C11" s="339"/>
      <c r="D11" s="339"/>
      <c r="E11" s="339"/>
      <c r="F11" s="340"/>
      <c r="G11" s="340"/>
      <c r="H11" s="340"/>
      <c r="I11" s="340"/>
      <c r="J11" s="340"/>
      <c r="K11" s="340"/>
      <c r="L11" s="340"/>
      <c r="M11" s="340"/>
      <c r="N11" s="340"/>
      <c r="O11" s="340"/>
      <c r="P11" s="340"/>
    </row>
    <row r="12" spans="1:16">
      <c r="A12" s="338"/>
      <c r="B12" s="338"/>
      <c r="C12" s="339"/>
      <c r="D12" s="339"/>
      <c r="E12" s="339"/>
      <c r="F12" s="340"/>
      <c r="G12" s="340"/>
      <c r="H12" s="340"/>
      <c r="I12" s="340"/>
      <c r="J12" s="340"/>
      <c r="K12" s="340"/>
      <c r="L12" s="340"/>
      <c r="M12" s="340"/>
      <c r="N12" s="340"/>
      <c r="O12" s="340"/>
      <c r="P12" s="340"/>
    </row>
    <row r="13" spans="1:16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</row>
    <row r="14" spans="1:16" ht="18.75">
      <c r="A14" s="2" t="s">
        <v>253</v>
      </c>
      <c r="B14" s="335" t="s">
        <v>12</v>
      </c>
      <c r="C14" s="331" t="s">
        <v>1</v>
      </c>
      <c r="D14" s="332" t="s">
        <v>13</v>
      </c>
      <c r="E14" s="331" t="s">
        <v>11</v>
      </c>
      <c r="F14" s="329" t="s">
        <v>5</v>
      </c>
      <c r="G14" s="329"/>
      <c r="H14" s="329" t="s">
        <v>5</v>
      </c>
      <c r="I14" s="329"/>
      <c r="J14" s="329" t="s">
        <v>6</v>
      </c>
      <c r="K14" s="329"/>
      <c r="L14" s="330" t="s">
        <v>7</v>
      </c>
      <c r="M14" s="331" t="s">
        <v>8</v>
      </c>
      <c r="N14" s="332" t="s">
        <v>9</v>
      </c>
      <c r="O14" s="328" t="s">
        <v>10</v>
      </c>
      <c r="P14" s="329" t="s">
        <v>151</v>
      </c>
    </row>
    <row r="15" spans="1:16">
      <c r="A15" s="329" t="s">
        <v>0</v>
      </c>
      <c r="B15" s="336"/>
      <c r="C15" s="331"/>
      <c r="D15" s="333"/>
      <c r="E15" s="331"/>
      <c r="F15" s="329"/>
      <c r="G15" s="329"/>
      <c r="H15" s="329"/>
      <c r="I15" s="329"/>
      <c r="J15" s="329"/>
      <c r="K15" s="329"/>
      <c r="L15" s="330"/>
      <c r="M15" s="331"/>
      <c r="N15" s="333"/>
      <c r="O15" s="328"/>
      <c r="P15" s="329"/>
    </row>
    <row r="16" spans="1:16">
      <c r="A16" s="329"/>
      <c r="B16" s="337"/>
      <c r="C16" s="331"/>
      <c r="D16" s="334"/>
      <c r="E16" s="331"/>
      <c r="F16" s="3" t="s">
        <v>3</v>
      </c>
      <c r="G16" s="4" t="s">
        <v>4</v>
      </c>
      <c r="H16" s="3" t="s">
        <v>3</v>
      </c>
      <c r="I16" s="4" t="s">
        <v>4</v>
      </c>
      <c r="J16" s="3" t="s">
        <v>3</v>
      </c>
      <c r="K16" s="4" t="s">
        <v>4</v>
      </c>
      <c r="L16" s="330"/>
      <c r="M16" s="331"/>
      <c r="N16" s="334"/>
      <c r="O16" s="328"/>
      <c r="P16" s="329"/>
    </row>
    <row r="17" spans="1:16" ht="30">
      <c r="A17" s="5" t="s">
        <v>251</v>
      </c>
      <c r="B17" s="5" t="s">
        <v>200</v>
      </c>
      <c r="C17" s="5">
        <v>2008</v>
      </c>
      <c r="D17" s="5" t="s">
        <v>182</v>
      </c>
      <c r="E17" s="5" t="s">
        <v>586</v>
      </c>
      <c r="F17" s="5">
        <v>113</v>
      </c>
      <c r="G17" s="6">
        <f t="shared" ref="G17" si="0">F17</f>
        <v>113</v>
      </c>
      <c r="H17" s="5"/>
      <c r="I17" s="6">
        <f t="shared" ref="I17" si="1">H17*0.5</f>
        <v>0</v>
      </c>
      <c r="J17" s="5"/>
      <c r="K17" s="6">
        <f t="shared" ref="K17" si="2">J17*1.5</f>
        <v>0</v>
      </c>
      <c r="L17" s="6">
        <f t="shared" ref="L17" si="3">K17+I17+G17</f>
        <v>113</v>
      </c>
      <c r="M17" s="5">
        <v>1</v>
      </c>
      <c r="N17" s="5">
        <v>1</v>
      </c>
      <c r="O17" s="49">
        <v>20</v>
      </c>
      <c r="P17" s="42" t="s">
        <v>215</v>
      </c>
    </row>
    <row r="18" spans="1:16" ht="18.75">
      <c r="A18" s="2" t="s">
        <v>60</v>
      </c>
      <c r="B18" s="335" t="s">
        <v>12</v>
      </c>
      <c r="C18" s="331" t="s">
        <v>1</v>
      </c>
      <c r="D18" s="332" t="s">
        <v>13</v>
      </c>
      <c r="E18" s="331" t="s">
        <v>11</v>
      </c>
      <c r="F18" s="329" t="s">
        <v>5</v>
      </c>
      <c r="G18" s="329"/>
      <c r="H18" s="329" t="s">
        <v>5</v>
      </c>
      <c r="I18" s="329"/>
      <c r="J18" s="329" t="s">
        <v>6</v>
      </c>
      <c r="K18" s="329"/>
      <c r="L18" s="330" t="s">
        <v>7</v>
      </c>
      <c r="M18" s="331" t="s">
        <v>8</v>
      </c>
      <c r="N18" s="332" t="s">
        <v>9</v>
      </c>
      <c r="O18" s="328" t="s">
        <v>10</v>
      </c>
      <c r="P18" s="329" t="s">
        <v>151</v>
      </c>
    </row>
    <row r="19" spans="1:16" ht="14.45" customHeight="1">
      <c r="A19" s="329" t="s">
        <v>0</v>
      </c>
      <c r="B19" s="336"/>
      <c r="C19" s="331"/>
      <c r="D19" s="333"/>
      <c r="E19" s="331"/>
      <c r="F19" s="329"/>
      <c r="G19" s="329"/>
      <c r="H19" s="329"/>
      <c r="I19" s="329"/>
      <c r="J19" s="329"/>
      <c r="K19" s="329"/>
      <c r="L19" s="330"/>
      <c r="M19" s="331"/>
      <c r="N19" s="333"/>
      <c r="O19" s="328"/>
      <c r="P19" s="329"/>
    </row>
    <row r="20" spans="1:16">
      <c r="A20" s="329"/>
      <c r="B20" s="337"/>
      <c r="C20" s="331"/>
      <c r="D20" s="334"/>
      <c r="E20" s="331"/>
      <c r="F20" s="3" t="s">
        <v>3</v>
      </c>
      <c r="G20" s="4" t="s">
        <v>4</v>
      </c>
      <c r="H20" s="3" t="s">
        <v>3</v>
      </c>
      <c r="I20" s="4" t="s">
        <v>4</v>
      </c>
      <c r="J20" s="3" t="s">
        <v>3</v>
      </c>
      <c r="K20" s="4" t="s">
        <v>4</v>
      </c>
      <c r="L20" s="330"/>
      <c r="M20" s="331"/>
      <c r="N20" s="334"/>
      <c r="O20" s="328"/>
      <c r="P20" s="329"/>
    </row>
    <row r="21" spans="1:16" ht="30">
      <c r="A21" s="5" t="s">
        <v>213</v>
      </c>
      <c r="B21" s="5" t="s">
        <v>200</v>
      </c>
      <c r="C21" s="5">
        <v>2009</v>
      </c>
      <c r="D21" s="5" t="s">
        <v>171</v>
      </c>
      <c r="E21" s="5" t="s">
        <v>559</v>
      </c>
      <c r="F21" s="5">
        <v>100</v>
      </c>
      <c r="G21" s="6">
        <f t="shared" ref="G21" si="4">F21</f>
        <v>100</v>
      </c>
      <c r="H21" s="5"/>
      <c r="I21" s="6">
        <f t="shared" ref="I21" si="5">H21*0.5</f>
        <v>0</v>
      </c>
      <c r="J21" s="5"/>
      <c r="K21" s="6">
        <f t="shared" ref="K21" si="6">J21*1.5</f>
        <v>0</v>
      </c>
      <c r="L21" s="6">
        <f t="shared" ref="L21" si="7">K21+I21+G21</f>
        <v>100</v>
      </c>
      <c r="M21" s="5">
        <v>1</v>
      </c>
      <c r="N21" s="5">
        <v>1</v>
      </c>
      <c r="O21" s="49">
        <v>20</v>
      </c>
      <c r="P21" s="42" t="s">
        <v>215</v>
      </c>
    </row>
    <row r="22" spans="1:16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1"/>
    </row>
    <row r="24" spans="1:16">
      <c r="A24" s="52" t="s">
        <v>153</v>
      </c>
      <c r="B24" s="52"/>
      <c r="C24" s="52"/>
      <c r="D24" s="52"/>
      <c r="E24" s="52"/>
      <c r="F24" s="52"/>
      <c r="G24" s="52" t="s">
        <v>154</v>
      </c>
      <c r="H24" s="52" t="s">
        <v>154</v>
      </c>
      <c r="I24" s="52"/>
      <c r="J24" s="52"/>
      <c r="K24" s="52"/>
      <c r="L24" s="52"/>
      <c r="M24" s="52"/>
      <c r="N24" s="52"/>
      <c r="O24" s="52"/>
    </row>
  </sheetData>
  <mergeCells count="35">
    <mergeCell ref="P18:P20"/>
    <mergeCell ref="A2:B12"/>
    <mergeCell ref="C2:E5"/>
    <mergeCell ref="F2:P3"/>
    <mergeCell ref="F4:P4"/>
    <mergeCell ref="F5:P5"/>
    <mergeCell ref="C6:E8"/>
    <mergeCell ref="F6:P8"/>
    <mergeCell ref="C9:E12"/>
    <mergeCell ref="F9:P12"/>
    <mergeCell ref="F18:G19"/>
    <mergeCell ref="H18:I19"/>
    <mergeCell ref="B14:B16"/>
    <mergeCell ref="C14:C16"/>
    <mergeCell ref="D14:D16"/>
    <mergeCell ref="E14:E16"/>
    <mergeCell ref="A19:A20"/>
    <mergeCell ref="B18:B20"/>
    <mergeCell ref="C18:C20"/>
    <mergeCell ref="D18:D20"/>
    <mergeCell ref="E18:E20"/>
    <mergeCell ref="J18:K19"/>
    <mergeCell ref="L18:L20"/>
    <mergeCell ref="M18:M20"/>
    <mergeCell ref="N18:N20"/>
    <mergeCell ref="O18:O20"/>
    <mergeCell ref="M14:M16"/>
    <mergeCell ref="N14:N16"/>
    <mergeCell ref="O14:O16"/>
    <mergeCell ref="P14:P16"/>
    <mergeCell ref="A15:A16"/>
    <mergeCell ref="J14:K15"/>
    <mergeCell ref="L14:L16"/>
    <mergeCell ref="F14:G15"/>
    <mergeCell ref="H14:I15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</sheetPr>
  <dimension ref="A1:P58"/>
  <sheetViews>
    <sheetView topLeftCell="A41" zoomScaleNormal="100" workbookViewId="0">
      <selection activeCell="B50" sqref="B50"/>
    </sheetView>
  </sheetViews>
  <sheetFormatPr defaultRowHeight="15"/>
  <cols>
    <col min="1" max="1" width="50" customWidth="1"/>
    <col min="8" max="11" width="0" hidden="1" customWidth="1"/>
    <col min="14" max="14" width="27.42578125" customWidth="1"/>
    <col min="15" max="15" width="15.7109375" customWidth="1"/>
    <col min="16" max="16" width="13.85546875" customWidth="1"/>
  </cols>
  <sheetData>
    <row r="1" spans="1:16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>
      <c r="A2" s="338"/>
      <c r="B2" s="338"/>
      <c r="C2" s="338" t="s">
        <v>14</v>
      </c>
      <c r="D2" s="338"/>
      <c r="E2" s="338"/>
      <c r="F2" s="341" t="s">
        <v>156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</row>
    <row r="3" spans="1:16">
      <c r="A3" s="338"/>
      <c r="B3" s="338"/>
      <c r="C3" s="338"/>
      <c r="D3" s="338"/>
      <c r="E3" s="338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</row>
    <row r="4" spans="1:16" ht="15.75">
      <c r="A4" s="338"/>
      <c r="B4" s="338"/>
      <c r="C4" s="338"/>
      <c r="D4" s="338"/>
      <c r="E4" s="338"/>
      <c r="F4" s="341" t="s">
        <v>17</v>
      </c>
      <c r="G4" s="341"/>
      <c r="H4" s="341"/>
      <c r="I4" s="341"/>
      <c r="J4" s="341"/>
      <c r="K4" s="341"/>
      <c r="L4" s="341"/>
      <c r="M4" s="341"/>
      <c r="N4" s="341"/>
      <c r="O4" s="341"/>
      <c r="P4" s="341"/>
    </row>
    <row r="5" spans="1:16" ht="15.75">
      <c r="A5" s="338"/>
      <c r="B5" s="338"/>
      <c r="C5" s="338"/>
      <c r="D5" s="338"/>
      <c r="E5" s="338"/>
      <c r="F5" s="341" t="s">
        <v>18</v>
      </c>
      <c r="G5" s="341"/>
      <c r="H5" s="341"/>
      <c r="I5" s="341"/>
      <c r="J5" s="341"/>
      <c r="K5" s="341"/>
      <c r="L5" s="341"/>
      <c r="M5" s="341"/>
      <c r="N5" s="341"/>
      <c r="O5" s="341"/>
      <c r="P5" s="341"/>
    </row>
    <row r="6" spans="1:16">
      <c r="A6" s="338"/>
      <c r="B6" s="338"/>
      <c r="C6" s="339" t="s">
        <v>15</v>
      </c>
      <c r="D6" s="339"/>
      <c r="E6" s="339"/>
      <c r="F6" s="341" t="s">
        <v>157</v>
      </c>
      <c r="G6" s="341"/>
      <c r="H6" s="341"/>
      <c r="I6" s="341"/>
      <c r="J6" s="341"/>
      <c r="K6" s="341"/>
      <c r="L6" s="341"/>
      <c r="M6" s="341"/>
      <c r="N6" s="341"/>
      <c r="O6" s="341"/>
      <c r="P6" s="341"/>
    </row>
    <row r="7" spans="1:16">
      <c r="A7" s="338"/>
      <c r="B7" s="338"/>
      <c r="C7" s="339"/>
      <c r="D7" s="339"/>
      <c r="E7" s="339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</row>
    <row r="8" spans="1:16">
      <c r="A8" s="338"/>
      <c r="B8" s="338"/>
      <c r="C8" s="339"/>
      <c r="D8" s="339"/>
      <c r="E8" s="339"/>
      <c r="F8" s="341"/>
      <c r="G8" s="341"/>
      <c r="H8" s="341"/>
      <c r="I8" s="341"/>
      <c r="J8" s="341"/>
      <c r="K8" s="341"/>
      <c r="L8" s="341"/>
      <c r="M8" s="341"/>
      <c r="N8" s="341"/>
      <c r="O8" s="341"/>
      <c r="P8" s="341"/>
    </row>
    <row r="9" spans="1:16">
      <c r="A9" s="338"/>
      <c r="B9" s="338"/>
      <c r="C9" s="339" t="s">
        <v>16</v>
      </c>
      <c r="D9" s="339"/>
      <c r="E9" s="339"/>
      <c r="F9" s="340" t="s">
        <v>158</v>
      </c>
      <c r="G9" s="340"/>
      <c r="H9" s="340"/>
      <c r="I9" s="340"/>
      <c r="J9" s="340"/>
      <c r="K9" s="340"/>
      <c r="L9" s="340"/>
      <c r="M9" s="340"/>
      <c r="N9" s="340"/>
      <c r="O9" s="340"/>
      <c r="P9" s="340"/>
    </row>
    <row r="10" spans="1:16">
      <c r="A10" s="338"/>
      <c r="B10" s="338"/>
      <c r="C10" s="339"/>
      <c r="D10" s="339"/>
      <c r="E10" s="339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340"/>
    </row>
    <row r="11" spans="1:16">
      <c r="A11" s="338"/>
      <c r="B11" s="338"/>
      <c r="C11" s="339"/>
      <c r="D11" s="339"/>
      <c r="E11" s="339"/>
      <c r="F11" s="340"/>
      <c r="G11" s="340"/>
      <c r="H11" s="340"/>
      <c r="I11" s="340"/>
      <c r="J11" s="340"/>
      <c r="K11" s="340"/>
      <c r="L11" s="340"/>
      <c r="M11" s="340"/>
      <c r="N11" s="340"/>
      <c r="O11" s="340"/>
      <c r="P11" s="340"/>
    </row>
    <row r="12" spans="1:16">
      <c r="A12" s="338"/>
      <c r="B12" s="338"/>
      <c r="C12" s="339"/>
      <c r="D12" s="339"/>
      <c r="E12" s="339"/>
      <c r="F12" s="340"/>
      <c r="G12" s="340"/>
      <c r="H12" s="340"/>
      <c r="I12" s="340"/>
      <c r="J12" s="340"/>
      <c r="K12" s="340"/>
      <c r="L12" s="340"/>
      <c r="M12" s="340"/>
      <c r="N12" s="340"/>
      <c r="O12" s="340"/>
      <c r="P12" s="340"/>
    </row>
    <row r="13" spans="1:16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</row>
    <row r="14" spans="1:16" ht="18.75">
      <c r="A14" s="2" t="s">
        <v>61</v>
      </c>
      <c r="B14" s="335" t="s">
        <v>12</v>
      </c>
      <c r="C14" s="331" t="s">
        <v>1</v>
      </c>
      <c r="D14" s="332" t="s">
        <v>13</v>
      </c>
      <c r="E14" s="331" t="s">
        <v>11</v>
      </c>
      <c r="F14" s="329" t="s">
        <v>5</v>
      </c>
      <c r="G14" s="329"/>
      <c r="H14" s="329" t="s">
        <v>5</v>
      </c>
      <c r="I14" s="329"/>
      <c r="J14" s="329" t="s">
        <v>6</v>
      </c>
      <c r="K14" s="329"/>
      <c r="L14" s="330" t="s">
        <v>7</v>
      </c>
      <c r="M14" s="331" t="s">
        <v>8</v>
      </c>
      <c r="N14" s="332" t="s">
        <v>9</v>
      </c>
      <c r="O14" s="328" t="s">
        <v>10</v>
      </c>
      <c r="P14" s="329" t="s">
        <v>151</v>
      </c>
    </row>
    <row r="15" spans="1:16" ht="14.45" customHeight="1">
      <c r="A15" s="329" t="s">
        <v>0</v>
      </c>
      <c r="B15" s="336"/>
      <c r="C15" s="331"/>
      <c r="D15" s="333"/>
      <c r="E15" s="331"/>
      <c r="F15" s="329"/>
      <c r="G15" s="329"/>
      <c r="H15" s="329"/>
      <c r="I15" s="329"/>
      <c r="J15" s="329"/>
      <c r="K15" s="329"/>
      <c r="L15" s="330"/>
      <c r="M15" s="331"/>
      <c r="N15" s="333"/>
      <c r="O15" s="328"/>
      <c r="P15" s="329"/>
    </row>
    <row r="16" spans="1:16">
      <c r="A16" s="329"/>
      <c r="B16" s="337"/>
      <c r="C16" s="331"/>
      <c r="D16" s="334"/>
      <c r="E16" s="331"/>
      <c r="F16" s="3" t="s">
        <v>3</v>
      </c>
      <c r="G16" s="4" t="s">
        <v>4</v>
      </c>
      <c r="H16" s="3" t="s">
        <v>3</v>
      </c>
      <c r="I16" s="4" t="s">
        <v>4</v>
      </c>
      <c r="J16" s="3" t="s">
        <v>3</v>
      </c>
      <c r="K16" s="4" t="s">
        <v>4</v>
      </c>
      <c r="L16" s="330"/>
      <c r="M16" s="331"/>
      <c r="N16" s="334"/>
      <c r="O16" s="328"/>
      <c r="P16" s="329"/>
    </row>
    <row r="17" spans="1:16" ht="27">
      <c r="A17" s="36" t="s">
        <v>431</v>
      </c>
      <c r="B17" s="5" t="s">
        <v>420</v>
      </c>
      <c r="C17" s="226">
        <v>2009</v>
      </c>
      <c r="D17" s="5" t="s">
        <v>305</v>
      </c>
      <c r="E17" s="5" t="s">
        <v>663</v>
      </c>
      <c r="F17" s="5">
        <v>103</v>
      </c>
      <c r="G17" s="6">
        <f t="shared" ref="G17" si="0">F17</f>
        <v>103</v>
      </c>
      <c r="H17" s="5"/>
      <c r="I17" s="6">
        <f t="shared" ref="I17" si="1">H17*0.5</f>
        <v>0</v>
      </c>
      <c r="J17" s="5"/>
      <c r="K17" s="6">
        <f t="shared" ref="K17" si="2">J17*1.5</f>
        <v>0</v>
      </c>
      <c r="L17" s="6">
        <f t="shared" ref="L17" si="3">K17+I17+G17</f>
        <v>103</v>
      </c>
      <c r="M17" s="5">
        <v>1</v>
      </c>
      <c r="N17" s="5">
        <v>1</v>
      </c>
      <c r="O17" s="49">
        <v>20</v>
      </c>
      <c r="P17" s="112" t="s">
        <v>432</v>
      </c>
    </row>
    <row r="18" spans="1:16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1"/>
    </row>
    <row r="19" spans="1:16" ht="18.75">
      <c r="A19" s="2" t="s">
        <v>62</v>
      </c>
      <c r="B19" s="335" t="s">
        <v>12</v>
      </c>
      <c r="C19" s="331" t="s">
        <v>1</v>
      </c>
      <c r="D19" s="332" t="s">
        <v>13</v>
      </c>
      <c r="E19" s="331" t="s">
        <v>11</v>
      </c>
      <c r="F19" s="329" t="s">
        <v>5</v>
      </c>
      <c r="G19" s="329"/>
      <c r="H19" s="329" t="s">
        <v>5</v>
      </c>
      <c r="I19" s="329"/>
      <c r="J19" s="329" t="s">
        <v>6</v>
      </c>
      <c r="K19" s="329"/>
      <c r="L19" s="330" t="s">
        <v>7</v>
      </c>
      <c r="M19" s="331" t="s">
        <v>8</v>
      </c>
      <c r="N19" s="332" t="s">
        <v>9</v>
      </c>
      <c r="O19" s="328" t="s">
        <v>10</v>
      </c>
      <c r="P19" s="329" t="s">
        <v>151</v>
      </c>
    </row>
    <row r="20" spans="1:16" ht="14.45" customHeight="1">
      <c r="A20" s="329" t="s">
        <v>0</v>
      </c>
      <c r="B20" s="336"/>
      <c r="C20" s="331"/>
      <c r="D20" s="333"/>
      <c r="E20" s="331"/>
      <c r="F20" s="329"/>
      <c r="G20" s="329"/>
      <c r="H20" s="329"/>
      <c r="I20" s="329"/>
      <c r="J20" s="329"/>
      <c r="K20" s="329"/>
      <c r="L20" s="330"/>
      <c r="M20" s="331"/>
      <c r="N20" s="333"/>
      <c r="O20" s="328"/>
      <c r="P20" s="329"/>
    </row>
    <row r="21" spans="1:16">
      <c r="A21" s="329"/>
      <c r="B21" s="337"/>
      <c r="C21" s="331"/>
      <c r="D21" s="334"/>
      <c r="E21" s="331"/>
      <c r="F21" s="3" t="s">
        <v>3</v>
      </c>
      <c r="G21" s="4" t="s">
        <v>4</v>
      </c>
      <c r="H21" s="3" t="s">
        <v>3</v>
      </c>
      <c r="I21" s="4" t="s">
        <v>4</v>
      </c>
      <c r="J21" s="3" t="s">
        <v>3</v>
      </c>
      <c r="K21" s="4" t="s">
        <v>4</v>
      </c>
      <c r="L21" s="330"/>
      <c r="M21" s="331"/>
      <c r="N21" s="334"/>
      <c r="O21" s="328"/>
      <c r="P21" s="329"/>
    </row>
    <row r="22" spans="1:16" ht="30">
      <c r="A22" s="5" t="s">
        <v>184</v>
      </c>
      <c r="B22" s="42" t="s">
        <v>185</v>
      </c>
      <c r="C22" s="5">
        <v>2004</v>
      </c>
      <c r="D22" s="5" t="s">
        <v>165</v>
      </c>
      <c r="E22" s="5" t="s">
        <v>617</v>
      </c>
      <c r="F22" s="5">
        <v>110</v>
      </c>
      <c r="G22" s="6">
        <f t="shared" ref="G22" si="4">F22</f>
        <v>110</v>
      </c>
      <c r="H22" s="5"/>
      <c r="I22" s="6">
        <f t="shared" ref="I22" si="5">H22*0.5</f>
        <v>0</v>
      </c>
      <c r="J22" s="5"/>
      <c r="K22" s="6">
        <f t="shared" ref="K22" si="6">J22*1.5</f>
        <v>0</v>
      </c>
      <c r="L22" s="6">
        <f t="shared" ref="L22" si="7">K22+I22+G22</f>
        <v>110</v>
      </c>
      <c r="M22" s="5">
        <v>1</v>
      </c>
      <c r="N22" s="5">
        <v>1</v>
      </c>
      <c r="O22" s="49">
        <v>20</v>
      </c>
      <c r="P22" s="42" t="s">
        <v>186</v>
      </c>
    </row>
    <row r="23" spans="1:16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1"/>
    </row>
    <row r="24" spans="1:16" ht="18.75">
      <c r="A24" s="8" t="s">
        <v>63</v>
      </c>
      <c r="B24" s="345" t="s">
        <v>12</v>
      </c>
      <c r="C24" s="344" t="s">
        <v>1</v>
      </c>
      <c r="D24" s="348" t="s">
        <v>13</v>
      </c>
      <c r="E24" s="344" t="s">
        <v>11</v>
      </c>
      <c r="F24" s="342" t="s">
        <v>5</v>
      </c>
      <c r="G24" s="342"/>
      <c r="H24" s="342" t="s">
        <v>5</v>
      </c>
      <c r="I24" s="342"/>
      <c r="J24" s="342" t="s">
        <v>6</v>
      </c>
      <c r="K24" s="342"/>
      <c r="L24" s="343" t="s">
        <v>7</v>
      </c>
      <c r="M24" s="344" t="s">
        <v>8</v>
      </c>
      <c r="N24" s="348" t="s">
        <v>9</v>
      </c>
      <c r="O24" s="351" t="s">
        <v>10</v>
      </c>
      <c r="P24" s="342" t="s">
        <v>151</v>
      </c>
    </row>
    <row r="25" spans="1:16" ht="14.45" customHeight="1">
      <c r="A25" s="342" t="s">
        <v>0</v>
      </c>
      <c r="B25" s="346"/>
      <c r="C25" s="344"/>
      <c r="D25" s="349"/>
      <c r="E25" s="344"/>
      <c r="F25" s="342"/>
      <c r="G25" s="342"/>
      <c r="H25" s="342"/>
      <c r="I25" s="342"/>
      <c r="J25" s="342"/>
      <c r="K25" s="342"/>
      <c r="L25" s="343"/>
      <c r="M25" s="344"/>
      <c r="N25" s="349"/>
      <c r="O25" s="351"/>
      <c r="P25" s="342"/>
    </row>
    <row r="26" spans="1:16">
      <c r="A26" s="342"/>
      <c r="B26" s="347"/>
      <c r="C26" s="344"/>
      <c r="D26" s="350"/>
      <c r="E26" s="344"/>
      <c r="F26" s="9" t="s">
        <v>3</v>
      </c>
      <c r="G26" s="10" t="s">
        <v>4</v>
      </c>
      <c r="H26" s="9" t="s">
        <v>3</v>
      </c>
      <c r="I26" s="10" t="s">
        <v>4</v>
      </c>
      <c r="J26" s="9" t="s">
        <v>3</v>
      </c>
      <c r="K26" s="10" t="s">
        <v>4</v>
      </c>
      <c r="L26" s="343"/>
      <c r="M26" s="344"/>
      <c r="N26" s="350"/>
      <c r="O26" s="351"/>
      <c r="P26" s="342"/>
    </row>
    <row r="27" spans="1:16" ht="30">
      <c r="A27" s="11" t="s">
        <v>274</v>
      </c>
      <c r="B27" s="11" t="s">
        <v>200</v>
      </c>
      <c r="C27" s="11">
        <v>2009</v>
      </c>
      <c r="D27" s="11" t="s">
        <v>165</v>
      </c>
      <c r="E27" s="11" t="s">
        <v>639</v>
      </c>
      <c r="F27" s="11">
        <v>200</v>
      </c>
      <c r="G27" s="12">
        <f t="shared" ref="G27:G28" si="8">F27</f>
        <v>200</v>
      </c>
      <c r="H27" s="11"/>
      <c r="I27" s="12">
        <f t="shared" ref="I27:I28" si="9">H27*0.5</f>
        <v>0</v>
      </c>
      <c r="J27" s="11"/>
      <c r="K27" s="12">
        <f t="shared" ref="K27:K28" si="10">J27*1.5</f>
        <v>0</v>
      </c>
      <c r="L27" s="12">
        <f t="shared" ref="L27:L28" si="11">K27+I27+G27</f>
        <v>200</v>
      </c>
      <c r="M27" s="11">
        <v>1</v>
      </c>
      <c r="N27" s="11">
        <v>1</v>
      </c>
      <c r="O27" s="48">
        <v>20</v>
      </c>
      <c r="P27" s="44" t="s">
        <v>275</v>
      </c>
    </row>
    <row r="28" spans="1:16" ht="60">
      <c r="A28" s="11" t="s">
        <v>456</v>
      </c>
      <c r="B28" s="11" t="s">
        <v>420</v>
      </c>
      <c r="C28" s="11">
        <v>2004</v>
      </c>
      <c r="D28" s="11" t="s">
        <v>305</v>
      </c>
      <c r="E28" s="11" t="s">
        <v>583</v>
      </c>
      <c r="F28" s="11">
        <v>116</v>
      </c>
      <c r="G28" s="12">
        <f t="shared" si="8"/>
        <v>116</v>
      </c>
      <c r="H28" s="11"/>
      <c r="I28" s="12">
        <f t="shared" si="9"/>
        <v>0</v>
      </c>
      <c r="J28" s="11"/>
      <c r="K28" s="12">
        <f t="shared" si="10"/>
        <v>0</v>
      </c>
      <c r="L28" s="12">
        <f t="shared" si="11"/>
        <v>116</v>
      </c>
      <c r="M28" s="11">
        <v>2</v>
      </c>
      <c r="N28" s="11">
        <v>2</v>
      </c>
      <c r="O28" s="48">
        <v>18</v>
      </c>
      <c r="P28" s="44" t="s">
        <v>457</v>
      </c>
    </row>
    <row r="29" spans="1:16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1"/>
    </row>
    <row r="30" spans="1:16" ht="18.75">
      <c r="A30" s="2" t="s">
        <v>64</v>
      </c>
      <c r="B30" s="335" t="s">
        <v>12</v>
      </c>
      <c r="C30" s="331" t="s">
        <v>1</v>
      </c>
      <c r="D30" s="332" t="s">
        <v>13</v>
      </c>
      <c r="E30" s="331" t="s">
        <v>11</v>
      </c>
      <c r="F30" s="329" t="s">
        <v>5</v>
      </c>
      <c r="G30" s="329"/>
      <c r="H30" s="329" t="s">
        <v>5</v>
      </c>
      <c r="I30" s="329"/>
      <c r="J30" s="329" t="s">
        <v>6</v>
      </c>
      <c r="K30" s="329"/>
      <c r="L30" s="330" t="s">
        <v>7</v>
      </c>
      <c r="M30" s="331" t="s">
        <v>8</v>
      </c>
      <c r="N30" s="332" t="s">
        <v>9</v>
      </c>
      <c r="O30" s="328" t="s">
        <v>10</v>
      </c>
      <c r="P30" s="329" t="s">
        <v>151</v>
      </c>
    </row>
    <row r="31" spans="1:16">
      <c r="A31" s="329" t="s">
        <v>0</v>
      </c>
      <c r="B31" s="336"/>
      <c r="C31" s="331"/>
      <c r="D31" s="333"/>
      <c r="E31" s="331"/>
      <c r="F31" s="329"/>
      <c r="G31" s="329"/>
      <c r="H31" s="329"/>
      <c r="I31" s="329"/>
      <c r="J31" s="329"/>
      <c r="K31" s="329"/>
      <c r="L31" s="330"/>
      <c r="M31" s="331"/>
      <c r="N31" s="333"/>
      <c r="O31" s="328"/>
      <c r="P31" s="329"/>
    </row>
    <row r="32" spans="1:16">
      <c r="A32" s="329"/>
      <c r="B32" s="337"/>
      <c r="C32" s="331"/>
      <c r="D32" s="334"/>
      <c r="E32" s="331"/>
      <c r="F32" s="3" t="s">
        <v>3</v>
      </c>
      <c r="G32" s="4" t="s">
        <v>4</v>
      </c>
      <c r="H32" s="3" t="s">
        <v>3</v>
      </c>
      <c r="I32" s="4" t="s">
        <v>4</v>
      </c>
      <c r="J32" s="3" t="s">
        <v>3</v>
      </c>
      <c r="K32" s="4" t="s">
        <v>4</v>
      </c>
      <c r="L32" s="330"/>
      <c r="M32" s="331"/>
      <c r="N32" s="334"/>
      <c r="O32" s="328"/>
      <c r="P32" s="329"/>
    </row>
    <row r="33" spans="1:16" ht="30">
      <c r="A33" s="5" t="s">
        <v>465</v>
      </c>
      <c r="B33" s="5" t="s">
        <v>420</v>
      </c>
      <c r="C33" s="5">
        <v>2007</v>
      </c>
      <c r="D33" s="5" t="s">
        <v>305</v>
      </c>
      <c r="E33" s="5" t="s">
        <v>641</v>
      </c>
      <c r="F33" s="5">
        <v>158</v>
      </c>
      <c r="G33" s="6">
        <f t="shared" ref="G33" si="12">F33</f>
        <v>158</v>
      </c>
      <c r="H33" s="5"/>
      <c r="I33" s="6">
        <f t="shared" ref="I33" si="13">H33*0.5</f>
        <v>0</v>
      </c>
      <c r="J33" s="5"/>
      <c r="K33" s="6">
        <f t="shared" ref="K33" si="14">J33*1.5</f>
        <v>0</v>
      </c>
      <c r="L33" s="6">
        <f t="shared" ref="L33" si="15">K33+I33+G33</f>
        <v>158</v>
      </c>
      <c r="M33" s="5">
        <v>1</v>
      </c>
      <c r="N33" s="5">
        <v>1</v>
      </c>
      <c r="O33" s="49">
        <v>20</v>
      </c>
      <c r="P33" s="42" t="s">
        <v>421</v>
      </c>
    </row>
    <row r="34" spans="1:16" ht="60">
      <c r="A34" s="5" t="s">
        <v>463</v>
      </c>
      <c r="B34" s="5" t="s">
        <v>420</v>
      </c>
      <c r="C34" s="205">
        <v>2008</v>
      </c>
      <c r="D34" s="5" t="s">
        <v>305</v>
      </c>
      <c r="E34" s="5" t="s">
        <v>675</v>
      </c>
      <c r="F34" s="5">
        <v>77</v>
      </c>
      <c r="G34" s="6">
        <f>F34</f>
        <v>77</v>
      </c>
      <c r="H34" s="5"/>
      <c r="I34" s="6">
        <f>H34*0.5</f>
        <v>0</v>
      </c>
      <c r="J34" s="5"/>
      <c r="K34" s="6">
        <f>J34*1.5</f>
        <v>0</v>
      </c>
      <c r="L34" s="6">
        <f>K34+I34+G34</f>
        <v>77</v>
      </c>
      <c r="M34" s="5">
        <v>2</v>
      </c>
      <c r="N34" s="5">
        <v>2</v>
      </c>
      <c r="O34" s="49">
        <v>18</v>
      </c>
      <c r="P34" s="42" t="s">
        <v>464</v>
      </c>
    </row>
    <row r="35" spans="1:16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1"/>
    </row>
    <row r="36" spans="1:16" ht="18.75">
      <c r="A36" s="8" t="s">
        <v>65</v>
      </c>
      <c r="B36" s="345" t="s">
        <v>12</v>
      </c>
      <c r="C36" s="344" t="s">
        <v>1</v>
      </c>
      <c r="D36" s="348" t="s">
        <v>13</v>
      </c>
      <c r="E36" s="344" t="s">
        <v>11</v>
      </c>
      <c r="F36" s="342" t="s">
        <v>5</v>
      </c>
      <c r="G36" s="342"/>
      <c r="H36" s="342" t="s">
        <v>5</v>
      </c>
      <c r="I36" s="342"/>
      <c r="J36" s="342" t="s">
        <v>6</v>
      </c>
      <c r="K36" s="342"/>
      <c r="L36" s="343" t="s">
        <v>7</v>
      </c>
      <c r="M36" s="344" t="s">
        <v>8</v>
      </c>
      <c r="N36" s="348" t="s">
        <v>9</v>
      </c>
      <c r="O36" s="351" t="s">
        <v>10</v>
      </c>
      <c r="P36" s="342" t="s">
        <v>151</v>
      </c>
    </row>
    <row r="37" spans="1:16" ht="14.45" customHeight="1">
      <c r="A37" s="342" t="s">
        <v>0</v>
      </c>
      <c r="B37" s="346"/>
      <c r="C37" s="344"/>
      <c r="D37" s="349"/>
      <c r="E37" s="344"/>
      <c r="F37" s="342"/>
      <c r="G37" s="342"/>
      <c r="H37" s="342"/>
      <c r="I37" s="342"/>
      <c r="J37" s="342"/>
      <c r="K37" s="342"/>
      <c r="L37" s="343"/>
      <c r="M37" s="344"/>
      <c r="N37" s="349"/>
      <c r="O37" s="351"/>
      <c r="P37" s="342"/>
    </row>
    <row r="38" spans="1:16">
      <c r="A38" s="342"/>
      <c r="B38" s="347"/>
      <c r="C38" s="344"/>
      <c r="D38" s="350"/>
      <c r="E38" s="344"/>
      <c r="F38" s="9" t="s">
        <v>3</v>
      </c>
      <c r="G38" s="10" t="s">
        <v>4</v>
      </c>
      <c r="H38" s="9" t="s">
        <v>3</v>
      </c>
      <c r="I38" s="10" t="s">
        <v>4</v>
      </c>
      <c r="J38" s="9" t="s">
        <v>3</v>
      </c>
      <c r="K38" s="10" t="s">
        <v>4</v>
      </c>
      <c r="L38" s="343"/>
      <c r="M38" s="344"/>
      <c r="N38" s="350"/>
      <c r="O38" s="351"/>
      <c r="P38" s="342"/>
    </row>
    <row r="39" spans="1:16" ht="30">
      <c r="A39" s="11" t="s">
        <v>314</v>
      </c>
      <c r="B39" s="11" t="s">
        <v>312</v>
      </c>
      <c r="C39" s="11">
        <v>2004</v>
      </c>
      <c r="D39" s="11" t="s">
        <v>268</v>
      </c>
      <c r="E39" s="11" t="s">
        <v>566</v>
      </c>
      <c r="F39" s="11">
        <v>87</v>
      </c>
      <c r="G39" s="12">
        <f t="shared" ref="G39" si="16">F39</f>
        <v>87</v>
      </c>
      <c r="H39" s="11"/>
      <c r="I39" s="12">
        <f t="shared" ref="I39" si="17">H39*0.5</f>
        <v>0</v>
      </c>
      <c r="J39" s="11"/>
      <c r="K39" s="12">
        <f t="shared" ref="K39" si="18">J39*1.5</f>
        <v>0</v>
      </c>
      <c r="L39" s="12">
        <f t="shared" ref="L39" si="19">K39+I39+G39</f>
        <v>87</v>
      </c>
      <c r="M39" s="11">
        <v>1</v>
      </c>
      <c r="N39" s="11">
        <v>1</v>
      </c>
      <c r="O39" s="48">
        <v>20</v>
      </c>
      <c r="P39" s="44" t="s">
        <v>313</v>
      </c>
    </row>
    <row r="40" spans="1:16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1"/>
    </row>
    <row r="41" spans="1:16" ht="18.75">
      <c r="A41" s="8" t="s">
        <v>66</v>
      </c>
      <c r="B41" s="335" t="s">
        <v>12</v>
      </c>
      <c r="C41" s="331" t="s">
        <v>1</v>
      </c>
      <c r="D41" s="332" t="s">
        <v>13</v>
      </c>
      <c r="E41" s="331" t="s">
        <v>11</v>
      </c>
      <c r="F41" s="329" t="s">
        <v>5</v>
      </c>
      <c r="G41" s="329"/>
      <c r="H41" s="329" t="s">
        <v>5</v>
      </c>
      <c r="I41" s="329"/>
      <c r="J41" s="329" t="s">
        <v>6</v>
      </c>
      <c r="K41" s="329"/>
      <c r="L41" s="330" t="s">
        <v>7</v>
      </c>
      <c r="M41" s="331" t="s">
        <v>8</v>
      </c>
      <c r="N41" s="332" t="s">
        <v>9</v>
      </c>
      <c r="O41" s="328" t="s">
        <v>10</v>
      </c>
      <c r="P41" s="329" t="s">
        <v>151</v>
      </c>
    </row>
    <row r="42" spans="1:16">
      <c r="A42" s="329" t="s">
        <v>0</v>
      </c>
      <c r="B42" s="336"/>
      <c r="C42" s="331"/>
      <c r="D42" s="333"/>
      <c r="E42" s="331"/>
      <c r="F42" s="329"/>
      <c r="G42" s="329"/>
      <c r="H42" s="329"/>
      <c r="I42" s="329"/>
      <c r="J42" s="329"/>
      <c r="K42" s="329"/>
      <c r="L42" s="330"/>
      <c r="M42" s="331"/>
      <c r="N42" s="333"/>
      <c r="O42" s="328"/>
      <c r="P42" s="329"/>
    </row>
    <row r="43" spans="1:16">
      <c r="A43" s="329"/>
      <c r="B43" s="337"/>
      <c r="C43" s="331"/>
      <c r="D43" s="334"/>
      <c r="E43" s="331"/>
      <c r="F43" s="3" t="s">
        <v>3</v>
      </c>
      <c r="G43" s="4" t="s">
        <v>4</v>
      </c>
      <c r="H43" s="3" t="s">
        <v>3</v>
      </c>
      <c r="I43" s="4" t="s">
        <v>4</v>
      </c>
      <c r="J43" s="3" t="s">
        <v>3</v>
      </c>
      <c r="K43" s="4" t="s">
        <v>4</v>
      </c>
      <c r="L43" s="330"/>
      <c r="M43" s="331"/>
      <c r="N43" s="334"/>
      <c r="O43" s="328"/>
      <c r="P43" s="329"/>
    </row>
    <row r="44" spans="1:16" ht="27">
      <c r="A44" s="36" t="s">
        <v>477</v>
      </c>
      <c r="B44" s="40" t="s">
        <v>420</v>
      </c>
      <c r="C44" s="37">
        <v>2004</v>
      </c>
      <c r="D44" s="5" t="s">
        <v>294</v>
      </c>
      <c r="E44" s="5" t="s">
        <v>604</v>
      </c>
      <c r="F44" s="5">
        <v>69</v>
      </c>
      <c r="G44" s="6">
        <f t="shared" ref="G44" si="20">F44</f>
        <v>69</v>
      </c>
      <c r="H44" s="5"/>
      <c r="I44" s="6">
        <f t="shared" ref="I44" si="21">H44*0.5</f>
        <v>0</v>
      </c>
      <c r="J44" s="5"/>
      <c r="K44" s="6">
        <f t="shared" ref="K44" si="22">J44*1.5</f>
        <v>0</v>
      </c>
      <c r="L44" s="6">
        <f t="shared" ref="L44" si="23">K44+I44+G44</f>
        <v>69</v>
      </c>
      <c r="M44" s="5">
        <v>1</v>
      </c>
      <c r="N44" s="5">
        <v>1</v>
      </c>
      <c r="O44" s="49">
        <v>20</v>
      </c>
      <c r="P44" s="112" t="s">
        <v>446</v>
      </c>
    </row>
    <row r="45" spans="1:16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1"/>
    </row>
    <row r="46" spans="1:16" ht="18.75">
      <c r="A46" s="8" t="s">
        <v>67</v>
      </c>
      <c r="B46" s="345" t="s">
        <v>12</v>
      </c>
      <c r="C46" s="344" t="s">
        <v>1</v>
      </c>
      <c r="D46" s="348" t="s">
        <v>13</v>
      </c>
      <c r="E46" s="344" t="s">
        <v>11</v>
      </c>
      <c r="F46" s="342" t="s">
        <v>5</v>
      </c>
      <c r="G46" s="342"/>
      <c r="H46" s="342" t="s">
        <v>5</v>
      </c>
      <c r="I46" s="342"/>
      <c r="J46" s="342" t="s">
        <v>6</v>
      </c>
      <c r="K46" s="342"/>
      <c r="L46" s="343" t="s">
        <v>7</v>
      </c>
      <c r="M46" s="344" t="s">
        <v>8</v>
      </c>
      <c r="N46" s="348" t="s">
        <v>9</v>
      </c>
      <c r="O46" s="351" t="s">
        <v>10</v>
      </c>
      <c r="P46" s="342" t="s">
        <v>151</v>
      </c>
    </row>
    <row r="47" spans="1:16" ht="14.45" customHeight="1">
      <c r="A47" s="342" t="s">
        <v>0</v>
      </c>
      <c r="B47" s="346"/>
      <c r="C47" s="344"/>
      <c r="D47" s="349"/>
      <c r="E47" s="344"/>
      <c r="F47" s="342"/>
      <c r="G47" s="342"/>
      <c r="H47" s="342"/>
      <c r="I47" s="342"/>
      <c r="J47" s="342"/>
      <c r="K47" s="342"/>
      <c r="L47" s="343"/>
      <c r="M47" s="344"/>
      <c r="N47" s="349"/>
      <c r="O47" s="351"/>
      <c r="P47" s="342"/>
    </row>
    <row r="48" spans="1:16">
      <c r="A48" s="342"/>
      <c r="B48" s="347"/>
      <c r="C48" s="344"/>
      <c r="D48" s="350"/>
      <c r="E48" s="344"/>
      <c r="F48" s="9" t="s">
        <v>3</v>
      </c>
      <c r="G48" s="10" t="s">
        <v>4</v>
      </c>
      <c r="H48" s="9" t="s">
        <v>3</v>
      </c>
      <c r="I48" s="10" t="s">
        <v>4</v>
      </c>
      <c r="J48" s="9" t="s">
        <v>3</v>
      </c>
      <c r="K48" s="10" t="s">
        <v>4</v>
      </c>
      <c r="L48" s="343"/>
      <c r="M48" s="344"/>
      <c r="N48" s="350"/>
      <c r="O48" s="351"/>
      <c r="P48" s="342"/>
    </row>
    <row r="49" spans="1:16" ht="30">
      <c r="A49" s="11" t="s">
        <v>338</v>
      </c>
      <c r="B49" s="11" t="s">
        <v>145</v>
      </c>
      <c r="C49" s="11">
        <v>2005</v>
      </c>
      <c r="D49" s="11" t="s">
        <v>294</v>
      </c>
      <c r="E49" s="11" t="s">
        <v>612</v>
      </c>
      <c r="F49" s="11">
        <v>111</v>
      </c>
      <c r="G49" s="12">
        <v>111</v>
      </c>
      <c r="H49" s="11"/>
      <c r="I49" s="12">
        <v>0</v>
      </c>
      <c r="J49" s="11"/>
      <c r="K49" s="12">
        <v>0</v>
      </c>
      <c r="L49" s="12">
        <v>111</v>
      </c>
      <c r="M49" s="11">
        <v>1</v>
      </c>
      <c r="N49" s="11">
        <v>1</v>
      </c>
      <c r="O49" s="48">
        <v>20</v>
      </c>
      <c r="P49" s="44" t="s">
        <v>334</v>
      </c>
    </row>
    <row r="50" spans="1:16" ht="60">
      <c r="A50" s="11" t="s">
        <v>489</v>
      </c>
      <c r="B50" s="11" t="s">
        <v>420</v>
      </c>
      <c r="C50" s="11">
        <v>2004</v>
      </c>
      <c r="D50" s="11" t="s">
        <v>294</v>
      </c>
      <c r="E50" s="11" t="s">
        <v>660</v>
      </c>
      <c r="F50" s="11">
        <v>32</v>
      </c>
      <c r="G50" s="12">
        <f t="shared" ref="G50" si="24">F50</f>
        <v>32</v>
      </c>
      <c r="H50" s="11"/>
      <c r="I50" s="12">
        <f t="shared" ref="I50" si="25">H50*0.5</f>
        <v>0</v>
      </c>
      <c r="J50" s="11"/>
      <c r="K50" s="12">
        <f t="shared" ref="K50" si="26">J50*1.5</f>
        <v>0</v>
      </c>
      <c r="L50" s="12">
        <f t="shared" ref="L50" si="27">K50+I50+G50</f>
        <v>32</v>
      </c>
      <c r="M50" s="11">
        <v>2</v>
      </c>
      <c r="N50" s="11">
        <v>2</v>
      </c>
      <c r="O50" s="48">
        <v>18</v>
      </c>
      <c r="P50" s="44" t="s">
        <v>484</v>
      </c>
    </row>
    <row r="51" spans="1:16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1"/>
    </row>
    <row r="52" spans="1:16" ht="18.75">
      <c r="A52" s="8" t="s">
        <v>353</v>
      </c>
      <c r="B52" s="345" t="s">
        <v>12</v>
      </c>
      <c r="C52" s="344" t="s">
        <v>1</v>
      </c>
      <c r="D52" s="348" t="s">
        <v>13</v>
      </c>
      <c r="E52" s="344" t="s">
        <v>11</v>
      </c>
      <c r="F52" s="342" t="s">
        <v>5</v>
      </c>
      <c r="G52" s="342"/>
      <c r="H52" s="342" t="s">
        <v>5</v>
      </c>
      <c r="I52" s="342"/>
      <c r="J52" s="342" t="s">
        <v>6</v>
      </c>
      <c r="K52" s="342"/>
      <c r="L52" s="343" t="s">
        <v>7</v>
      </c>
      <c r="M52" s="344" t="s">
        <v>8</v>
      </c>
      <c r="N52" s="348" t="s">
        <v>9</v>
      </c>
      <c r="O52" s="351" t="s">
        <v>10</v>
      </c>
      <c r="P52" s="342" t="s">
        <v>151</v>
      </c>
    </row>
    <row r="53" spans="1:16">
      <c r="A53" s="342" t="s">
        <v>0</v>
      </c>
      <c r="B53" s="346"/>
      <c r="C53" s="344"/>
      <c r="D53" s="349"/>
      <c r="E53" s="344"/>
      <c r="F53" s="342"/>
      <c r="G53" s="342"/>
      <c r="H53" s="342"/>
      <c r="I53" s="342"/>
      <c r="J53" s="342"/>
      <c r="K53" s="342"/>
      <c r="L53" s="343"/>
      <c r="M53" s="344"/>
      <c r="N53" s="349"/>
      <c r="O53" s="351"/>
      <c r="P53" s="342"/>
    </row>
    <row r="54" spans="1:16">
      <c r="A54" s="342"/>
      <c r="B54" s="347"/>
      <c r="C54" s="344"/>
      <c r="D54" s="350"/>
      <c r="E54" s="344"/>
      <c r="F54" s="9" t="s">
        <v>3</v>
      </c>
      <c r="G54" s="10" t="s">
        <v>4</v>
      </c>
      <c r="H54" s="9" t="s">
        <v>3</v>
      </c>
      <c r="I54" s="10" t="s">
        <v>4</v>
      </c>
      <c r="J54" s="9" t="s">
        <v>3</v>
      </c>
      <c r="K54" s="10" t="s">
        <v>4</v>
      </c>
      <c r="L54" s="343"/>
      <c r="M54" s="344"/>
      <c r="N54" s="350"/>
      <c r="O54" s="351"/>
      <c r="P54" s="342"/>
    </row>
    <row r="55" spans="1:16">
      <c r="A55" s="11" t="s">
        <v>343</v>
      </c>
      <c r="B55" s="11" t="s">
        <v>145</v>
      </c>
      <c r="C55" s="11">
        <v>2002</v>
      </c>
      <c r="D55" s="11" t="s">
        <v>268</v>
      </c>
      <c r="E55" s="11" t="s">
        <v>568</v>
      </c>
      <c r="F55" s="11">
        <v>205</v>
      </c>
      <c r="G55" s="12">
        <f t="shared" ref="G55" si="28">F55</f>
        <v>205</v>
      </c>
      <c r="H55" s="11"/>
      <c r="I55" s="12">
        <f t="shared" ref="I55" si="29">H55*0.5</f>
        <v>0</v>
      </c>
      <c r="J55" s="11"/>
      <c r="K55" s="12">
        <f t="shared" ref="K55" si="30">J55*1.5</f>
        <v>0</v>
      </c>
      <c r="L55" s="12">
        <f t="shared" ref="L55" si="31">K55+I55+G55</f>
        <v>205</v>
      </c>
      <c r="M55" s="11">
        <v>1</v>
      </c>
      <c r="N55" s="11">
        <v>1</v>
      </c>
      <c r="O55" s="48">
        <v>20</v>
      </c>
      <c r="P55" s="11" t="s">
        <v>345</v>
      </c>
    </row>
    <row r="56" spans="1:16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</row>
    <row r="58" spans="1:16">
      <c r="A58" s="52" t="s">
        <v>153</v>
      </c>
      <c r="B58" s="52"/>
      <c r="C58" s="52"/>
      <c r="D58" s="52"/>
      <c r="E58" s="52"/>
      <c r="F58" s="52"/>
      <c r="G58" s="52" t="s">
        <v>154</v>
      </c>
      <c r="H58" s="52" t="s">
        <v>154</v>
      </c>
      <c r="I58" s="52"/>
      <c r="J58" s="52"/>
      <c r="K58" s="52"/>
      <c r="L58" s="52"/>
      <c r="M58" s="52"/>
      <c r="N58" s="52"/>
      <c r="O58" s="52"/>
    </row>
  </sheetData>
  <mergeCells count="113">
    <mergeCell ref="P41:P43"/>
    <mergeCell ref="P46:P48"/>
    <mergeCell ref="J14:K15"/>
    <mergeCell ref="L14:L16"/>
    <mergeCell ref="J30:K31"/>
    <mergeCell ref="L30:L32"/>
    <mergeCell ref="M30:M32"/>
    <mergeCell ref="N30:N32"/>
    <mergeCell ref="O30:O32"/>
    <mergeCell ref="M36:M38"/>
    <mergeCell ref="N36:N38"/>
    <mergeCell ref="M14:M16"/>
    <mergeCell ref="N14:N16"/>
    <mergeCell ref="O14:O16"/>
    <mergeCell ref="P14:P16"/>
    <mergeCell ref="P19:P21"/>
    <mergeCell ref="P24:P26"/>
    <mergeCell ref="P30:P32"/>
    <mergeCell ref="P36:P38"/>
    <mergeCell ref="J19:K20"/>
    <mergeCell ref="L19:L21"/>
    <mergeCell ref="M19:M21"/>
    <mergeCell ref="N19:N21"/>
    <mergeCell ref="O19:O21"/>
    <mergeCell ref="J24:K25"/>
    <mergeCell ref="L24:L26"/>
    <mergeCell ref="A15:A16"/>
    <mergeCell ref="B14:B16"/>
    <mergeCell ref="C14:C16"/>
    <mergeCell ref="D14:D16"/>
    <mergeCell ref="E14:E16"/>
    <mergeCell ref="F14:G15"/>
    <mergeCell ref="H14:I15"/>
    <mergeCell ref="E24:E26"/>
    <mergeCell ref="F24:G25"/>
    <mergeCell ref="H24:I25"/>
    <mergeCell ref="D19:D21"/>
    <mergeCell ref="E19:E21"/>
    <mergeCell ref="F19:G20"/>
    <mergeCell ref="H19:I20"/>
    <mergeCell ref="A20:A21"/>
    <mergeCell ref="B19:B21"/>
    <mergeCell ref="C19:C21"/>
    <mergeCell ref="M24:M26"/>
    <mergeCell ref="N24:N26"/>
    <mergeCell ref="O24:O26"/>
    <mergeCell ref="A25:A26"/>
    <mergeCell ref="B24:B26"/>
    <mergeCell ref="C24:C26"/>
    <mergeCell ref="D24:D26"/>
    <mergeCell ref="J36:K37"/>
    <mergeCell ref="L36:L38"/>
    <mergeCell ref="O36:O38"/>
    <mergeCell ref="A37:A38"/>
    <mergeCell ref="B36:B38"/>
    <mergeCell ref="C36:C38"/>
    <mergeCell ref="D36:D38"/>
    <mergeCell ref="E36:E38"/>
    <mergeCell ref="F36:G37"/>
    <mergeCell ref="H36:I37"/>
    <mergeCell ref="A31:A32"/>
    <mergeCell ref="B30:B32"/>
    <mergeCell ref="C30:C32"/>
    <mergeCell ref="D30:D32"/>
    <mergeCell ref="E30:E32"/>
    <mergeCell ref="F30:G31"/>
    <mergeCell ref="H30:I31"/>
    <mergeCell ref="H46:I47"/>
    <mergeCell ref="J41:K42"/>
    <mergeCell ref="L41:L43"/>
    <mergeCell ref="M41:M43"/>
    <mergeCell ref="N41:N43"/>
    <mergeCell ref="O41:O43"/>
    <mergeCell ref="A42:A43"/>
    <mergeCell ref="B41:B43"/>
    <mergeCell ref="C41:C43"/>
    <mergeCell ref="D41:D43"/>
    <mergeCell ref="E41:E43"/>
    <mergeCell ref="F41:G42"/>
    <mergeCell ref="H41:I42"/>
    <mergeCell ref="N52:N54"/>
    <mergeCell ref="O52:O54"/>
    <mergeCell ref="P52:P54"/>
    <mergeCell ref="A53:A54"/>
    <mergeCell ref="A2:B12"/>
    <mergeCell ref="C2:E5"/>
    <mergeCell ref="F2:P3"/>
    <mergeCell ref="F4:P4"/>
    <mergeCell ref="F5:P5"/>
    <mergeCell ref="C6:E8"/>
    <mergeCell ref="F6:P8"/>
    <mergeCell ref="C9:E12"/>
    <mergeCell ref="F9:P12"/>
    <mergeCell ref="J46:K47"/>
    <mergeCell ref="L46:L48"/>
    <mergeCell ref="M46:M48"/>
    <mergeCell ref="N46:N48"/>
    <mergeCell ref="O46:O48"/>
    <mergeCell ref="A47:A48"/>
    <mergeCell ref="B46:B48"/>
    <mergeCell ref="C46:C48"/>
    <mergeCell ref="D46:D48"/>
    <mergeCell ref="E46:E48"/>
    <mergeCell ref="F46:G47"/>
    <mergeCell ref="B52:B54"/>
    <mergeCell ref="C52:C54"/>
    <mergeCell ref="D52:D54"/>
    <mergeCell ref="E52:E54"/>
    <mergeCell ref="F52:G53"/>
    <mergeCell ref="H52:I53"/>
    <mergeCell ref="J52:K53"/>
    <mergeCell ref="L52:L54"/>
    <mergeCell ref="M52:M54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</sheetPr>
  <dimension ref="A1:P116"/>
  <sheetViews>
    <sheetView topLeftCell="A93" workbookViewId="0">
      <selection activeCell="F102" sqref="F102:L102"/>
    </sheetView>
  </sheetViews>
  <sheetFormatPr defaultRowHeight="15"/>
  <cols>
    <col min="1" max="1" width="49.7109375" customWidth="1"/>
    <col min="8" max="11" width="0" hidden="1" customWidth="1"/>
    <col min="13" max="13" width="17.5703125" customWidth="1"/>
    <col min="14" max="14" width="19.42578125" customWidth="1"/>
    <col min="15" max="15" width="16.42578125" customWidth="1"/>
    <col min="16" max="16" width="14.140625" customWidth="1"/>
  </cols>
  <sheetData>
    <row r="1" spans="1:16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>
      <c r="A2" s="338"/>
      <c r="B2" s="338"/>
      <c r="C2" s="338" t="s">
        <v>14</v>
      </c>
      <c r="D2" s="338"/>
      <c r="E2" s="338"/>
      <c r="F2" s="341" t="s">
        <v>156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</row>
    <row r="3" spans="1:16">
      <c r="A3" s="338"/>
      <c r="B3" s="338"/>
      <c r="C3" s="338"/>
      <c r="D3" s="338"/>
      <c r="E3" s="338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</row>
    <row r="4" spans="1:16" ht="15.75">
      <c r="A4" s="338"/>
      <c r="B4" s="338"/>
      <c r="C4" s="338"/>
      <c r="D4" s="338"/>
      <c r="E4" s="338"/>
      <c r="F4" s="341" t="s">
        <v>17</v>
      </c>
      <c r="G4" s="341"/>
      <c r="H4" s="341"/>
      <c r="I4" s="341"/>
      <c r="J4" s="341"/>
      <c r="K4" s="341"/>
      <c r="L4" s="341"/>
      <c r="M4" s="341"/>
      <c r="N4" s="341"/>
      <c r="O4" s="341"/>
      <c r="P4" s="341"/>
    </row>
    <row r="5" spans="1:16" ht="15.75">
      <c r="A5" s="338"/>
      <c r="B5" s="338"/>
      <c r="C5" s="338"/>
      <c r="D5" s="338"/>
      <c r="E5" s="338"/>
      <c r="F5" s="341" t="s">
        <v>18</v>
      </c>
      <c r="G5" s="341"/>
      <c r="H5" s="341"/>
      <c r="I5" s="341"/>
      <c r="J5" s="341"/>
      <c r="K5" s="341"/>
      <c r="L5" s="341"/>
      <c r="M5" s="341"/>
      <c r="N5" s="341"/>
      <c r="O5" s="341"/>
      <c r="P5" s="341"/>
    </row>
    <row r="6" spans="1:16">
      <c r="A6" s="338"/>
      <c r="B6" s="338"/>
      <c r="C6" s="339" t="s">
        <v>15</v>
      </c>
      <c r="D6" s="339"/>
      <c r="E6" s="339"/>
      <c r="F6" s="341" t="s">
        <v>157</v>
      </c>
      <c r="G6" s="341"/>
      <c r="H6" s="341"/>
      <c r="I6" s="341"/>
      <c r="J6" s="341"/>
      <c r="K6" s="341"/>
      <c r="L6" s="341"/>
      <c r="M6" s="341"/>
      <c r="N6" s="341"/>
      <c r="O6" s="341"/>
      <c r="P6" s="341"/>
    </row>
    <row r="7" spans="1:16">
      <c r="A7" s="338"/>
      <c r="B7" s="338"/>
      <c r="C7" s="339"/>
      <c r="D7" s="339"/>
      <c r="E7" s="339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</row>
    <row r="8" spans="1:16">
      <c r="A8" s="338"/>
      <c r="B8" s="338"/>
      <c r="C8" s="339"/>
      <c r="D8" s="339"/>
      <c r="E8" s="339"/>
      <c r="F8" s="341"/>
      <c r="G8" s="341"/>
      <c r="H8" s="341"/>
      <c r="I8" s="341"/>
      <c r="J8" s="341"/>
      <c r="K8" s="341"/>
      <c r="L8" s="341"/>
      <c r="M8" s="341"/>
      <c r="N8" s="341"/>
      <c r="O8" s="341"/>
      <c r="P8" s="341"/>
    </row>
    <row r="9" spans="1:16">
      <c r="A9" s="338"/>
      <c r="B9" s="338"/>
      <c r="C9" s="339" t="s">
        <v>16</v>
      </c>
      <c r="D9" s="339"/>
      <c r="E9" s="339"/>
      <c r="F9" s="340" t="s">
        <v>158</v>
      </c>
      <c r="G9" s="340"/>
      <c r="H9" s="340"/>
      <c r="I9" s="340"/>
      <c r="J9" s="340"/>
      <c r="K9" s="340"/>
      <c r="L9" s="340"/>
      <c r="M9" s="340"/>
      <c r="N9" s="340"/>
      <c r="O9" s="340"/>
      <c r="P9" s="340"/>
    </row>
    <row r="10" spans="1:16">
      <c r="A10" s="338"/>
      <c r="B10" s="338"/>
      <c r="C10" s="339"/>
      <c r="D10" s="339"/>
      <c r="E10" s="339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340"/>
    </row>
    <row r="11" spans="1:16">
      <c r="A11" s="338"/>
      <c r="B11" s="338"/>
      <c r="C11" s="339"/>
      <c r="D11" s="339"/>
      <c r="E11" s="339"/>
      <c r="F11" s="340"/>
      <c r="G11" s="340"/>
      <c r="H11" s="340"/>
      <c r="I11" s="340"/>
      <c r="J11" s="340"/>
      <c r="K11" s="340"/>
      <c r="L11" s="340"/>
      <c r="M11" s="340"/>
      <c r="N11" s="340"/>
      <c r="O11" s="340"/>
      <c r="P11" s="340"/>
    </row>
    <row r="12" spans="1:16">
      <c r="A12" s="338"/>
      <c r="B12" s="338"/>
      <c r="C12" s="339"/>
      <c r="D12" s="339"/>
      <c r="E12" s="339"/>
      <c r="F12" s="340"/>
      <c r="G12" s="340"/>
      <c r="H12" s="340"/>
      <c r="I12" s="340"/>
      <c r="J12" s="340"/>
      <c r="K12" s="340"/>
      <c r="L12" s="340"/>
      <c r="M12" s="340"/>
      <c r="N12" s="340"/>
      <c r="O12" s="340"/>
      <c r="P12" s="340"/>
    </row>
    <row r="13" spans="1:16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</row>
    <row r="14" spans="1:16" ht="18.75">
      <c r="A14" s="2" t="s">
        <v>68</v>
      </c>
      <c r="B14" s="335" t="s">
        <v>12</v>
      </c>
      <c r="C14" s="331" t="s">
        <v>1</v>
      </c>
      <c r="D14" s="332" t="s">
        <v>13</v>
      </c>
      <c r="E14" s="331" t="s">
        <v>11</v>
      </c>
      <c r="F14" s="329" t="s">
        <v>5</v>
      </c>
      <c r="G14" s="329"/>
      <c r="H14" s="329" t="s">
        <v>5</v>
      </c>
      <c r="I14" s="329"/>
      <c r="J14" s="329" t="s">
        <v>6</v>
      </c>
      <c r="K14" s="329"/>
      <c r="L14" s="330" t="s">
        <v>7</v>
      </c>
      <c r="M14" s="331" t="s">
        <v>8</v>
      </c>
      <c r="N14" s="332" t="s">
        <v>9</v>
      </c>
      <c r="O14" s="328" t="s">
        <v>10</v>
      </c>
      <c r="P14" s="329" t="s">
        <v>151</v>
      </c>
    </row>
    <row r="15" spans="1:16" ht="14.45" customHeight="1">
      <c r="A15" s="329" t="s">
        <v>0</v>
      </c>
      <c r="B15" s="336"/>
      <c r="C15" s="331"/>
      <c r="D15" s="333"/>
      <c r="E15" s="331"/>
      <c r="F15" s="329"/>
      <c r="G15" s="329"/>
      <c r="H15" s="329"/>
      <c r="I15" s="329"/>
      <c r="J15" s="329"/>
      <c r="K15" s="329"/>
      <c r="L15" s="330"/>
      <c r="M15" s="331"/>
      <c r="N15" s="333"/>
      <c r="O15" s="328"/>
      <c r="P15" s="329"/>
    </row>
    <row r="16" spans="1:16">
      <c r="A16" s="329"/>
      <c r="B16" s="337"/>
      <c r="C16" s="331"/>
      <c r="D16" s="334"/>
      <c r="E16" s="331"/>
      <c r="F16" s="3" t="s">
        <v>3</v>
      </c>
      <c r="G16" s="4" t="s">
        <v>4</v>
      </c>
      <c r="H16" s="3" t="s">
        <v>3</v>
      </c>
      <c r="I16" s="4" t="s">
        <v>4</v>
      </c>
      <c r="J16" s="3" t="s">
        <v>3</v>
      </c>
      <c r="K16" s="4" t="s">
        <v>4</v>
      </c>
      <c r="L16" s="330"/>
      <c r="M16" s="331"/>
      <c r="N16" s="334"/>
      <c r="O16" s="328"/>
      <c r="P16" s="329"/>
    </row>
    <row r="17" spans="1:16" ht="30">
      <c r="A17" s="5" t="s">
        <v>419</v>
      </c>
      <c r="B17" s="5" t="s">
        <v>420</v>
      </c>
      <c r="C17" s="5">
        <v>1997</v>
      </c>
      <c r="D17" s="5" t="s">
        <v>305</v>
      </c>
      <c r="E17" s="5" t="s">
        <v>659</v>
      </c>
      <c r="F17" s="5">
        <v>105</v>
      </c>
      <c r="G17" s="6">
        <f t="shared" ref="G17" si="0">F17</f>
        <v>105</v>
      </c>
      <c r="H17" s="5"/>
      <c r="I17" s="6">
        <f t="shared" ref="I17" si="1">H17*0.5</f>
        <v>0</v>
      </c>
      <c r="J17" s="5"/>
      <c r="K17" s="6">
        <f t="shared" ref="K17" si="2">J17*1.5</f>
        <v>0</v>
      </c>
      <c r="L17" s="6">
        <f t="shared" ref="L17" si="3">K17+I17+G17</f>
        <v>105</v>
      </c>
      <c r="M17" s="5">
        <v>1</v>
      </c>
      <c r="N17" s="5">
        <v>1</v>
      </c>
      <c r="O17" s="49">
        <v>20</v>
      </c>
      <c r="P17" s="42" t="s">
        <v>421</v>
      </c>
    </row>
    <row r="18" spans="1:16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1"/>
    </row>
    <row r="19" spans="1:16" ht="18.75">
      <c r="A19" s="8" t="s">
        <v>69</v>
      </c>
      <c r="B19" s="345" t="s">
        <v>12</v>
      </c>
      <c r="C19" s="344" t="s">
        <v>1</v>
      </c>
      <c r="D19" s="348" t="s">
        <v>13</v>
      </c>
      <c r="E19" s="344" t="s">
        <v>11</v>
      </c>
      <c r="F19" s="342" t="s">
        <v>5</v>
      </c>
      <c r="G19" s="342"/>
      <c r="H19" s="342" t="s">
        <v>5</v>
      </c>
      <c r="I19" s="342"/>
      <c r="J19" s="342" t="s">
        <v>6</v>
      </c>
      <c r="K19" s="342"/>
      <c r="L19" s="343" t="s">
        <v>7</v>
      </c>
      <c r="M19" s="344" t="s">
        <v>8</v>
      </c>
      <c r="N19" s="348" t="s">
        <v>9</v>
      </c>
      <c r="O19" s="351" t="s">
        <v>10</v>
      </c>
      <c r="P19" s="342" t="s">
        <v>151</v>
      </c>
    </row>
    <row r="20" spans="1:16" ht="14.45" customHeight="1">
      <c r="A20" s="342" t="s">
        <v>0</v>
      </c>
      <c r="B20" s="346"/>
      <c r="C20" s="344"/>
      <c r="D20" s="349"/>
      <c r="E20" s="344"/>
      <c r="F20" s="342"/>
      <c r="G20" s="342"/>
      <c r="H20" s="342"/>
      <c r="I20" s="342"/>
      <c r="J20" s="342"/>
      <c r="K20" s="342"/>
      <c r="L20" s="343"/>
      <c r="M20" s="344"/>
      <c r="N20" s="349"/>
      <c r="O20" s="351"/>
      <c r="P20" s="342"/>
    </row>
    <row r="21" spans="1:16">
      <c r="A21" s="342"/>
      <c r="B21" s="347"/>
      <c r="C21" s="344"/>
      <c r="D21" s="350"/>
      <c r="E21" s="344"/>
      <c r="F21" s="9" t="s">
        <v>3</v>
      </c>
      <c r="G21" s="10" t="s">
        <v>4</v>
      </c>
      <c r="H21" s="9" t="s">
        <v>3</v>
      </c>
      <c r="I21" s="10" t="s">
        <v>4</v>
      </c>
      <c r="J21" s="9" t="s">
        <v>3</v>
      </c>
      <c r="K21" s="10" t="s">
        <v>4</v>
      </c>
      <c r="L21" s="343"/>
      <c r="M21" s="344"/>
      <c r="N21" s="350"/>
      <c r="O21" s="351"/>
      <c r="P21" s="342"/>
    </row>
    <row r="22" spans="1:16">
      <c r="A22" s="11" t="s">
        <v>291</v>
      </c>
      <c r="B22" s="11" t="s">
        <v>148</v>
      </c>
      <c r="C22" s="11">
        <v>1979</v>
      </c>
      <c r="D22" s="11" t="s">
        <v>305</v>
      </c>
      <c r="E22" s="11" t="s">
        <v>589</v>
      </c>
      <c r="F22" s="11">
        <v>47</v>
      </c>
      <c r="G22" s="12">
        <f t="shared" ref="G22:G23" si="4">F22</f>
        <v>47</v>
      </c>
      <c r="H22" s="11"/>
      <c r="I22" s="12">
        <f t="shared" ref="I22:I23" si="5">H22*0.5</f>
        <v>0</v>
      </c>
      <c r="J22" s="11"/>
      <c r="K22" s="12">
        <f t="shared" ref="K22:K23" si="6">J22*1.5</f>
        <v>0</v>
      </c>
      <c r="L22" s="12">
        <f t="shared" ref="L22:L23" si="7">K22+I22+G22</f>
        <v>47</v>
      </c>
      <c r="M22" s="11">
        <v>3</v>
      </c>
      <c r="N22" s="11">
        <v>3</v>
      </c>
      <c r="O22" s="48">
        <v>16</v>
      </c>
      <c r="P22" s="44" t="s">
        <v>292</v>
      </c>
    </row>
    <row r="23" spans="1:16" ht="30">
      <c r="A23" s="11" t="s">
        <v>428</v>
      </c>
      <c r="B23" s="11" t="s">
        <v>420</v>
      </c>
      <c r="C23" s="11">
        <v>2004</v>
      </c>
      <c r="D23" s="11" t="s">
        <v>305</v>
      </c>
      <c r="E23" s="11" t="s">
        <v>662</v>
      </c>
      <c r="F23" s="11">
        <v>130</v>
      </c>
      <c r="G23" s="12">
        <f t="shared" si="4"/>
        <v>130</v>
      </c>
      <c r="H23" s="11"/>
      <c r="I23" s="12">
        <f t="shared" si="5"/>
        <v>0</v>
      </c>
      <c r="J23" s="11"/>
      <c r="K23" s="12">
        <f t="shared" si="6"/>
        <v>0</v>
      </c>
      <c r="L23" s="12">
        <f t="shared" si="7"/>
        <v>130</v>
      </c>
      <c r="M23" s="11">
        <v>1</v>
      </c>
      <c r="N23" s="11">
        <v>1</v>
      </c>
      <c r="O23" s="48">
        <v>20</v>
      </c>
      <c r="P23" s="44" t="s">
        <v>421</v>
      </c>
    </row>
    <row r="24" spans="1:16" ht="30">
      <c r="A24" s="11" t="s">
        <v>494</v>
      </c>
      <c r="B24" s="11" t="s">
        <v>420</v>
      </c>
      <c r="C24" s="11">
        <v>2005</v>
      </c>
      <c r="D24" s="11" t="s">
        <v>305</v>
      </c>
      <c r="E24" s="11" t="s">
        <v>599</v>
      </c>
      <c r="F24" s="11">
        <v>115</v>
      </c>
      <c r="G24" s="12">
        <f t="shared" ref="G24" si="8">F24</f>
        <v>115</v>
      </c>
      <c r="H24" s="11"/>
      <c r="I24" s="12">
        <f t="shared" ref="I24" si="9">H24*0.5</f>
        <v>0</v>
      </c>
      <c r="J24" s="11"/>
      <c r="K24" s="12">
        <f t="shared" ref="K24" si="10">J24*1.5</f>
        <v>0</v>
      </c>
      <c r="L24" s="12">
        <f t="shared" ref="L24" si="11">K24+I24+G24</f>
        <v>115</v>
      </c>
      <c r="M24" s="11">
        <v>2</v>
      </c>
      <c r="N24" s="11">
        <v>2</v>
      </c>
      <c r="O24" s="11">
        <v>18</v>
      </c>
      <c r="P24" s="44" t="s">
        <v>495</v>
      </c>
    </row>
    <row r="25" spans="1:16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69"/>
    </row>
    <row r="26" spans="1:16" ht="18.75">
      <c r="A26" s="2" t="s">
        <v>70</v>
      </c>
      <c r="B26" s="335" t="s">
        <v>12</v>
      </c>
      <c r="C26" s="331" t="s">
        <v>1</v>
      </c>
      <c r="D26" s="332" t="s">
        <v>13</v>
      </c>
      <c r="E26" s="331" t="s">
        <v>11</v>
      </c>
      <c r="F26" s="329" t="s">
        <v>5</v>
      </c>
      <c r="G26" s="329"/>
      <c r="H26" s="329" t="s">
        <v>5</v>
      </c>
      <c r="I26" s="329"/>
      <c r="J26" s="329" t="s">
        <v>6</v>
      </c>
      <c r="K26" s="329"/>
      <c r="L26" s="330" t="s">
        <v>7</v>
      </c>
      <c r="M26" s="331" t="s">
        <v>8</v>
      </c>
      <c r="N26" s="332" t="s">
        <v>9</v>
      </c>
      <c r="O26" s="328" t="s">
        <v>10</v>
      </c>
      <c r="P26" s="329" t="s">
        <v>151</v>
      </c>
    </row>
    <row r="27" spans="1:16" ht="14.45" customHeight="1">
      <c r="A27" s="329" t="s">
        <v>0</v>
      </c>
      <c r="B27" s="336"/>
      <c r="C27" s="331"/>
      <c r="D27" s="333"/>
      <c r="E27" s="331"/>
      <c r="F27" s="329"/>
      <c r="G27" s="329"/>
      <c r="H27" s="329"/>
      <c r="I27" s="329"/>
      <c r="J27" s="329"/>
      <c r="K27" s="329"/>
      <c r="L27" s="330"/>
      <c r="M27" s="331"/>
      <c r="N27" s="333"/>
      <c r="O27" s="328"/>
      <c r="P27" s="329"/>
    </row>
    <row r="28" spans="1:16">
      <c r="A28" s="329"/>
      <c r="B28" s="337"/>
      <c r="C28" s="331"/>
      <c r="D28" s="334"/>
      <c r="E28" s="331"/>
      <c r="F28" s="3" t="s">
        <v>3</v>
      </c>
      <c r="G28" s="4" t="s">
        <v>4</v>
      </c>
      <c r="H28" s="3" t="s">
        <v>3</v>
      </c>
      <c r="I28" s="4" t="s">
        <v>4</v>
      </c>
      <c r="J28" s="3" t="s">
        <v>3</v>
      </c>
      <c r="K28" s="4" t="s">
        <v>4</v>
      </c>
      <c r="L28" s="330"/>
      <c r="M28" s="331"/>
      <c r="N28" s="334"/>
      <c r="O28" s="328"/>
      <c r="P28" s="329"/>
    </row>
    <row r="29" spans="1:16">
      <c r="A29" s="5" t="s">
        <v>304</v>
      </c>
      <c r="B29" s="5" t="s">
        <v>299</v>
      </c>
      <c r="C29" s="5">
        <v>1998</v>
      </c>
      <c r="D29" s="5" t="s">
        <v>305</v>
      </c>
      <c r="E29" s="5" t="s">
        <v>642</v>
      </c>
      <c r="F29" s="5">
        <v>128</v>
      </c>
      <c r="G29" s="6">
        <f t="shared" ref="G29" si="12">F29</f>
        <v>128</v>
      </c>
      <c r="H29" s="5"/>
      <c r="I29" s="6">
        <f t="shared" ref="I29" si="13">H29*0.5</f>
        <v>0</v>
      </c>
      <c r="J29" s="5"/>
      <c r="K29" s="6">
        <f t="shared" ref="K29" si="14">J29*1.5</f>
        <v>0</v>
      </c>
      <c r="L29" s="6">
        <f t="shared" ref="L29" si="15">K29+I29+G29</f>
        <v>128</v>
      </c>
      <c r="M29" s="5">
        <v>3</v>
      </c>
      <c r="N29" s="5">
        <v>3</v>
      </c>
      <c r="O29" s="49">
        <v>16</v>
      </c>
      <c r="P29" s="42"/>
    </row>
    <row r="30" spans="1:16" ht="60">
      <c r="A30" s="5" t="s">
        <v>433</v>
      </c>
      <c r="B30" s="5" t="s">
        <v>420</v>
      </c>
      <c r="C30" s="5">
        <v>1991</v>
      </c>
      <c r="D30" s="5" t="s">
        <v>305</v>
      </c>
      <c r="E30" s="5" t="s">
        <v>585</v>
      </c>
      <c r="F30" s="5">
        <v>142</v>
      </c>
      <c r="G30" s="6">
        <f t="shared" ref="G30" si="16">F30</f>
        <v>142</v>
      </c>
      <c r="H30" s="5"/>
      <c r="I30" s="6">
        <f t="shared" ref="I30" si="17">H30*0.5</f>
        <v>0</v>
      </c>
      <c r="J30" s="5"/>
      <c r="K30" s="6">
        <f t="shared" ref="K30" si="18">J30*1.5</f>
        <v>0</v>
      </c>
      <c r="L30" s="6">
        <f t="shared" ref="L30" si="19">K30+I30+G30</f>
        <v>142</v>
      </c>
      <c r="M30" s="5">
        <v>2</v>
      </c>
      <c r="N30" s="5">
        <v>2</v>
      </c>
      <c r="O30" s="49">
        <v>18</v>
      </c>
      <c r="P30" s="42" t="s">
        <v>434</v>
      </c>
    </row>
    <row r="31" spans="1:16" ht="30">
      <c r="A31" s="5" t="s">
        <v>435</v>
      </c>
      <c r="B31" s="5" t="s">
        <v>420</v>
      </c>
      <c r="C31" s="5">
        <v>1983</v>
      </c>
      <c r="D31" s="5" t="s">
        <v>305</v>
      </c>
      <c r="E31" s="5" t="s">
        <v>588</v>
      </c>
      <c r="F31" s="5">
        <v>164</v>
      </c>
      <c r="G31" s="6">
        <f t="shared" ref="G31:G32" si="20">F31</f>
        <v>164</v>
      </c>
      <c r="H31" s="5"/>
      <c r="I31" s="6">
        <f t="shared" ref="I31:I32" si="21">H31*0.5</f>
        <v>0</v>
      </c>
      <c r="J31" s="5"/>
      <c r="K31" s="6">
        <f t="shared" ref="K31:K32" si="22">J31*1.5</f>
        <v>0</v>
      </c>
      <c r="L31" s="6">
        <f t="shared" ref="L31:L32" si="23">K31+I31+G31</f>
        <v>164</v>
      </c>
      <c r="M31" s="5">
        <v>1</v>
      </c>
      <c r="N31" s="5">
        <v>1</v>
      </c>
      <c r="O31" s="5">
        <v>20</v>
      </c>
      <c r="P31" s="42" t="s">
        <v>436</v>
      </c>
    </row>
    <row r="32" spans="1:16" ht="30">
      <c r="A32" s="5" t="s">
        <v>196</v>
      </c>
      <c r="B32" s="5" t="s">
        <v>188</v>
      </c>
      <c r="C32" s="5">
        <v>1981</v>
      </c>
      <c r="D32" s="5" t="s">
        <v>191</v>
      </c>
      <c r="E32" s="5" t="s">
        <v>618</v>
      </c>
      <c r="F32" s="5">
        <v>106</v>
      </c>
      <c r="G32" s="6">
        <f t="shared" si="20"/>
        <v>106</v>
      </c>
      <c r="H32" s="5"/>
      <c r="I32" s="6">
        <f t="shared" si="21"/>
        <v>0</v>
      </c>
      <c r="J32" s="5"/>
      <c r="K32" s="6">
        <f t="shared" si="22"/>
        <v>0</v>
      </c>
      <c r="L32" s="6">
        <f t="shared" si="23"/>
        <v>106</v>
      </c>
      <c r="M32" s="5">
        <v>1</v>
      </c>
      <c r="N32" s="5">
        <v>4</v>
      </c>
      <c r="O32" s="49">
        <v>15</v>
      </c>
      <c r="P32" s="42" t="s">
        <v>189</v>
      </c>
    </row>
    <row r="33" spans="1:16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69"/>
    </row>
    <row r="34" spans="1:16" ht="18.75">
      <c r="A34" s="8" t="s">
        <v>71</v>
      </c>
      <c r="B34" s="345" t="s">
        <v>12</v>
      </c>
      <c r="C34" s="344" t="s">
        <v>1</v>
      </c>
      <c r="D34" s="348" t="s">
        <v>13</v>
      </c>
      <c r="E34" s="344" t="s">
        <v>11</v>
      </c>
      <c r="F34" s="342" t="s">
        <v>5</v>
      </c>
      <c r="G34" s="342"/>
      <c r="H34" s="342" t="s">
        <v>5</v>
      </c>
      <c r="I34" s="342"/>
      <c r="J34" s="342" t="s">
        <v>6</v>
      </c>
      <c r="K34" s="342"/>
      <c r="L34" s="343" t="s">
        <v>7</v>
      </c>
      <c r="M34" s="344" t="s">
        <v>8</v>
      </c>
      <c r="N34" s="348" t="s">
        <v>9</v>
      </c>
      <c r="O34" s="351" t="s">
        <v>10</v>
      </c>
      <c r="P34" s="342" t="s">
        <v>151</v>
      </c>
    </row>
    <row r="35" spans="1:16" ht="14.45" customHeight="1">
      <c r="A35" s="342" t="s">
        <v>0</v>
      </c>
      <c r="B35" s="346"/>
      <c r="C35" s="344"/>
      <c r="D35" s="349"/>
      <c r="E35" s="344"/>
      <c r="F35" s="342"/>
      <c r="G35" s="342"/>
      <c r="H35" s="342"/>
      <c r="I35" s="342"/>
      <c r="J35" s="342"/>
      <c r="K35" s="342"/>
      <c r="L35" s="343"/>
      <c r="M35" s="344"/>
      <c r="N35" s="349"/>
      <c r="O35" s="351"/>
      <c r="P35" s="342"/>
    </row>
    <row r="36" spans="1:16">
      <c r="A36" s="342"/>
      <c r="B36" s="347"/>
      <c r="C36" s="344"/>
      <c r="D36" s="350"/>
      <c r="E36" s="344"/>
      <c r="F36" s="9" t="s">
        <v>3</v>
      </c>
      <c r="G36" s="10" t="s">
        <v>4</v>
      </c>
      <c r="H36" s="9" t="s">
        <v>3</v>
      </c>
      <c r="I36" s="10" t="s">
        <v>4</v>
      </c>
      <c r="J36" s="9" t="s">
        <v>3</v>
      </c>
      <c r="K36" s="10" t="s">
        <v>4</v>
      </c>
      <c r="L36" s="343"/>
      <c r="M36" s="344"/>
      <c r="N36" s="350"/>
      <c r="O36" s="351"/>
      <c r="P36" s="342"/>
    </row>
    <row r="37" spans="1:16" ht="60">
      <c r="A37" s="11" t="s">
        <v>439</v>
      </c>
      <c r="B37" s="11" t="s">
        <v>420</v>
      </c>
      <c r="C37" s="11">
        <v>1987</v>
      </c>
      <c r="D37" s="11" t="s">
        <v>305</v>
      </c>
      <c r="E37" s="11" t="s">
        <v>665</v>
      </c>
      <c r="F37" s="11">
        <v>187</v>
      </c>
      <c r="G37" s="12">
        <f t="shared" ref="G37" si="24">F37</f>
        <v>187</v>
      </c>
      <c r="H37" s="11"/>
      <c r="I37" s="12">
        <f t="shared" ref="I37" si="25">H37*0.5</f>
        <v>0</v>
      </c>
      <c r="J37" s="11"/>
      <c r="K37" s="12">
        <f t="shared" ref="K37" si="26">J37*1.5</f>
        <v>0</v>
      </c>
      <c r="L37" s="12">
        <f t="shared" ref="L37" si="27">K37+I37+G37</f>
        <v>187</v>
      </c>
      <c r="M37" s="11">
        <v>1</v>
      </c>
      <c r="N37" s="11">
        <v>1</v>
      </c>
      <c r="O37" s="48">
        <v>20</v>
      </c>
      <c r="P37" s="44" t="s">
        <v>440</v>
      </c>
    </row>
    <row r="38" spans="1:16">
      <c r="A38" s="11" t="s">
        <v>310</v>
      </c>
      <c r="B38" s="11" t="s">
        <v>309</v>
      </c>
      <c r="C38" s="11">
        <v>1990</v>
      </c>
      <c r="D38" s="11" t="s">
        <v>289</v>
      </c>
      <c r="E38" s="11" t="s">
        <v>684</v>
      </c>
      <c r="F38" s="11">
        <v>133</v>
      </c>
      <c r="G38" s="12">
        <f t="shared" ref="G38" si="28">F38</f>
        <v>133</v>
      </c>
      <c r="H38" s="11"/>
      <c r="I38" s="12">
        <f t="shared" ref="I38" si="29">H38*0.5</f>
        <v>0</v>
      </c>
      <c r="J38" s="11"/>
      <c r="K38" s="12">
        <f t="shared" ref="K38" si="30">J38*1.5</f>
        <v>0</v>
      </c>
      <c r="L38" s="12">
        <f t="shared" ref="L38" si="31">K38+I38+G38</f>
        <v>133</v>
      </c>
      <c r="M38" s="11">
        <v>1</v>
      </c>
      <c r="N38" s="11">
        <v>2</v>
      </c>
      <c r="O38" s="48">
        <v>18</v>
      </c>
      <c r="P38" s="44"/>
    </row>
    <row r="39" spans="1:16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1"/>
    </row>
    <row r="40" spans="1:16" ht="18.75">
      <c r="A40" s="2" t="s">
        <v>72</v>
      </c>
      <c r="B40" s="335" t="s">
        <v>12</v>
      </c>
      <c r="C40" s="331" t="s">
        <v>1</v>
      </c>
      <c r="D40" s="332" t="s">
        <v>13</v>
      </c>
      <c r="E40" s="331" t="s">
        <v>11</v>
      </c>
      <c r="F40" s="329" t="s">
        <v>5</v>
      </c>
      <c r="G40" s="329"/>
      <c r="H40" s="329" t="s">
        <v>5</v>
      </c>
      <c r="I40" s="329"/>
      <c r="J40" s="329" t="s">
        <v>6</v>
      </c>
      <c r="K40" s="329"/>
      <c r="L40" s="330" t="s">
        <v>7</v>
      </c>
      <c r="M40" s="331" t="s">
        <v>8</v>
      </c>
      <c r="N40" s="332" t="s">
        <v>9</v>
      </c>
      <c r="O40" s="328" t="s">
        <v>10</v>
      </c>
      <c r="P40" s="329" t="s">
        <v>151</v>
      </c>
    </row>
    <row r="41" spans="1:16" ht="14.45" customHeight="1">
      <c r="A41" s="329" t="s">
        <v>0</v>
      </c>
      <c r="B41" s="336"/>
      <c r="C41" s="331"/>
      <c r="D41" s="333"/>
      <c r="E41" s="331"/>
      <c r="F41" s="329"/>
      <c r="G41" s="329"/>
      <c r="H41" s="329"/>
      <c r="I41" s="329"/>
      <c r="J41" s="329"/>
      <c r="K41" s="329"/>
      <c r="L41" s="330"/>
      <c r="M41" s="331"/>
      <c r="N41" s="333"/>
      <c r="O41" s="328"/>
      <c r="P41" s="329"/>
    </row>
    <row r="42" spans="1:16">
      <c r="A42" s="329"/>
      <c r="B42" s="337"/>
      <c r="C42" s="331"/>
      <c r="D42" s="334"/>
      <c r="E42" s="331"/>
      <c r="F42" s="3" t="s">
        <v>3</v>
      </c>
      <c r="G42" s="4" t="s">
        <v>4</v>
      </c>
      <c r="H42" s="3" t="s">
        <v>3</v>
      </c>
      <c r="I42" s="4" t="s">
        <v>4</v>
      </c>
      <c r="J42" s="3" t="s">
        <v>3</v>
      </c>
      <c r="K42" s="4" t="s">
        <v>4</v>
      </c>
      <c r="L42" s="330"/>
      <c r="M42" s="331"/>
      <c r="N42" s="334"/>
      <c r="O42" s="328"/>
      <c r="P42" s="329"/>
    </row>
    <row r="43" spans="1:16">
      <c r="A43" s="5" t="s">
        <v>164</v>
      </c>
      <c r="B43" s="5" t="s">
        <v>160</v>
      </c>
      <c r="C43" s="5">
        <v>1980</v>
      </c>
      <c r="D43" s="5" t="s">
        <v>305</v>
      </c>
      <c r="E43" s="5" t="s">
        <v>579</v>
      </c>
      <c r="F43" s="5">
        <v>100</v>
      </c>
      <c r="G43" s="6">
        <f t="shared" ref="G43:G44" si="32">F43</f>
        <v>100</v>
      </c>
      <c r="H43" s="5"/>
      <c r="I43" s="6">
        <f t="shared" ref="I43:I44" si="33">H43*0.5</f>
        <v>0</v>
      </c>
      <c r="J43" s="5"/>
      <c r="K43" s="6">
        <f t="shared" ref="K43:K44" si="34">J43*1.5</f>
        <v>0</v>
      </c>
      <c r="L43" s="6">
        <f t="shared" ref="L43:L44" si="35">K43+I43+G43</f>
        <v>100</v>
      </c>
      <c r="M43" s="5">
        <v>2</v>
      </c>
      <c r="N43" s="5">
        <v>2</v>
      </c>
      <c r="O43" s="49">
        <v>18</v>
      </c>
      <c r="P43" s="5"/>
    </row>
    <row r="44" spans="1:16" ht="30">
      <c r="A44" s="5" t="s">
        <v>421</v>
      </c>
      <c r="B44" s="5" t="s">
        <v>420</v>
      </c>
      <c r="C44" s="5">
        <v>1989</v>
      </c>
      <c r="D44" s="5" t="s">
        <v>305</v>
      </c>
      <c r="E44" s="5" t="s">
        <v>668</v>
      </c>
      <c r="F44" s="5">
        <v>202</v>
      </c>
      <c r="G44" s="6">
        <f t="shared" si="32"/>
        <v>202</v>
      </c>
      <c r="H44" s="5"/>
      <c r="I44" s="6">
        <f t="shared" si="33"/>
        <v>0</v>
      </c>
      <c r="J44" s="5"/>
      <c r="K44" s="6">
        <f t="shared" si="34"/>
        <v>0</v>
      </c>
      <c r="L44" s="6">
        <f t="shared" si="35"/>
        <v>202</v>
      </c>
      <c r="M44" s="5">
        <v>1</v>
      </c>
      <c r="N44" s="5">
        <v>1</v>
      </c>
      <c r="O44" s="49">
        <v>20</v>
      </c>
      <c r="P44" s="42" t="s">
        <v>446</v>
      </c>
    </row>
    <row r="45" spans="1:16" ht="30">
      <c r="A45" s="5" t="s">
        <v>311</v>
      </c>
      <c r="B45" s="5" t="s">
        <v>312</v>
      </c>
      <c r="C45" s="5">
        <v>1996</v>
      </c>
      <c r="D45" s="5" t="s">
        <v>289</v>
      </c>
      <c r="E45" s="5" t="s">
        <v>590</v>
      </c>
      <c r="F45" s="5">
        <v>166</v>
      </c>
      <c r="G45" s="6">
        <v>166</v>
      </c>
      <c r="H45" s="5"/>
      <c r="I45" s="6">
        <v>0</v>
      </c>
      <c r="J45" s="5"/>
      <c r="K45" s="6">
        <v>0</v>
      </c>
      <c r="L45" s="6">
        <v>166</v>
      </c>
      <c r="M45" s="5">
        <v>2</v>
      </c>
      <c r="N45" s="5">
        <v>4</v>
      </c>
      <c r="O45" s="49">
        <v>15</v>
      </c>
      <c r="P45" s="42" t="s">
        <v>313</v>
      </c>
    </row>
    <row r="46" spans="1:16">
      <c r="A46" s="204" t="s">
        <v>541</v>
      </c>
      <c r="B46" s="5" t="s">
        <v>536</v>
      </c>
      <c r="C46" s="5">
        <v>1988</v>
      </c>
      <c r="D46" s="5" t="s">
        <v>542</v>
      </c>
      <c r="E46" s="5" t="s">
        <v>640</v>
      </c>
      <c r="F46" s="5">
        <v>204</v>
      </c>
      <c r="G46" s="6">
        <f t="shared" ref="G46" si="36">F46</f>
        <v>204</v>
      </c>
      <c r="H46" s="5"/>
      <c r="I46" s="6">
        <f t="shared" ref="I46" si="37">H46*0.5</f>
        <v>0</v>
      </c>
      <c r="J46" s="5"/>
      <c r="K46" s="6">
        <f t="shared" ref="K46" si="38">J46*1.5</f>
        <v>0</v>
      </c>
      <c r="L46" s="6">
        <f t="shared" ref="L46" si="39">K46+I46+G46</f>
        <v>204</v>
      </c>
      <c r="M46" s="5">
        <v>1</v>
      </c>
      <c r="N46" s="5">
        <v>3</v>
      </c>
      <c r="O46" s="49">
        <v>16</v>
      </c>
      <c r="P46" s="5" t="s">
        <v>539</v>
      </c>
    </row>
    <row r="47" spans="1:16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1"/>
    </row>
    <row r="48" spans="1:16" ht="18.75">
      <c r="A48" s="8" t="s">
        <v>73</v>
      </c>
      <c r="B48" s="345" t="s">
        <v>12</v>
      </c>
      <c r="C48" s="344" t="s">
        <v>1</v>
      </c>
      <c r="D48" s="348" t="s">
        <v>13</v>
      </c>
      <c r="E48" s="344" t="s">
        <v>11</v>
      </c>
      <c r="F48" s="342" t="s">
        <v>5</v>
      </c>
      <c r="G48" s="342"/>
      <c r="H48" s="342" t="s">
        <v>5</v>
      </c>
      <c r="I48" s="342"/>
      <c r="J48" s="342" t="s">
        <v>6</v>
      </c>
      <c r="K48" s="342"/>
      <c r="L48" s="343" t="s">
        <v>7</v>
      </c>
      <c r="M48" s="344" t="s">
        <v>8</v>
      </c>
      <c r="N48" s="348" t="s">
        <v>9</v>
      </c>
      <c r="O48" s="351" t="s">
        <v>10</v>
      </c>
      <c r="P48" s="342" t="s">
        <v>151</v>
      </c>
    </row>
    <row r="49" spans="1:16" ht="14.45" customHeight="1">
      <c r="A49" s="342" t="s">
        <v>0</v>
      </c>
      <c r="B49" s="346"/>
      <c r="C49" s="344"/>
      <c r="D49" s="349"/>
      <c r="E49" s="344"/>
      <c r="F49" s="342"/>
      <c r="G49" s="342"/>
      <c r="H49" s="342"/>
      <c r="I49" s="342"/>
      <c r="J49" s="342"/>
      <c r="K49" s="342"/>
      <c r="L49" s="343"/>
      <c r="M49" s="344"/>
      <c r="N49" s="349"/>
      <c r="O49" s="351"/>
      <c r="P49" s="342"/>
    </row>
    <row r="50" spans="1:16">
      <c r="A50" s="342"/>
      <c r="B50" s="347"/>
      <c r="C50" s="344"/>
      <c r="D50" s="350"/>
      <c r="E50" s="344"/>
      <c r="F50" s="9" t="s">
        <v>3</v>
      </c>
      <c r="G50" s="10" t="s">
        <v>4</v>
      </c>
      <c r="H50" s="9" t="s">
        <v>3</v>
      </c>
      <c r="I50" s="10" t="s">
        <v>4</v>
      </c>
      <c r="J50" s="9" t="s">
        <v>3</v>
      </c>
      <c r="K50" s="10" t="s">
        <v>4</v>
      </c>
      <c r="L50" s="343"/>
      <c r="M50" s="344"/>
      <c r="N50" s="350"/>
      <c r="O50" s="351"/>
      <c r="P50" s="342"/>
    </row>
    <row r="51" spans="1:16">
      <c r="A51" s="11" t="s">
        <v>308</v>
      </c>
      <c r="B51" s="11" t="s">
        <v>309</v>
      </c>
      <c r="C51" s="201">
        <v>1979</v>
      </c>
      <c r="D51" s="11" t="s">
        <v>305</v>
      </c>
      <c r="E51" s="11" t="s">
        <v>697</v>
      </c>
      <c r="F51" s="11">
        <v>140</v>
      </c>
      <c r="G51" s="12">
        <f t="shared" ref="G51:G53" si="40">F51</f>
        <v>140</v>
      </c>
      <c r="H51" s="11"/>
      <c r="I51" s="12">
        <f t="shared" ref="I51:I53" si="41">H51*0.5</f>
        <v>0</v>
      </c>
      <c r="J51" s="11"/>
      <c r="K51" s="12">
        <f t="shared" ref="K51:K53" si="42">J51*1.5</f>
        <v>0</v>
      </c>
      <c r="L51" s="12">
        <f t="shared" ref="L51:L53" si="43">K51+I51+G51</f>
        <v>140</v>
      </c>
      <c r="M51" s="11">
        <v>3</v>
      </c>
      <c r="N51" s="11">
        <v>3</v>
      </c>
      <c r="O51" s="48">
        <v>16</v>
      </c>
      <c r="P51" s="11"/>
    </row>
    <row r="52" spans="1:16" ht="60">
      <c r="A52" s="11" t="s">
        <v>452</v>
      </c>
      <c r="B52" s="11" t="s">
        <v>420</v>
      </c>
      <c r="C52" s="201">
        <v>1996</v>
      </c>
      <c r="D52" s="11" t="s">
        <v>305</v>
      </c>
      <c r="E52" s="11" t="s">
        <v>671</v>
      </c>
      <c r="F52" s="11">
        <v>211</v>
      </c>
      <c r="G52" s="12">
        <f t="shared" si="40"/>
        <v>211</v>
      </c>
      <c r="H52" s="11"/>
      <c r="I52" s="12">
        <f t="shared" si="41"/>
        <v>0</v>
      </c>
      <c r="J52" s="11"/>
      <c r="K52" s="12">
        <f t="shared" si="42"/>
        <v>0</v>
      </c>
      <c r="L52" s="12">
        <f t="shared" si="43"/>
        <v>211</v>
      </c>
      <c r="M52" s="11">
        <v>1</v>
      </c>
      <c r="N52" s="11">
        <v>1</v>
      </c>
      <c r="O52" s="48">
        <v>20</v>
      </c>
      <c r="P52" s="44" t="s">
        <v>453</v>
      </c>
    </row>
    <row r="53" spans="1:16" ht="60">
      <c r="A53" s="11" t="s">
        <v>455</v>
      </c>
      <c r="B53" s="11" t="s">
        <v>420</v>
      </c>
      <c r="C53" s="201">
        <v>2001</v>
      </c>
      <c r="D53" s="11" t="s">
        <v>305</v>
      </c>
      <c r="E53" s="11" t="s">
        <v>672</v>
      </c>
      <c r="F53" s="11">
        <v>162</v>
      </c>
      <c r="G53" s="12">
        <f t="shared" si="40"/>
        <v>162</v>
      </c>
      <c r="H53" s="11"/>
      <c r="I53" s="12">
        <f t="shared" si="41"/>
        <v>0</v>
      </c>
      <c r="J53" s="11"/>
      <c r="K53" s="12">
        <f t="shared" si="42"/>
        <v>0</v>
      </c>
      <c r="L53" s="12">
        <f t="shared" si="43"/>
        <v>162</v>
      </c>
      <c r="M53" s="11">
        <v>2</v>
      </c>
      <c r="N53" s="11">
        <v>2</v>
      </c>
      <c r="O53" s="11">
        <v>18</v>
      </c>
      <c r="P53" s="44" t="s">
        <v>430</v>
      </c>
    </row>
    <row r="54" spans="1:16" ht="30">
      <c r="A54" s="11" t="s">
        <v>357</v>
      </c>
      <c r="B54" s="11" t="s">
        <v>358</v>
      </c>
      <c r="C54" s="201">
        <v>1980</v>
      </c>
      <c r="D54" s="11" t="s">
        <v>289</v>
      </c>
      <c r="E54" s="11" t="s">
        <v>595</v>
      </c>
      <c r="F54" s="11">
        <v>203</v>
      </c>
      <c r="G54" s="12">
        <f t="shared" ref="G54:G55" si="44">F54</f>
        <v>203</v>
      </c>
      <c r="H54" s="11"/>
      <c r="I54" s="12">
        <f t="shared" ref="I54" si="45">H54*0.5</f>
        <v>0</v>
      </c>
      <c r="J54" s="11"/>
      <c r="K54" s="12">
        <f t="shared" ref="K54" si="46">J54*1.5</f>
        <v>0</v>
      </c>
      <c r="L54" s="12">
        <f t="shared" ref="L54" si="47">K54+I54+G54</f>
        <v>203</v>
      </c>
      <c r="M54" s="11">
        <v>2</v>
      </c>
      <c r="N54" s="11">
        <v>5</v>
      </c>
      <c r="O54" s="48">
        <v>14</v>
      </c>
      <c r="P54" s="44" t="s">
        <v>357</v>
      </c>
    </row>
    <row r="55" spans="1:16">
      <c r="A55" s="11" t="s">
        <v>543</v>
      </c>
      <c r="B55" s="11" t="s">
        <v>536</v>
      </c>
      <c r="C55" s="201">
        <v>1988</v>
      </c>
      <c r="D55" s="11" t="s">
        <v>289</v>
      </c>
      <c r="E55" s="11" t="s">
        <v>689</v>
      </c>
      <c r="F55" s="11">
        <v>206</v>
      </c>
      <c r="G55" s="12">
        <f t="shared" si="44"/>
        <v>206</v>
      </c>
      <c r="H55" s="11"/>
      <c r="I55" s="12"/>
      <c r="J55" s="11"/>
      <c r="K55" s="12"/>
      <c r="L55" s="12">
        <v>206</v>
      </c>
      <c r="M55" s="11">
        <v>1</v>
      </c>
      <c r="N55" s="11">
        <v>4</v>
      </c>
      <c r="O55" s="48">
        <v>15</v>
      </c>
      <c r="P55" s="59" t="s">
        <v>539</v>
      </c>
    </row>
    <row r="56" spans="1:16">
      <c r="A56" s="38" t="s">
        <v>288</v>
      </c>
      <c r="B56" s="11" t="s">
        <v>200</v>
      </c>
      <c r="C56" s="202">
        <v>1999</v>
      </c>
      <c r="D56" s="11" t="s">
        <v>289</v>
      </c>
      <c r="E56" s="11" t="s">
        <v>671</v>
      </c>
      <c r="F56" s="11">
        <v>180</v>
      </c>
      <c r="G56" s="12">
        <f>F56</f>
        <v>180</v>
      </c>
      <c r="H56" s="11"/>
      <c r="I56" s="12">
        <f>H56*0.5</f>
        <v>0</v>
      </c>
      <c r="J56" s="11"/>
      <c r="K56" s="12">
        <f>J56*1.5</f>
        <v>0</v>
      </c>
      <c r="L56" s="12">
        <f>K56+I56+G56</f>
        <v>180</v>
      </c>
      <c r="M56" s="11">
        <v>3</v>
      </c>
      <c r="N56" s="11">
        <v>6</v>
      </c>
      <c r="O56" s="48">
        <v>13</v>
      </c>
      <c r="P56" s="59"/>
    </row>
    <row r="57" spans="1:16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69"/>
    </row>
    <row r="58" spans="1:16" ht="18.75">
      <c r="A58" s="2" t="s">
        <v>74</v>
      </c>
      <c r="B58" s="335" t="s">
        <v>12</v>
      </c>
      <c r="C58" s="331" t="s">
        <v>1</v>
      </c>
      <c r="D58" s="332" t="s">
        <v>13</v>
      </c>
      <c r="E58" s="331" t="s">
        <v>11</v>
      </c>
      <c r="F58" s="329" t="s">
        <v>5</v>
      </c>
      <c r="G58" s="329"/>
      <c r="H58" s="329" t="s">
        <v>5</v>
      </c>
      <c r="I58" s="329"/>
      <c r="J58" s="329" t="s">
        <v>6</v>
      </c>
      <c r="K58" s="329"/>
      <c r="L58" s="330" t="s">
        <v>7</v>
      </c>
      <c r="M58" s="331" t="s">
        <v>8</v>
      </c>
      <c r="N58" s="332" t="s">
        <v>9</v>
      </c>
      <c r="O58" s="328" t="s">
        <v>10</v>
      </c>
      <c r="P58" s="329" t="s">
        <v>151</v>
      </c>
    </row>
    <row r="59" spans="1:16">
      <c r="A59" s="329" t="s">
        <v>0</v>
      </c>
      <c r="B59" s="336"/>
      <c r="C59" s="331"/>
      <c r="D59" s="333"/>
      <c r="E59" s="331"/>
      <c r="F59" s="329"/>
      <c r="G59" s="329"/>
      <c r="H59" s="329"/>
      <c r="I59" s="329"/>
      <c r="J59" s="329"/>
      <c r="K59" s="329"/>
      <c r="L59" s="330"/>
      <c r="M59" s="331"/>
      <c r="N59" s="333"/>
      <c r="O59" s="328"/>
      <c r="P59" s="329"/>
    </row>
    <row r="60" spans="1:16">
      <c r="A60" s="329"/>
      <c r="B60" s="337"/>
      <c r="C60" s="331"/>
      <c r="D60" s="334"/>
      <c r="E60" s="331"/>
      <c r="F60" s="3" t="s">
        <v>3</v>
      </c>
      <c r="G60" s="4" t="s">
        <v>4</v>
      </c>
      <c r="H60" s="3" t="s">
        <v>3</v>
      </c>
      <c r="I60" s="4" t="s">
        <v>4</v>
      </c>
      <c r="J60" s="3" t="s">
        <v>3</v>
      </c>
      <c r="K60" s="4" t="s">
        <v>4</v>
      </c>
      <c r="L60" s="330"/>
      <c r="M60" s="331"/>
      <c r="N60" s="334"/>
      <c r="O60" s="328"/>
      <c r="P60" s="329"/>
    </row>
    <row r="61" spans="1:16" ht="60">
      <c r="A61" s="5" t="s">
        <v>468</v>
      </c>
      <c r="B61" s="5" t="s">
        <v>420</v>
      </c>
      <c r="C61" s="205">
        <v>1995</v>
      </c>
      <c r="D61" s="5" t="s">
        <v>305</v>
      </c>
      <c r="E61" s="5" t="s">
        <v>677</v>
      </c>
      <c r="F61" s="5">
        <v>185</v>
      </c>
      <c r="G61" s="6">
        <f>F61</f>
        <v>185</v>
      </c>
      <c r="H61" s="5"/>
      <c r="I61" s="6">
        <f>H61*0.5</f>
        <v>0</v>
      </c>
      <c r="J61" s="5"/>
      <c r="K61" s="6">
        <f>J61*1.5</f>
        <v>0</v>
      </c>
      <c r="L61" s="6">
        <f>K61+I61+G61</f>
        <v>185</v>
      </c>
      <c r="M61" s="5">
        <v>1</v>
      </c>
      <c r="N61" s="5">
        <v>1</v>
      </c>
      <c r="O61" s="49">
        <v>20</v>
      </c>
      <c r="P61" s="42" t="s">
        <v>469</v>
      </c>
    </row>
    <row r="62" spans="1:16">
      <c r="A62" s="36" t="s">
        <v>224</v>
      </c>
      <c r="B62" s="5" t="s">
        <v>200</v>
      </c>
      <c r="C62" s="206">
        <v>1989</v>
      </c>
      <c r="D62" s="5" t="s">
        <v>191</v>
      </c>
      <c r="E62" s="5" t="s">
        <v>619</v>
      </c>
      <c r="F62" s="5">
        <v>100</v>
      </c>
      <c r="G62" s="6">
        <f t="shared" ref="G62" si="48">F62</f>
        <v>100</v>
      </c>
      <c r="H62" s="5"/>
      <c r="I62" s="6">
        <f t="shared" ref="I62" si="49">H62*0.5</f>
        <v>0</v>
      </c>
      <c r="J62" s="5"/>
      <c r="K62" s="6">
        <f t="shared" ref="K62" si="50">J62*1.5</f>
        <v>0</v>
      </c>
      <c r="L62" s="6">
        <f t="shared" ref="L62" si="51">K62+I62+G62</f>
        <v>100</v>
      </c>
      <c r="M62" s="5">
        <v>2</v>
      </c>
      <c r="N62" s="5">
        <v>3</v>
      </c>
      <c r="O62" s="49">
        <v>16</v>
      </c>
      <c r="P62" s="63"/>
    </row>
    <row r="63" spans="1:16">
      <c r="A63" s="5" t="s">
        <v>539</v>
      </c>
      <c r="B63" s="95" t="s">
        <v>536</v>
      </c>
      <c r="C63" s="207">
        <v>1966</v>
      </c>
      <c r="D63" s="5" t="s">
        <v>191</v>
      </c>
      <c r="E63" s="5" t="s">
        <v>644</v>
      </c>
      <c r="F63" s="5">
        <v>115</v>
      </c>
      <c r="G63" s="6">
        <f>F63</f>
        <v>115</v>
      </c>
      <c r="H63" s="5"/>
      <c r="I63" s="6">
        <v>0</v>
      </c>
      <c r="J63" s="5"/>
      <c r="K63" s="6">
        <v>0</v>
      </c>
      <c r="L63" s="6">
        <f>K63+I63+G63</f>
        <v>115</v>
      </c>
      <c r="M63" s="5">
        <v>1</v>
      </c>
      <c r="N63" s="5">
        <v>2</v>
      </c>
      <c r="O63" s="49">
        <v>18</v>
      </c>
      <c r="P63" s="95" t="s">
        <v>538</v>
      </c>
    </row>
    <row r="64" spans="1:16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1"/>
    </row>
    <row r="65" spans="1:16" ht="18.75">
      <c r="A65" s="8" t="s">
        <v>75</v>
      </c>
      <c r="B65" s="345" t="s">
        <v>12</v>
      </c>
      <c r="C65" s="344" t="s">
        <v>1</v>
      </c>
      <c r="D65" s="348" t="s">
        <v>13</v>
      </c>
      <c r="E65" s="344" t="s">
        <v>11</v>
      </c>
      <c r="F65" s="342" t="s">
        <v>5</v>
      </c>
      <c r="G65" s="342"/>
      <c r="H65" s="342" t="s">
        <v>5</v>
      </c>
      <c r="I65" s="342"/>
      <c r="J65" s="342" t="s">
        <v>6</v>
      </c>
      <c r="K65" s="342"/>
      <c r="L65" s="343" t="s">
        <v>7</v>
      </c>
      <c r="M65" s="344" t="s">
        <v>8</v>
      </c>
      <c r="N65" s="348" t="s">
        <v>9</v>
      </c>
      <c r="O65" s="351" t="s">
        <v>10</v>
      </c>
      <c r="P65" s="342" t="s">
        <v>151</v>
      </c>
    </row>
    <row r="66" spans="1:16" ht="14.45" customHeight="1">
      <c r="A66" s="342" t="s">
        <v>0</v>
      </c>
      <c r="B66" s="346"/>
      <c r="C66" s="344"/>
      <c r="D66" s="349"/>
      <c r="E66" s="344"/>
      <c r="F66" s="342"/>
      <c r="G66" s="342"/>
      <c r="H66" s="342"/>
      <c r="I66" s="342"/>
      <c r="J66" s="342"/>
      <c r="K66" s="342"/>
      <c r="L66" s="343"/>
      <c r="M66" s="344"/>
      <c r="N66" s="349"/>
      <c r="O66" s="351"/>
      <c r="P66" s="342"/>
    </row>
    <row r="67" spans="1:16">
      <c r="A67" s="342"/>
      <c r="B67" s="347"/>
      <c r="C67" s="344"/>
      <c r="D67" s="350"/>
      <c r="E67" s="344"/>
      <c r="F67" s="9" t="s">
        <v>3</v>
      </c>
      <c r="G67" s="10" t="s">
        <v>4</v>
      </c>
      <c r="H67" s="9" t="s">
        <v>3</v>
      </c>
      <c r="I67" s="10" t="s">
        <v>4</v>
      </c>
      <c r="J67" s="9" t="s">
        <v>3</v>
      </c>
      <c r="K67" s="10" t="s">
        <v>4</v>
      </c>
      <c r="L67" s="343"/>
      <c r="M67" s="344"/>
      <c r="N67" s="350"/>
      <c r="O67" s="351"/>
      <c r="P67" s="342"/>
    </row>
    <row r="68" spans="1:16" ht="30">
      <c r="A68" s="11" t="s">
        <v>293</v>
      </c>
      <c r="B68" s="11" t="s">
        <v>148</v>
      </c>
      <c r="C68" s="11">
        <v>1984</v>
      </c>
      <c r="D68" s="11" t="s">
        <v>294</v>
      </c>
      <c r="E68" s="11" t="s">
        <v>565</v>
      </c>
      <c r="F68" s="11">
        <v>62</v>
      </c>
      <c r="G68" s="12">
        <f t="shared" ref="G68:G70" si="52">F68</f>
        <v>62</v>
      </c>
      <c r="H68" s="11"/>
      <c r="I68" s="12">
        <f t="shared" ref="I68:I70" si="53">H68*0.5</f>
        <v>0</v>
      </c>
      <c r="J68" s="11"/>
      <c r="K68" s="12">
        <f t="shared" ref="K68:K70" si="54">J68*1.5</f>
        <v>0</v>
      </c>
      <c r="L68" s="12">
        <f t="shared" ref="L68:L70" si="55">K68+I68+G68</f>
        <v>62</v>
      </c>
      <c r="M68" s="11">
        <v>3</v>
      </c>
      <c r="N68" s="11">
        <v>3</v>
      </c>
      <c r="O68" s="48">
        <v>16</v>
      </c>
      <c r="P68" s="44" t="s">
        <v>295</v>
      </c>
    </row>
    <row r="69" spans="1:16" ht="30">
      <c r="A69" s="11" t="s">
        <v>473</v>
      </c>
      <c r="B69" s="11" t="s">
        <v>420</v>
      </c>
      <c r="C69" s="11">
        <v>2008</v>
      </c>
      <c r="D69" s="11" t="s">
        <v>294</v>
      </c>
      <c r="E69" s="11" t="s">
        <v>658</v>
      </c>
      <c r="F69" s="11">
        <v>122</v>
      </c>
      <c r="G69" s="12">
        <f t="shared" si="52"/>
        <v>122</v>
      </c>
      <c r="H69" s="11"/>
      <c r="I69" s="12">
        <f t="shared" si="53"/>
        <v>0</v>
      </c>
      <c r="J69" s="11"/>
      <c r="K69" s="12">
        <f t="shared" si="54"/>
        <v>0</v>
      </c>
      <c r="L69" s="12">
        <f t="shared" si="55"/>
        <v>122</v>
      </c>
      <c r="M69" s="11">
        <v>2</v>
      </c>
      <c r="N69" s="11">
        <v>2</v>
      </c>
      <c r="O69" s="11">
        <v>18</v>
      </c>
      <c r="P69" s="44" t="s">
        <v>433</v>
      </c>
    </row>
    <row r="70" spans="1:16" ht="60">
      <c r="A70" s="11" t="s">
        <v>475</v>
      </c>
      <c r="B70" s="11" t="s">
        <v>420</v>
      </c>
      <c r="C70" s="11">
        <v>2001</v>
      </c>
      <c r="D70" s="11" t="s">
        <v>294</v>
      </c>
      <c r="E70" s="11" t="s">
        <v>607</v>
      </c>
      <c r="F70" s="11">
        <v>145</v>
      </c>
      <c r="G70" s="12">
        <f t="shared" si="52"/>
        <v>145</v>
      </c>
      <c r="H70" s="11"/>
      <c r="I70" s="12">
        <f t="shared" si="53"/>
        <v>0</v>
      </c>
      <c r="J70" s="11"/>
      <c r="K70" s="12">
        <f t="shared" si="54"/>
        <v>0</v>
      </c>
      <c r="L70" s="12">
        <f t="shared" si="55"/>
        <v>145</v>
      </c>
      <c r="M70" s="11">
        <v>1</v>
      </c>
      <c r="N70" s="11">
        <v>1</v>
      </c>
      <c r="O70" s="11">
        <v>20</v>
      </c>
      <c r="P70" s="126" t="s">
        <v>476</v>
      </c>
    </row>
    <row r="71" spans="1:16">
      <c r="A71" s="11" t="s">
        <v>314</v>
      </c>
      <c r="B71" s="11" t="s">
        <v>312</v>
      </c>
      <c r="C71" s="11">
        <v>2004</v>
      </c>
      <c r="D71" s="11" t="s">
        <v>268</v>
      </c>
      <c r="E71" s="11" t="s">
        <v>566</v>
      </c>
      <c r="F71" s="11">
        <v>87</v>
      </c>
      <c r="G71" s="12">
        <f t="shared" ref="G71:G73" si="56">F71</f>
        <v>87</v>
      </c>
      <c r="H71" s="11"/>
      <c r="I71" s="12">
        <f t="shared" ref="I71:I73" si="57">H71*0.5</f>
        <v>0</v>
      </c>
      <c r="J71" s="11"/>
      <c r="K71" s="12">
        <f t="shared" ref="K71:K73" si="58">J71*1.5</f>
        <v>0</v>
      </c>
      <c r="L71" s="12">
        <f t="shared" ref="L71:L73" si="59">K71+I71+G71</f>
        <v>87</v>
      </c>
      <c r="M71" s="11">
        <v>3</v>
      </c>
      <c r="N71" s="11">
        <v>6</v>
      </c>
      <c r="O71" s="48">
        <v>13</v>
      </c>
      <c r="P71" s="11" t="s">
        <v>313</v>
      </c>
    </row>
    <row r="72" spans="1:16">
      <c r="A72" s="11" t="s">
        <v>220</v>
      </c>
      <c r="B72" s="11" t="s">
        <v>200</v>
      </c>
      <c r="C72" s="11">
        <v>1981</v>
      </c>
      <c r="D72" s="11" t="s">
        <v>195</v>
      </c>
      <c r="E72" s="11" t="s">
        <v>561</v>
      </c>
      <c r="F72" s="11">
        <v>101</v>
      </c>
      <c r="G72" s="12">
        <f t="shared" si="56"/>
        <v>101</v>
      </c>
      <c r="H72" s="11"/>
      <c r="I72" s="12">
        <f t="shared" si="57"/>
        <v>0</v>
      </c>
      <c r="J72" s="11"/>
      <c r="K72" s="12">
        <f t="shared" si="58"/>
        <v>0</v>
      </c>
      <c r="L72" s="12">
        <f t="shared" si="59"/>
        <v>101</v>
      </c>
      <c r="M72" s="11">
        <v>2</v>
      </c>
      <c r="N72" s="11">
        <v>5</v>
      </c>
      <c r="O72" s="48">
        <v>14</v>
      </c>
      <c r="P72" s="11" t="s">
        <v>215</v>
      </c>
    </row>
    <row r="73" spans="1:16">
      <c r="A73" s="11" t="s">
        <v>281</v>
      </c>
      <c r="B73" s="11" t="s">
        <v>200</v>
      </c>
      <c r="C73" s="11">
        <v>1962</v>
      </c>
      <c r="D73" s="11" t="s">
        <v>265</v>
      </c>
      <c r="E73" s="11" t="s">
        <v>564</v>
      </c>
      <c r="F73" s="11">
        <v>160</v>
      </c>
      <c r="G73" s="12">
        <f t="shared" si="56"/>
        <v>160</v>
      </c>
      <c r="H73" s="11"/>
      <c r="I73" s="12">
        <f t="shared" si="57"/>
        <v>0</v>
      </c>
      <c r="J73" s="11"/>
      <c r="K73" s="12">
        <f t="shared" si="58"/>
        <v>0</v>
      </c>
      <c r="L73" s="12">
        <f t="shared" si="59"/>
        <v>160</v>
      </c>
      <c r="M73" s="11">
        <v>1</v>
      </c>
      <c r="N73" s="11">
        <v>4</v>
      </c>
      <c r="O73" s="48">
        <v>15</v>
      </c>
      <c r="P73" s="11" t="s">
        <v>218</v>
      </c>
    </row>
    <row r="74" spans="1:16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69"/>
    </row>
    <row r="75" spans="1:16" ht="18.75">
      <c r="A75" s="8" t="s">
        <v>76</v>
      </c>
      <c r="B75" s="335" t="s">
        <v>12</v>
      </c>
      <c r="C75" s="331" t="s">
        <v>1</v>
      </c>
      <c r="D75" s="332" t="s">
        <v>13</v>
      </c>
      <c r="E75" s="331" t="s">
        <v>11</v>
      </c>
      <c r="F75" s="329" t="s">
        <v>5</v>
      </c>
      <c r="G75" s="329"/>
      <c r="H75" s="329" t="s">
        <v>5</v>
      </c>
      <c r="I75" s="329"/>
      <c r="J75" s="329" t="s">
        <v>6</v>
      </c>
      <c r="K75" s="329"/>
      <c r="L75" s="330" t="s">
        <v>7</v>
      </c>
      <c r="M75" s="331" t="s">
        <v>8</v>
      </c>
      <c r="N75" s="332" t="s">
        <v>9</v>
      </c>
      <c r="O75" s="328" t="s">
        <v>10</v>
      </c>
      <c r="P75" s="329" t="s">
        <v>151</v>
      </c>
    </row>
    <row r="76" spans="1:16">
      <c r="A76" s="329" t="s">
        <v>0</v>
      </c>
      <c r="B76" s="336"/>
      <c r="C76" s="331"/>
      <c r="D76" s="333"/>
      <c r="E76" s="331"/>
      <c r="F76" s="329"/>
      <c r="G76" s="329"/>
      <c r="H76" s="329"/>
      <c r="I76" s="329"/>
      <c r="J76" s="329"/>
      <c r="K76" s="329"/>
      <c r="L76" s="330"/>
      <c r="M76" s="331"/>
      <c r="N76" s="333"/>
      <c r="O76" s="328"/>
      <c r="P76" s="329"/>
    </row>
    <row r="77" spans="1:16">
      <c r="A77" s="329"/>
      <c r="B77" s="337"/>
      <c r="C77" s="331"/>
      <c r="D77" s="334"/>
      <c r="E77" s="331"/>
      <c r="F77" s="3" t="s">
        <v>3</v>
      </c>
      <c r="G77" s="4" t="s">
        <v>4</v>
      </c>
      <c r="H77" s="3" t="s">
        <v>3</v>
      </c>
      <c r="I77" s="4" t="s">
        <v>4</v>
      </c>
      <c r="J77" s="3" t="s">
        <v>3</v>
      </c>
      <c r="K77" s="4" t="s">
        <v>4</v>
      </c>
      <c r="L77" s="330"/>
      <c r="M77" s="331"/>
      <c r="N77" s="334"/>
      <c r="O77" s="328"/>
      <c r="P77" s="329"/>
    </row>
    <row r="78" spans="1:16" ht="30">
      <c r="A78" s="5" t="s">
        <v>346</v>
      </c>
      <c r="B78" s="5" t="s">
        <v>145</v>
      </c>
      <c r="C78" s="5">
        <v>1995</v>
      </c>
      <c r="D78" s="5" t="s">
        <v>294</v>
      </c>
      <c r="E78" s="5" t="s">
        <v>570</v>
      </c>
      <c r="F78" s="5">
        <v>141</v>
      </c>
      <c r="G78" s="6">
        <f t="shared" ref="G78" si="60">F78</f>
        <v>141</v>
      </c>
      <c r="H78" s="5"/>
      <c r="I78" s="6">
        <f t="shared" ref="I78" si="61">H78*0.5</f>
        <v>0</v>
      </c>
      <c r="J78" s="5"/>
      <c r="K78" s="6">
        <f t="shared" ref="K78" si="62">J78*1.5</f>
        <v>0</v>
      </c>
      <c r="L78" s="6">
        <f t="shared" ref="L78" si="63">K78+I78+G78</f>
        <v>141</v>
      </c>
      <c r="M78" s="5">
        <v>1</v>
      </c>
      <c r="N78" s="5">
        <v>1</v>
      </c>
      <c r="O78" s="49">
        <v>20</v>
      </c>
      <c r="P78" s="42" t="s">
        <v>347</v>
      </c>
    </row>
    <row r="79" spans="1:16" ht="30">
      <c r="A79" s="5" t="s">
        <v>477</v>
      </c>
      <c r="B79" s="5" t="s">
        <v>420</v>
      </c>
      <c r="C79" s="5">
        <v>2004</v>
      </c>
      <c r="D79" s="5" t="s">
        <v>294</v>
      </c>
      <c r="E79" s="5" t="s">
        <v>604</v>
      </c>
      <c r="F79" s="5">
        <v>69</v>
      </c>
      <c r="G79" s="6">
        <f t="shared" ref="G79:G82" si="64">F79</f>
        <v>69</v>
      </c>
      <c r="H79" s="5"/>
      <c r="I79" s="6">
        <f t="shared" ref="I79:I82" si="65">H79*0.5</f>
        <v>0</v>
      </c>
      <c r="J79" s="5"/>
      <c r="K79" s="6">
        <f t="shared" ref="K79:K82" si="66">J79*1.5</f>
        <v>0</v>
      </c>
      <c r="L79" s="6">
        <f t="shared" ref="L79:L82" si="67">K79+I79+G79</f>
        <v>69</v>
      </c>
      <c r="M79" s="5">
        <v>2</v>
      </c>
      <c r="N79" s="5">
        <v>2</v>
      </c>
      <c r="O79" s="49">
        <v>18</v>
      </c>
      <c r="P79" s="42" t="s">
        <v>446</v>
      </c>
    </row>
    <row r="80" spans="1:16" ht="30">
      <c r="A80" s="5" t="s">
        <v>481</v>
      </c>
      <c r="B80" s="5" t="s">
        <v>420</v>
      </c>
      <c r="C80" s="5">
        <v>1986</v>
      </c>
      <c r="D80" s="5" t="s">
        <v>294</v>
      </c>
      <c r="E80" s="5" t="s">
        <v>604</v>
      </c>
      <c r="F80" s="5">
        <v>45</v>
      </c>
      <c r="G80" s="6">
        <f t="shared" si="64"/>
        <v>45</v>
      </c>
      <c r="H80" s="5"/>
      <c r="I80" s="6">
        <f t="shared" si="65"/>
        <v>0</v>
      </c>
      <c r="J80" s="5"/>
      <c r="K80" s="6">
        <f t="shared" si="66"/>
        <v>0</v>
      </c>
      <c r="L80" s="6">
        <f t="shared" si="67"/>
        <v>45</v>
      </c>
      <c r="M80" s="5">
        <v>3</v>
      </c>
      <c r="N80" s="5">
        <v>3</v>
      </c>
      <c r="O80" s="49">
        <v>16</v>
      </c>
      <c r="P80" s="42" t="s">
        <v>482</v>
      </c>
    </row>
    <row r="81" spans="1:16">
      <c r="A81" s="36" t="s">
        <v>280</v>
      </c>
      <c r="B81" s="40" t="s">
        <v>200</v>
      </c>
      <c r="C81" s="37">
        <v>1974</v>
      </c>
      <c r="D81" s="5" t="s">
        <v>195</v>
      </c>
      <c r="E81" s="5" t="s">
        <v>608</v>
      </c>
      <c r="F81" s="5">
        <v>177</v>
      </c>
      <c r="G81" s="6">
        <f t="shared" si="64"/>
        <v>177</v>
      </c>
      <c r="H81" s="5"/>
      <c r="I81" s="6">
        <f t="shared" si="65"/>
        <v>0</v>
      </c>
      <c r="J81" s="5"/>
      <c r="K81" s="6">
        <f t="shared" si="66"/>
        <v>0</v>
      </c>
      <c r="L81" s="6">
        <f t="shared" si="67"/>
        <v>177</v>
      </c>
      <c r="M81" s="5">
        <v>2</v>
      </c>
      <c r="N81" s="5">
        <v>5</v>
      </c>
      <c r="O81" s="49">
        <v>14</v>
      </c>
      <c r="P81" s="63" t="s">
        <v>215</v>
      </c>
    </row>
    <row r="82" spans="1:16">
      <c r="A82" s="5" t="s">
        <v>320</v>
      </c>
      <c r="B82" s="5" t="s">
        <v>312</v>
      </c>
      <c r="C82" s="5">
        <v>1976</v>
      </c>
      <c r="D82" s="5" t="s">
        <v>268</v>
      </c>
      <c r="E82" s="5" t="s">
        <v>567</v>
      </c>
      <c r="F82" s="5">
        <v>200</v>
      </c>
      <c r="G82" s="6">
        <f t="shared" si="64"/>
        <v>200</v>
      </c>
      <c r="H82" s="5"/>
      <c r="I82" s="6">
        <f t="shared" si="65"/>
        <v>0</v>
      </c>
      <c r="J82" s="5"/>
      <c r="K82" s="6">
        <f t="shared" si="66"/>
        <v>0</v>
      </c>
      <c r="L82" s="6">
        <f t="shared" si="67"/>
        <v>200</v>
      </c>
      <c r="M82" s="5">
        <v>1</v>
      </c>
      <c r="N82" s="5">
        <v>4</v>
      </c>
      <c r="O82" s="49">
        <v>15</v>
      </c>
      <c r="P82" s="42" t="s">
        <v>318</v>
      </c>
    </row>
    <row r="83" spans="1:16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1"/>
    </row>
    <row r="84" spans="1:16" ht="18.75">
      <c r="A84" s="8" t="s">
        <v>77</v>
      </c>
      <c r="B84" s="345" t="s">
        <v>12</v>
      </c>
      <c r="C84" s="344" t="s">
        <v>1</v>
      </c>
      <c r="D84" s="348" t="s">
        <v>13</v>
      </c>
      <c r="E84" s="344" t="s">
        <v>11</v>
      </c>
      <c r="F84" s="342" t="s">
        <v>5</v>
      </c>
      <c r="G84" s="342"/>
      <c r="H84" s="342" t="s">
        <v>5</v>
      </c>
      <c r="I84" s="342"/>
      <c r="J84" s="342" t="s">
        <v>6</v>
      </c>
      <c r="K84" s="342"/>
      <c r="L84" s="343" t="s">
        <v>7</v>
      </c>
      <c r="M84" s="344" t="s">
        <v>8</v>
      </c>
      <c r="N84" s="348" t="s">
        <v>9</v>
      </c>
      <c r="O84" s="351" t="s">
        <v>10</v>
      </c>
      <c r="P84" s="342" t="s">
        <v>151</v>
      </c>
    </row>
    <row r="85" spans="1:16" ht="14.45" customHeight="1">
      <c r="A85" s="342" t="s">
        <v>0</v>
      </c>
      <c r="B85" s="346"/>
      <c r="C85" s="344"/>
      <c r="D85" s="349"/>
      <c r="E85" s="344"/>
      <c r="F85" s="342"/>
      <c r="G85" s="342"/>
      <c r="H85" s="342"/>
      <c r="I85" s="342"/>
      <c r="J85" s="342"/>
      <c r="K85" s="342"/>
      <c r="L85" s="343"/>
      <c r="M85" s="344"/>
      <c r="N85" s="349"/>
      <c r="O85" s="351"/>
      <c r="P85" s="342"/>
    </row>
    <row r="86" spans="1:16">
      <c r="A86" s="342"/>
      <c r="B86" s="347"/>
      <c r="C86" s="344"/>
      <c r="D86" s="350"/>
      <c r="E86" s="344"/>
      <c r="F86" s="9" t="s">
        <v>3</v>
      </c>
      <c r="G86" s="10" t="s">
        <v>4</v>
      </c>
      <c r="H86" s="9" t="s">
        <v>3</v>
      </c>
      <c r="I86" s="10" t="s">
        <v>4</v>
      </c>
      <c r="J86" s="9" t="s">
        <v>3</v>
      </c>
      <c r="K86" s="10" t="s">
        <v>4</v>
      </c>
      <c r="L86" s="343"/>
      <c r="M86" s="344"/>
      <c r="N86" s="350"/>
      <c r="O86" s="351"/>
      <c r="P86" s="342"/>
    </row>
    <row r="87" spans="1:16" ht="30">
      <c r="A87" s="11" t="s">
        <v>485</v>
      </c>
      <c r="B87" s="11" t="s">
        <v>420</v>
      </c>
      <c r="C87" s="11">
        <v>1991</v>
      </c>
      <c r="D87" s="11" t="s">
        <v>294</v>
      </c>
      <c r="E87" s="11" t="s">
        <v>613</v>
      </c>
      <c r="F87" s="11">
        <v>120</v>
      </c>
      <c r="G87" s="12">
        <f t="shared" ref="G87:G88" si="68">F87</f>
        <v>120</v>
      </c>
      <c r="H87" s="11"/>
      <c r="I87" s="12">
        <f t="shared" ref="I87:I88" si="69">H87*0.5</f>
        <v>0</v>
      </c>
      <c r="J87" s="11"/>
      <c r="K87" s="12">
        <f t="shared" ref="K87:K88" si="70">J87*1.5</f>
        <v>0</v>
      </c>
      <c r="L87" s="12">
        <f t="shared" ref="L87:L88" si="71">K87+I87+G87</f>
        <v>120</v>
      </c>
      <c r="M87" s="11">
        <v>1</v>
      </c>
      <c r="N87" s="11">
        <v>1</v>
      </c>
      <c r="O87" s="11">
        <v>20</v>
      </c>
      <c r="P87" s="44" t="s">
        <v>486</v>
      </c>
    </row>
    <row r="88" spans="1:16" ht="30">
      <c r="A88" s="11" t="s">
        <v>487</v>
      </c>
      <c r="B88" s="11" t="s">
        <v>420</v>
      </c>
      <c r="C88" s="11">
        <v>1991</v>
      </c>
      <c r="D88" s="11" t="s">
        <v>294</v>
      </c>
      <c r="E88" s="11" t="s">
        <v>660</v>
      </c>
      <c r="F88" s="11">
        <v>95</v>
      </c>
      <c r="G88" s="12">
        <f t="shared" si="68"/>
        <v>95</v>
      </c>
      <c r="H88" s="11"/>
      <c r="I88" s="12">
        <f t="shared" si="69"/>
        <v>0</v>
      </c>
      <c r="J88" s="11"/>
      <c r="K88" s="12">
        <f t="shared" si="70"/>
        <v>0</v>
      </c>
      <c r="L88" s="12">
        <f t="shared" si="71"/>
        <v>95</v>
      </c>
      <c r="M88" s="11">
        <v>3</v>
      </c>
      <c r="N88" s="11">
        <v>3</v>
      </c>
      <c r="O88" s="11">
        <v>16</v>
      </c>
      <c r="P88" s="44" t="s">
        <v>488</v>
      </c>
    </row>
    <row r="89" spans="1:16" ht="30">
      <c r="A89" s="11" t="s">
        <v>338</v>
      </c>
      <c r="B89" s="11" t="s">
        <v>145</v>
      </c>
      <c r="C89" s="11">
        <v>2005</v>
      </c>
      <c r="D89" s="11" t="s">
        <v>294</v>
      </c>
      <c r="E89" s="11" t="s">
        <v>612</v>
      </c>
      <c r="F89" s="11">
        <v>111</v>
      </c>
      <c r="G89" s="12">
        <v>111</v>
      </c>
      <c r="H89" s="11"/>
      <c r="I89" s="12">
        <v>0</v>
      </c>
      <c r="J89" s="11"/>
      <c r="K89" s="12">
        <v>0</v>
      </c>
      <c r="L89" s="12">
        <v>111</v>
      </c>
      <c r="M89" s="11">
        <v>2</v>
      </c>
      <c r="N89" s="11">
        <v>2</v>
      </c>
      <c r="O89" s="48">
        <v>18</v>
      </c>
      <c r="P89" s="44" t="s">
        <v>334</v>
      </c>
    </row>
    <row r="90" spans="1:16">
      <c r="A90" s="11" t="s">
        <v>194</v>
      </c>
      <c r="B90" s="11" t="s">
        <v>188</v>
      </c>
      <c r="C90" s="11">
        <v>1979</v>
      </c>
      <c r="D90" s="11" t="s">
        <v>195</v>
      </c>
      <c r="E90" s="11" t="s">
        <v>701</v>
      </c>
      <c r="F90" s="11">
        <v>135</v>
      </c>
      <c r="G90" s="12">
        <f t="shared" ref="G90:G92" si="72">F90</f>
        <v>135</v>
      </c>
      <c r="H90" s="11"/>
      <c r="I90" s="12">
        <f t="shared" ref="I90:I92" si="73">H90*0.5</f>
        <v>0</v>
      </c>
      <c r="J90" s="11"/>
      <c r="K90" s="12">
        <f t="shared" ref="K90:K92" si="74">J90*1.5</f>
        <v>0</v>
      </c>
      <c r="L90" s="12">
        <f t="shared" ref="L90:L92" si="75">K90+I90+G90</f>
        <v>135</v>
      </c>
      <c r="M90" s="11">
        <v>6</v>
      </c>
      <c r="N90" s="11">
        <v>10</v>
      </c>
      <c r="O90" s="48">
        <v>9</v>
      </c>
      <c r="P90" s="11"/>
    </row>
    <row r="91" spans="1:16">
      <c r="A91" s="11" t="s">
        <v>263</v>
      </c>
      <c r="B91" s="11" t="s">
        <v>200</v>
      </c>
      <c r="C91" s="11">
        <v>1992</v>
      </c>
      <c r="D91" s="11" t="s">
        <v>195</v>
      </c>
      <c r="E91" s="11" t="s">
        <v>597</v>
      </c>
      <c r="F91" s="11">
        <v>224</v>
      </c>
      <c r="G91" s="12">
        <f t="shared" si="72"/>
        <v>224</v>
      </c>
      <c r="H91" s="11"/>
      <c r="I91" s="12">
        <f t="shared" si="73"/>
        <v>0</v>
      </c>
      <c r="J91" s="11"/>
      <c r="K91" s="12">
        <f t="shared" si="74"/>
        <v>0</v>
      </c>
      <c r="L91" s="12">
        <f t="shared" si="75"/>
        <v>224</v>
      </c>
      <c r="M91" s="11">
        <v>1</v>
      </c>
      <c r="N91" s="11">
        <v>4</v>
      </c>
      <c r="O91" s="48">
        <v>15</v>
      </c>
      <c r="P91" s="44" t="s">
        <v>218</v>
      </c>
    </row>
    <row r="92" spans="1:16" ht="30">
      <c r="A92" s="60" t="s">
        <v>344</v>
      </c>
      <c r="B92" s="11" t="s">
        <v>145</v>
      </c>
      <c r="C92" s="11">
        <v>1997</v>
      </c>
      <c r="D92" s="11" t="s">
        <v>268</v>
      </c>
      <c r="E92" s="11" t="s">
        <v>569</v>
      </c>
      <c r="F92" s="11">
        <v>176</v>
      </c>
      <c r="G92" s="12">
        <f t="shared" si="72"/>
        <v>176</v>
      </c>
      <c r="H92" s="11"/>
      <c r="I92" s="12">
        <f t="shared" si="73"/>
        <v>0</v>
      </c>
      <c r="J92" s="11"/>
      <c r="K92" s="12">
        <f t="shared" si="74"/>
        <v>0</v>
      </c>
      <c r="L92" s="12">
        <f t="shared" si="75"/>
        <v>176</v>
      </c>
      <c r="M92" s="11">
        <v>4</v>
      </c>
      <c r="N92" s="11">
        <v>7</v>
      </c>
      <c r="O92" s="48">
        <v>12</v>
      </c>
      <c r="P92" s="44" t="s">
        <v>345</v>
      </c>
    </row>
    <row r="93" spans="1:16">
      <c r="A93" s="11" t="s">
        <v>355</v>
      </c>
      <c r="B93" s="11" t="s">
        <v>356</v>
      </c>
      <c r="C93" s="11">
        <v>1996</v>
      </c>
      <c r="D93" s="11" t="s">
        <v>268</v>
      </c>
      <c r="E93" s="11" t="s">
        <v>597</v>
      </c>
      <c r="F93" s="11">
        <v>178</v>
      </c>
      <c r="G93" s="12">
        <f t="shared" ref="G93" si="76">F93</f>
        <v>178</v>
      </c>
      <c r="H93" s="11"/>
      <c r="I93" s="12">
        <f t="shared" ref="I93" si="77">H93*0.5</f>
        <v>0</v>
      </c>
      <c r="J93" s="11"/>
      <c r="K93" s="12">
        <f t="shared" ref="K93" si="78">J93*1.5</f>
        <v>0</v>
      </c>
      <c r="L93" s="12">
        <f t="shared" ref="L93" si="79">K93+I93+G93</f>
        <v>178</v>
      </c>
      <c r="M93" s="11">
        <v>3</v>
      </c>
      <c r="N93" s="11">
        <v>6</v>
      </c>
      <c r="O93" s="48">
        <v>13</v>
      </c>
      <c r="P93" s="44"/>
    </row>
    <row r="94" spans="1:16">
      <c r="A94" s="198" t="s">
        <v>402</v>
      </c>
      <c r="B94" s="198" t="s">
        <v>378</v>
      </c>
      <c r="C94" s="198">
        <v>1975</v>
      </c>
      <c r="D94" s="198" t="s">
        <v>268</v>
      </c>
      <c r="E94" s="198" t="s">
        <v>535</v>
      </c>
      <c r="F94" s="198" t="s">
        <v>535</v>
      </c>
      <c r="G94" s="236" t="str">
        <f t="shared" ref="G94:G95" si="80">F94</f>
        <v>DNS</v>
      </c>
      <c r="H94" s="198"/>
      <c r="I94" s="236">
        <f t="shared" ref="I94:I95" si="81">H94*0.5</f>
        <v>0</v>
      </c>
      <c r="J94" s="198"/>
      <c r="K94" s="236">
        <f t="shared" ref="K94:K95" si="82">J94*1.5</f>
        <v>0</v>
      </c>
      <c r="L94" s="236" t="e">
        <f t="shared" ref="L94:L95" si="83">K94+I94+G94</f>
        <v>#VALUE!</v>
      </c>
      <c r="M94" s="198" t="s">
        <v>535</v>
      </c>
      <c r="N94" s="198" t="s">
        <v>535</v>
      </c>
      <c r="O94" s="198" t="s">
        <v>535</v>
      </c>
      <c r="P94" s="227"/>
    </row>
    <row r="95" spans="1:16">
      <c r="A95" s="11" t="s">
        <v>409</v>
      </c>
      <c r="B95" s="11" t="s">
        <v>378</v>
      </c>
      <c r="C95" s="11">
        <v>1978</v>
      </c>
      <c r="D95" s="11" t="s">
        <v>268</v>
      </c>
      <c r="E95" s="11" t="s">
        <v>577</v>
      </c>
      <c r="F95" s="11">
        <v>164</v>
      </c>
      <c r="G95" s="12">
        <f t="shared" si="80"/>
        <v>164</v>
      </c>
      <c r="H95" s="11"/>
      <c r="I95" s="12">
        <f t="shared" si="81"/>
        <v>0</v>
      </c>
      <c r="J95" s="11"/>
      <c r="K95" s="12">
        <f t="shared" si="82"/>
        <v>0</v>
      </c>
      <c r="L95" s="12">
        <f t="shared" si="83"/>
        <v>164</v>
      </c>
      <c r="M95" s="11">
        <v>4</v>
      </c>
      <c r="N95" s="11">
        <v>8</v>
      </c>
      <c r="O95" s="11">
        <v>11</v>
      </c>
      <c r="P95" s="44" t="s">
        <v>410</v>
      </c>
    </row>
    <row r="96" spans="1:16">
      <c r="A96" s="11" t="s">
        <v>537</v>
      </c>
      <c r="B96" s="11" t="s">
        <v>536</v>
      </c>
      <c r="C96" s="11">
        <v>1975</v>
      </c>
      <c r="D96" s="11" t="s">
        <v>265</v>
      </c>
      <c r="E96" s="11" t="s">
        <v>569</v>
      </c>
      <c r="F96" s="11">
        <v>184</v>
      </c>
      <c r="G96" s="12">
        <f t="shared" ref="G96" si="84">F96</f>
        <v>184</v>
      </c>
      <c r="H96" s="11"/>
      <c r="I96" s="12">
        <f t="shared" ref="I96" si="85">H96*0.5</f>
        <v>0</v>
      </c>
      <c r="J96" s="11"/>
      <c r="K96" s="12">
        <f t="shared" ref="K96" si="86">J96*1.5</f>
        <v>0</v>
      </c>
      <c r="L96" s="12">
        <f t="shared" ref="L96" si="87">K96+I96+G96</f>
        <v>184</v>
      </c>
      <c r="M96" s="11">
        <v>2</v>
      </c>
      <c r="N96" s="11">
        <v>5</v>
      </c>
      <c r="O96" s="11">
        <v>14</v>
      </c>
      <c r="P96" s="44" t="s">
        <v>538</v>
      </c>
    </row>
    <row r="97" spans="1:16" ht="30">
      <c r="A97" s="11" t="s">
        <v>540</v>
      </c>
      <c r="B97" s="11" t="s">
        <v>536</v>
      </c>
      <c r="C97" s="11">
        <v>2003</v>
      </c>
      <c r="D97" s="11" t="s">
        <v>265</v>
      </c>
      <c r="E97" s="11" t="s">
        <v>569</v>
      </c>
      <c r="F97" s="11">
        <v>159</v>
      </c>
      <c r="G97" s="12">
        <f t="shared" ref="G97" si="88">F97</f>
        <v>159</v>
      </c>
      <c r="H97" s="11"/>
      <c r="I97" s="12">
        <f t="shared" ref="I97" si="89">H97*0.5</f>
        <v>0</v>
      </c>
      <c r="J97" s="11"/>
      <c r="K97" s="12">
        <f t="shared" ref="K97" si="90">J97*1.5</f>
        <v>0</v>
      </c>
      <c r="L97" s="12">
        <f t="shared" ref="L97" si="91">K97+I97+G97</f>
        <v>159</v>
      </c>
      <c r="M97" s="11">
        <v>5</v>
      </c>
      <c r="N97" s="11">
        <v>9</v>
      </c>
      <c r="O97" s="11">
        <v>10</v>
      </c>
      <c r="P97" s="44" t="s">
        <v>539</v>
      </c>
    </row>
    <row r="98" spans="1:16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69"/>
    </row>
    <row r="99" spans="1:16" ht="18.75">
      <c r="A99" s="2" t="s">
        <v>78</v>
      </c>
      <c r="B99" s="335" t="s">
        <v>12</v>
      </c>
      <c r="C99" s="331" t="s">
        <v>1</v>
      </c>
      <c r="D99" s="332" t="s">
        <v>13</v>
      </c>
      <c r="E99" s="331" t="s">
        <v>11</v>
      </c>
      <c r="F99" s="329" t="s">
        <v>5</v>
      </c>
      <c r="G99" s="329"/>
      <c r="H99" s="329" t="s">
        <v>5</v>
      </c>
      <c r="I99" s="329"/>
      <c r="J99" s="329" t="s">
        <v>6</v>
      </c>
      <c r="K99" s="329"/>
      <c r="L99" s="330" t="s">
        <v>7</v>
      </c>
      <c r="M99" s="331" t="s">
        <v>8</v>
      </c>
      <c r="N99" s="332" t="s">
        <v>9</v>
      </c>
      <c r="O99" s="328" t="s">
        <v>10</v>
      </c>
      <c r="P99" s="329" t="s">
        <v>151</v>
      </c>
    </row>
    <row r="100" spans="1:16">
      <c r="A100" s="329" t="s">
        <v>0</v>
      </c>
      <c r="B100" s="336"/>
      <c r="C100" s="331"/>
      <c r="D100" s="333"/>
      <c r="E100" s="331"/>
      <c r="F100" s="329"/>
      <c r="G100" s="329"/>
      <c r="H100" s="329"/>
      <c r="I100" s="329"/>
      <c r="J100" s="329"/>
      <c r="K100" s="329"/>
      <c r="L100" s="330"/>
      <c r="M100" s="331"/>
      <c r="N100" s="333"/>
      <c r="O100" s="328"/>
      <c r="P100" s="329"/>
    </row>
    <row r="101" spans="1:16">
      <c r="A101" s="329"/>
      <c r="B101" s="337"/>
      <c r="C101" s="331"/>
      <c r="D101" s="334"/>
      <c r="E101" s="331"/>
      <c r="F101" s="3" t="s">
        <v>3</v>
      </c>
      <c r="G101" s="4" t="s">
        <v>4</v>
      </c>
      <c r="H101" s="3" t="s">
        <v>3</v>
      </c>
      <c r="I101" s="4" t="s">
        <v>4</v>
      </c>
      <c r="J101" s="3" t="s">
        <v>3</v>
      </c>
      <c r="K101" s="4" t="s">
        <v>4</v>
      </c>
      <c r="L101" s="330"/>
      <c r="M101" s="331"/>
      <c r="N101" s="334"/>
      <c r="O101" s="328"/>
      <c r="P101" s="329"/>
    </row>
    <row r="102" spans="1:16">
      <c r="A102" s="5" t="s">
        <v>500</v>
      </c>
      <c r="B102" s="5" t="s">
        <v>501</v>
      </c>
      <c r="C102" s="5">
        <v>1987</v>
      </c>
      <c r="D102" s="5" t="s">
        <v>294</v>
      </c>
      <c r="E102" s="5" t="s">
        <v>661</v>
      </c>
      <c r="F102" s="5">
        <v>162</v>
      </c>
      <c r="G102" s="6">
        <f t="shared" ref="G102" si="92">F102</f>
        <v>162</v>
      </c>
      <c r="H102" s="5"/>
      <c r="I102" s="6">
        <f t="shared" ref="I102" si="93">H102*0.5</f>
        <v>0</v>
      </c>
      <c r="J102" s="5"/>
      <c r="K102" s="6">
        <f t="shared" ref="K102" si="94">J102*1.5</f>
        <v>0</v>
      </c>
      <c r="L102" s="6">
        <f t="shared" ref="L102" si="95">K102+I102+G102</f>
        <v>162</v>
      </c>
      <c r="M102" s="5">
        <v>1</v>
      </c>
      <c r="N102" s="5">
        <v>1</v>
      </c>
      <c r="O102" s="5">
        <v>20</v>
      </c>
      <c r="P102" s="42"/>
    </row>
    <row r="103" spans="1:16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1"/>
    </row>
    <row r="104" spans="1:16" ht="18.75">
      <c r="A104" s="2" t="s">
        <v>152</v>
      </c>
      <c r="B104" s="335" t="s">
        <v>12</v>
      </c>
      <c r="C104" s="331" t="s">
        <v>1</v>
      </c>
      <c r="D104" s="332" t="s">
        <v>13</v>
      </c>
      <c r="E104" s="331" t="s">
        <v>11</v>
      </c>
      <c r="F104" s="329" t="s">
        <v>5</v>
      </c>
      <c r="G104" s="329"/>
      <c r="H104" s="329" t="s">
        <v>5</v>
      </c>
      <c r="I104" s="329"/>
      <c r="J104" s="329" t="s">
        <v>6</v>
      </c>
      <c r="K104" s="329"/>
      <c r="L104" s="330" t="s">
        <v>7</v>
      </c>
      <c r="M104" s="331" t="s">
        <v>8</v>
      </c>
      <c r="N104" s="332" t="s">
        <v>9</v>
      </c>
      <c r="O104" s="328" t="s">
        <v>10</v>
      </c>
      <c r="P104" s="329" t="s">
        <v>151</v>
      </c>
    </row>
    <row r="105" spans="1:16">
      <c r="A105" s="329" t="s">
        <v>0</v>
      </c>
      <c r="B105" s="336"/>
      <c r="C105" s="331"/>
      <c r="D105" s="333"/>
      <c r="E105" s="331"/>
      <c r="F105" s="329"/>
      <c r="G105" s="329"/>
      <c r="H105" s="329"/>
      <c r="I105" s="329"/>
      <c r="J105" s="329"/>
      <c r="K105" s="329"/>
      <c r="L105" s="330"/>
      <c r="M105" s="331"/>
      <c r="N105" s="333"/>
      <c r="O105" s="328"/>
      <c r="P105" s="329"/>
    </row>
    <row r="106" spans="1:16">
      <c r="A106" s="329"/>
      <c r="B106" s="337"/>
      <c r="C106" s="331"/>
      <c r="D106" s="334"/>
      <c r="E106" s="331"/>
      <c r="F106" s="3" t="s">
        <v>3</v>
      </c>
      <c r="G106" s="4" t="s">
        <v>4</v>
      </c>
      <c r="H106" s="3" t="s">
        <v>3</v>
      </c>
      <c r="I106" s="4" t="s">
        <v>4</v>
      </c>
      <c r="J106" s="3" t="s">
        <v>3</v>
      </c>
      <c r="K106" s="4" t="s">
        <v>4</v>
      </c>
      <c r="L106" s="330"/>
      <c r="M106" s="331"/>
      <c r="N106" s="334"/>
      <c r="O106" s="328"/>
      <c r="P106" s="329"/>
    </row>
    <row r="107" spans="1:16">
      <c r="A107" s="5" t="s">
        <v>343</v>
      </c>
      <c r="B107" s="5" t="s">
        <v>145</v>
      </c>
      <c r="C107" s="5">
        <v>2002</v>
      </c>
      <c r="D107" s="5" t="s">
        <v>268</v>
      </c>
      <c r="E107" s="5" t="s">
        <v>568</v>
      </c>
      <c r="F107" s="5">
        <v>205</v>
      </c>
      <c r="G107" s="6">
        <f t="shared" ref="G107" si="96">F107</f>
        <v>205</v>
      </c>
      <c r="H107" s="5"/>
      <c r="I107" s="6">
        <f t="shared" ref="I107" si="97">H107*0.5</f>
        <v>0</v>
      </c>
      <c r="J107" s="5"/>
      <c r="K107" s="6">
        <f t="shared" ref="K107" si="98">J107*1.5</f>
        <v>0</v>
      </c>
      <c r="L107" s="6">
        <f t="shared" ref="L107" si="99">K107+I107+G107</f>
        <v>205</v>
      </c>
      <c r="M107" s="5">
        <v>1</v>
      </c>
      <c r="N107" s="5">
        <v>4</v>
      </c>
      <c r="O107" s="49">
        <v>15</v>
      </c>
      <c r="P107" s="5" t="s">
        <v>345</v>
      </c>
    </row>
    <row r="108" spans="1:16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1"/>
    </row>
    <row r="109" spans="1:16" ht="18.75">
      <c r="A109" s="8" t="s">
        <v>298</v>
      </c>
      <c r="B109" s="335" t="s">
        <v>12</v>
      </c>
      <c r="C109" s="331" t="s">
        <v>1</v>
      </c>
      <c r="D109" s="332" t="s">
        <v>13</v>
      </c>
      <c r="E109" s="331" t="s">
        <v>11</v>
      </c>
      <c r="F109" s="329" t="s">
        <v>5</v>
      </c>
      <c r="G109" s="329"/>
      <c r="H109" s="329" t="s">
        <v>5</v>
      </c>
      <c r="I109" s="329"/>
      <c r="J109" s="329" t="s">
        <v>6</v>
      </c>
      <c r="K109" s="329"/>
      <c r="L109" s="330" t="s">
        <v>7</v>
      </c>
      <c r="M109" s="331" t="s">
        <v>8</v>
      </c>
      <c r="N109" s="332" t="s">
        <v>9</v>
      </c>
      <c r="O109" s="328" t="s">
        <v>10</v>
      </c>
      <c r="P109" s="329" t="s">
        <v>151</v>
      </c>
    </row>
    <row r="110" spans="1:16">
      <c r="A110" s="329" t="s">
        <v>0</v>
      </c>
      <c r="B110" s="336"/>
      <c r="C110" s="331"/>
      <c r="D110" s="333"/>
      <c r="E110" s="331"/>
      <c r="F110" s="329"/>
      <c r="G110" s="329"/>
      <c r="H110" s="329"/>
      <c r="I110" s="329"/>
      <c r="J110" s="329"/>
      <c r="K110" s="329"/>
      <c r="L110" s="330"/>
      <c r="M110" s="331"/>
      <c r="N110" s="333"/>
      <c r="O110" s="328"/>
      <c r="P110" s="329"/>
    </row>
    <row r="111" spans="1:16">
      <c r="A111" s="329"/>
      <c r="B111" s="337"/>
      <c r="C111" s="331"/>
      <c r="D111" s="334"/>
      <c r="E111" s="331"/>
      <c r="F111" s="3" t="s">
        <v>3</v>
      </c>
      <c r="G111" s="4" t="s">
        <v>4</v>
      </c>
      <c r="H111" s="3" t="s">
        <v>3</v>
      </c>
      <c r="I111" s="4" t="s">
        <v>4</v>
      </c>
      <c r="J111" s="3" t="s">
        <v>3</v>
      </c>
      <c r="K111" s="4" t="s">
        <v>4</v>
      </c>
      <c r="L111" s="330"/>
      <c r="M111" s="331"/>
      <c r="N111" s="334"/>
      <c r="O111" s="328"/>
      <c r="P111" s="329"/>
    </row>
    <row r="112" spans="1:16">
      <c r="A112" s="5" t="s">
        <v>297</v>
      </c>
      <c r="B112" s="5" t="s">
        <v>299</v>
      </c>
      <c r="C112" s="5">
        <v>1985</v>
      </c>
      <c r="D112" s="5" t="s">
        <v>195</v>
      </c>
      <c r="E112" s="5" t="s">
        <v>649</v>
      </c>
      <c r="F112" s="5">
        <v>221</v>
      </c>
      <c r="G112" s="6">
        <f t="shared" ref="G112" si="100">F112</f>
        <v>221</v>
      </c>
      <c r="H112" s="5"/>
      <c r="I112" s="6">
        <f t="shared" ref="I112" si="101">H112*0.5</f>
        <v>0</v>
      </c>
      <c r="J112" s="5"/>
      <c r="K112" s="6">
        <f t="shared" ref="K112" si="102">J112*1.5</f>
        <v>0</v>
      </c>
      <c r="L112" s="6">
        <f t="shared" ref="L112" si="103">K112+I112+G112</f>
        <v>221</v>
      </c>
      <c r="M112" s="5">
        <v>1</v>
      </c>
      <c r="N112" s="5">
        <v>2</v>
      </c>
      <c r="O112" s="49">
        <v>18</v>
      </c>
      <c r="P112" s="5"/>
    </row>
    <row r="113" spans="1:16">
      <c r="A113" s="122" t="s">
        <v>418</v>
      </c>
      <c r="B113" s="122" t="s">
        <v>378</v>
      </c>
      <c r="C113" s="122">
        <v>1981</v>
      </c>
      <c r="D113" s="122" t="s">
        <v>268</v>
      </c>
      <c r="E113" s="122" t="s">
        <v>578</v>
      </c>
      <c r="F113" s="235">
        <v>221</v>
      </c>
      <c r="G113" s="208">
        <f>F113</f>
        <v>221</v>
      </c>
      <c r="H113" s="122"/>
      <c r="I113" s="208">
        <f>H113*0.5</f>
        <v>0</v>
      </c>
      <c r="J113" s="122"/>
      <c r="K113" s="208">
        <f>J113*1.5</f>
        <v>0</v>
      </c>
      <c r="L113" s="208">
        <f>K113+I113+G113</f>
        <v>221</v>
      </c>
      <c r="M113" s="122">
        <v>2</v>
      </c>
      <c r="N113" s="122">
        <v>3</v>
      </c>
      <c r="O113" s="209">
        <v>16</v>
      </c>
      <c r="P113" s="210"/>
    </row>
    <row r="114" spans="1:16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</row>
    <row r="116" spans="1:16">
      <c r="A116" t="s">
        <v>153</v>
      </c>
      <c r="G116" t="s">
        <v>154</v>
      </c>
      <c r="H116" t="s">
        <v>154</v>
      </c>
    </row>
  </sheetData>
  <mergeCells count="178">
    <mergeCell ref="P84:P86"/>
    <mergeCell ref="P99:P101"/>
    <mergeCell ref="P104:P106"/>
    <mergeCell ref="P14:P16"/>
    <mergeCell ref="P19:P21"/>
    <mergeCell ref="P26:P28"/>
    <mergeCell ref="P34:P36"/>
    <mergeCell ref="P40:P42"/>
    <mergeCell ref="P48:P50"/>
    <mergeCell ref="P58:P60"/>
    <mergeCell ref="P65:P67"/>
    <mergeCell ref="P75:P77"/>
    <mergeCell ref="N104:N106"/>
    <mergeCell ref="O104:O106"/>
    <mergeCell ref="A105:A106"/>
    <mergeCell ref="B104:B106"/>
    <mergeCell ref="C104:C106"/>
    <mergeCell ref="D104:D106"/>
    <mergeCell ref="E104:E106"/>
    <mergeCell ref="F104:G105"/>
    <mergeCell ref="H104:I105"/>
    <mergeCell ref="J104:K105"/>
    <mergeCell ref="L104:L106"/>
    <mergeCell ref="M104:M106"/>
    <mergeCell ref="A2:B12"/>
    <mergeCell ref="C2:E5"/>
    <mergeCell ref="F2:P3"/>
    <mergeCell ref="F4:P4"/>
    <mergeCell ref="F5:P5"/>
    <mergeCell ref="C6:E8"/>
    <mergeCell ref="F6:P8"/>
    <mergeCell ref="C9:E12"/>
    <mergeCell ref="F9:P12"/>
    <mergeCell ref="H19:I20"/>
    <mergeCell ref="J19:K20"/>
    <mergeCell ref="L19:L21"/>
    <mergeCell ref="M19:M21"/>
    <mergeCell ref="N19:N21"/>
    <mergeCell ref="O19:O21"/>
    <mergeCell ref="A15:A16"/>
    <mergeCell ref="B19:B21"/>
    <mergeCell ref="C19:C21"/>
    <mergeCell ref="D19:D21"/>
    <mergeCell ref="E19:E21"/>
    <mergeCell ref="F19:G20"/>
    <mergeCell ref="A20:A21"/>
    <mergeCell ref="H14:I15"/>
    <mergeCell ref="J14:K15"/>
    <mergeCell ref="L14:L16"/>
    <mergeCell ref="M14:M16"/>
    <mergeCell ref="N14:N16"/>
    <mergeCell ref="O14:O16"/>
    <mergeCell ref="B14:B16"/>
    <mergeCell ref="C14:C16"/>
    <mergeCell ref="D14:D16"/>
    <mergeCell ref="E14:E16"/>
    <mergeCell ref="F14:G15"/>
    <mergeCell ref="J26:K27"/>
    <mergeCell ref="L26:L28"/>
    <mergeCell ref="M26:M28"/>
    <mergeCell ref="N26:N28"/>
    <mergeCell ref="O26:O28"/>
    <mergeCell ref="A27:A28"/>
    <mergeCell ref="B26:B28"/>
    <mergeCell ref="C26:C28"/>
    <mergeCell ref="D26:D28"/>
    <mergeCell ref="E26:E28"/>
    <mergeCell ref="F26:G27"/>
    <mergeCell ref="H26:I27"/>
    <mergeCell ref="J34:K35"/>
    <mergeCell ref="L34:L36"/>
    <mergeCell ref="M34:M36"/>
    <mergeCell ref="N34:N36"/>
    <mergeCell ref="O34:O36"/>
    <mergeCell ref="A35:A36"/>
    <mergeCell ref="B34:B36"/>
    <mergeCell ref="C34:C36"/>
    <mergeCell ref="D34:D36"/>
    <mergeCell ref="E34:E36"/>
    <mergeCell ref="F34:G35"/>
    <mergeCell ref="H34:I35"/>
    <mergeCell ref="J40:K41"/>
    <mergeCell ref="L40:L42"/>
    <mergeCell ref="M40:M42"/>
    <mergeCell ref="N40:N42"/>
    <mergeCell ref="O40:O42"/>
    <mergeCell ref="A41:A42"/>
    <mergeCell ref="B40:B42"/>
    <mergeCell ref="C40:C42"/>
    <mergeCell ref="D40:D42"/>
    <mergeCell ref="E40:E42"/>
    <mergeCell ref="F40:G41"/>
    <mergeCell ref="H40:I41"/>
    <mergeCell ref="J48:K49"/>
    <mergeCell ref="L48:L50"/>
    <mergeCell ref="M48:M50"/>
    <mergeCell ref="N48:N50"/>
    <mergeCell ref="O48:O50"/>
    <mergeCell ref="A49:A50"/>
    <mergeCell ref="B48:B50"/>
    <mergeCell ref="C48:C50"/>
    <mergeCell ref="D48:D50"/>
    <mergeCell ref="E48:E50"/>
    <mergeCell ref="F48:G49"/>
    <mergeCell ref="H48:I49"/>
    <mergeCell ref="J58:K59"/>
    <mergeCell ref="L58:L60"/>
    <mergeCell ref="M58:M60"/>
    <mergeCell ref="N58:N60"/>
    <mergeCell ref="O58:O60"/>
    <mergeCell ref="A59:A60"/>
    <mergeCell ref="B58:B60"/>
    <mergeCell ref="C58:C60"/>
    <mergeCell ref="D58:D60"/>
    <mergeCell ref="E58:E60"/>
    <mergeCell ref="F58:G59"/>
    <mergeCell ref="H58:I59"/>
    <mergeCell ref="J65:K66"/>
    <mergeCell ref="L65:L67"/>
    <mergeCell ref="M65:M67"/>
    <mergeCell ref="N65:N67"/>
    <mergeCell ref="O65:O67"/>
    <mergeCell ref="A66:A67"/>
    <mergeCell ref="B65:B67"/>
    <mergeCell ref="C65:C67"/>
    <mergeCell ref="D65:D67"/>
    <mergeCell ref="E65:E67"/>
    <mergeCell ref="F65:G66"/>
    <mergeCell ref="H65:I66"/>
    <mergeCell ref="J75:K76"/>
    <mergeCell ref="L75:L77"/>
    <mergeCell ref="M75:M77"/>
    <mergeCell ref="N75:N77"/>
    <mergeCell ref="O75:O77"/>
    <mergeCell ref="A76:A77"/>
    <mergeCell ref="B75:B77"/>
    <mergeCell ref="C75:C77"/>
    <mergeCell ref="D75:D77"/>
    <mergeCell ref="E75:E77"/>
    <mergeCell ref="F75:G76"/>
    <mergeCell ref="H75:I76"/>
    <mergeCell ref="J84:K85"/>
    <mergeCell ref="L84:L86"/>
    <mergeCell ref="M84:M86"/>
    <mergeCell ref="N84:N86"/>
    <mergeCell ref="O84:O86"/>
    <mergeCell ref="A85:A86"/>
    <mergeCell ref="B84:B86"/>
    <mergeCell ref="C84:C86"/>
    <mergeCell ref="D84:D86"/>
    <mergeCell ref="E84:E86"/>
    <mergeCell ref="F84:G85"/>
    <mergeCell ref="H84:I85"/>
    <mergeCell ref="J99:K100"/>
    <mergeCell ref="L99:L101"/>
    <mergeCell ref="M99:M101"/>
    <mergeCell ref="N99:N101"/>
    <mergeCell ref="O99:O101"/>
    <mergeCell ref="A100:A101"/>
    <mergeCell ref="B99:B101"/>
    <mergeCell ref="C99:C101"/>
    <mergeCell ref="D99:D101"/>
    <mergeCell ref="E99:E101"/>
    <mergeCell ref="F99:G100"/>
    <mergeCell ref="H99:I100"/>
    <mergeCell ref="N109:N111"/>
    <mergeCell ref="O109:O111"/>
    <mergeCell ref="P109:P111"/>
    <mergeCell ref="A110:A111"/>
    <mergeCell ref="B109:B111"/>
    <mergeCell ref="C109:C111"/>
    <mergeCell ref="D109:D111"/>
    <mergeCell ref="E109:E111"/>
    <mergeCell ref="F109:G110"/>
    <mergeCell ref="H109:I110"/>
    <mergeCell ref="J109:K110"/>
    <mergeCell ref="L109:L111"/>
    <mergeCell ref="M109:M11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P20"/>
  <sheetViews>
    <sheetView zoomScaleNormal="100" workbookViewId="0">
      <selection activeCell="E17" sqref="E17"/>
    </sheetView>
  </sheetViews>
  <sheetFormatPr defaultRowHeight="15"/>
  <cols>
    <col min="1" max="1" width="48.85546875" customWidth="1"/>
    <col min="2" max="2" width="12.42578125" customWidth="1"/>
    <col min="3" max="3" width="7.28515625" customWidth="1"/>
    <col min="4" max="4" width="7.7109375" customWidth="1"/>
    <col min="5" max="5" width="8.28515625" customWidth="1"/>
    <col min="6" max="6" width="6.42578125" customWidth="1"/>
    <col min="7" max="7" width="6" customWidth="1"/>
    <col min="8" max="8" width="6.85546875" customWidth="1"/>
    <col min="9" max="9" width="7" customWidth="1"/>
    <col min="10" max="10" width="7.28515625" customWidth="1"/>
    <col min="11" max="11" width="6.5703125" customWidth="1"/>
    <col min="13" max="13" width="9.5703125" customWidth="1"/>
    <col min="14" max="15" width="7.42578125" customWidth="1"/>
    <col min="16" max="16" width="13.7109375" customWidth="1"/>
  </cols>
  <sheetData>
    <row r="1" spans="1:16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>
      <c r="A2" s="338"/>
      <c r="B2" s="338"/>
      <c r="C2" s="338" t="s">
        <v>14</v>
      </c>
      <c r="D2" s="338"/>
      <c r="E2" s="338"/>
      <c r="F2" s="341" t="s">
        <v>156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</row>
    <row r="3" spans="1:16" ht="15.6" customHeight="1">
      <c r="A3" s="338"/>
      <c r="B3" s="338"/>
      <c r="C3" s="338"/>
      <c r="D3" s="338"/>
      <c r="E3" s="338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</row>
    <row r="4" spans="1:16" ht="15.6" customHeight="1">
      <c r="A4" s="338"/>
      <c r="B4" s="338"/>
      <c r="C4" s="338"/>
      <c r="D4" s="338"/>
      <c r="E4" s="338"/>
      <c r="F4" s="341" t="s">
        <v>17</v>
      </c>
      <c r="G4" s="341"/>
      <c r="H4" s="341"/>
      <c r="I4" s="341"/>
      <c r="J4" s="341"/>
      <c r="K4" s="341"/>
      <c r="L4" s="341"/>
      <c r="M4" s="341"/>
      <c r="N4" s="341"/>
      <c r="O4" s="341"/>
      <c r="P4" s="341"/>
    </row>
    <row r="5" spans="1:16" ht="15.6" customHeight="1">
      <c r="A5" s="338"/>
      <c r="B5" s="338"/>
      <c r="C5" s="338"/>
      <c r="D5" s="338"/>
      <c r="E5" s="338"/>
      <c r="F5" s="341" t="s">
        <v>18</v>
      </c>
      <c r="G5" s="341"/>
      <c r="H5" s="341"/>
      <c r="I5" s="341"/>
      <c r="J5" s="341"/>
      <c r="K5" s="341"/>
      <c r="L5" s="341"/>
      <c r="M5" s="341"/>
      <c r="N5" s="341"/>
      <c r="O5" s="341"/>
      <c r="P5" s="341"/>
    </row>
    <row r="6" spans="1:16">
      <c r="A6" s="338"/>
      <c r="B6" s="338"/>
      <c r="C6" s="339" t="s">
        <v>15</v>
      </c>
      <c r="D6" s="339"/>
      <c r="E6" s="339"/>
      <c r="F6" s="341" t="s">
        <v>157</v>
      </c>
      <c r="G6" s="341"/>
      <c r="H6" s="341"/>
      <c r="I6" s="341"/>
      <c r="J6" s="341"/>
      <c r="K6" s="341"/>
      <c r="L6" s="341"/>
      <c r="M6" s="341"/>
      <c r="N6" s="341"/>
      <c r="O6" s="341"/>
      <c r="P6" s="341"/>
    </row>
    <row r="7" spans="1:16">
      <c r="A7" s="338"/>
      <c r="B7" s="338"/>
      <c r="C7" s="339"/>
      <c r="D7" s="339"/>
      <c r="E7" s="339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</row>
    <row r="8" spans="1:16">
      <c r="A8" s="338"/>
      <c r="B8" s="338"/>
      <c r="C8" s="339"/>
      <c r="D8" s="339"/>
      <c r="E8" s="339"/>
      <c r="F8" s="341"/>
      <c r="G8" s="341"/>
      <c r="H8" s="341"/>
      <c r="I8" s="341"/>
      <c r="J8" s="341"/>
      <c r="K8" s="341"/>
      <c r="L8" s="341"/>
      <c r="M8" s="341"/>
      <c r="N8" s="341"/>
      <c r="O8" s="341"/>
      <c r="P8" s="341"/>
    </row>
    <row r="9" spans="1:16">
      <c r="A9" s="338"/>
      <c r="B9" s="338"/>
      <c r="C9" s="339" t="s">
        <v>16</v>
      </c>
      <c r="D9" s="339"/>
      <c r="E9" s="339"/>
      <c r="F9" s="340" t="s">
        <v>158</v>
      </c>
      <c r="G9" s="340"/>
      <c r="H9" s="340"/>
      <c r="I9" s="340"/>
      <c r="J9" s="340"/>
      <c r="K9" s="340"/>
      <c r="L9" s="340"/>
      <c r="M9" s="340"/>
      <c r="N9" s="340"/>
      <c r="O9" s="340"/>
      <c r="P9" s="340"/>
    </row>
    <row r="10" spans="1:16">
      <c r="A10" s="338"/>
      <c r="B10" s="338"/>
      <c r="C10" s="339"/>
      <c r="D10" s="339"/>
      <c r="E10" s="339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340"/>
    </row>
    <row r="11" spans="1:16">
      <c r="A11" s="338"/>
      <c r="B11" s="338"/>
      <c r="C11" s="339"/>
      <c r="D11" s="339"/>
      <c r="E11" s="339"/>
      <c r="F11" s="340"/>
      <c r="G11" s="340"/>
      <c r="H11" s="340"/>
      <c r="I11" s="340"/>
      <c r="J11" s="340"/>
      <c r="K11" s="340"/>
      <c r="L11" s="340"/>
      <c r="M11" s="340"/>
      <c r="N11" s="340"/>
      <c r="O11" s="340"/>
      <c r="P11" s="340"/>
    </row>
    <row r="12" spans="1:16">
      <c r="A12" s="338"/>
      <c r="B12" s="338"/>
      <c r="C12" s="339"/>
      <c r="D12" s="339"/>
      <c r="E12" s="339"/>
      <c r="F12" s="340"/>
      <c r="G12" s="340"/>
      <c r="H12" s="340"/>
      <c r="I12" s="340"/>
      <c r="J12" s="340"/>
      <c r="K12" s="340"/>
      <c r="L12" s="340"/>
      <c r="M12" s="340"/>
      <c r="N12" s="340"/>
      <c r="O12" s="340"/>
      <c r="P12" s="340"/>
    </row>
    <row r="13" spans="1:16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</row>
    <row r="14" spans="1:16" ht="18" customHeight="1">
      <c r="A14" s="2" t="s">
        <v>527</v>
      </c>
      <c r="B14" s="335" t="s">
        <v>12</v>
      </c>
      <c r="C14" s="331" t="s">
        <v>1</v>
      </c>
      <c r="D14" s="332" t="s">
        <v>13</v>
      </c>
      <c r="E14" s="331" t="s">
        <v>11</v>
      </c>
      <c r="F14" s="329" t="s">
        <v>2</v>
      </c>
      <c r="G14" s="329"/>
      <c r="H14" s="329" t="s">
        <v>5</v>
      </c>
      <c r="I14" s="329"/>
      <c r="J14" s="329" t="s">
        <v>6</v>
      </c>
      <c r="K14" s="329"/>
      <c r="L14" s="330" t="s">
        <v>7</v>
      </c>
      <c r="M14" s="331" t="s">
        <v>8</v>
      </c>
      <c r="N14" s="332" t="s">
        <v>9</v>
      </c>
      <c r="O14" s="328" t="s">
        <v>10</v>
      </c>
      <c r="P14" s="329" t="s">
        <v>151</v>
      </c>
    </row>
    <row r="15" spans="1:16">
      <c r="A15" s="329" t="s">
        <v>0</v>
      </c>
      <c r="B15" s="336"/>
      <c r="C15" s="331"/>
      <c r="D15" s="333"/>
      <c r="E15" s="331"/>
      <c r="F15" s="329"/>
      <c r="G15" s="329"/>
      <c r="H15" s="329"/>
      <c r="I15" s="329"/>
      <c r="J15" s="329"/>
      <c r="K15" s="329"/>
      <c r="L15" s="330"/>
      <c r="M15" s="331"/>
      <c r="N15" s="333"/>
      <c r="O15" s="328"/>
      <c r="P15" s="329"/>
    </row>
    <row r="16" spans="1:16">
      <c r="A16" s="329"/>
      <c r="B16" s="337"/>
      <c r="C16" s="331"/>
      <c r="D16" s="334"/>
      <c r="E16" s="331"/>
      <c r="F16" s="3" t="s">
        <v>3</v>
      </c>
      <c r="G16" s="4" t="s">
        <v>4</v>
      </c>
      <c r="H16" s="3" t="s">
        <v>3</v>
      </c>
      <c r="I16" s="4" t="s">
        <v>4</v>
      </c>
      <c r="J16" s="3" t="s">
        <v>3</v>
      </c>
      <c r="K16" s="4" t="s">
        <v>4</v>
      </c>
      <c r="L16" s="330"/>
      <c r="M16" s="331"/>
      <c r="N16" s="334"/>
      <c r="O16" s="328"/>
      <c r="P16" s="329"/>
    </row>
    <row r="17" spans="1:16" ht="30">
      <c r="A17" s="111" t="s">
        <v>286</v>
      </c>
      <c r="B17" s="5" t="s">
        <v>200</v>
      </c>
      <c r="C17" s="5">
        <v>2013</v>
      </c>
      <c r="D17" s="5" t="s">
        <v>173</v>
      </c>
      <c r="E17" s="5" t="s">
        <v>609</v>
      </c>
      <c r="F17" s="5">
        <v>88</v>
      </c>
      <c r="G17" s="6">
        <f t="shared" ref="G17" si="0">F17</f>
        <v>88</v>
      </c>
      <c r="H17" s="5">
        <v>146</v>
      </c>
      <c r="I17" s="6">
        <f t="shared" ref="I17" si="1">H17*0.5</f>
        <v>73</v>
      </c>
      <c r="J17" s="5">
        <v>74</v>
      </c>
      <c r="K17" s="6">
        <f t="shared" ref="K17" si="2">J17*1.5</f>
        <v>111</v>
      </c>
      <c r="L17" s="6">
        <f t="shared" ref="L17" si="3">K17+I17+G17</f>
        <v>272</v>
      </c>
      <c r="M17" s="5">
        <v>1</v>
      </c>
      <c r="N17" s="5">
        <v>1</v>
      </c>
      <c r="O17" s="49">
        <v>20</v>
      </c>
      <c r="P17" s="42" t="s">
        <v>284</v>
      </c>
    </row>
    <row r="18" spans="1:16">
      <c r="A18" s="151"/>
      <c r="B18" s="7"/>
      <c r="C18" s="7"/>
      <c r="D18" s="7"/>
      <c r="E18" s="7"/>
      <c r="F18" s="7"/>
      <c r="G18" s="102"/>
      <c r="H18" s="7"/>
      <c r="I18" s="102"/>
      <c r="J18" s="7"/>
      <c r="K18" s="102"/>
      <c r="L18" s="102"/>
      <c r="M18" s="7"/>
      <c r="N18" s="7"/>
      <c r="O18" s="7"/>
      <c r="P18" s="87"/>
    </row>
    <row r="20" spans="1:16">
      <c r="A20" s="52" t="s">
        <v>153</v>
      </c>
      <c r="B20" s="52"/>
      <c r="C20" s="52"/>
      <c r="D20" s="52"/>
      <c r="E20" s="52"/>
      <c r="F20" s="52"/>
      <c r="G20" s="52"/>
      <c r="H20" s="52" t="s">
        <v>154</v>
      </c>
      <c r="I20" s="52"/>
      <c r="J20" s="52"/>
      <c r="K20" s="52"/>
      <c r="L20" s="52"/>
      <c r="M20" s="52"/>
      <c r="N20" s="52"/>
      <c r="O20" s="52"/>
    </row>
  </sheetData>
  <mergeCells count="22">
    <mergeCell ref="C2:E5"/>
    <mergeCell ref="C6:E8"/>
    <mergeCell ref="C9:E12"/>
    <mergeCell ref="A2:B12"/>
    <mergeCell ref="F9:P12"/>
    <mergeCell ref="F2:P3"/>
    <mergeCell ref="F4:P4"/>
    <mergeCell ref="F5:P5"/>
    <mergeCell ref="F6:P8"/>
    <mergeCell ref="O14:O16"/>
    <mergeCell ref="P14:P16"/>
    <mergeCell ref="A15:A16"/>
    <mergeCell ref="H14:I15"/>
    <mergeCell ref="J14:K15"/>
    <mergeCell ref="L14:L16"/>
    <mergeCell ref="M14:M16"/>
    <mergeCell ref="N14:N16"/>
    <mergeCell ref="B14:B16"/>
    <mergeCell ref="C14:C16"/>
    <mergeCell ref="D14:D16"/>
    <mergeCell ref="E14:E16"/>
    <mergeCell ref="F14:G15"/>
  </mergeCells>
  <phoneticPr fontId="10" type="noConversion"/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</sheetPr>
  <dimension ref="A1:P86"/>
  <sheetViews>
    <sheetView topLeftCell="A66" workbookViewId="0">
      <selection activeCell="B22" sqref="B22"/>
    </sheetView>
  </sheetViews>
  <sheetFormatPr defaultRowHeight="15"/>
  <cols>
    <col min="1" max="1" width="54.140625" customWidth="1"/>
    <col min="2" max="2" width="10.7109375" customWidth="1"/>
    <col min="8" max="11" width="0" hidden="1" customWidth="1"/>
    <col min="13" max="13" width="19.85546875" customWidth="1"/>
    <col min="14" max="14" width="13.85546875" customWidth="1"/>
    <col min="15" max="15" width="17.42578125" customWidth="1"/>
    <col min="16" max="16" width="14.28515625" customWidth="1"/>
  </cols>
  <sheetData>
    <row r="1" spans="1:16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>
      <c r="A2" s="338"/>
      <c r="B2" s="338"/>
      <c r="C2" s="338" t="s">
        <v>14</v>
      </c>
      <c r="D2" s="338"/>
      <c r="E2" s="338"/>
      <c r="F2" s="341" t="s">
        <v>156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</row>
    <row r="3" spans="1:16">
      <c r="A3" s="338"/>
      <c r="B3" s="338"/>
      <c r="C3" s="338"/>
      <c r="D3" s="338"/>
      <c r="E3" s="338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</row>
    <row r="4" spans="1:16" ht="15.75">
      <c r="A4" s="338"/>
      <c r="B4" s="338"/>
      <c r="C4" s="338"/>
      <c r="D4" s="338"/>
      <c r="E4" s="338"/>
      <c r="F4" s="341" t="s">
        <v>17</v>
      </c>
      <c r="G4" s="341"/>
      <c r="H4" s="341"/>
      <c r="I4" s="341"/>
      <c r="J4" s="341"/>
      <c r="K4" s="341"/>
      <c r="L4" s="341"/>
      <c r="M4" s="341"/>
      <c r="N4" s="341"/>
      <c r="O4" s="341"/>
      <c r="P4" s="341"/>
    </row>
    <row r="5" spans="1:16" ht="15.75">
      <c r="A5" s="338"/>
      <c r="B5" s="338"/>
      <c r="C5" s="338"/>
      <c r="D5" s="338"/>
      <c r="E5" s="338"/>
      <c r="F5" s="341" t="s">
        <v>18</v>
      </c>
      <c r="G5" s="341"/>
      <c r="H5" s="341"/>
      <c r="I5" s="341"/>
      <c r="J5" s="341"/>
      <c r="K5" s="341"/>
      <c r="L5" s="341"/>
      <c r="M5" s="341"/>
      <c r="N5" s="341"/>
      <c r="O5" s="341"/>
      <c r="P5" s="341"/>
    </row>
    <row r="6" spans="1:16">
      <c r="A6" s="338"/>
      <c r="B6" s="338"/>
      <c r="C6" s="339" t="s">
        <v>15</v>
      </c>
      <c r="D6" s="339"/>
      <c r="E6" s="339"/>
      <c r="F6" s="341" t="s">
        <v>157</v>
      </c>
      <c r="G6" s="341"/>
      <c r="H6" s="341"/>
      <c r="I6" s="341"/>
      <c r="J6" s="341"/>
      <c r="K6" s="341"/>
      <c r="L6" s="341"/>
      <c r="M6" s="341"/>
      <c r="N6" s="341"/>
      <c r="O6" s="341"/>
      <c r="P6" s="341"/>
    </row>
    <row r="7" spans="1:16">
      <c r="A7" s="338"/>
      <c r="B7" s="338"/>
      <c r="C7" s="339"/>
      <c r="D7" s="339"/>
      <c r="E7" s="339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</row>
    <row r="8" spans="1:16">
      <c r="A8" s="338"/>
      <c r="B8" s="338"/>
      <c r="C8" s="339"/>
      <c r="D8" s="339"/>
      <c r="E8" s="339"/>
      <c r="F8" s="341"/>
      <c r="G8" s="341"/>
      <c r="H8" s="341"/>
      <c r="I8" s="341"/>
      <c r="J8" s="341"/>
      <c r="K8" s="341"/>
      <c r="L8" s="341"/>
      <c r="M8" s="341"/>
      <c r="N8" s="341"/>
      <c r="O8" s="341"/>
      <c r="P8" s="341"/>
    </row>
    <row r="9" spans="1:16">
      <c r="A9" s="338"/>
      <c r="B9" s="338"/>
      <c r="C9" s="339" t="s">
        <v>16</v>
      </c>
      <c r="D9" s="339"/>
      <c r="E9" s="339"/>
      <c r="F9" s="340" t="s">
        <v>158</v>
      </c>
      <c r="G9" s="340"/>
      <c r="H9" s="340"/>
      <c r="I9" s="340"/>
      <c r="J9" s="340"/>
      <c r="K9" s="340"/>
      <c r="L9" s="340"/>
      <c r="M9" s="340"/>
      <c r="N9" s="340"/>
      <c r="O9" s="340"/>
      <c r="P9" s="340"/>
    </row>
    <row r="10" spans="1:16">
      <c r="A10" s="338"/>
      <c r="B10" s="338"/>
      <c r="C10" s="339"/>
      <c r="D10" s="339"/>
      <c r="E10" s="339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340"/>
    </row>
    <row r="11" spans="1:16">
      <c r="A11" s="338"/>
      <c r="B11" s="338"/>
      <c r="C11" s="339"/>
      <c r="D11" s="339"/>
      <c r="E11" s="339"/>
      <c r="F11" s="340"/>
      <c r="G11" s="340"/>
      <c r="H11" s="340"/>
      <c r="I11" s="340"/>
      <c r="J11" s="340"/>
      <c r="K11" s="340"/>
      <c r="L11" s="340"/>
      <c r="M11" s="340"/>
      <c r="N11" s="340"/>
      <c r="O11" s="340"/>
      <c r="P11" s="340"/>
    </row>
    <row r="12" spans="1:16">
      <c r="A12" s="338"/>
      <c r="B12" s="338"/>
      <c r="C12" s="339"/>
      <c r="D12" s="339"/>
      <c r="E12" s="339"/>
      <c r="F12" s="340"/>
      <c r="G12" s="340"/>
      <c r="H12" s="340"/>
      <c r="I12" s="340"/>
      <c r="J12" s="340"/>
      <c r="K12" s="340"/>
      <c r="L12" s="340"/>
      <c r="M12" s="340"/>
      <c r="N12" s="340"/>
      <c r="O12" s="340"/>
      <c r="P12" s="340"/>
    </row>
    <row r="13" spans="1:16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</row>
    <row r="14" spans="1:16" ht="18" customHeight="1">
      <c r="A14" s="2" t="s">
        <v>520</v>
      </c>
      <c r="B14" s="335" t="s">
        <v>12</v>
      </c>
      <c r="C14" s="331" t="s">
        <v>1</v>
      </c>
      <c r="D14" s="332" t="s">
        <v>13</v>
      </c>
      <c r="E14" s="331" t="s">
        <v>11</v>
      </c>
      <c r="F14" s="329" t="s">
        <v>5</v>
      </c>
      <c r="G14" s="329"/>
      <c r="H14" s="329" t="s">
        <v>5</v>
      </c>
      <c r="I14" s="329"/>
      <c r="J14" s="329" t="s">
        <v>6</v>
      </c>
      <c r="K14" s="329"/>
      <c r="L14" s="330" t="s">
        <v>7</v>
      </c>
      <c r="M14" s="331" t="s">
        <v>8</v>
      </c>
      <c r="N14" s="332" t="s">
        <v>9</v>
      </c>
      <c r="O14" s="328" t="s">
        <v>10</v>
      </c>
      <c r="P14" s="329" t="s">
        <v>151</v>
      </c>
    </row>
    <row r="15" spans="1:16">
      <c r="A15" s="329" t="s">
        <v>0</v>
      </c>
      <c r="B15" s="336"/>
      <c r="C15" s="331"/>
      <c r="D15" s="333"/>
      <c r="E15" s="331"/>
      <c r="F15" s="329"/>
      <c r="G15" s="329"/>
      <c r="H15" s="329"/>
      <c r="I15" s="329"/>
      <c r="J15" s="329"/>
      <c r="K15" s="329"/>
      <c r="L15" s="330"/>
      <c r="M15" s="331"/>
      <c r="N15" s="333"/>
      <c r="O15" s="328"/>
      <c r="P15" s="329"/>
    </row>
    <row r="16" spans="1:16">
      <c r="A16" s="329"/>
      <c r="B16" s="337"/>
      <c r="C16" s="331"/>
      <c r="D16" s="334"/>
      <c r="E16" s="331"/>
      <c r="F16" s="3" t="s">
        <v>3</v>
      </c>
      <c r="G16" s="4" t="s">
        <v>4</v>
      </c>
      <c r="H16" s="3" t="s">
        <v>3</v>
      </c>
      <c r="I16" s="4" t="s">
        <v>4</v>
      </c>
      <c r="J16" s="3" t="s">
        <v>3</v>
      </c>
      <c r="K16" s="4" t="s">
        <v>4</v>
      </c>
      <c r="L16" s="330"/>
      <c r="M16" s="331"/>
      <c r="N16" s="334"/>
      <c r="O16" s="328"/>
      <c r="P16" s="329"/>
    </row>
    <row r="17" spans="1:16" ht="54">
      <c r="A17" s="133" t="s">
        <v>490</v>
      </c>
      <c r="B17" s="43" t="s">
        <v>420</v>
      </c>
      <c r="C17" s="134">
        <v>1984</v>
      </c>
      <c r="D17" s="43" t="s">
        <v>182</v>
      </c>
      <c r="E17" s="43" t="s">
        <v>680</v>
      </c>
      <c r="F17" s="43">
        <v>137</v>
      </c>
      <c r="G17" s="45">
        <f t="shared" ref="G17" si="0">F17</f>
        <v>137</v>
      </c>
      <c r="H17" s="43"/>
      <c r="I17" s="45">
        <f t="shared" ref="I17" si="1">H17*0.5</f>
        <v>0</v>
      </c>
      <c r="J17" s="43"/>
      <c r="K17" s="45">
        <f t="shared" ref="K17" si="2">J17*1.5</f>
        <v>0</v>
      </c>
      <c r="L17" s="45">
        <f t="shared" ref="L17" si="3">K17+I17+G17</f>
        <v>137</v>
      </c>
      <c r="M17" s="43">
        <v>1</v>
      </c>
      <c r="N17" s="43">
        <v>1</v>
      </c>
      <c r="O17" s="66">
        <v>20</v>
      </c>
      <c r="P17" s="135" t="s">
        <v>491</v>
      </c>
    </row>
    <row r="18" spans="1:16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</row>
    <row r="19" spans="1:16" ht="18.75">
      <c r="A19" s="2" t="s">
        <v>79</v>
      </c>
      <c r="B19" s="335" t="s">
        <v>12</v>
      </c>
      <c r="C19" s="331" t="s">
        <v>1</v>
      </c>
      <c r="D19" s="332" t="s">
        <v>13</v>
      </c>
      <c r="E19" s="331" t="s">
        <v>11</v>
      </c>
      <c r="F19" s="329" t="s">
        <v>5</v>
      </c>
      <c r="G19" s="329"/>
      <c r="H19" s="329" t="s">
        <v>5</v>
      </c>
      <c r="I19" s="329"/>
      <c r="J19" s="329" t="s">
        <v>6</v>
      </c>
      <c r="K19" s="329"/>
      <c r="L19" s="330" t="s">
        <v>7</v>
      </c>
      <c r="M19" s="331" t="s">
        <v>8</v>
      </c>
      <c r="N19" s="332" t="s">
        <v>9</v>
      </c>
      <c r="O19" s="328" t="s">
        <v>10</v>
      </c>
      <c r="P19" s="329" t="s">
        <v>151</v>
      </c>
    </row>
    <row r="20" spans="1:16" ht="14.45" customHeight="1">
      <c r="A20" s="329" t="s">
        <v>0</v>
      </c>
      <c r="B20" s="336"/>
      <c r="C20" s="331"/>
      <c r="D20" s="333"/>
      <c r="E20" s="331"/>
      <c r="F20" s="329"/>
      <c r="G20" s="329"/>
      <c r="H20" s="329"/>
      <c r="I20" s="329"/>
      <c r="J20" s="329"/>
      <c r="K20" s="329"/>
      <c r="L20" s="330"/>
      <c r="M20" s="331"/>
      <c r="N20" s="333"/>
      <c r="O20" s="328"/>
      <c r="P20" s="329"/>
    </row>
    <row r="21" spans="1:16">
      <c r="A21" s="329"/>
      <c r="B21" s="337"/>
      <c r="C21" s="331"/>
      <c r="D21" s="334"/>
      <c r="E21" s="331"/>
      <c r="F21" s="3" t="s">
        <v>3</v>
      </c>
      <c r="G21" s="4" t="s">
        <v>4</v>
      </c>
      <c r="H21" s="3" t="s">
        <v>3</v>
      </c>
      <c r="I21" s="4" t="s">
        <v>4</v>
      </c>
      <c r="J21" s="3" t="s">
        <v>3</v>
      </c>
      <c r="K21" s="4" t="s">
        <v>4</v>
      </c>
      <c r="L21" s="330"/>
      <c r="M21" s="331"/>
      <c r="N21" s="334"/>
      <c r="O21" s="328"/>
      <c r="P21" s="329"/>
    </row>
    <row r="22" spans="1:16" ht="27">
      <c r="A22" s="127" t="s">
        <v>363</v>
      </c>
      <c r="B22" s="95" t="s">
        <v>358</v>
      </c>
      <c r="C22" s="37">
        <v>1985</v>
      </c>
      <c r="D22" s="95" t="s">
        <v>182</v>
      </c>
      <c r="E22" s="95" t="s">
        <v>699</v>
      </c>
      <c r="F22" s="95">
        <v>124</v>
      </c>
      <c r="G22" s="96">
        <f t="shared" ref="G22" si="4">F22</f>
        <v>124</v>
      </c>
      <c r="H22" s="95"/>
      <c r="I22" s="96">
        <f t="shared" ref="I22" si="5">H22*0.5</f>
        <v>0</v>
      </c>
      <c r="J22" s="95"/>
      <c r="K22" s="96">
        <f t="shared" ref="K22" si="6">J22*1.5</f>
        <v>0</v>
      </c>
      <c r="L22" s="96">
        <f t="shared" ref="L22" si="7">K22+I22+G22</f>
        <v>124</v>
      </c>
      <c r="M22" s="95">
        <v>1</v>
      </c>
      <c r="N22" s="95">
        <v>1</v>
      </c>
      <c r="O22" s="97">
        <v>20</v>
      </c>
      <c r="P22" s="132" t="s">
        <v>360</v>
      </c>
    </row>
    <row r="23" spans="1:16">
      <c r="A23" s="1"/>
      <c r="B23" s="26"/>
      <c r="C23" s="1"/>
      <c r="D23" s="26"/>
      <c r="E23" s="1"/>
      <c r="F23" s="1"/>
      <c r="G23" s="27"/>
      <c r="H23" s="1"/>
      <c r="I23" s="27"/>
      <c r="J23" s="1"/>
      <c r="K23" s="27"/>
      <c r="L23" s="27"/>
      <c r="M23" s="1"/>
      <c r="N23" s="26"/>
      <c r="O23" s="55"/>
      <c r="P23" s="1"/>
    </row>
    <row r="24" spans="1:16" ht="18.75">
      <c r="A24" s="2" t="s">
        <v>80</v>
      </c>
      <c r="B24" s="335" t="s">
        <v>12</v>
      </c>
      <c r="C24" s="331" t="s">
        <v>1</v>
      </c>
      <c r="D24" s="332" t="s">
        <v>13</v>
      </c>
      <c r="E24" s="331" t="s">
        <v>11</v>
      </c>
      <c r="F24" s="329" t="s">
        <v>5</v>
      </c>
      <c r="G24" s="329"/>
      <c r="H24" s="329" t="s">
        <v>5</v>
      </c>
      <c r="I24" s="329"/>
      <c r="J24" s="329" t="s">
        <v>6</v>
      </c>
      <c r="K24" s="329"/>
      <c r="L24" s="330" t="s">
        <v>7</v>
      </c>
      <c r="M24" s="331" t="s">
        <v>8</v>
      </c>
      <c r="N24" s="332" t="s">
        <v>9</v>
      </c>
      <c r="O24" s="328" t="s">
        <v>10</v>
      </c>
      <c r="P24" s="329" t="s">
        <v>151</v>
      </c>
    </row>
    <row r="25" spans="1:16">
      <c r="A25" s="329" t="s">
        <v>0</v>
      </c>
      <c r="B25" s="336"/>
      <c r="C25" s="331"/>
      <c r="D25" s="333"/>
      <c r="E25" s="331"/>
      <c r="F25" s="329"/>
      <c r="G25" s="329"/>
      <c r="H25" s="329"/>
      <c r="I25" s="329"/>
      <c r="J25" s="329"/>
      <c r="K25" s="329"/>
      <c r="L25" s="330"/>
      <c r="M25" s="331"/>
      <c r="N25" s="333"/>
      <c r="O25" s="328"/>
      <c r="P25" s="329"/>
    </row>
    <row r="26" spans="1:16">
      <c r="A26" s="329"/>
      <c r="B26" s="337"/>
      <c r="C26" s="331"/>
      <c r="D26" s="334"/>
      <c r="E26" s="331"/>
      <c r="F26" s="3" t="s">
        <v>3</v>
      </c>
      <c r="G26" s="4" t="s">
        <v>4</v>
      </c>
      <c r="H26" s="3" t="s">
        <v>3</v>
      </c>
      <c r="I26" s="4" t="s">
        <v>4</v>
      </c>
      <c r="J26" s="3" t="s">
        <v>3</v>
      </c>
      <c r="K26" s="4" t="s">
        <v>4</v>
      </c>
      <c r="L26" s="330"/>
      <c r="M26" s="331"/>
      <c r="N26" s="334"/>
      <c r="O26" s="328"/>
      <c r="P26" s="329"/>
    </row>
    <row r="27" spans="1:16">
      <c r="A27" s="95" t="s">
        <v>318</v>
      </c>
      <c r="B27" s="95" t="s">
        <v>312</v>
      </c>
      <c r="C27" s="207">
        <v>1972</v>
      </c>
      <c r="D27" s="95" t="s">
        <v>182</v>
      </c>
      <c r="E27" s="95" t="s">
        <v>591</v>
      </c>
      <c r="F27" s="95">
        <v>144</v>
      </c>
      <c r="G27" s="96">
        <f t="shared" ref="G27" si="8">F27</f>
        <v>144</v>
      </c>
      <c r="H27" s="95"/>
      <c r="I27" s="96">
        <f t="shared" ref="I27" si="9">H27*0.5</f>
        <v>0</v>
      </c>
      <c r="J27" s="95"/>
      <c r="K27" s="96">
        <f t="shared" ref="K27" si="10">J27*1.5</f>
        <v>0</v>
      </c>
      <c r="L27" s="96">
        <f t="shared" ref="L27" si="11">K27+I27+G27</f>
        <v>144</v>
      </c>
      <c r="M27" s="95">
        <v>2</v>
      </c>
      <c r="N27" s="95">
        <v>2</v>
      </c>
      <c r="O27" s="97">
        <v>18</v>
      </c>
      <c r="P27" s="95" t="s">
        <v>318</v>
      </c>
    </row>
    <row r="28" spans="1:16" ht="30">
      <c r="A28" s="94" t="s">
        <v>458</v>
      </c>
      <c r="B28" s="94" t="s">
        <v>420</v>
      </c>
      <c r="C28" s="217">
        <v>1973</v>
      </c>
      <c r="D28" s="94" t="s">
        <v>182</v>
      </c>
      <c r="E28" s="94" t="s">
        <v>673</v>
      </c>
      <c r="F28" s="94">
        <v>61</v>
      </c>
      <c r="G28" s="96">
        <f t="shared" ref="G28:G29" si="12">F28</f>
        <v>61</v>
      </c>
      <c r="H28" s="95"/>
      <c r="I28" s="96">
        <f t="shared" ref="I28:I29" si="13">H28*0.5</f>
        <v>0</v>
      </c>
      <c r="J28" s="95"/>
      <c r="K28" s="96">
        <f t="shared" ref="K28:K29" si="14">J28*1.5</f>
        <v>0</v>
      </c>
      <c r="L28" s="96">
        <f t="shared" ref="L28:L29" si="15">K28+I28+G28</f>
        <v>61</v>
      </c>
      <c r="M28" s="94">
        <v>3</v>
      </c>
      <c r="N28" s="94">
        <v>3</v>
      </c>
      <c r="O28" s="94">
        <v>16</v>
      </c>
      <c r="P28" s="94" t="s">
        <v>459</v>
      </c>
    </row>
    <row r="29" spans="1:16">
      <c r="A29" s="94" t="s">
        <v>504</v>
      </c>
      <c r="B29" s="94" t="s">
        <v>501</v>
      </c>
      <c r="C29" s="217">
        <v>1973</v>
      </c>
      <c r="D29" s="94" t="s">
        <v>182</v>
      </c>
      <c r="E29" s="94" t="s">
        <v>696</v>
      </c>
      <c r="F29" s="94">
        <v>216</v>
      </c>
      <c r="G29" s="96">
        <f t="shared" si="12"/>
        <v>216</v>
      </c>
      <c r="H29" s="95"/>
      <c r="I29" s="96">
        <f t="shared" si="13"/>
        <v>0</v>
      </c>
      <c r="J29" s="95"/>
      <c r="K29" s="96">
        <f t="shared" si="14"/>
        <v>0</v>
      </c>
      <c r="L29" s="96">
        <f t="shared" si="15"/>
        <v>216</v>
      </c>
      <c r="M29" s="94">
        <v>1</v>
      </c>
      <c r="N29" s="94">
        <v>1</v>
      </c>
      <c r="O29" s="94">
        <v>20</v>
      </c>
      <c r="P29" s="94"/>
    </row>
    <row r="30" spans="1:16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24"/>
    </row>
    <row r="31" spans="1:16" ht="18.75">
      <c r="A31" s="13" t="s">
        <v>81</v>
      </c>
      <c r="B31" s="356" t="s">
        <v>12</v>
      </c>
      <c r="C31" s="353" t="s">
        <v>1</v>
      </c>
      <c r="D31" s="359" t="s">
        <v>13</v>
      </c>
      <c r="E31" s="353" t="s">
        <v>11</v>
      </c>
      <c r="F31" s="354" t="s">
        <v>5</v>
      </c>
      <c r="G31" s="354"/>
      <c r="H31" s="354" t="s">
        <v>5</v>
      </c>
      <c r="I31" s="354"/>
      <c r="J31" s="354" t="s">
        <v>6</v>
      </c>
      <c r="K31" s="354"/>
      <c r="L31" s="352" t="s">
        <v>7</v>
      </c>
      <c r="M31" s="353" t="s">
        <v>8</v>
      </c>
      <c r="N31" s="359" t="s">
        <v>9</v>
      </c>
      <c r="O31" s="355" t="s">
        <v>10</v>
      </c>
      <c r="P31" s="354" t="s">
        <v>151</v>
      </c>
    </row>
    <row r="32" spans="1:16">
      <c r="A32" s="354" t="s">
        <v>0</v>
      </c>
      <c r="B32" s="357"/>
      <c r="C32" s="353"/>
      <c r="D32" s="360"/>
      <c r="E32" s="353"/>
      <c r="F32" s="354"/>
      <c r="G32" s="354"/>
      <c r="H32" s="354"/>
      <c r="I32" s="354"/>
      <c r="J32" s="354"/>
      <c r="K32" s="354"/>
      <c r="L32" s="352"/>
      <c r="M32" s="353"/>
      <c r="N32" s="360"/>
      <c r="O32" s="355"/>
      <c r="P32" s="354"/>
    </row>
    <row r="33" spans="1:16">
      <c r="A33" s="354"/>
      <c r="B33" s="358"/>
      <c r="C33" s="353"/>
      <c r="D33" s="361"/>
      <c r="E33" s="353"/>
      <c r="F33" s="28" t="s">
        <v>3</v>
      </c>
      <c r="G33" s="29" t="s">
        <v>4</v>
      </c>
      <c r="H33" s="28" t="s">
        <v>3</v>
      </c>
      <c r="I33" s="29" t="s">
        <v>4</v>
      </c>
      <c r="J33" s="28" t="s">
        <v>3</v>
      </c>
      <c r="K33" s="29" t="s">
        <v>4</v>
      </c>
      <c r="L33" s="352"/>
      <c r="M33" s="353"/>
      <c r="N33" s="361"/>
      <c r="O33" s="355"/>
      <c r="P33" s="354"/>
    </row>
    <row r="34" spans="1:16">
      <c r="A34" s="245" t="s">
        <v>348</v>
      </c>
      <c r="B34" s="246" t="s">
        <v>349</v>
      </c>
      <c r="C34" s="247">
        <v>1963</v>
      </c>
      <c r="D34" s="248" t="s">
        <v>171</v>
      </c>
      <c r="E34" s="267" t="s">
        <v>625</v>
      </c>
      <c r="F34" s="250">
        <v>220</v>
      </c>
      <c r="G34" s="251">
        <v>220</v>
      </c>
      <c r="H34" s="250"/>
      <c r="I34" s="251">
        <v>0</v>
      </c>
      <c r="J34" s="250"/>
      <c r="K34" s="251">
        <v>0</v>
      </c>
      <c r="L34" s="252">
        <v>220</v>
      </c>
      <c r="M34" s="249">
        <v>1</v>
      </c>
      <c r="N34" s="248">
        <v>1</v>
      </c>
      <c r="O34" s="253">
        <v>20</v>
      </c>
      <c r="P34" s="254"/>
    </row>
    <row r="35" spans="1:16">
      <c r="A35" s="137" t="s">
        <v>505</v>
      </c>
      <c r="B35" s="144" t="s">
        <v>501</v>
      </c>
      <c r="C35" s="212">
        <v>1963</v>
      </c>
      <c r="D35" s="144" t="s">
        <v>171</v>
      </c>
      <c r="E35" s="144" t="s">
        <v>593</v>
      </c>
      <c r="F35" s="144">
        <v>211</v>
      </c>
      <c r="G35" s="145">
        <f t="shared" ref="G35" si="16">F35</f>
        <v>211</v>
      </c>
      <c r="H35" s="144"/>
      <c r="I35" s="145">
        <f t="shared" ref="I35" si="17">H35*0.5</f>
        <v>0</v>
      </c>
      <c r="J35" s="144"/>
      <c r="K35" s="145">
        <f t="shared" ref="K35" si="18">J35*1.5</f>
        <v>0</v>
      </c>
      <c r="L35" s="145">
        <f t="shared" ref="L35" si="19">K35+I35+G35</f>
        <v>211</v>
      </c>
      <c r="M35" s="144">
        <v>2</v>
      </c>
      <c r="N35" s="144">
        <v>2</v>
      </c>
      <c r="O35" s="146">
        <v>18</v>
      </c>
      <c r="P35" s="141"/>
    </row>
    <row r="36" spans="1:16">
      <c r="A36" s="1"/>
      <c r="B36" s="26"/>
      <c r="C36" s="1"/>
      <c r="D36" s="26"/>
      <c r="E36" s="1"/>
      <c r="F36" s="1"/>
      <c r="G36" s="27"/>
      <c r="H36" s="1"/>
      <c r="I36" s="27"/>
      <c r="J36" s="1"/>
      <c r="K36" s="27"/>
      <c r="L36" s="27"/>
      <c r="M36" s="1"/>
      <c r="N36" s="26"/>
      <c r="O36" s="55"/>
      <c r="P36" s="64"/>
    </row>
    <row r="37" spans="1:16" ht="18.75">
      <c r="A37" s="13" t="s">
        <v>82</v>
      </c>
      <c r="B37" s="356" t="s">
        <v>12</v>
      </c>
      <c r="C37" s="353" t="s">
        <v>1</v>
      </c>
      <c r="D37" s="359" t="s">
        <v>13</v>
      </c>
      <c r="E37" s="353" t="s">
        <v>11</v>
      </c>
      <c r="F37" s="354" t="s">
        <v>5</v>
      </c>
      <c r="G37" s="354"/>
      <c r="H37" s="354" t="s">
        <v>5</v>
      </c>
      <c r="I37" s="354"/>
      <c r="J37" s="354" t="s">
        <v>6</v>
      </c>
      <c r="K37" s="354"/>
      <c r="L37" s="352" t="s">
        <v>7</v>
      </c>
      <c r="M37" s="353" t="s">
        <v>8</v>
      </c>
      <c r="N37" s="359" t="s">
        <v>9</v>
      </c>
      <c r="O37" s="355" t="s">
        <v>10</v>
      </c>
      <c r="P37" s="354" t="s">
        <v>151</v>
      </c>
    </row>
    <row r="38" spans="1:16">
      <c r="A38" s="354" t="s">
        <v>0</v>
      </c>
      <c r="B38" s="357"/>
      <c r="C38" s="353"/>
      <c r="D38" s="360"/>
      <c r="E38" s="353"/>
      <c r="F38" s="354"/>
      <c r="G38" s="354"/>
      <c r="H38" s="354"/>
      <c r="I38" s="354"/>
      <c r="J38" s="354"/>
      <c r="K38" s="354"/>
      <c r="L38" s="352"/>
      <c r="M38" s="353"/>
      <c r="N38" s="360"/>
      <c r="O38" s="355"/>
      <c r="P38" s="354"/>
    </row>
    <row r="39" spans="1:16">
      <c r="A39" s="354"/>
      <c r="B39" s="358"/>
      <c r="C39" s="353"/>
      <c r="D39" s="361"/>
      <c r="E39" s="353"/>
      <c r="F39" s="28" t="s">
        <v>3</v>
      </c>
      <c r="G39" s="29" t="s">
        <v>4</v>
      </c>
      <c r="H39" s="28" t="s">
        <v>3</v>
      </c>
      <c r="I39" s="29" t="s">
        <v>4</v>
      </c>
      <c r="J39" s="28" t="s">
        <v>3</v>
      </c>
      <c r="K39" s="29" t="s">
        <v>4</v>
      </c>
      <c r="L39" s="352"/>
      <c r="M39" s="353"/>
      <c r="N39" s="361"/>
      <c r="O39" s="355"/>
      <c r="P39" s="354"/>
    </row>
    <row r="40" spans="1:16">
      <c r="A40" s="144" t="s">
        <v>236</v>
      </c>
      <c r="B40" s="144" t="s">
        <v>200</v>
      </c>
      <c r="C40" s="218">
        <v>1963</v>
      </c>
      <c r="D40" s="144" t="s">
        <v>171</v>
      </c>
      <c r="E40" s="144" t="s">
        <v>580</v>
      </c>
      <c r="F40" s="144">
        <v>212</v>
      </c>
      <c r="G40" s="145">
        <f t="shared" ref="G40" si="20">F40</f>
        <v>212</v>
      </c>
      <c r="H40" s="144"/>
      <c r="I40" s="145">
        <f t="shared" ref="I40" si="21">H40*0.5</f>
        <v>0</v>
      </c>
      <c r="J40" s="144"/>
      <c r="K40" s="145">
        <f t="shared" ref="K40" si="22">J40*1.5</f>
        <v>0</v>
      </c>
      <c r="L40" s="145">
        <f t="shared" ref="L40" si="23">K40+I40+G40</f>
        <v>212</v>
      </c>
      <c r="M40" s="144">
        <v>1</v>
      </c>
      <c r="N40" s="144">
        <v>1</v>
      </c>
      <c r="O40" s="146">
        <v>20</v>
      </c>
      <c r="P40" s="144" t="s">
        <v>218</v>
      </c>
    </row>
    <row r="41" spans="1:16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64"/>
    </row>
    <row r="42" spans="1:16" ht="18" customHeight="1">
      <c r="A42" s="8" t="s">
        <v>359</v>
      </c>
      <c r="B42" s="345" t="s">
        <v>12</v>
      </c>
      <c r="C42" s="344" t="s">
        <v>1</v>
      </c>
      <c r="D42" s="348" t="s">
        <v>13</v>
      </c>
      <c r="E42" s="344" t="s">
        <v>11</v>
      </c>
      <c r="F42" s="342" t="s">
        <v>5</v>
      </c>
      <c r="G42" s="342"/>
      <c r="H42" s="342" t="s">
        <v>5</v>
      </c>
      <c r="I42" s="342"/>
      <c r="J42" s="342" t="s">
        <v>6</v>
      </c>
      <c r="K42" s="342"/>
      <c r="L42" s="343" t="s">
        <v>7</v>
      </c>
      <c r="M42" s="344" t="s">
        <v>8</v>
      </c>
      <c r="N42" s="348" t="s">
        <v>9</v>
      </c>
      <c r="O42" s="351" t="s">
        <v>10</v>
      </c>
      <c r="P42" s="342" t="s">
        <v>151</v>
      </c>
    </row>
    <row r="43" spans="1:16">
      <c r="A43" s="342" t="s">
        <v>0</v>
      </c>
      <c r="B43" s="346"/>
      <c r="C43" s="344"/>
      <c r="D43" s="349"/>
      <c r="E43" s="344"/>
      <c r="F43" s="342"/>
      <c r="G43" s="342"/>
      <c r="H43" s="342"/>
      <c r="I43" s="342"/>
      <c r="J43" s="342"/>
      <c r="K43" s="342"/>
      <c r="L43" s="343"/>
      <c r="M43" s="344"/>
      <c r="N43" s="349"/>
      <c r="O43" s="351"/>
      <c r="P43" s="342"/>
    </row>
    <row r="44" spans="1:16">
      <c r="A44" s="342"/>
      <c r="B44" s="347"/>
      <c r="C44" s="344"/>
      <c r="D44" s="350"/>
      <c r="E44" s="344"/>
      <c r="F44" s="9" t="s">
        <v>3</v>
      </c>
      <c r="G44" s="10" t="s">
        <v>4</v>
      </c>
      <c r="H44" s="9" t="s">
        <v>3</v>
      </c>
      <c r="I44" s="10" t="s">
        <v>4</v>
      </c>
      <c r="J44" s="9" t="s">
        <v>3</v>
      </c>
      <c r="K44" s="10" t="s">
        <v>4</v>
      </c>
      <c r="L44" s="343"/>
      <c r="M44" s="344"/>
      <c r="N44" s="350"/>
      <c r="O44" s="351"/>
      <c r="P44" s="342"/>
    </row>
    <row r="45" spans="1:16" ht="30">
      <c r="A45" s="147" t="s">
        <v>360</v>
      </c>
      <c r="B45" s="147" t="s">
        <v>358</v>
      </c>
      <c r="C45" s="219">
        <v>1954</v>
      </c>
      <c r="D45" s="147" t="s">
        <v>173</v>
      </c>
      <c r="E45" s="147" t="s">
        <v>698</v>
      </c>
      <c r="F45" s="147">
        <v>233</v>
      </c>
      <c r="G45" s="148">
        <f t="shared" ref="G45" si="24">F45</f>
        <v>233</v>
      </c>
      <c r="H45" s="147"/>
      <c r="I45" s="148">
        <f t="shared" ref="I45" si="25">H45*0.5</f>
        <v>0</v>
      </c>
      <c r="J45" s="147"/>
      <c r="K45" s="148">
        <f t="shared" ref="K45" si="26">J45*1.5</f>
        <v>0</v>
      </c>
      <c r="L45" s="148">
        <f t="shared" ref="L45" si="27">K45+I45+G45</f>
        <v>233</v>
      </c>
      <c r="M45" s="147">
        <v>1</v>
      </c>
      <c r="N45" s="147">
        <v>1</v>
      </c>
      <c r="O45" s="149">
        <v>20</v>
      </c>
      <c r="P45" s="147" t="s">
        <v>360</v>
      </c>
    </row>
    <row r="46" spans="1:16">
      <c r="A46" s="1"/>
      <c r="B46" s="26"/>
      <c r="C46" s="1"/>
      <c r="D46" s="26"/>
      <c r="E46" s="1"/>
      <c r="F46" s="1"/>
      <c r="G46" s="27"/>
      <c r="H46" s="1"/>
      <c r="I46" s="27"/>
      <c r="J46" s="1"/>
      <c r="K46" s="27"/>
      <c r="L46" s="27"/>
      <c r="M46" s="1"/>
      <c r="N46" s="26"/>
      <c r="O46" s="55"/>
      <c r="P46" s="64"/>
    </row>
    <row r="47" spans="1:16" ht="18.75">
      <c r="A47" s="13" t="s">
        <v>83</v>
      </c>
      <c r="B47" s="356" t="s">
        <v>12</v>
      </c>
      <c r="C47" s="353" t="s">
        <v>1</v>
      </c>
      <c r="D47" s="359" t="s">
        <v>13</v>
      </c>
      <c r="E47" s="353" t="s">
        <v>11</v>
      </c>
      <c r="F47" s="354" t="s">
        <v>5</v>
      </c>
      <c r="G47" s="354"/>
      <c r="H47" s="354" t="s">
        <v>5</v>
      </c>
      <c r="I47" s="354"/>
      <c r="J47" s="354" t="s">
        <v>6</v>
      </c>
      <c r="K47" s="354"/>
      <c r="L47" s="352" t="s">
        <v>7</v>
      </c>
      <c r="M47" s="353" t="s">
        <v>8</v>
      </c>
      <c r="N47" s="359" t="s">
        <v>9</v>
      </c>
      <c r="O47" s="355" t="s">
        <v>10</v>
      </c>
      <c r="P47" s="354" t="s">
        <v>151</v>
      </c>
    </row>
    <row r="48" spans="1:16">
      <c r="A48" s="354" t="s">
        <v>0</v>
      </c>
      <c r="B48" s="357"/>
      <c r="C48" s="353"/>
      <c r="D48" s="360"/>
      <c r="E48" s="353"/>
      <c r="F48" s="354"/>
      <c r="G48" s="354"/>
      <c r="H48" s="354"/>
      <c r="I48" s="354"/>
      <c r="J48" s="354"/>
      <c r="K48" s="354"/>
      <c r="L48" s="352"/>
      <c r="M48" s="353"/>
      <c r="N48" s="360"/>
      <c r="O48" s="355"/>
      <c r="P48" s="354"/>
    </row>
    <row r="49" spans="1:16">
      <c r="A49" s="354"/>
      <c r="B49" s="358"/>
      <c r="C49" s="353"/>
      <c r="D49" s="361"/>
      <c r="E49" s="353"/>
      <c r="F49" s="28" t="s">
        <v>3</v>
      </c>
      <c r="G49" s="29" t="s">
        <v>4</v>
      </c>
      <c r="H49" s="28" t="s">
        <v>3</v>
      </c>
      <c r="I49" s="29" t="s">
        <v>4</v>
      </c>
      <c r="J49" s="28" t="s">
        <v>3</v>
      </c>
      <c r="K49" s="29" t="s">
        <v>4</v>
      </c>
      <c r="L49" s="352"/>
      <c r="M49" s="353"/>
      <c r="N49" s="361"/>
      <c r="O49" s="355"/>
      <c r="P49" s="354"/>
    </row>
    <row r="50" spans="1:16">
      <c r="A50" s="142" t="s">
        <v>350</v>
      </c>
      <c r="B50" s="138" t="s">
        <v>145</v>
      </c>
      <c r="C50" s="220">
        <v>1955</v>
      </c>
      <c r="D50" s="138" t="s">
        <v>173</v>
      </c>
      <c r="E50" s="138" t="s">
        <v>626</v>
      </c>
      <c r="F50" s="138">
        <v>200</v>
      </c>
      <c r="G50" s="139">
        <f t="shared" ref="G50" si="28">F50</f>
        <v>200</v>
      </c>
      <c r="H50" s="138"/>
      <c r="I50" s="139">
        <f t="shared" ref="I50" si="29">H50*0.5</f>
        <v>0</v>
      </c>
      <c r="J50" s="138"/>
      <c r="K50" s="139">
        <f t="shared" ref="K50" si="30">J50*1.5</f>
        <v>0</v>
      </c>
      <c r="L50" s="139">
        <f t="shared" ref="L50" si="31">K50+I50+G50</f>
        <v>200</v>
      </c>
      <c r="M50" s="138">
        <v>1</v>
      </c>
      <c r="N50" s="138">
        <v>1</v>
      </c>
      <c r="O50" s="140">
        <v>20</v>
      </c>
      <c r="P50" s="143"/>
    </row>
    <row r="51" spans="1:16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64"/>
    </row>
    <row r="52" spans="1:16" ht="18.75">
      <c r="A52" s="13" t="s">
        <v>84</v>
      </c>
      <c r="B52" s="356" t="s">
        <v>12</v>
      </c>
      <c r="C52" s="353" t="s">
        <v>1</v>
      </c>
      <c r="D52" s="359" t="s">
        <v>13</v>
      </c>
      <c r="E52" s="353" t="s">
        <v>11</v>
      </c>
      <c r="F52" s="354" t="s">
        <v>5</v>
      </c>
      <c r="G52" s="354"/>
      <c r="H52" s="354" t="s">
        <v>5</v>
      </c>
      <c r="I52" s="354"/>
      <c r="J52" s="354" t="s">
        <v>6</v>
      </c>
      <c r="K52" s="354"/>
      <c r="L52" s="352" t="s">
        <v>7</v>
      </c>
      <c r="M52" s="353" t="s">
        <v>8</v>
      </c>
      <c r="N52" s="359" t="s">
        <v>9</v>
      </c>
      <c r="O52" s="355" t="s">
        <v>10</v>
      </c>
      <c r="P52" s="354" t="s">
        <v>151</v>
      </c>
    </row>
    <row r="53" spans="1:16">
      <c r="A53" s="354" t="s">
        <v>0</v>
      </c>
      <c r="B53" s="357"/>
      <c r="C53" s="353"/>
      <c r="D53" s="360"/>
      <c r="E53" s="353"/>
      <c r="F53" s="354"/>
      <c r="G53" s="354"/>
      <c r="H53" s="354"/>
      <c r="I53" s="354"/>
      <c r="J53" s="354"/>
      <c r="K53" s="354"/>
      <c r="L53" s="352"/>
      <c r="M53" s="353"/>
      <c r="N53" s="360"/>
      <c r="O53" s="355"/>
      <c r="P53" s="354"/>
    </row>
    <row r="54" spans="1:16">
      <c r="A54" s="354"/>
      <c r="B54" s="358"/>
      <c r="C54" s="353"/>
      <c r="D54" s="361"/>
      <c r="E54" s="353"/>
      <c r="F54" s="28" t="s">
        <v>3</v>
      </c>
      <c r="G54" s="29" t="s">
        <v>4</v>
      </c>
      <c r="H54" s="28" t="s">
        <v>3</v>
      </c>
      <c r="I54" s="29" t="s">
        <v>4</v>
      </c>
      <c r="J54" s="28" t="s">
        <v>3</v>
      </c>
      <c r="K54" s="29" t="s">
        <v>4</v>
      </c>
      <c r="L54" s="352"/>
      <c r="M54" s="353"/>
      <c r="N54" s="361"/>
      <c r="O54" s="355"/>
      <c r="P54" s="354"/>
    </row>
    <row r="55" spans="1:16" ht="30">
      <c r="A55" s="113" t="s">
        <v>406</v>
      </c>
      <c r="B55" s="113" t="s">
        <v>378</v>
      </c>
      <c r="C55" s="221">
        <v>1982</v>
      </c>
      <c r="D55" s="113" t="s">
        <v>171</v>
      </c>
      <c r="E55" s="113" t="s">
        <v>600</v>
      </c>
      <c r="F55" s="113">
        <v>206</v>
      </c>
      <c r="G55" s="136">
        <f t="shared" ref="G55" si="32">F55</f>
        <v>206</v>
      </c>
      <c r="H55" s="113"/>
      <c r="I55" s="136">
        <f t="shared" ref="I55" si="33">H55*0.5</f>
        <v>0</v>
      </c>
      <c r="J55" s="113"/>
      <c r="K55" s="136">
        <f t="shared" ref="K55" si="34">J55*1.5</f>
        <v>0</v>
      </c>
      <c r="L55" s="136">
        <f t="shared" ref="L55" si="35">K55+I55+G55</f>
        <v>206</v>
      </c>
      <c r="M55" s="113">
        <v>1</v>
      </c>
      <c r="N55" s="113">
        <v>1</v>
      </c>
      <c r="O55" s="150">
        <v>20</v>
      </c>
      <c r="P55" s="113" t="s">
        <v>385</v>
      </c>
    </row>
    <row r="56" spans="1:16">
      <c r="A56" s="7"/>
      <c r="B56" s="7"/>
      <c r="C56" s="7"/>
      <c r="D56" s="7"/>
      <c r="E56" s="7"/>
      <c r="F56" s="7"/>
      <c r="G56" s="102"/>
      <c r="H56" s="7"/>
      <c r="I56" s="102"/>
      <c r="J56" s="7"/>
      <c r="K56" s="102"/>
      <c r="L56" s="102"/>
      <c r="M56" s="7"/>
      <c r="N56" s="7"/>
      <c r="O56" s="7"/>
      <c r="P56" s="1"/>
    </row>
    <row r="57" spans="1:16" ht="18.75">
      <c r="A57" s="13" t="s">
        <v>372</v>
      </c>
      <c r="B57" s="356" t="s">
        <v>12</v>
      </c>
      <c r="C57" s="353" t="s">
        <v>1</v>
      </c>
      <c r="D57" s="359" t="s">
        <v>13</v>
      </c>
      <c r="E57" s="353" t="s">
        <v>11</v>
      </c>
      <c r="F57" s="354" t="s">
        <v>5</v>
      </c>
      <c r="G57" s="354"/>
      <c r="H57" s="354" t="s">
        <v>5</v>
      </c>
      <c r="I57" s="354"/>
      <c r="J57" s="354" t="s">
        <v>6</v>
      </c>
      <c r="K57" s="354"/>
      <c r="L57" s="352" t="s">
        <v>7</v>
      </c>
      <c r="M57" s="353" t="s">
        <v>8</v>
      </c>
      <c r="N57" s="359" t="s">
        <v>9</v>
      </c>
      <c r="O57" s="355" t="s">
        <v>10</v>
      </c>
      <c r="P57" s="354" t="s">
        <v>151</v>
      </c>
    </row>
    <row r="58" spans="1:16">
      <c r="A58" s="354" t="s">
        <v>0</v>
      </c>
      <c r="B58" s="357"/>
      <c r="C58" s="353"/>
      <c r="D58" s="360"/>
      <c r="E58" s="353"/>
      <c r="F58" s="354"/>
      <c r="G58" s="354"/>
      <c r="H58" s="354"/>
      <c r="I58" s="354"/>
      <c r="J58" s="354"/>
      <c r="K58" s="354"/>
      <c r="L58" s="352"/>
      <c r="M58" s="353"/>
      <c r="N58" s="360"/>
      <c r="O58" s="355"/>
      <c r="P58" s="354"/>
    </row>
    <row r="59" spans="1:16">
      <c r="A59" s="354"/>
      <c r="B59" s="358"/>
      <c r="C59" s="353"/>
      <c r="D59" s="361"/>
      <c r="E59" s="353"/>
      <c r="F59" s="28" t="s">
        <v>3</v>
      </c>
      <c r="G59" s="29" t="s">
        <v>4</v>
      </c>
      <c r="H59" s="28" t="s">
        <v>3</v>
      </c>
      <c r="I59" s="29" t="s">
        <v>4</v>
      </c>
      <c r="J59" s="28" t="s">
        <v>3</v>
      </c>
      <c r="K59" s="29" t="s">
        <v>4</v>
      </c>
      <c r="L59" s="352"/>
      <c r="M59" s="353"/>
      <c r="N59" s="361"/>
      <c r="O59" s="355"/>
      <c r="P59" s="354"/>
    </row>
    <row r="60" spans="1:16">
      <c r="A60" s="144" t="s">
        <v>369</v>
      </c>
      <c r="B60" s="144" t="s">
        <v>358</v>
      </c>
      <c r="C60" s="144">
        <v>1977</v>
      </c>
      <c r="D60" s="144" t="s">
        <v>171</v>
      </c>
      <c r="E60" s="144" t="s">
        <v>629</v>
      </c>
      <c r="F60" s="144">
        <v>154</v>
      </c>
      <c r="G60" s="145">
        <f t="shared" ref="G60" si="36">F60</f>
        <v>154</v>
      </c>
      <c r="H60" s="144"/>
      <c r="I60" s="145">
        <f t="shared" ref="I60" si="37">H60*0.5</f>
        <v>0</v>
      </c>
      <c r="J60" s="144"/>
      <c r="K60" s="145">
        <f t="shared" ref="K60" si="38">J60*1.5</f>
        <v>0</v>
      </c>
      <c r="L60" s="145">
        <v>154</v>
      </c>
      <c r="M60" s="144">
        <v>2</v>
      </c>
      <c r="N60" s="144">
        <v>2</v>
      </c>
      <c r="O60" s="146">
        <v>18</v>
      </c>
      <c r="P60" s="144" t="s">
        <v>370</v>
      </c>
    </row>
    <row r="61" spans="1:16">
      <c r="A61" s="144" t="s">
        <v>397</v>
      </c>
      <c r="B61" s="144" t="s">
        <v>378</v>
      </c>
      <c r="C61" s="144">
        <v>1979</v>
      </c>
      <c r="D61" s="144" t="s">
        <v>171</v>
      </c>
      <c r="E61" s="144" t="s">
        <v>572</v>
      </c>
      <c r="F61" s="144">
        <v>192</v>
      </c>
      <c r="G61" s="145">
        <f t="shared" ref="G61" si="39">F61</f>
        <v>192</v>
      </c>
      <c r="H61" s="144"/>
      <c r="I61" s="145">
        <f t="shared" ref="I61" si="40">H61*0.5</f>
        <v>0</v>
      </c>
      <c r="J61" s="144"/>
      <c r="K61" s="145">
        <f t="shared" ref="K61" si="41">J61*1.5</f>
        <v>0</v>
      </c>
      <c r="L61" s="145">
        <f t="shared" ref="L61" si="42">K61+I61+G61</f>
        <v>192</v>
      </c>
      <c r="M61" s="144">
        <v>1</v>
      </c>
      <c r="N61" s="144">
        <v>1</v>
      </c>
      <c r="O61" s="144">
        <v>20</v>
      </c>
      <c r="P61" s="144" t="s">
        <v>396</v>
      </c>
    </row>
    <row r="62" spans="1:16">
      <c r="A62" s="222"/>
      <c r="B62" s="223"/>
      <c r="C62" s="222"/>
      <c r="D62" s="223"/>
      <c r="E62" s="222"/>
      <c r="F62" s="222"/>
      <c r="G62" s="224"/>
      <c r="H62" s="222"/>
      <c r="I62" s="224"/>
      <c r="J62" s="222"/>
      <c r="K62" s="224"/>
      <c r="L62" s="224"/>
      <c r="M62" s="222"/>
      <c r="N62" s="223"/>
      <c r="O62" s="225"/>
      <c r="P62" s="222"/>
    </row>
    <row r="63" spans="1:16" ht="18.75">
      <c r="A63" s="13" t="s">
        <v>546</v>
      </c>
      <c r="B63" s="356" t="s">
        <v>12</v>
      </c>
      <c r="C63" s="353" t="s">
        <v>1</v>
      </c>
      <c r="D63" s="359" t="s">
        <v>13</v>
      </c>
      <c r="E63" s="353" t="s">
        <v>11</v>
      </c>
      <c r="F63" s="354" t="s">
        <v>5</v>
      </c>
      <c r="G63" s="354"/>
      <c r="H63" s="354" t="s">
        <v>5</v>
      </c>
      <c r="I63" s="354"/>
      <c r="J63" s="354" t="s">
        <v>6</v>
      </c>
      <c r="K63" s="354"/>
      <c r="L63" s="352" t="s">
        <v>7</v>
      </c>
      <c r="M63" s="353" t="s">
        <v>8</v>
      </c>
      <c r="N63" s="359" t="s">
        <v>9</v>
      </c>
      <c r="O63" s="355" t="s">
        <v>10</v>
      </c>
      <c r="P63" s="354" t="s">
        <v>151</v>
      </c>
    </row>
    <row r="64" spans="1:16">
      <c r="A64" s="354" t="s">
        <v>0</v>
      </c>
      <c r="B64" s="357"/>
      <c r="C64" s="353"/>
      <c r="D64" s="360"/>
      <c r="E64" s="353"/>
      <c r="F64" s="354"/>
      <c r="G64" s="354"/>
      <c r="H64" s="354"/>
      <c r="I64" s="354"/>
      <c r="J64" s="354"/>
      <c r="K64" s="354"/>
      <c r="L64" s="352"/>
      <c r="M64" s="353"/>
      <c r="N64" s="360"/>
      <c r="O64" s="355"/>
      <c r="P64" s="354"/>
    </row>
    <row r="65" spans="1:16">
      <c r="A65" s="354"/>
      <c r="B65" s="358"/>
      <c r="C65" s="353"/>
      <c r="D65" s="361"/>
      <c r="E65" s="353"/>
      <c r="F65" s="28" t="s">
        <v>3</v>
      </c>
      <c r="G65" s="29" t="s">
        <v>4</v>
      </c>
      <c r="H65" s="28" t="s">
        <v>3</v>
      </c>
      <c r="I65" s="29" t="s">
        <v>4</v>
      </c>
      <c r="J65" s="28" t="s">
        <v>3</v>
      </c>
      <c r="K65" s="29" t="s">
        <v>4</v>
      </c>
      <c r="L65" s="352"/>
      <c r="M65" s="353"/>
      <c r="N65" s="361"/>
      <c r="O65" s="355"/>
      <c r="P65" s="354"/>
    </row>
    <row r="66" spans="1:16">
      <c r="A66" s="144" t="s">
        <v>395</v>
      </c>
      <c r="B66" s="144" t="s">
        <v>378</v>
      </c>
      <c r="C66" s="144">
        <v>1974</v>
      </c>
      <c r="D66" s="144" t="s">
        <v>173</v>
      </c>
      <c r="E66" s="144" t="s">
        <v>571</v>
      </c>
      <c r="F66" s="144">
        <v>222</v>
      </c>
      <c r="G66" s="145">
        <f t="shared" ref="G66" si="43">F66</f>
        <v>222</v>
      </c>
      <c r="H66" s="144"/>
      <c r="I66" s="145">
        <f t="shared" ref="I66" si="44">H66*0.5</f>
        <v>0</v>
      </c>
      <c r="J66" s="144"/>
      <c r="K66" s="145">
        <f t="shared" ref="K66" si="45">J66*1.5</f>
        <v>0</v>
      </c>
      <c r="L66" s="145">
        <f t="shared" ref="L66" si="46">K66+I66+G66</f>
        <v>222</v>
      </c>
      <c r="M66" s="144">
        <v>1</v>
      </c>
      <c r="N66" s="144">
        <v>1</v>
      </c>
      <c r="O66" s="144">
        <v>20</v>
      </c>
      <c r="P66" s="144" t="s">
        <v>396</v>
      </c>
    </row>
    <row r="67" spans="1:16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124"/>
    </row>
    <row r="68" spans="1:16" ht="18.75">
      <c r="A68" s="13" t="s">
        <v>85</v>
      </c>
      <c r="B68" s="356" t="s">
        <v>12</v>
      </c>
      <c r="C68" s="353" t="s">
        <v>1</v>
      </c>
      <c r="D68" s="359" t="s">
        <v>13</v>
      </c>
      <c r="E68" s="353" t="s">
        <v>11</v>
      </c>
      <c r="F68" s="354" t="s">
        <v>5</v>
      </c>
      <c r="G68" s="354"/>
      <c r="H68" s="354" t="s">
        <v>5</v>
      </c>
      <c r="I68" s="354"/>
      <c r="J68" s="354" t="s">
        <v>6</v>
      </c>
      <c r="K68" s="354"/>
      <c r="L68" s="352" t="s">
        <v>7</v>
      </c>
      <c r="M68" s="353" t="s">
        <v>8</v>
      </c>
      <c r="N68" s="359" t="s">
        <v>9</v>
      </c>
      <c r="O68" s="355" t="s">
        <v>10</v>
      </c>
      <c r="P68" s="354" t="s">
        <v>151</v>
      </c>
    </row>
    <row r="69" spans="1:16">
      <c r="A69" s="354" t="s">
        <v>0</v>
      </c>
      <c r="B69" s="357"/>
      <c r="C69" s="353"/>
      <c r="D69" s="360"/>
      <c r="E69" s="353"/>
      <c r="F69" s="354"/>
      <c r="G69" s="354"/>
      <c r="H69" s="354"/>
      <c r="I69" s="354"/>
      <c r="J69" s="354"/>
      <c r="K69" s="354"/>
      <c r="L69" s="352"/>
      <c r="M69" s="353"/>
      <c r="N69" s="360"/>
      <c r="O69" s="355"/>
      <c r="P69" s="354"/>
    </row>
    <row r="70" spans="1:16">
      <c r="A70" s="354"/>
      <c r="B70" s="358"/>
      <c r="C70" s="353"/>
      <c r="D70" s="361"/>
      <c r="E70" s="353"/>
      <c r="F70" s="28" t="s">
        <v>3</v>
      </c>
      <c r="G70" s="29" t="s">
        <v>4</v>
      </c>
      <c r="H70" s="28" t="s">
        <v>3</v>
      </c>
      <c r="I70" s="29" t="s">
        <v>4</v>
      </c>
      <c r="J70" s="28" t="s">
        <v>3</v>
      </c>
      <c r="K70" s="29" t="s">
        <v>4</v>
      </c>
      <c r="L70" s="352"/>
      <c r="M70" s="353"/>
      <c r="N70" s="361"/>
      <c r="O70" s="355"/>
      <c r="P70" s="354"/>
    </row>
    <row r="71" spans="1:16">
      <c r="A71" s="144" t="s">
        <v>175</v>
      </c>
      <c r="B71" s="144" t="s">
        <v>176</v>
      </c>
      <c r="C71" s="144">
        <v>1967</v>
      </c>
      <c r="D71" s="144" t="s">
        <v>173</v>
      </c>
      <c r="E71" s="144" t="s">
        <v>655</v>
      </c>
      <c r="F71" s="144">
        <v>212</v>
      </c>
      <c r="G71" s="145">
        <f t="shared" ref="G71" si="47">F71</f>
        <v>212</v>
      </c>
      <c r="H71" s="144"/>
      <c r="I71" s="145">
        <f t="shared" ref="I71" si="48">H71*0.5</f>
        <v>0</v>
      </c>
      <c r="J71" s="144"/>
      <c r="K71" s="145">
        <f t="shared" ref="K71" si="49">J71*1.5</f>
        <v>0</v>
      </c>
      <c r="L71" s="145">
        <f t="shared" ref="L71" si="50">K71+I71+G71</f>
        <v>212</v>
      </c>
      <c r="M71" s="144">
        <v>1</v>
      </c>
      <c r="N71" s="144">
        <v>1</v>
      </c>
      <c r="O71" s="146">
        <v>20</v>
      </c>
      <c r="P71" s="113" t="s">
        <v>177</v>
      </c>
    </row>
    <row r="72" spans="1:16" ht="26.4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64"/>
    </row>
    <row r="73" spans="1:16" ht="18.75">
      <c r="A73" s="13" t="s">
        <v>86</v>
      </c>
      <c r="B73" s="356" t="s">
        <v>12</v>
      </c>
      <c r="C73" s="353" t="s">
        <v>1</v>
      </c>
      <c r="D73" s="359" t="s">
        <v>13</v>
      </c>
      <c r="E73" s="353" t="s">
        <v>11</v>
      </c>
      <c r="F73" s="354" t="s">
        <v>5</v>
      </c>
      <c r="G73" s="354"/>
      <c r="H73" s="354" t="s">
        <v>5</v>
      </c>
      <c r="I73" s="354"/>
      <c r="J73" s="354" t="s">
        <v>6</v>
      </c>
      <c r="K73" s="354"/>
      <c r="L73" s="352" t="s">
        <v>7</v>
      </c>
      <c r="M73" s="353" t="s">
        <v>8</v>
      </c>
      <c r="N73" s="359" t="s">
        <v>9</v>
      </c>
      <c r="O73" s="355" t="s">
        <v>10</v>
      </c>
      <c r="P73" s="354" t="s">
        <v>151</v>
      </c>
    </row>
    <row r="74" spans="1:16">
      <c r="A74" s="354" t="s">
        <v>0</v>
      </c>
      <c r="B74" s="357"/>
      <c r="C74" s="353"/>
      <c r="D74" s="360"/>
      <c r="E74" s="353"/>
      <c r="F74" s="354"/>
      <c r="G74" s="354"/>
      <c r="H74" s="354"/>
      <c r="I74" s="354"/>
      <c r="J74" s="354"/>
      <c r="K74" s="354"/>
      <c r="L74" s="352"/>
      <c r="M74" s="353"/>
      <c r="N74" s="360"/>
      <c r="O74" s="355"/>
      <c r="P74" s="354"/>
    </row>
    <row r="75" spans="1:16">
      <c r="A75" s="354"/>
      <c r="B75" s="358"/>
      <c r="C75" s="353"/>
      <c r="D75" s="361"/>
      <c r="E75" s="353"/>
      <c r="F75" s="28" t="s">
        <v>3</v>
      </c>
      <c r="G75" s="29" t="s">
        <v>4</v>
      </c>
      <c r="H75" s="28" t="s">
        <v>3</v>
      </c>
      <c r="I75" s="29" t="s">
        <v>4</v>
      </c>
      <c r="J75" s="28" t="s">
        <v>3</v>
      </c>
      <c r="K75" s="29" t="s">
        <v>4</v>
      </c>
      <c r="L75" s="352"/>
      <c r="M75" s="353"/>
      <c r="N75" s="361"/>
      <c r="O75" s="355"/>
      <c r="P75" s="354"/>
    </row>
    <row r="76" spans="1:16">
      <c r="A76" s="144" t="s">
        <v>172</v>
      </c>
      <c r="B76" s="144" t="s">
        <v>160</v>
      </c>
      <c r="C76" s="144">
        <v>1969</v>
      </c>
      <c r="D76" s="144" t="s">
        <v>173</v>
      </c>
      <c r="E76" s="144" t="s">
        <v>557</v>
      </c>
      <c r="F76" s="144">
        <v>169</v>
      </c>
      <c r="G76" s="145">
        <f t="shared" ref="G76" si="51">F76</f>
        <v>169</v>
      </c>
      <c r="H76" s="144"/>
      <c r="I76" s="145">
        <f t="shared" ref="I76" si="52">H76*0.5</f>
        <v>0</v>
      </c>
      <c r="J76" s="144"/>
      <c r="K76" s="145">
        <f t="shared" ref="K76" si="53">J76*1.5</f>
        <v>0</v>
      </c>
      <c r="L76" s="145">
        <f t="shared" ref="L76" si="54">K76+I76+G76</f>
        <v>169</v>
      </c>
      <c r="M76" s="144">
        <v>1</v>
      </c>
      <c r="N76" s="144">
        <v>1</v>
      </c>
      <c r="O76" s="146">
        <v>20</v>
      </c>
      <c r="P76" s="144"/>
    </row>
    <row r="77" spans="1:16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64"/>
    </row>
    <row r="78" spans="1:16" ht="18.75">
      <c r="A78" s="13" t="s">
        <v>87</v>
      </c>
      <c r="B78" s="356" t="s">
        <v>12</v>
      </c>
      <c r="C78" s="353" t="s">
        <v>1</v>
      </c>
      <c r="D78" s="359" t="s">
        <v>13</v>
      </c>
      <c r="E78" s="353" t="s">
        <v>11</v>
      </c>
      <c r="F78" s="354" t="s">
        <v>5</v>
      </c>
      <c r="G78" s="354"/>
      <c r="H78" s="354" t="s">
        <v>5</v>
      </c>
      <c r="I78" s="354"/>
      <c r="J78" s="354" t="s">
        <v>6</v>
      </c>
      <c r="K78" s="354"/>
      <c r="L78" s="352" t="s">
        <v>7</v>
      </c>
      <c r="M78" s="353" t="s">
        <v>8</v>
      </c>
      <c r="N78" s="359" t="s">
        <v>9</v>
      </c>
      <c r="O78" s="355" t="s">
        <v>10</v>
      </c>
      <c r="P78" s="354" t="s">
        <v>151</v>
      </c>
    </row>
    <row r="79" spans="1:16">
      <c r="A79" s="354" t="s">
        <v>0</v>
      </c>
      <c r="B79" s="357"/>
      <c r="C79" s="353"/>
      <c r="D79" s="360"/>
      <c r="E79" s="353"/>
      <c r="F79" s="354"/>
      <c r="G79" s="354"/>
      <c r="H79" s="354"/>
      <c r="I79" s="354"/>
      <c r="J79" s="354"/>
      <c r="K79" s="354"/>
      <c r="L79" s="352"/>
      <c r="M79" s="353"/>
      <c r="N79" s="360"/>
      <c r="O79" s="355"/>
      <c r="P79" s="354"/>
    </row>
    <row r="80" spans="1:16">
      <c r="A80" s="354"/>
      <c r="B80" s="358"/>
      <c r="C80" s="353"/>
      <c r="D80" s="361"/>
      <c r="E80" s="353"/>
      <c r="F80" s="28" t="s">
        <v>3</v>
      </c>
      <c r="G80" s="29" t="s">
        <v>4</v>
      </c>
      <c r="H80" s="28" t="s">
        <v>3</v>
      </c>
      <c r="I80" s="29" t="s">
        <v>4</v>
      </c>
      <c r="J80" s="28" t="s">
        <v>3</v>
      </c>
      <c r="K80" s="29" t="s">
        <v>4</v>
      </c>
      <c r="L80" s="352"/>
      <c r="M80" s="353"/>
      <c r="N80" s="361"/>
      <c r="O80" s="355"/>
      <c r="P80" s="354"/>
    </row>
    <row r="81" spans="1:16" ht="30">
      <c r="A81" s="113" t="s">
        <v>525</v>
      </c>
      <c r="B81" s="113" t="s">
        <v>200</v>
      </c>
      <c r="C81" s="113">
        <v>1957</v>
      </c>
      <c r="D81" s="113" t="s">
        <v>169</v>
      </c>
      <c r="E81" s="113" t="s">
        <v>607</v>
      </c>
      <c r="F81" s="113">
        <v>234</v>
      </c>
      <c r="G81" s="136">
        <f t="shared" ref="G81" si="55">F81</f>
        <v>234</v>
      </c>
      <c r="H81" s="113"/>
      <c r="I81" s="136">
        <f t="shared" ref="I81" si="56">H81*0.5</f>
        <v>0</v>
      </c>
      <c r="J81" s="113"/>
      <c r="K81" s="136">
        <f t="shared" ref="K81" si="57">J81*1.5</f>
        <v>0</v>
      </c>
      <c r="L81" s="136">
        <f t="shared" ref="L81" si="58">K81+I81+G81</f>
        <v>234</v>
      </c>
      <c r="M81" s="113">
        <v>1</v>
      </c>
      <c r="N81" s="113">
        <v>1</v>
      </c>
      <c r="O81" s="113">
        <v>20</v>
      </c>
      <c r="P81" s="113" t="s">
        <v>207</v>
      </c>
    </row>
    <row r="82" spans="1:16" ht="30">
      <c r="A82" s="113" t="s">
        <v>407</v>
      </c>
      <c r="B82" s="113" t="s">
        <v>378</v>
      </c>
      <c r="C82" s="113">
        <v>1952</v>
      </c>
      <c r="D82" s="113" t="s">
        <v>169</v>
      </c>
      <c r="E82" s="113" t="s">
        <v>602</v>
      </c>
      <c r="F82" s="113">
        <v>229</v>
      </c>
      <c r="G82" s="136">
        <f t="shared" ref="G82:G83" si="59">F82</f>
        <v>229</v>
      </c>
      <c r="H82" s="113"/>
      <c r="I82" s="136">
        <f t="shared" ref="I82:I83" si="60">H82*0.5</f>
        <v>0</v>
      </c>
      <c r="J82" s="113"/>
      <c r="K82" s="136">
        <f t="shared" ref="K82:K83" si="61">J82*1.5</f>
        <v>0</v>
      </c>
      <c r="L82" s="136">
        <f t="shared" ref="L82:L83" si="62">K82+I82+G82</f>
        <v>229</v>
      </c>
      <c r="M82" s="113">
        <v>2</v>
      </c>
      <c r="N82" s="113">
        <v>2</v>
      </c>
      <c r="O82" s="113">
        <v>18</v>
      </c>
      <c r="P82" s="113" t="s">
        <v>385</v>
      </c>
    </row>
    <row r="83" spans="1:16" ht="30">
      <c r="A83" s="113" t="s">
        <v>415</v>
      </c>
      <c r="B83" s="113" t="s">
        <v>378</v>
      </c>
      <c r="C83" s="113">
        <v>1949</v>
      </c>
      <c r="D83" s="113" t="s">
        <v>169</v>
      </c>
      <c r="E83" s="113" t="s">
        <v>605</v>
      </c>
      <c r="F83" s="113">
        <v>174</v>
      </c>
      <c r="G83" s="136">
        <f t="shared" si="59"/>
        <v>174</v>
      </c>
      <c r="H83" s="113"/>
      <c r="I83" s="136">
        <f t="shared" si="60"/>
        <v>0</v>
      </c>
      <c r="J83" s="113"/>
      <c r="K83" s="136">
        <f t="shared" si="61"/>
        <v>0</v>
      </c>
      <c r="L83" s="136">
        <f t="shared" si="62"/>
        <v>174</v>
      </c>
      <c r="M83" s="113">
        <v>3</v>
      </c>
      <c r="N83" s="113">
        <v>3</v>
      </c>
      <c r="O83" s="113">
        <v>16</v>
      </c>
      <c r="P83" s="113" t="s">
        <v>385</v>
      </c>
    </row>
    <row r="84" spans="1:16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124"/>
    </row>
    <row r="86" spans="1:16">
      <c r="A86" t="s">
        <v>153</v>
      </c>
      <c r="G86" t="s">
        <v>154</v>
      </c>
      <c r="H86" t="s">
        <v>154</v>
      </c>
    </row>
  </sheetData>
  <mergeCells count="178">
    <mergeCell ref="N63:N65"/>
    <mergeCell ref="O63:O65"/>
    <mergeCell ref="P63:P65"/>
    <mergeCell ref="A64:A65"/>
    <mergeCell ref="B63:B65"/>
    <mergeCell ref="C63:C65"/>
    <mergeCell ref="D63:D65"/>
    <mergeCell ref="E63:E65"/>
    <mergeCell ref="F63:G64"/>
    <mergeCell ref="H63:I64"/>
    <mergeCell ref="J63:K64"/>
    <mergeCell ref="L63:L65"/>
    <mergeCell ref="M63:M65"/>
    <mergeCell ref="L57:L59"/>
    <mergeCell ref="M57:M59"/>
    <mergeCell ref="L52:L54"/>
    <mergeCell ref="M52:M54"/>
    <mergeCell ref="N52:N54"/>
    <mergeCell ref="O52:O54"/>
    <mergeCell ref="P52:P54"/>
    <mergeCell ref="A53:A54"/>
    <mergeCell ref="B14:B16"/>
    <mergeCell ref="C14:C16"/>
    <mergeCell ref="D14:D16"/>
    <mergeCell ref="E14:E16"/>
    <mergeCell ref="F14:G15"/>
    <mergeCell ref="H14:I15"/>
    <mergeCell ref="J14:K15"/>
    <mergeCell ref="L14:L16"/>
    <mergeCell ref="M14:M16"/>
    <mergeCell ref="N14:N16"/>
    <mergeCell ref="O14:O16"/>
    <mergeCell ref="P14:P16"/>
    <mergeCell ref="A15:A16"/>
    <mergeCell ref="N42:N44"/>
    <mergeCell ref="O42:O44"/>
    <mergeCell ref="P42:P44"/>
    <mergeCell ref="A58:A59"/>
    <mergeCell ref="B52:B54"/>
    <mergeCell ref="C52:C54"/>
    <mergeCell ref="D52:D54"/>
    <mergeCell ref="E52:E54"/>
    <mergeCell ref="F52:G53"/>
    <mergeCell ref="H52:I53"/>
    <mergeCell ref="J52:K53"/>
    <mergeCell ref="B57:B59"/>
    <mergeCell ref="C57:C59"/>
    <mergeCell ref="D57:D59"/>
    <mergeCell ref="E57:E59"/>
    <mergeCell ref="F57:G58"/>
    <mergeCell ref="H57:I58"/>
    <mergeCell ref="J57:K58"/>
    <mergeCell ref="P78:P80"/>
    <mergeCell ref="P19:P21"/>
    <mergeCell ref="P24:P26"/>
    <mergeCell ref="P31:P33"/>
    <mergeCell ref="P37:P39"/>
    <mergeCell ref="P47:P49"/>
    <mergeCell ref="A2:B12"/>
    <mergeCell ref="P68:P70"/>
    <mergeCell ref="P73:P75"/>
    <mergeCell ref="J19:K20"/>
    <mergeCell ref="L19:L21"/>
    <mergeCell ref="A20:A21"/>
    <mergeCell ref="B19:B21"/>
    <mergeCell ref="C19:C21"/>
    <mergeCell ref="D19:D21"/>
    <mergeCell ref="E19:E21"/>
    <mergeCell ref="F19:G20"/>
    <mergeCell ref="L42:L44"/>
    <mergeCell ref="M42:M44"/>
    <mergeCell ref="N24:N26"/>
    <mergeCell ref="O24:O26"/>
    <mergeCell ref="N57:N59"/>
    <mergeCell ref="O57:O59"/>
    <mergeCell ref="P57:P59"/>
    <mergeCell ref="H19:I20"/>
    <mergeCell ref="M19:M21"/>
    <mergeCell ref="N19:N21"/>
    <mergeCell ref="O19:O21"/>
    <mergeCell ref="C2:E5"/>
    <mergeCell ref="F2:P3"/>
    <mergeCell ref="F4:P4"/>
    <mergeCell ref="F5:P5"/>
    <mergeCell ref="C6:E8"/>
    <mergeCell ref="F6:P8"/>
    <mergeCell ref="C9:E12"/>
    <mergeCell ref="F9:P12"/>
    <mergeCell ref="O37:O39"/>
    <mergeCell ref="A38:A39"/>
    <mergeCell ref="B37:B39"/>
    <mergeCell ref="C37:C39"/>
    <mergeCell ref="D37:D39"/>
    <mergeCell ref="E37:E39"/>
    <mergeCell ref="F37:G38"/>
    <mergeCell ref="H37:I38"/>
    <mergeCell ref="N31:N33"/>
    <mergeCell ref="O31:O33"/>
    <mergeCell ref="A32:A33"/>
    <mergeCell ref="B31:B33"/>
    <mergeCell ref="C31:C33"/>
    <mergeCell ref="D31:D33"/>
    <mergeCell ref="E31:E33"/>
    <mergeCell ref="F31:G32"/>
    <mergeCell ref="H31:I32"/>
    <mergeCell ref="J31:K32"/>
    <mergeCell ref="L31:L33"/>
    <mergeCell ref="M31:M33"/>
    <mergeCell ref="C42:C44"/>
    <mergeCell ref="D42:D44"/>
    <mergeCell ref="E42:E44"/>
    <mergeCell ref="F42:G43"/>
    <mergeCell ref="A25:A26"/>
    <mergeCell ref="J37:K38"/>
    <mergeCell ref="L37:L39"/>
    <mergeCell ref="M37:M39"/>
    <mergeCell ref="N37:N39"/>
    <mergeCell ref="B24:B26"/>
    <mergeCell ref="C24:C26"/>
    <mergeCell ref="D24:D26"/>
    <mergeCell ref="E24:E26"/>
    <mergeCell ref="F24:G25"/>
    <mergeCell ref="H24:I25"/>
    <mergeCell ref="J24:K25"/>
    <mergeCell ref="L24:L26"/>
    <mergeCell ref="M24:M26"/>
    <mergeCell ref="A43:A44"/>
    <mergeCell ref="B42:B44"/>
    <mergeCell ref="H42:I43"/>
    <mergeCell ref="J42:K43"/>
    <mergeCell ref="M47:M49"/>
    <mergeCell ref="N47:N49"/>
    <mergeCell ref="O47:O49"/>
    <mergeCell ref="A48:A49"/>
    <mergeCell ref="B47:B49"/>
    <mergeCell ref="C47:C49"/>
    <mergeCell ref="D47:D49"/>
    <mergeCell ref="E47:E49"/>
    <mergeCell ref="F47:G48"/>
    <mergeCell ref="H47:I48"/>
    <mergeCell ref="J47:K48"/>
    <mergeCell ref="L47:L49"/>
    <mergeCell ref="J68:K69"/>
    <mergeCell ref="L68:L70"/>
    <mergeCell ref="M68:M70"/>
    <mergeCell ref="N68:N70"/>
    <mergeCell ref="O68:O70"/>
    <mergeCell ref="A69:A70"/>
    <mergeCell ref="B68:B70"/>
    <mergeCell ref="C68:C70"/>
    <mergeCell ref="D68:D70"/>
    <mergeCell ref="E68:E70"/>
    <mergeCell ref="F68:G69"/>
    <mergeCell ref="H68:I69"/>
    <mergeCell ref="J73:K74"/>
    <mergeCell ref="L73:L75"/>
    <mergeCell ref="M73:M75"/>
    <mergeCell ref="N73:N75"/>
    <mergeCell ref="O73:O75"/>
    <mergeCell ref="A74:A75"/>
    <mergeCell ref="B73:B75"/>
    <mergeCell ref="C73:C75"/>
    <mergeCell ref="D73:D75"/>
    <mergeCell ref="E73:E75"/>
    <mergeCell ref="F73:G74"/>
    <mergeCell ref="H73:I74"/>
    <mergeCell ref="J78:K79"/>
    <mergeCell ref="L78:L80"/>
    <mergeCell ref="M78:M80"/>
    <mergeCell ref="N78:N80"/>
    <mergeCell ref="O78:O80"/>
    <mergeCell ref="A79:A80"/>
    <mergeCell ref="B78:B80"/>
    <mergeCell ref="C78:C80"/>
    <mergeCell ref="D78:D80"/>
    <mergeCell ref="E78:E80"/>
    <mergeCell ref="F78:G79"/>
    <mergeCell ref="H78:I79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2060"/>
  </sheetPr>
  <dimension ref="A1:P19"/>
  <sheetViews>
    <sheetView topLeftCell="A6" zoomScaleNormal="100" workbookViewId="0">
      <selection activeCell="F21" sqref="F21"/>
    </sheetView>
  </sheetViews>
  <sheetFormatPr defaultRowHeight="15"/>
  <cols>
    <col min="1" max="1" width="54.85546875" customWidth="1"/>
    <col min="2" max="2" width="12.42578125" customWidth="1"/>
    <col min="3" max="3" width="7.28515625" customWidth="1"/>
    <col min="4" max="4" width="7.7109375" customWidth="1"/>
    <col min="5" max="5" width="8.28515625" customWidth="1"/>
    <col min="6" max="6" width="6.42578125" customWidth="1"/>
    <col min="7" max="7" width="6" customWidth="1"/>
    <col min="8" max="8" width="6.85546875" hidden="1" customWidth="1"/>
    <col min="9" max="9" width="7" hidden="1" customWidth="1"/>
    <col min="10" max="10" width="7.28515625" hidden="1" customWidth="1"/>
    <col min="11" max="11" width="5.28515625" hidden="1" customWidth="1"/>
    <col min="12" max="12" width="17" customWidth="1"/>
    <col min="13" max="13" width="12.7109375" customWidth="1"/>
    <col min="14" max="14" width="7.42578125" customWidth="1"/>
    <col min="15" max="15" width="19.28515625" customWidth="1"/>
    <col min="16" max="16" width="12.7109375" customWidth="1"/>
  </cols>
  <sheetData>
    <row r="1" spans="1:16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ht="14.45" customHeight="1">
      <c r="A2" s="338"/>
      <c r="B2" s="338"/>
      <c r="C2" s="338" t="s">
        <v>14</v>
      </c>
      <c r="D2" s="338"/>
      <c r="E2" s="338"/>
      <c r="F2" s="341" t="s">
        <v>156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</row>
    <row r="3" spans="1:16" ht="14.45" customHeight="1">
      <c r="A3" s="338"/>
      <c r="B3" s="338"/>
      <c r="C3" s="338"/>
      <c r="D3" s="338"/>
      <c r="E3" s="338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</row>
    <row r="4" spans="1:16" ht="15.75">
      <c r="A4" s="338"/>
      <c r="B4" s="338"/>
      <c r="C4" s="338"/>
      <c r="D4" s="338"/>
      <c r="E4" s="338"/>
      <c r="F4" s="341" t="s">
        <v>17</v>
      </c>
      <c r="G4" s="341"/>
      <c r="H4" s="341"/>
      <c r="I4" s="341"/>
      <c r="J4" s="341"/>
      <c r="K4" s="341"/>
      <c r="L4" s="341"/>
      <c r="M4" s="341"/>
      <c r="N4" s="341"/>
      <c r="O4" s="341"/>
      <c r="P4" s="341"/>
    </row>
    <row r="5" spans="1:16" ht="15.75">
      <c r="A5" s="338"/>
      <c r="B5" s="338"/>
      <c r="C5" s="338"/>
      <c r="D5" s="338"/>
      <c r="E5" s="338"/>
      <c r="F5" s="341" t="s">
        <v>18</v>
      </c>
      <c r="G5" s="341"/>
      <c r="H5" s="341"/>
      <c r="I5" s="341"/>
      <c r="J5" s="341"/>
      <c r="K5" s="341"/>
      <c r="L5" s="341"/>
      <c r="M5" s="341"/>
      <c r="N5" s="341"/>
      <c r="O5" s="341"/>
      <c r="P5" s="341"/>
    </row>
    <row r="6" spans="1:16" ht="14.45" customHeight="1">
      <c r="A6" s="338"/>
      <c r="B6" s="338"/>
      <c r="C6" s="339" t="s">
        <v>15</v>
      </c>
      <c r="D6" s="339"/>
      <c r="E6" s="339"/>
      <c r="F6" s="341" t="s">
        <v>157</v>
      </c>
      <c r="G6" s="341"/>
      <c r="H6" s="341"/>
      <c r="I6" s="341"/>
      <c r="J6" s="341"/>
      <c r="K6" s="341"/>
      <c r="L6" s="341"/>
      <c r="M6" s="341"/>
      <c r="N6" s="341"/>
      <c r="O6" s="341"/>
      <c r="P6" s="341"/>
    </row>
    <row r="7" spans="1:16" ht="14.45" customHeight="1">
      <c r="A7" s="338"/>
      <c r="B7" s="338"/>
      <c r="C7" s="339"/>
      <c r="D7" s="339"/>
      <c r="E7" s="339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</row>
    <row r="8" spans="1:16" ht="14.45" customHeight="1">
      <c r="A8" s="338"/>
      <c r="B8" s="338"/>
      <c r="C8" s="339"/>
      <c r="D8" s="339"/>
      <c r="E8" s="339"/>
      <c r="F8" s="341"/>
      <c r="G8" s="341"/>
      <c r="H8" s="341"/>
      <c r="I8" s="341"/>
      <c r="J8" s="341"/>
      <c r="K8" s="341"/>
      <c r="L8" s="341"/>
      <c r="M8" s="341"/>
      <c r="N8" s="341"/>
      <c r="O8" s="341"/>
      <c r="P8" s="341"/>
    </row>
    <row r="9" spans="1:16" ht="14.45" customHeight="1">
      <c r="A9" s="338"/>
      <c r="B9" s="338"/>
      <c r="C9" s="339" t="s">
        <v>16</v>
      </c>
      <c r="D9" s="339"/>
      <c r="E9" s="339"/>
      <c r="F9" s="340" t="s">
        <v>158</v>
      </c>
      <c r="G9" s="340"/>
      <c r="H9" s="340"/>
      <c r="I9" s="340"/>
      <c r="J9" s="340"/>
      <c r="K9" s="340"/>
      <c r="L9" s="340"/>
      <c r="M9" s="340"/>
      <c r="N9" s="340"/>
      <c r="O9" s="340"/>
      <c r="P9" s="340"/>
    </row>
    <row r="10" spans="1:16">
      <c r="A10" s="338"/>
      <c r="B10" s="338"/>
      <c r="C10" s="339"/>
      <c r="D10" s="339"/>
      <c r="E10" s="339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340"/>
    </row>
    <row r="11" spans="1:16">
      <c r="A11" s="338"/>
      <c r="B11" s="338"/>
      <c r="C11" s="339"/>
      <c r="D11" s="339"/>
      <c r="E11" s="339"/>
      <c r="F11" s="340"/>
      <c r="G11" s="340"/>
      <c r="H11" s="340"/>
      <c r="I11" s="340"/>
      <c r="J11" s="340"/>
      <c r="K11" s="340"/>
      <c r="L11" s="340"/>
      <c r="M11" s="340"/>
      <c r="N11" s="340"/>
      <c r="O11" s="340"/>
      <c r="P11" s="340"/>
    </row>
    <row r="12" spans="1:16">
      <c r="A12" s="338"/>
      <c r="B12" s="338"/>
      <c r="C12" s="339"/>
      <c r="D12" s="339"/>
      <c r="E12" s="339"/>
      <c r="F12" s="340"/>
      <c r="G12" s="340"/>
      <c r="H12" s="340"/>
      <c r="I12" s="340"/>
      <c r="J12" s="340"/>
      <c r="K12" s="340"/>
      <c r="L12" s="340"/>
      <c r="M12" s="340"/>
      <c r="N12" s="340"/>
      <c r="O12" s="340"/>
      <c r="P12" s="340"/>
    </row>
    <row r="13" spans="1:16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</row>
    <row r="14" spans="1:16" ht="18.75">
      <c r="A14" s="13" t="s">
        <v>88</v>
      </c>
      <c r="B14" s="356" t="s">
        <v>12</v>
      </c>
      <c r="C14" s="353" t="s">
        <v>1</v>
      </c>
      <c r="D14" s="359" t="s">
        <v>13</v>
      </c>
      <c r="E14" s="353" t="s">
        <v>11</v>
      </c>
      <c r="F14" s="354" t="s">
        <v>6</v>
      </c>
      <c r="G14" s="354"/>
      <c r="H14" s="354" t="s">
        <v>5</v>
      </c>
      <c r="I14" s="354"/>
      <c r="J14" s="354" t="s">
        <v>6</v>
      </c>
      <c r="K14" s="354"/>
      <c r="L14" s="352" t="s">
        <v>7</v>
      </c>
      <c r="M14" s="353" t="s">
        <v>8</v>
      </c>
      <c r="N14" s="359" t="s">
        <v>9</v>
      </c>
      <c r="O14" s="355" t="s">
        <v>10</v>
      </c>
      <c r="P14" s="398" t="s">
        <v>151</v>
      </c>
    </row>
    <row r="15" spans="1:16" ht="14.45" customHeight="1">
      <c r="A15" s="354" t="s">
        <v>0</v>
      </c>
      <c r="B15" s="357"/>
      <c r="C15" s="353"/>
      <c r="D15" s="360"/>
      <c r="E15" s="353"/>
      <c r="F15" s="354"/>
      <c r="G15" s="354"/>
      <c r="H15" s="354"/>
      <c r="I15" s="354"/>
      <c r="J15" s="354"/>
      <c r="K15" s="354"/>
      <c r="L15" s="352"/>
      <c r="M15" s="353"/>
      <c r="N15" s="360"/>
      <c r="O15" s="355"/>
      <c r="P15" s="399"/>
    </row>
    <row r="16" spans="1:16">
      <c r="A16" s="354"/>
      <c r="B16" s="358"/>
      <c r="C16" s="353"/>
      <c r="D16" s="361"/>
      <c r="E16" s="353"/>
      <c r="F16" s="28" t="s">
        <v>3</v>
      </c>
      <c r="G16" s="29" t="s">
        <v>4</v>
      </c>
      <c r="H16" s="28" t="s">
        <v>3</v>
      </c>
      <c r="I16" s="29" t="s">
        <v>4</v>
      </c>
      <c r="J16" s="28" t="s">
        <v>3</v>
      </c>
      <c r="K16" s="29" t="s">
        <v>4</v>
      </c>
      <c r="L16" s="352"/>
      <c r="M16" s="353"/>
      <c r="N16" s="361"/>
      <c r="O16" s="355"/>
      <c r="P16" s="400"/>
    </row>
    <row r="17" spans="1:16" ht="30">
      <c r="A17" s="30" t="s">
        <v>364</v>
      </c>
      <c r="B17" s="30" t="s">
        <v>358</v>
      </c>
      <c r="C17" s="30">
        <v>2010</v>
      </c>
      <c r="D17" s="30" t="s">
        <v>171</v>
      </c>
      <c r="E17" s="30" t="s">
        <v>700</v>
      </c>
      <c r="F17" s="30">
        <v>108</v>
      </c>
      <c r="G17" s="31">
        <f t="shared" ref="G17" si="0">F17</f>
        <v>108</v>
      </c>
      <c r="H17" s="30"/>
      <c r="I17" s="31">
        <f t="shared" ref="I17" si="1">H17*0.5</f>
        <v>0</v>
      </c>
      <c r="J17" s="30"/>
      <c r="K17" s="31">
        <f t="shared" ref="K17" si="2">J17*1.5</f>
        <v>0</v>
      </c>
      <c r="L17" s="31">
        <f t="shared" ref="L17" si="3">K17+I17+G17</f>
        <v>108</v>
      </c>
      <c r="M17" s="30">
        <v>1</v>
      </c>
      <c r="N17" s="30">
        <v>1</v>
      </c>
      <c r="O17" s="56">
        <v>20</v>
      </c>
      <c r="P17" s="61" t="s">
        <v>360</v>
      </c>
    </row>
    <row r="19" spans="1:16">
      <c r="A19" t="s">
        <v>153</v>
      </c>
      <c r="G19" t="s">
        <v>154</v>
      </c>
      <c r="H19" t="s">
        <v>154</v>
      </c>
    </row>
  </sheetData>
  <mergeCells count="22">
    <mergeCell ref="P14:P16"/>
    <mergeCell ref="A15:A16"/>
    <mergeCell ref="B14:B16"/>
    <mergeCell ref="C14:C16"/>
    <mergeCell ref="D14:D16"/>
    <mergeCell ref="O14:O16"/>
    <mergeCell ref="E14:E16"/>
    <mergeCell ref="J14:K15"/>
    <mergeCell ref="L14:L16"/>
    <mergeCell ref="M14:M16"/>
    <mergeCell ref="N14:N16"/>
    <mergeCell ref="F14:G15"/>
    <mergeCell ref="H14:I15"/>
    <mergeCell ref="A2:B12"/>
    <mergeCell ref="C2:E5"/>
    <mergeCell ref="F2:P3"/>
    <mergeCell ref="F4:P4"/>
    <mergeCell ref="F5:P5"/>
    <mergeCell ref="C6:E8"/>
    <mergeCell ref="F6:P8"/>
    <mergeCell ref="C9:E12"/>
    <mergeCell ref="F9:P12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2060"/>
  </sheetPr>
  <dimension ref="A1:P25"/>
  <sheetViews>
    <sheetView topLeftCell="A6" workbookViewId="0">
      <selection activeCell="B23" sqref="B23"/>
    </sheetView>
  </sheetViews>
  <sheetFormatPr defaultRowHeight="15"/>
  <cols>
    <col min="1" max="1" width="55.5703125" customWidth="1"/>
    <col min="2" max="2" width="9" customWidth="1"/>
    <col min="8" max="11" width="0" hidden="1" customWidth="1"/>
    <col min="13" max="13" width="13.5703125" customWidth="1"/>
    <col min="14" max="14" width="13.42578125" customWidth="1"/>
    <col min="15" max="15" width="23.42578125" customWidth="1"/>
    <col min="16" max="16" width="12" customWidth="1"/>
  </cols>
  <sheetData>
    <row r="1" spans="1:16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>
      <c r="A2" s="338"/>
      <c r="B2" s="338"/>
      <c r="C2" s="338" t="s">
        <v>14</v>
      </c>
      <c r="D2" s="338"/>
      <c r="E2" s="338"/>
      <c r="F2" s="341" t="s">
        <v>156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</row>
    <row r="3" spans="1:16">
      <c r="A3" s="338"/>
      <c r="B3" s="338"/>
      <c r="C3" s="338"/>
      <c r="D3" s="338"/>
      <c r="E3" s="338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</row>
    <row r="4" spans="1:16" ht="15.75">
      <c r="A4" s="338"/>
      <c r="B4" s="338"/>
      <c r="C4" s="338"/>
      <c r="D4" s="338"/>
      <c r="E4" s="338"/>
      <c r="F4" s="341" t="s">
        <v>17</v>
      </c>
      <c r="G4" s="341"/>
      <c r="H4" s="341"/>
      <c r="I4" s="341"/>
      <c r="J4" s="341"/>
      <c r="K4" s="341"/>
      <c r="L4" s="341"/>
      <c r="M4" s="341"/>
      <c r="N4" s="341"/>
      <c r="O4" s="341"/>
      <c r="P4" s="341"/>
    </row>
    <row r="5" spans="1:16" ht="15.75">
      <c r="A5" s="338"/>
      <c r="B5" s="338"/>
      <c r="C5" s="338"/>
      <c r="D5" s="338"/>
      <c r="E5" s="338"/>
      <c r="F5" s="341" t="s">
        <v>18</v>
      </c>
      <c r="G5" s="341"/>
      <c r="H5" s="341"/>
      <c r="I5" s="341"/>
      <c r="J5" s="341"/>
      <c r="K5" s="341"/>
      <c r="L5" s="341"/>
      <c r="M5" s="341"/>
      <c r="N5" s="341"/>
      <c r="O5" s="341"/>
      <c r="P5" s="341"/>
    </row>
    <row r="6" spans="1:16">
      <c r="A6" s="338"/>
      <c r="B6" s="338"/>
      <c r="C6" s="339" t="s">
        <v>15</v>
      </c>
      <c r="D6" s="339"/>
      <c r="E6" s="339"/>
      <c r="F6" s="341" t="s">
        <v>157</v>
      </c>
      <c r="G6" s="341"/>
      <c r="H6" s="341"/>
      <c r="I6" s="341"/>
      <c r="J6" s="341"/>
      <c r="K6" s="341"/>
      <c r="L6" s="341"/>
      <c r="M6" s="341"/>
      <c r="N6" s="341"/>
      <c r="O6" s="341"/>
      <c r="P6" s="341"/>
    </row>
    <row r="7" spans="1:16">
      <c r="A7" s="338"/>
      <c r="B7" s="338"/>
      <c r="C7" s="339"/>
      <c r="D7" s="339"/>
      <c r="E7" s="339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</row>
    <row r="8" spans="1:16">
      <c r="A8" s="338"/>
      <c r="B8" s="338"/>
      <c r="C8" s="339"/>
      <c r="D8" s="339"/>
      <c r="E8" s="339"/>
      <c r="F8" s="341"/>
      <c r="G8" s="341"/>
      <c r="H8" s="341"/>
      <c r="I8" s="341"/>
      <c r="J8" s="341"/>
      <c r="K8" s="341"/>
      <c r="L8" s="341"/>
      <c r="M8" s="341"/>
      <c r="N8" s="341"/>
      <c r="O8" s="341"/>
      <c r="P8" s="341"/>
    </row>
    <row r="9" spans="1:16">
      <c r="A9" s="338"/>
      <c r="B9" s="338"/>
      <c r="C9" s="339" t="s">
        <v>16</v>
      </c>
      <c r="D9" s="339"/>
      <c r="E9" s="339"/>
      <c r="F9" s="340" t="s">
        <v>158</v>
      </c>
      <c r="G9" s="340"/>
      <c r="H9" s="340"/>
      <c r="I9" s="340"/>
      <c r="J9" s="340"/>
      <c r="K9" s="340"/>
      <c r="L9" s="340"/>
      <c r="M9" s="340"/>
      <c r="N9" s="340"/>
      <c r="O9" s="340"/>
      <c r="P9" s="340"/>
    </row>
    <row r="10" spans="1:16">
      <c r="A10" s="338"/>
      <c r="B10" s="338"/>
      <c r="C10" s="339"/>
      <c r="D10" s="339"/>
      <c r="E10" s="339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340"/>
    </row>
    <row r="11" spans="1:16">
      <c r="A11" s="338"/>
      <c r="B11" s="338"/>
      <c r="C11" s="339"/>
      <c r="D11" s="339"/>
      <c r="E11" s="339"/>
      <c r="F11" s="340"/>
      <c r="G11" s="340"/>
      <c r="H11" s="340"/>
      <c r="I11" s="340"/>
      <c r="J11" s="340"/>
      <c r="K11" s="340"/>
      <c r="L11" s="340"/>
      <c r="M11" s="340"/>
      <c r="N11" s="340"/>
      <c r="O11" s="340"/>
      <c r="P11" s="340"/>
    </row>
    <row r="12" spans="1:16">
      <c r="A12" s="338"/>
      <c r="B12" s="338"/>
      <c r="C12" s="339"/>
      <c r="D12" s="339"/>
      <c r="E12" s="339"/>
      <c r="F12" s="340"/>
      <c r="G12" s="340"/>
      <c r="H12" s="340"/>
      <c r="I12" s="340"/>
      <c r="J12" s="340"/>
      <c r="K12" s="340"/>
      <c r="L12" s="340"/>
      <c r="M12" s="340"/>
      <c r="N12" s="340"/>
      <c r="O12" s="340"/>
      <c r="P12" s="340"/>
    </row>
    <row r="13" spans="1:16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</row>
    <row r="14" spans="1:16" ht="18.75">
      <c r="A14" s="2" t="s">
        <v>89</v>
      </c>
      <c r="B14" s="335" t="s">
        <v>12</v>
      </c>
      <c r="C14" s="331" t="s">
        <v>1</v>
      </c>
      <c r="D14" s="332" t="s">
        <v>13</v>
      </c>
      <c r="E14" s="331" t="s">
        <v>11</v>
      </c>
      <c r="F14" s="329" t="s">
        <v>6</v>
      </c>
      <c r="G14" s="329"/>
      <c r="H14" s="329" t="s">
        <v>5</v>
      </c>
      <c r="I14" s="329"/>
      <c r="J14" s="329" t="s">
        <v>6</v>
      </c>
      <c r="K14" s="329"/>
      <c r="L14" s="330" t="s">
        <v>7</v>
      </c>
      <c r="M14" s="331" t="s">
        <v>8</v>
      </c>
      <c r="N14" s="332" t="s">
        <v>9</v>
      </c>
      <c r="O14" s="328" t="s">
        <v>10</v>
      </c>
      <c r="P14" s="401" t="s">
        <v>151</v>
      </c>
    </row>
    <row r="15" spans="1:16" ht="14.45" customHeight="1">
      <c r="A15" s="329" t="s">
        <v>0</v>
      </c>
      <c r="B15" s="336"/>
      <c r="C15" s="331"/>
      <c r="D15" s="333"/>
      <c r="E15" s="331"/>
      <c r="F15" s="329"/>
      <c r="G15" s="329"/>
      <c r="H15" s="329"/>
      <c r="I15" s="329"/>
      <c r="J15" s="329"/>
      <c r="K15" s="329"/>
      <c r="L15" s="330"/>
      <c r="M15" s="331"/>
      <c r="N15" s="333"/>
      <c r="O15" s="328"/>
      <c r="P15" s="401"/>
    </row>
    <row r="16" spans="1:16">
      <c r="A16" s="329"/>
      <c r="B16" s="337"/>
      <c r="C16" s="331"/>
      <c r="D16" s="334"/>
      <c r="E16" s="331"/>
      <c r="F16" s="3" t="s">
        <v>3</v>
      </c>
      <c r="G16" s="4" t="s">
        <v>4</v>
      </c>
      <c r="H16" s="3" t="s">
        <v>3</v>
      </c>
      <c r="I16" s="4" t="s">
        <v>4</v>
      </c>
      <c r="J16" s="3" t="s">
        <v>3</v>
      </c>
      <c r="K16" s="4" t="s">
        <v>4</v>
      </c>
      <c r="L16" s="330"/>
      <c r="M16" s="331"/>
      <c r="N16" s="334"/>
      <c r="O16" s="328"/>
      <c r="P16" s="401"/>
    </row>
    <row r="17" spans="1:16" ht="30">
      <c r="A17" s="5" t="s">
        <v>282</v>
      </c>
      <c r="B17" s="5" t="s">
        <v>200</v>
      </c>
      <c r="C17" s="5">
        <v>2008</v>
      </c>
      <c r="D17" s="5" t="s">
        <v>182</v>
      </c>
      <c r="E17" s="5" t="s">
        <v>587</v>
      </c>
      <c r="F17" s="5">
        <v>65</v>
      </c>
      <c r="G17" s="6">
        <f t="shared" ref="G17" si="0">F17</f>
        <v>65</v>
      </c>
      <c r="H17" s="5"/>
      <c r="I17" s="6">
        <f t="shared" ref="I17" si="1">H17*0.5</f>
        <v>0</v>
      </c>
      <c r="J17" s="5"/>
      <c r="K17" s="6">
        <f t="shared" ref="K17" si="2">J17*1.5</f>
        <v>0</v>
      </c>
      <c r="L17" s="6">
        <f t="shared" ref="L17" si="3">K17+I17+G17</f>
        <v>65</v>
      </c>
      <c r="M17" s="5">
        <v>1</v>
      </c>
      <c r="N17" s="5">
        <v>1</v>
      </c>
      <c r="O17" s="49">
        <v>20</v>
      </c>
      <c r="P17" s="42" t="s">
        <v>215</v>
      </c>
    </row>
    <row r="18" spans="1:16" ht="45">
      <c r="A18" s="5" t="s">
        <v>341</v>
      </c>
      <c r="B18" s="5" t="s">
        <v>145</v>
      </c>
      <c r="C18" s="5">
        <v>2009</v>
      </c>
      <c r="D18" s="5" t="s">
        <v>182</v>
      </c>
      <c r="E18" s="5" t="s">
        <v>625</v>
      </c>
      <c r="F18" s="5">
        <v>32</v>
      </c>
      <c r="G18" s="6">
        <f t="shared" ref="G18" si="4">F18</f>
        <v>32</v>
      </c>
      <c r="H18" s="5"/>
      <c r="I18" s="6">
        <f t="shared" ref="I18" si="5">H18*0.5</f>
        <v>0</v>
      </c>
      <c r="J18" s="5"/>
      <c r="K18" s="6">
        <f t="shared" ref="K18" si="6">J18*1.5</f>
        <v>0</v>
      </c>
      <c r="L18" s="6">
        <f t="shared" ref="L18" si="7">K18+I18+G18</f>
        <v>32</v>
      </c>
      <c r="M18" s="5">
        <v>2</v>
      </c>
      <c r="N18" s="5">
        <v>2</v>
      </c>
      <c r="O18" s="5">
        <v>18</v>
      </c>
      <c r="P18" s="42" t="s">
        <v>342</v>
      </c>
    </row>
    <row r="19" spans="1:16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69"/>
    </row>
    <row r="20" spans="1:16" ht="18.75">
      <c r="A20" s="2" t="s">
        <v>90</v>
      </c>
      <c r="B20" s="335" t="s">
        <v>12</v>
      </c>
      <c r="C20" s="331" t="s">
        <v>1</v>
      </c>
      <c r="D20" s="332" t="s">
        <v>13</v>
      </c>
      <c r="E20" s="331" t="s">
        <v>11</v>
      </c>
      <c r="F20" s="329" t="s">
        <v>6</v>
      </c>
      <c r="G20" s="329"/>
      <c r="H20" s="329" t="s">
        <v>5</v>
      </c>
      <c r="I20" s="329"/>
      <c r="J20" s="329" t="s">
        <v>6</v>
      </c>
      <c r="K20" s="329"/>
      <c r="L20" s="330" t="s">
        <v>7</v>
      </c>
      <c r="M20" s="331" t="s">
        <v>8</v>
      </c>
      <c r="N20" s="332" t="s">
        <v>9</v>
      </c>
      <c r="O20" s="328" t="s">
        <v>10</v>
      </c>
      <c r="P20" s="401" t="s">
        <v>151</v>
      </c>
    </row>
    <row r="21" spans="1:16" ht="14.45" customHeight="1">
      <c r="A21" s="329" t="s">
        <v>0</v>
      </c>
      <c r="B21" s="336"/>
      <c r="C21" s="331"/>
      <c r="D21" s="333"/>
      <c r="E21" s="331"/>
      <c r="F21" s="329"/>
      <c r="G21" s="329"/>
      <c r="H21" s="329"/>
      <c r="I21" s="329"/>
      <c r="J21" s="329"/>
      <c r="K21" s="329"/>
      <c r="L21" s="330"/>
      <c r="M21" s="331"/>
      <c r="N21" s="333"/>
      <c r="O21" s="328"/>
      <c r="P21" s="401"/>
    </row>
    <row r="22" spans="1:16">
      <c r="A22" s="329"/>
      <c r="B22" s="337"/>
      <c r="C22" s="331"/>
      <c r="D22" s="334"/>
      <c r="E22" s="331"/>
      <c r="F22" s="3" t="s">
        <v>3</v>
      </c>
      <c r="G22" s="4" t="s">
        <v>4</v>
      </c>
      <c r="H22" s="3" t="s">
        <v>3</v>
      </c>
      <c r="I22" s="4" t="s">
        <v>4</v>
      </c>
      <c r="J22" s="3" t="s">
        <v>3</v>
      </c>
      <c r="K22" s="4" t="s">
        <v>4</v>
      </c>
      <c r="L22" s="330"/>
      <c r="M22" s="331"/>
      <c r="N22" s="334"/>
      <c r="O22" s="328"/>
      <c r="P22" s="401"/>
    </row>
    <row r="23" spans="1:16" ht="30">
      <c r="A23" s="5" t="s">
        <v>473</v>
      </c>
      <c r="B23" s="5" t="s">
        <v>420</v>
      </c>
      <c r="C23" s="5">
        <v>2008</v>
      </c>
      <c r="D23" s="5" t="s">
        <v>171</v>
      </c>
      <c r="E23" s="5" t="s">
        <v>658</v>
      </c>
      <c r="F23" s="5">
        <v>88</v>
      </c>
      <c r="G23" s="6">
        <f t="shared" ref="G23" si="8">F23</f>
        <v>88</v>
      </c>
      <c r="H23" s="5"/>
      <c r="I23" s="6">
        <f t="shared" ref="I23" si="9">H23*0.5</f>
        <v>0</v>
      </c>
      <c r="J23" s="5"/>
      <c r="K23" s="6">
        <f t="shared" ref="K23" si="10">J23*1.5</f>
        <v>0</v>
      </c>
      <c r="L23" s="6">
        <f t="shared" ref="L23" si="11">K23+I23+G23</f>
        <v>88</v>
      </c>
      <c r="M23" s="5">
        <v>1</v>
      </c>
      <c r="N23" s="5">
        <v>1</v>
      </c>
      <c r="O23" s="49">
        <v>20</v>
      </c>
      <c r="P23" s="42" t="s">
        <v>433</v>
      </c>
    </row>
    <row r="25" spans="1:16">
      <c r="A25" t="s">
        <v>153</v>
      </c>
      <c r="G25" t="s">
        <v>154</v>
      </c>
      <c r="H25" t="s">
        <v>154</v>
      </c>
    </row>
  </sheetData>
  <mergeCells count="35">
    <mergeCell ref="P20:P22"/>
    <mergeCell ref="P14:P16"/>
    <mergeCell ref="A2:B12"/>
    <mergeCell ref="C2:E5"/>
    <mergeCell ref="F2:P3"/>
    <mergeCell ref="F4:P4"/>
    <mergeCell ref="F5:P5"/>
    <mergeCell ref="C6:E8"/>
    <mergeCell ref="F6:P8"/>
    <mergeCell ref="C9:E12"/>
    <mergeCell ref="F9:P12"/>
    <mergeCell ref="N14:N16"/>
    <mergeCell ref="O14:O16"/>
    <mergeCell ref="A15:A16"/>
    <mergeCell ref="B14:B16"/>
    <mergeCell ref="C14:C16"/>
    <mergeCell ref="D14:D16"/>
    <mergeCell ref="E14:E16"/>
    <mergeCell ref="F14:G15"/>
    <mergeCell ref="H14:I15"/>
    <mergeCell ref="F20:G21"/>
    <mergeCell ref="H20:I21"/>
    <mergeCell ref="A21:A22"/>
    <mergeCell ref="B20:B22"/>
    <mergeCell ref="C20:C22"/>
    <mergeCell ref="D20:D22"/>
    <mergeCell ref="E20:E22"/>
    <mergeCell ref="N20:N22"/>
    <mergeCell ref="O20:O22"/>
    <mergeCell ref="J14:K15"/>
    <mergeCell ref="L14:L16"/>
    <mergeCell ref="M14:M16"/>
    <mergeCell ref="J20:K21"/>
    <mergeCell ref="L20:L22"/>
    <mergeCell ref="M20:M22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2060"/>
  </sheetPr>
  <dimension ref="A1:P35"/>
  <sheetViews>
    <sheetView topLeftCell="A20" workbookViewId="0">
      <selection activeCell="B23" sqref="B23"/>
    </sheetView>
  </sheetViews>
  <sheetFormatPr defaultRowHeight="15"/>
  <cols>
    <col min="1" max="1" width="56.85546875" customWidth="1"/>
    <col min="8" max="11" width="0" hidden="1" customWidth="1"/>
    <col min="14" max="14" width="27.42578125" customWidth="1"/>
    <col min="15" max="15" width="15.7109375" customWidth="1"/>
    <col min="16" max="16" width="18" customWidth="1"/>
  </cols>
  <sheetData>
    <row r="1" spans="1:16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>
      <c r="A2" s="338"/>
      <c r="B2" s="338"/>
      <c r="C2" s="338" t="s">
        <v>14</v>
      </c>
      <c r="D2" s="338"/>
      <c r="E2" s="338"/>
      <c r="F2" s="341" t="s">
        <v>156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</row>
    <row r="3" spans="1:16">
      <c r="A3" s="338"/>
      <c r="B3" s="338"/>
      <c r="C3" s="338"/>
      <c r="D3" s="338"/>
      <c r="E3" s="338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</row>
    <row r="4" spans="1:16" ht="15.75">
      <c r="A4" s="338"/>
      <c r="B4" s="338"/>
      <c r="C4" s="338"/>
      <c r="D4" s="338"/>
      <c r="E4" s="338"/>
      <c r="F4" s="341" t="s">
        <v>17</v>
      </c>
      <c r="G4" s="341"/>
      <c r="H4" s="341"/>
      <c r="I4" s="341"/>
      <c r="J4" s="341"/>
      <c r="K4" s="341"/>
      <c r="L4" s="341"/>
      <c r="M4" s="341"/>
      <c r="N4" s="341"/>
      <c r="O4" s="341"/>
      <c r="P4" s="341"/>
    </row>
    <row r="5" spans="1:16" ht="15.75">
      <c r="A5" s="338"/>
      <c r="B5" s="338"/>
      <c r="C5" s="338"/>
      <c r="D5" s="338"/>
      <c r="E5" s="338"/>
      <c r="F5" s="341" t="s">
        <v>18</v>
      </c>
      <c r="G5" s="341"/>
      <c r="H5" s="341"/>
      <c r="I5" s="341"/>
      <c r="J5" s="341"/>
      <c r="K5" s="341"/>
      <c r="L5" s="341"/>
      <c r="M5" s="341"/>
      <c r="N5" s="341"/>
      <c r="O5" s="341"/>
      <c r="P5" s="341"/>
    </row>
    <row r="6" spans="1:16">
      <c r="A6" s="338"/>
      <c r="B6" s="338"/>
      <c r="C6" s="339" t="s">
        <v>15</v>
      </c>
      <c r="D6" s="339"/>
      <c r="E6" s="339"/>
      <c r="F6" s="341" t="s">
        <v>157</v>
      </c>
      <c r="G6" s="341"/>
      <c r="H6" s="341"/>
      <c r="I6" s="341"/>
      <c r="J6" s="341"/>
      <c r="K6" s="341"/>
      <c r="L6" s="341"/>
      <c r="M6" s="341"/>
      <c r="N6" s="341"/>
      <c r="O6" s="341"/>
      <c r="P6" s="341"/>
    </row>
    <row r="7" spans="1:16">
      <c r="A7" s="338"/>
      <c r="B7" s="338"/>
      <c r="C7" s="339"/>
      <c r="D7" s="339"/>
      <c r="E7" s="339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</row>
    <row r="8" spans="1:16">
      <c r="A8" s="338"/>
      <c r="B8" s="338"/>
      <c r="C8" s="339"/>
      <c r="D8" s="339"/>
      <c r="E8" s="339"/>
      <c r="F8" s="341"/>
      <c r="G8" s="341"/>
      <c r="H8" s="341"/>
      <c r="I8" s="341"/>
      <c r="J8" s="341"/>
      <c r="K8" s="341"/>
      <c r="L8" s="341"/>
      <c r="M8" s="341"/>
      <c r="N8" s="341"/>
      <c r="O8" s="341"/>
      <c r="P8" s="341"/>
    </row>
    <row r="9" spans="1:16">
      <c r="A9" s="338"/>
      <c r="B9" s="338"/>
      <c r="C9" s="339" t="s">
        <v>16</v>
      </c>
      <c r="D9" s="339"/>
      <c r="E9" s="339"/>
      <c r="F9" s="340" t="s">
        <v>158</v>
      </c>
      <c r="G9" s="340"/>
      <c r="H9" s="340"/>
      <c r="I9" s="340"/>
      <c r="J9" s="340"/>
      <c r="K9" s="340"/>
      <c r="L9" s="340"/>
      <c r="M9" s="340"/>
      <c r="N9" s="340"/>
      <c r="O9" s="340"/>
      <c r="P9" s="340"/>
    </row>
    <row r="10" spans="1:16">
      <c r="A10" s="338"/>
      <c r="B10" s="338"/>
      <c r="C10" s="339"/>
      <c r="D10" s="339"/>
      <c r="E10" s="339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340"/>
    </row>
    <row r="11" spans="1:16">
      <c r="A11" s="338"/>
      <c r="B11" s="338"/>
      <c r="C11" s="339"/>
      <c r="D11" s="339"/>
      <c r="E11" s="339"/>
      <c r="F11" s="340"/>
      <c r="G11" s="340"/>
      <c r="H11" s="340"/>
      <c r="I11" s="340"/>
      <c r="J11" s="340"/>
      <c r="K11" s="340"/>
      <c r="L11" s="340"/>
      <c r="M11" s="340"/>
      <c r="N11" s="340"/>
      <c r="O11" s="340"/>
      <c r="P11" s="340"/>
    </row>
    <row r="12" spans="1:16">
      <c r="A12" s="338"/>
      <c r="B12" s="338"/>
      <c r="C12" s="339"/>
      <c r="D12" s="339"/>
      <c r="E12" s="339"/>
      <c r="F12" s="340"/>
      <c r="G12" s="340"/>
      <c r="H12" s="340"/>
      <c r="I12" s="340"/>
      <c r="J12" s="340"/>
      <c r="K12" s="340"/>
      <c r="L12" s="340"/>
      <c r="M12" s="340"/>
      <c r="N12" s="340"/>
      <c r="O12" s="340"/>
      <c r="P12" s="340"/>
    </row>
    <row r="13" spans="1:16" ht="28.9" customHeight="1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</row>
    <row r="14" spans="1:16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1"/>
    </row>
    <row r="15" spans="1:16" ht="18.75">
      <c r="A15" s="2" t="s">
        <v>91</v>
      </c>
      <c r="B15" s="335" t="s">
        <v>12</v>
      </c>
      <c r="C15" s="331" t="s">
        <v>1</v>
      </c>
      <c r="D15" s="332" t="s">
        <v>13</v>
      </c>
      <c r="E15" s="331" t="s">
        <v>11</v>
      </c>
      <c r="F15" s="329" t="s">
        <v>6</v>
      </c>
      <c r="G15" s="329"/>
      <c r="H15" s="329" t="s">
        <v>5</v>
      </c>
      <c r="I15" s="329"/>
      <c r="J15" s="329" t="s">
        <v>6</v>
      </c>
      <c r="K15" s="329"/>
      <c r="L15" s="330" t="s">
        <v>7</v>
      </c>
      <c r="M15" s="331" t="s">
        <v>8</v>
      </c>
      <c r="N15" s="332" t="s">
        <v>9</v>
      </c>
      <c r="O15" s="328" t="s">
        <v>10</v>
      </c>
      <c r="P15" s="401" t="s">
        <v>151</v>
      </c>
    </row>
    <row r="16" spans="1:16" ht="14.45" customHeight="1">
      <c r="A16" s="329" t="s">
        <v>0</v>
      </c>
      <c r="B16" s="336"/>
      <c r="C16" s="331"/>
      <c r="D16" s="333"/>
      <c r="E16" s="331"/>
      <c r="F16" s="329"/>
      <c r="G16" s="329"/>
      <c r="H16" s="329"/>
      <c r="I16" s="329"/>
      <c r="J16" s="329"/>
      <c r="K16" s="329"/>
      <c r="L16" s="330"/>
      <c r="M16" s="331"/>
      <c r="N16" s="333"/>
      <c r="O16" s="328"/>
      <c r="P16" s="401"/>
    </row>
    <row r="17" spans="1:16">
      <c r="A17" s="329"/>
      <c r="B17" s="337"/>
      <c r="C17" s="331"/>
      <c r="D17" s="334"/>
      <c r="E17" s="331"/>
      <c r="F17" s="3" t="s">
        <v>3</v>
      </c>
      <c r="G17" s="4" t="s">
        <v>4</v>
      </c>
      <c r="H17" s="3" t="s">
        <v>3</v>
      </c>
      <c r="I17" s="4" t="s">
        <v>4</v>
      </c>
      <c r="J17" s="3" t="s">
        <v>3</v>
      </c>
      <c r="K17" s="4" t="s">
        <v>4</v>
      </c>
      <c r="L17" s="330"/>
      <c r="M17" s="331"/>
      <c r="N17" s="334"/>
      <c r="O17" s="328"/>
      <c r="P17" s="401"/>
    </row>
    <row r="18" spans="1:16">
      <c r="A18" s="122" t="s">
        <v>243</v>
      </c>
      <c r="B18" s="122" t="s">
        <v>200</v>
      </c>
      <c r="C18" s="122">
        <v>2007</v>
      </c>
      <c r="D18" s="122" t="s">
        <v>191</v>
      </c>
      <c r="E18" s="122" t="s">
        <v>585</v>
      </c>
      <c r="F18" s="122">
        <v>71</v>
      </c>
      <c r="G18" s="208">
        <f t="shared" ref="G18" si="0">F18</f>
        <v>71</v>
      </c>
      <c r="H18" s="122"/>
      <c r="I18" s="208">
        <f t="shared" ref="I18" si="1">H18*0.5</f>
        <v>0</v>
      </c>
      <c r="J18" s="122"/>
      <c r="K18" s="208">
        <f t="shared" ref="K18" si="2">J18*1.5</f>
        <v>0</v>
      </c>
      <c r="L18" s="208">
        <f t="shared" ref="L18" si="3">K18+I18+G18</f>
        <v>71</v>
      </c>
      <c r="M18" s="122">
        <v>1</v>
      </c>
      <c r="N18" s="122">
        <v>1</v>
      </c>
      <c r="O18" s="209">
        <v>20</v>
      </c>
      <c r="P18" s="210" t="s">
        <v>215</v>
      </c>
    </row>
    <row r="19" spans="1:16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1"/>
    </row>
    <row r="20" spans="1:16" ht="18.75">
      <c r="A20" s="8" t="s">
        <v>92</v>
      </c>
      <c r="B20" s="345" t="s">
        <v>12</v>
      </c>
      <c r="C20" s="344" t="s">
        <v>1</v>
      </c>
      <c r="D20" s="348" t="s">
        <v>13</v>
      </c>
      <c r="E20" s="344" t="s">
        <v>11</v>
      </c>
      <c r="F20" s="342" t="s">
        <v>6</v>
      </c>
      <c r="G20" s="342"/>
      <c r="H20" s="342" t="s">
        <v>5</v>
      </c>
      <c r="I20" s="342"/>
      <c r="J20" s="342" t="s">
        <v>6</v>
      </c>
      <c r="K20" s="342"/>
      <c r="L20" s="343" t="s">
        <v>7</v>
      </c>
      <c r="M20" s="344" t="s">
        <v>8</v>
      </c>
      <c r="N20" s="348" t="s">
        <v>9</v>
      </c>
      <c r="O20" s="351" t="s">
        <v>10</v>
      </c>
      <c r="P20" s="402" t="s">
        <v>151</v>
      </c>
    </row>
    <row r="21" spans="1:16" ht="14.45" customHeight="1">
      <c r="A21" s="342" t="s">
        <v>0</v>
      </c>
      <c r="B21" s="346"/>
      <c r="C21" s="344"/>
      <c r="D21" s="349"/>
      <c r="E21" s="344"/>
      <c r="F21" s="342"/>
      <c r="G21" s="342"/>
      <c r="H21" s="342"/>
      <c r="I21" s="342"/>
      <c r="J21" s="342"/>
      <c r="K21" s="342"/>
      <c r="L21" s="343"/>
      <c r="M21" s="344"/>
      <c r="N21" s="349"/>
      <c r="O21" s="351"/>
      <c r="P21" s="402"/>
    </row>
    <row r="22" spans="1:16">
      <c r="A22" s="342"/>
      <c r="B22" s="347"/>
      <c r="C22" s="344"/>
      <c r="D22" s="350"/>
      <c r="E22" s="344"/>
      <c r="F22" s="9" t="s">
        <v>3</v>
      </c>
      <c r="G22" s="10" t="s">
        <v>4</v>
      </c>
      <c r="H22" s="9" t="s">
        <v>3</v>
      </c>
      <c r="I22" s="10" t="s">
        <v>4</v>
      </c>
      <c r="J22" s="9" t="s">
        <v>3</v>
      </c>
      <c r="K22" s="10" t="s">
        <v>4</v>
      </c>
      <c r="L22" s="343"/>
      <c r="M22" s="344"/>
      <c r="N22" s="350"/>
      <c r="O22" s="351"/>
      <c r="P22" s="402"/>
    </row>
    <row r="23" spans="1:16" ht="45">
      <c r="A23" s="11" t="s">
        <v>437</v>
      </c>
      <c r="B23" s="11" t="s">
        <v>420</v>
      </c>
      <c r="C23" s="11">
        <v>2005</v>
      </c>
      <c r="D23" s="11" t="s">
        <v>305</v>
      </c>
      <c r="E23" s="11" t="s">
        <v>664</v>
      </c>
      <c r="F23" s="11">
        <v>49</v>
      </c>
      <c r="G23" s="12">
        <f t="shared" ref="G23" si="4">F23</f>
        <v>49</v>
      </c>
      <c r="H23" s="11"/>
      <c r="I23" s="12">
        <f t="shared" ref="I23" si="5">H23*0.5</f>
        <v>0</v>
      </c>
      <c r="J23" s="11"/>
      <c r="K23" s="12">
        <f t="shared" ref="K23" si="6">J23*1.5</f>
        <v>0</v>
      </c>
      <c r="L23" s="12">
        <f t="shared" ref="L23" si="7">K23+I23+G23</f>
        <v>49</v>
      </c>
      <c r="M23" s="11">
        <v>1</v>
      </c>
      <c r="N23" s="11">
        <v>1</v>
      </c>
      <c r="O23" s="48">
        <v>20</v>
      </c>
      <c r="P23" s="131" t="s">
        <v>438</v>
      </c>
    </row>
    <row r="24" spans="1:16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1"/>
    </row>
    <row r="25" spans="1:16" ht="18.75">
      <c r="A25" s="8" t="s">
        <v>461</v>
      </c>
      <c r="B25" s="345" t="s">
        <v>12</v>
      </c>
      <c r="C25" s="344" t="s">
        <v>1</v>
      </c>
      <c r="D25" s="348" t="s">
        <v>13</v>
      </c>
      <c r="E25" s="344" t="s">
        <v>11</v>
      </c>
      <c r="F25" s="342" t="s">
        <v>6</v>
      </c>
      <c r="G25" s="342"/>
      <c r="H25" s="342" t="s">
        <v>5</v>
      </c>
      <c r="I25" s="342"/>
      <c r="J25" s="342" t="s">
        <v>6</v>
      </c>
      <c r="K25" s="342"/>
      <c r="L25" s="343" t="s">
        <v>7</v>
      </c>
      <c r="M25" s="344" t="s">
        <v>8</v>
      </c>
      <c r="N25" s="348" t="s">
        <v>9</v>
      </c>
      <c r="O25" s="351" t="s">
        <v>10</v>
      </c>
      <c r="P25" s="402" t="s">
        <v>151</v>
      </c>
    </row>
    <row r="26" spans="1:16" ht="14.45" customHeight="1">
      <c r="A26" s="342" t="s">
        <v>0</v>
      </c>
      <c r="B26" s="346"/>
      <c r="C26" s="344"/>
      <c r="D26" s="349"/>
      <c r="E26" s="344"/>
      <c r="F26" s="342"/>
      <c r="G26" s="342"/>
      <c r="H26" s="342"/>
      <c r="I26" s="342"/>
      <c r="J26" s="342"/>
      <c r="K26" s="342"/>
      <c r="L26" s="343"/>
      <c r="M26" s="344"/>
      <c r="N26" s="349"/>
      <c r="O26" s="351"/>
      <c r="P26" s="402"/>
    </row>
    <row r="27" spans="1:16">
      <c r="A27" s="342"/>
      <c r="B27" s="347"/>
      <c r="C27" s="344"/>
      <c r="D27" s="350"/>
      <c r="E27" s="344"/>
      <c r="F27" s="9" t="s">
        <v>3</v>
      </c>
      <c r="G27" s="10" t="s">
        <v>4</v>
      </c>
      <c r="H27" s="9" t="s">
        <v>3</v>
      </c>
      <c r="I27" s="10" t="s">
        <v>4</v>
      </c>
      <c r="J27" s="9" t="s">
        <v>3</v>
      </c>
      <c r="K27" s="10" t="s">
        <v>4</v>
      </c>
      <c r="L27" s="343"/>
      <c r="M27" s="344"/>
      <c r="N27" s="350"/>
      <c r="O27" s="351"/>
      <c r="P27" s="402"/>
    </row>
    <row r="28" spans="1:16" ht="75">
      <c r="A28" s="11" t="s">
        <v>460</v>
      </c>
      <c r="B28" s="11" t="s">
        <v>420</v>
      </c>
      <c r="C28" s="11">
        <v>2004</v>
      </c>
      <c r="D28" s="11" t="s">
        <v>305</v>
      </c>
      <c r="E28" s="11" t="s">
        <v>674</v>
      </c>
      <c r="F28" s="11">
        <v>44</v>
      </c>
      <c r="G28" s="12">
        <f t="shared" ref="G28" si="8">F28</f>
        <v>44</v>
      </c>
      <c r="H28" s="11"/>
      <c r="I28" s="12">
        <f t="shared" ref="I28" si="9">H28*0.5</f>
        <v>0</v>
      </c>
      <c r="J28" s="11"/>
      <c r="K28" s="12">
        <f t="shared" ref="K28" si="10">J28*1.5</f>
        <v>0</v>
      </c>
      <c r="L28" s="12">
        <f t="shared" ref="L28" si="11">K28+I28+G28</f>
        <v>44</v>
      </c>
      <c r="M28" s="11">
        <v>1</v>
      </c>
      <c r="N28" s="11">
        <v>1</v>
      </c>
      <c r="O28" s="48">
        <v>20</v>
      </c>
      <c r="P28" s="44" t="s">
        <v>462</v>
      </c>
    </row>
    <row r="29" spans="1:16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1"/>
    </row>
    <row r="30" spans="1:16" ht="18.75">
      <c r="A30" s="2" t="s">
        <v>93</v>
      </c>
      <c r="B30" s="335" t="s">
        <v>12</v>
      </c>
      <c r="C30" s="331" t="s">
        <v>1</v>
      </c>
      <c r="D30" s="332" t="s">
        <v>13</v>
      </c>
      <c r="E30" s="331" t="s">
        <v>11</v>
      </c>
      <c r="F30" s="329" t="s">
        <v>6</v>
      </c>
      <c r="G30" s="329"/>
      <c r="H30" s="329" t="s">
        <v>5</v>
      </c>
      <c r="I30" s="329"/>
      <c r="J30" s="329" t="s">
        <v>6</v>
      </c>
      <c r="K30" s="329"/>
      <c r="L30" s="330" t="s">
        <v>7</v>
      </c>
      <c r="M30" s="331" t="s">
        <v>8</v>
      </c>
      <c r="N30" s="332" t="s">
        <v>9</v>
      </c>
      <c r="O30" s="328" t="s">
        <v>10</v>
      </c>
      <c r="P30" s="401" t="s">
        <v>151</v>
      </c>
    </row>
    <row r="31" spans="1:16">
      <c r="A31" s="329" t="s">
        <v>0</v>
      </c>
      <c r="B31" s="336"/>
      <c r="C31" s="331"/>
      <c r="D31" s="333"/>
      <c r="E31" s="331"/>
      <c r="F31" s="329"/>
      <c r="G31" s="329"/>
      <c r="H31" s="329"/>
      <c r="I31" s="329"/>
      <c r="J31" s="329"/>
      <c r="K31" s="329"/>
      <c r="L31" s="330"/>
      <c r="M31" s="331"/>
      <c r="N31" s="333"/>
      <c r="O31" s="328"/>
      <c r="P31" s="401"/>
    </row>
    <row r="32" spans="1:16">
      <c r="A32" s="329"/>
      <c r="B32" s="337"/>
      <c r="C32" s="331"/>
      <c r="D32" s="334"/>
      <c r="E32" s="331"/>
      <c r="F32" s="3" t="s">
        <v>3</v>
      </c>
      <c r="G32" s="4" t="s">
        <v>4</v>
      </c>
      <c r="H32" s="3" t="s">
        <v>3</v>
      </c>
      <c r="I32" s="4" t="s">
        <v>4</v>
      </c>
      <c r="J32" s="3" t="s">
        <v>3</v>
      </c>
      <c r="K32" s="4" t="s">
        <v>4</v>
      </c>
      <c r="L32" s="330"/>
      <c r="M32" s="331"/>
      <c r="N32" s="334"/>
      <c r="O32" s="328"/>
      <c r="P32" s="401"/>
    </row>
    <row r="33" spans="1:16" ht="13.9" customHeight="1">
      <c r="A33" s="5" t="s">
        <v>465</v>
      </c>
      <c r="B33" s="5" t="s">
        <v>420</v>
      </c>
      <c r="C33" s="5">
        <v>2007</v>
      </c>
      <c r="D33" s="5" t="s">
        <v>305</v>
      </c>
      <c r="E33" s="5" t="s">
        <v>641</v>
      </c>
      <c r="F33" s="5">
        <v>51</v>
      </c>
      <c r="G33" s="6">
        <f t="shared" ref="G33" si="12">F33</f>
        <v>51</v>
      </c>
      <c r="H33" s="5"/>
      <c r="I33" s="6">
        <f t="shared" ref="I33" si="13">H33*0.5</f>
        <v>0</v>
      </c>
      <c r="J33" s="5"/>
      <c r="K33" s="6">
        <f t="shared" ref="K33" si="14">J33*1.5</f>
        <v>0</v>
      </c>
      <c r="L33" s="6">
        <f t="shared" ref="L33" si="15">K33+I33+G33</f>
        <v>51</v>
      </c>
      <c r="M33" s="5">
        <v>1</v>
      </c>
      <c r="N33" s="5">
        <v>1</v>
      </c>
      <c r="O33" s="49">
        <v>20</v>
      </c>
      <c r="P33" s="5" t="s">
        <v>421</v>
      </c>
    </row>
    <row r="35" spans="1:16">
      <c r="A35" t="s">
        <v>153</v>
      </c>
      <c r="G35" t="s">
        <v>154</v>
      </c>
      <c r="H35" t="s">
        <v>154</v>
      </c>
    </row>
  </sheetData>
  <mergeCells count="61">
    <mergeCell ref="P25:P27"/>
    <mergeCell ref="P20:P22"/>
    <mergeCell ref="P15:P17"/>
    <mergeCell ref="P30:P32"/>
    <mergeCell ref="J15:K16"/>
    <mergeCell ref="L15:L17"/>
    <mergeCell ref="M15:M17"/>
    <mergeCell ref="N15:N17"/>
    <mergeCell ref="O15:O17"/>
    <mergeCell ref="M20:M22"/>
    <mergeCell ref="O20:O22"/>
    <mergeCell ref="J20:K21"/>
    <mergeCell ref="L20:L22"/>
    <mergeCell ref="L25:L27"/>
    <mergeCell ref="N20:N22"/>
    <mergeCell ref="A16:A17"/>
    <mergeCell ref="B15:B17"/>
    <mergeCell ref="C15:C17"/>
    <mergeCell ref="D15:D17"/>
    <mergeCell ref="E15:E17"/>
    <mergeCell ref="F15:G16"/>
    <mergeCell ref="H15:I16"/>
    <mergeCell ref="F20:G21"/>
    <mergeCell ref="H20:I21"/>
    <mergeCell ref="J25:K26"/>
    <mergeCell ref="A21:A22"/>
    <mergeCell ref="B20:B22"/>
    <mergeCell ref="C20:C22"/>
    <mergeCell ref="D20:D22"/>
    <mergeCell ref="E20:E22"/>
    <mergeCell ref="F30:G31"/>
    <mergeCell ref="H30:I31"/>
    <mergeCell ref="F25:G26"/>
    <mergeCell ref="H25:I26"/>
    <mergeCell ref="O30:O32"/>
    <mergeCell ref="J30:K31"/>
    <mergeCell ref="L30:L32"/>
    <mergeCell ref="M30:M32"/>
    <mergeCell ref="N30:N32"/>
    <mergeCell ref="O25:O27"/>
    <mergeCell ref="N25:N27"/>
    <mergeCell ref="A31:A32"/>
    <mergeCell ref="B30:B32"/>
    <mergeCell ref="C30:C32"/>
    <mergeCell ref="D30:D32"/>
    <mergeCell ref="E30:E32"/>
    <mergeCell ref="A26:A27"/>
    <mergeCell ref="B25:B27"/>
    <mergeCell ref="C25:C27"/>
    <mergeCell ref="M25:M27"/>
    <mergeCell ref="D25:D27"/>
    <mergeCell ref="E25:E27"/>
    <mergeCell ref="A2:B12"/>
    <mergeCell ref="C2:E5"/>
    <mergeCell ref="F2:P3"/>
    <mergeCell ref="F4:P4"/>
    <mergeCell ref="F5:P5"/>
    <mergeCell ref="C6:E8"/>
    <mergeCell ref="F6:P8"/>
    <mergeCell ref="C9:E12"/>
    <mergeCell ref="F9:P12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2060"/>
  </sheetPr>
  <dimension ref="A1:P77"/>
  <sheetViews>
    <sheetView topLeftCell="A58" workbookViewId="0">
      <selection activeCell="A44" sqref="A44"/>
    </sheetView>
  </sheetViews>
  <sheetFormatPr defaultRowHeight="15"/>
  <cols>
    <col min="1" max="1" width="49.7109375" customWidth="1"/>
    <col min="2" max="2" width="10.7109375" customWidth="1"/>
    <col min="8" max="11" width="0" hidden="1" customWidth="1"/>
    <col min="13" max="13" width="17.5703125" customWidth="1"/>
    <col min="14" max="14" width="19.42578125" customWidth="1"/>
    <col min="15" max="15" width="16.42578125" customWidth="1"/>
    <col min="16" max="16" width="14.42578125" customWidth="1"/>
  </cols>
  <sheetData>
    <row r="1" spans="1:16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>
      <c r="A2" s="338"/>
      <c r="B2" s="338"/>
      <c r="C2" s="338" t="s">
        <v>14</v>
      </c>
      <c r="D2" s="338"/>
      <c r="E2" s="338"/>
      <c r="F2" s="341" t="s">
        <v>156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</row>
    <row r="3" spans="1:16">
      <c r="A3" s="338"/>
      <c r="B3" s="338"/>
      <c r="C3" s="338"/>
      <c r="D3" s="338"/>
      <c r="E3" s="338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</row>
    <row r="4" spans="1:16" ht="15.75">
      <c r="A4" s="338"/>
      <c r="B4" s="338"/>
      <c r="C4" s="338"/>
      <c r="D4" s="338"/>
      <c r="E4" s="338"/>
      <c r="F4" s="341" t="s">
        <v>17</v>
      </c>
      <c r="G4" s="341"/>
      <c r="H4" s="341"/>
      <c r="I4" s="341"/>
      <c r="J4" s="341"/>
      <c r="K4" s="341"/>
      <c r="L4" s="341"/>
      <c r="M4" s="341"/>
      <c r="N4" s="341"/>
      <c r="O4" s="341"/>
      <c r="P4" s="341"/>
    </row>
    <row r="5" spans="1:16" ht="15.75">
      <c r="A5" s="338"/>
      <c r="B5" s="338"/>
      <c r="C5" s="338"/>
      <c r="D5" s="338"/>
      <c r="E5" s="338"/>
      <c r="F5" s="341" t="s">
        <v>18</v>
      </c>
      <c r="G5" s="341"/>
      <c r="H5" s="341"/>
      <c r="I5" s="341"/>
      <c r="J5" s="341"/>
      <c r="K5" s="341"/>
      <c r="L5" s="341"/>
      <c r="M5" s="341"/>
      <c r="N5" s="341"/>
      <c r="O5" s="341"/>
      <c r="P5" s="341"/>
    </row>
    <row r="6" spans="1:16">
      <c r="A6" s="338"/>
      <c r="B6" s="338"/>
      <c r="C6" s="339" t="s">
        <v>15</v>
      </c>
      <c r="D6" s="339"/>
      <c r="E6" s="339"/>
      <c r="F6" s="341" t="s">
        <v>157</v>
      </c>
      <c r="G6" s="341"/>
      <c r="H6" s="341"/>
      <c r="I6" s="341"/>
      <c r="J6" s="341"/>
      <c r="K6" s="341"/>
      <c r="L6" s="341"/>
      <c r="M6" s="341"/>
      <c r="N6" s="341"/>
      <c r="O6" s="341"/>
      <c r="P6" s="341"/>
    </row>
    <row r="7" spans="1:16">
      <c r="A7" s="338"/>
      <c r="B7" s="338"/>
      <c r="C7" s="339"/>
      <c r="D7" s="339"/>
      <c r="E7" s="339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</row>
    <row r="8" spans="1:16">
      <c r="A8" s="338"/>
      <c r="B8" s="338"/>
      <c r="C8" s="339"/>
      <c r="D8" s="339"/>
      <c r="E8" s="339"/>
      <c r="F8" s="341"/>
      <c r="G8" s="341"/>
      <c r="H8" s="341"/>
      <c r="I8" s="341"/>
      <c r="J8" s="341"/>
      <c r="K8" s="341"/>
      <c r="L8" s="341"/>
      <c r="M8" s="341"/>
      <c r="N8" s="341"/>
      <c r="O8" s="341"/>
      <c r="P8" s="341"/>
    </row>
    <row r="9" spans="1:16">
      <c r="A9" s="338"/>
      <c r="B9" s="338"/>
      <c r="C9" s="339" t="s">
        <v>16</v>
      </c>
      <c r="D9" s="339"/>
      <c r="E9" s="339"/>
      <c r="F9" s="340" t="s">
        <v>158</v>
      </c>
      <c r="G9" s="340"/>
      <c r="H9" s="340"/>
      <c r="I9" s="340"/>
      <c r="J9" s="340"/>
      <c r="K9" s="340"/>
      <c r="L9" s="340"/>
      <c r="M9" s="340"/>
      <c r="N9" s="340"/>
      <c r="O9" s="340"/>
      <c r="P9" s="340"/>
    </row>
    <row r="10" spans="1:16">
      <c r="A10" s="338"/>
      <c r="B10" s="338"/>
      <c r="C10" s="339"/>
      <c r="D10" s="339"/>
      <c r="E10" s="339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340"/>
    </row>
    <row r="11" spans="1:16">
      <c r="A11" s="338"/>
      <c r="B11" s="338"/>
      <c r="C11" s="339"/>
      <c r="D11" s="339"/>
      <c r="E11" s="339"/>
      <c r="F11" s="340"/>
      <c r="G11" s="340"/>
      <c r="H11" s="340"/>
      <c r="I11" s="340"/>
      <c r="J11" s="340"/>
      <c r="K11" s="340"/>
      <c r="L11" s="340"/>
      <c r="M11" s="340"/>
      <c r="N11" s="340"/>
      <c r="O11" s="340"/>
      <c r="P11" s="340"/>
    </row>
    <row r="12" spans="1:16">
      <c r="A12" s="338"/>
      <c r="B12" s="338"/>
      <c r="C12" s="339"/>
      <c r="D12" s="339"/>
      <c r="E12" s="339"/>
      <c r="F12" s="340"/>
      <c r="G12" s="340"/>
      <c r="H12" s="340"/>
      <c r="I12" s="340"/>
      <c r="J12" s="340"/>
      <c r="K12" s="340"/>
      <c r="L12" s="340"/>
      <c r="M12" s="340"/>
      <c r="N12" s="340"/>
      <c r="O12" s="340"/>
      <c r="P12" s="340"/>
    </row>
    <row r="13" spans="1:16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</row>
    <row r="14" spans="1:16" ht="18.75">
      <c r="A14" s="8" t="s">
        <v>94</v>
      </c>
      <c r="B14" s="345" t="s">
        <v>12</v>
      </c>
      <c r="C14" s="344" t="s">
        <v>1</v>
      </c>
      <c r="D14" s="348" t="s">
        <v>13</v>
      </c>
      <c r="E14" s="344" t="s">
        <v>11</v>
      </c>
      <c r="F14" s="342" t="s">
        <v>6</v>
      </c>
      <c r="G14" s="342"/>
      <c r="H14" s="342" t="s">
        <v>5</v>
      </c>
      <c r="I14" s="342"/>
      <c r="J14" s="342" t="s">
        <v>6</v>
      </c>
      <c r="K14" s="342"/>
      <c r="L14" s="343" t="s">
        <v>7</v>
      </c>
      <c r="M14" s="344" t="s">
        <v>8</v>
      </c>
      <c r="N14" s="348" t="s">
        <v>9</v>
      </c>
      <c r="O14" s="351" t="s">
        <v>10</v>
      </c>
      <c r="P14" s="402" t="s">
        <v>151</v>
      </c>
    </row>
    <row r="15" spans="1:16" ht="14.45" customHeight="1">
      <c r="A15" s="342" t="s">
        <v>0</v>
      </c>
      <c r="B15" s="346"/>
      <c r="C15" s="344"/>
      <c r="D15" s="349"/>
      <c r="E15" s="344"/>
      <c r="F15" s="342"/>
      <c r="G15" s="342"/>
      <c r="H15" s="342"/>
      <c r="I15" s="342"/>
      <c r="J15" s="342"/>
      <c r="K15" s="342"/>
      <c r="L15" s="343"/>
      <c r="M15" s="344"/>
      <c r="N15" s="349"/>
      <c r="O15" s="351"/>
      <c r="P15" s="402"/>
    </row>
    <row r="16" spans="1:16">
      <c r="A16" s="342"/>
      <c r="B16" s="347"/>
      <c r="C16" s="344"/>
      <c r="D16" s="350"/>
      <c r="E16" s="344"/>
      <c r="F16" s="9" t="s">
        <v>3</v>
      </c>
      <c r="G16" s="10" t="s">
        <v>4</v>
      </c>
      <c r="H16" s="9" t="s">
        <v>3</v>
      </c>
      <c r="I16" s="10" t="s">
        <v>4</v>
      </c>
      <c r="J16" s="9" t="s">
        <v>3</v>
      </c>
      <c r="K16" s="10" t="s">
        <v>4</v>
      </c>
      <c r="L16" s="343"/>
      <c r="M16" s="344"/>
      <c r="N16" s="350"/>
      <c r="O16" s="351"/>
      <c r="P16" s="402"/>
    </row>
    <row r="17" spans="1:16" ht="30">
      <c r="A17" s="11" t="s">
        <v>428</v>
      </c>
      <c r="B17" s="11" t="s">
        <v>420</v>
      </c>
      <c r="C17" s="11">
        <v>2004</v>
      </c>
      <c r="D17" s="11" t="s">
        <v>305</v>
      </c>
      <c r="E17" s="11" t="s">
        <v>662</v>
      </c>
      <c r="F17" s="11">
        <v>69</v>
      </c>
      <c r="G17" s="12">
        <f t="shared" ref="G17:G18" si="0">F17</f>
        <v>69</v>
      </c>
      <c r="H17" s="11"/>
      <c r="I17" s="12">
        <f t="shared" ref="I17:I18" si="1">H17*0.5</f>
        <v>0</v>
      </c>
      <c r="J17" s="11"/>
      <c r="K17" s="12">
        <f t="shared" ref="K17:K18" si="2">J17*1.5</f>
        <v>0</v>
      </c>
      <c r="L17" s="12">
        <f t="shared" ref="L17:L18" si="3">K17+I17+G17</f>
        <v>69</v>
      </c>
      <c r="M17" s="11">
        <v>1</v>
      </c>
      <c r="N17" s="11">
        <v>1</v>
      </c>
      <c r="O17" s="48">
        <v>20</v>
      </c>
      <c r="P17" s="44" t="s">
        <v>421</v>
      </c>
    </row>
    <row r="18" spans="1:16" ht="60">
      <c r="A18" s="11" t="s">
        <v>429</v>
      </c>
      <c r="B18" s="11" t="s">
        <v>420</v>
      </c>
      <c r="C18" s="11">
        <v>1999</v>
      </c>
      <c r="D18" s="11" t="s">
        <v>305</v>
      </c>
      <c r="E18" s="11" t="s">
        <v>662</v>
      </c>
      <c r="F18" s="11">
        <v>45</v>
      </c>
      <c r="G18" s="12">
        <f t="shared" si="0"/>
        <v>45</v>
      </c>
      <c r="H18" s="11"/>
      <c r="I18" s="12">
        <f t="shared" si="1"/>
        <v>0</v>
      </c>
      <c r="J18" s="11"/>
      <c r="K18" s="12">
        <f t="shared" si="2"/>
        <v>0</v>
      </c>
      <c r="L18" s="12">
        <f t="shared" si="3"/>
        <v>45</v>
      </c>
      <c r="M18" s="11">
        <v>2</v>
      </c>
      <c r="N18" s="11">
        <v>2</v>
      </c>
      <c r="O18" s="48">
        <v>18</v>
      </c>
      <c r="P18" s="44" t="s">
        <v>430</v>
      </c>
    </row>
    <row r="19" spans="1:16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1"/>
    </row>
    <row r="20" spans="1:16" ht="18.75">
      <c r="A20" s="2" t="s">
        <v>95</v>
      </c>
      <c r="B20" s="335" t="s">
        <v>12</v>
      </c>
      <c r="C20" s="331" t="s">
        <v>1</v>
      </c>
      <c r="D20" s="332" t="s">
        <v>13</v>
      </c>
      <c r="E20" s="331" t="s">
        <v>11</v>
      </c>
      <c r="F20" s="329" t="s">
        <v>6</v>
      </c>
      <c r="G20" s="329"/>
      <c r="H20" s="329" t="s">
        <v>5</v>
      </c>
      <c r="I20" s="329"/>
      <c r="J20" s="329" t="s">
        <v>6</v>
      </c>
      <c r="K20" s="329"/>
      <c r="L20" s="330" t="s">
        <v>7</v>
      </c>
      <c r="M20" s="331" t="s">
        <v>8</v>
      </c>
      <c r="N20" s="332" t="s">
        <v>9</v>
      </c>
      <c r="O20" s="328" t="s">
        <v>10</v>
      </c>
      <c r="P20" s="401" t="s">
        <v>151</v>
      </c>
    </row>
    <row r="21" spans="1:16" ht="14.45" customHeight="1">
      <c r="A21" s="329" t="s">
        <v>0</v>
      </c>
      <c r="B21" s="336"/>
      <c r="C21" s="331"/>
      <c r="D21" s="333"/>
      <c r="E21" s="331"/>
      <c r="F21" s="329"/>
      <c r="G21" s="329"/>
      <c r="H21" s="329"/>
      <c r="I21" s="329"/>
      <c r="J21" s="329"/>
      <c r="K21" s="329"/>
      <c r="L21" s="330"/>
      <c r="M21" s="331"/>
      <c r="N21" s="333"/>
      <c r="O21" s="328"/>
      <c r="P21" s="401"/>
    </row>
    <row r="22" spans="1:16">
      <c r="A22" s="329"/>
      <c r="B22" s="337"/>
      <c r="C22" s="331"/>
      <c r="D22" s="334"/>
      <c r="E22" s="331"/>
      <c r="F22" s="3" t="s">
        <v>3</v>
      </c>
      <c r="G22" s="4" t="s">
        <v>4</v>
      </c>
      <c r="H22" s="3" t="s">
        <v>3</v>
      </c>
      <c r="I22" s="4" t="s">
        <v>4</v>
      </c>
      <c r="J22" s="3" t="s">
        <v>3</v>
      </c>
      <c r="K22" s="4" t="s">
        <v>4</v>
      </c>
      <c r="L22" s="330"/>
      <c r="M22" s="331"/>
      <c r="N22" s="334"/>
      <c r="O22" s="328"/>
      <c r="P22" s="401"/>
    </row>
    <row r="23" spans="1:16" ht="30">
      <c r="A23" s="5" t="s">
        <v>330</v>
      </c>
      <c r="B23" s="5" t="s">
        <v>331</v>
      </c>
      <c r="C23" s="5">
        <v>1981</v>
      </c>
      <c r="D23" s="5" t="s">
        <v>305</v>
      </c>
      <c r="E23" s="5" t="s">
        <v>592</v>
      </c>
      <c r="F23" s="5">
        <v>28</v>
      </c>
      <c r="G23" s="6">
        <f t="shared" ref="G23:G24" si="4">F23</f>
        <v>28</v>
      </c>
      <c r="H23" s="5"/>
      <c r="I23" s="6">
        <f t="shared" ref="I23:I24" si="5">H23*0.5</f>
        <v>0</v>
      </c>
      <c r="J23" s="5"/>
      <c r="K23" s="6">
        <f t="shared" ref="K23:K24" si="6">J23*1.5</f>
        <v>0</v>
      </c>
      <c r="L23" s="6">
        <f t="shared" ref="L23:L24" si="7">K23+I23+G23</f>
        <v>28</v>
      </c>
      <c r="M23" s="5">
        <v>2</v>
      </c>
      <c r="N23" s="5">
        <v>2</v>
      </c>
      <c r="O23" s="49">
        <v>18</v>
      </c>
      <c r="P23" s="42" t="s">
        <v>332</v>
      </c>
    </row>
    <row r="24" spans="1:16" ht="60">
      <c r="A24" s="5" t="s">
        <v>433</v>
      </c>
      <c r="B24" s="5" t="s">
        <v>420</v>
      </c>
      <c r="C24" s="5">
        <v>1991</v>
      </c>
      <c r="D24" s="5" t="s">
        <v>305</v>
      </c>
      <c r="E24" s="5" t="s">
        <v>585</v>
      </c>
      <c r="F24" s="5">
        <v>63</v>
      </c>
      <c r="G24" s="6">
        <f t="shared" si="4"/>
        <v>63</v>
      </c>
      <c r="H24" s="5"/>
      <c r="I24" s="6">
        <f t="shared" si="5"/>
        <v>0</v>
      </c>
      <c r="J24" s="5"/>
      <c r="K24" s="6">
        <f t="shared" si="6"/>
        <v>0</v>
      </c>
      <c r="L24" s="6">
        <f t="shared" si="7"/>
        <v>63</v>
      </c>
      <c r="M24" s="5">
        <v>1</v>
      </c>
      <c r="N24" s="5">
        <v>1</v>
      </c>
      <c r="O24" s="49">
        <v>20</v>
      </c>
      <c r="P24" s="42" t="s">
        <v>434</v>
      </c>
    </row>
    <row r="25" spans="1:16">
      <c r="A25" s="5" t="s">
        <v>523</v>
      </c>
      <c r="B25" s="5" t="s">
        <v>176</v>
      </c>
      <c r="C25" s="5">
        <v>1997</v>
      </c>
      <c r="D25" s="5" t="s">
        <v>289</v>
      </c>
      <c r="E25" s="5" t="s">
        <v>688</v>
      </c>
      <c r="F25" s="5">
        <v>33</v>
      </c>
      <c r="G25" s="6">
        <f t="shared" ref="G25" si="8">F25</f>
        <v>33</v>
      </c>
      <c r="H25" s="5"/>
      <c r="I25" s="6">
        <f t="shared" ref="I25" si="9">H25*0.5</f>
        <v>0</v>
      </c>
      <c r="J25" s="5"/>
      <c r="K25" s="6">
        <f t="shared" ref="K25" si="10">J25*1.5</f>
        <v>0</v>
      </c>
      <c r="L25" s="6">
        <f t="shared" ref="L25" si="11">K25+I25+G25</f>
        <v>33</v>
      </c>
      <c r="M25" s="5">
        <v>1</v>
      </c>
      <c r="N25" s="5">
        <v>3</v>
      </c>
      <c r="O25" s="49">
        <v>16</v>
      </c>
      <c r="P25" s="42" t="s">
        <v>177</v>
      </c>
    </row>
    <row r="26" spans="1:16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1"/>
    </row>
    <row r="27" spans="1:16" ht="18.75">
      <c r="A27" s="8" t="s">
        <v>96</v>
      </c>
      <c r="B27" s="345" t="s">
        <v>12</v>
      </c>
      <c r="C27" s="344" t="s">
        <v>1</v>
      </c>
      <c r="D27" s="348" t="s">
        <v>13</v>
      </c>
      <c r="E27" s="344" t="s">
        <v>11</v>
      </c>
      <c r="F27" s="342" t="s">
        <v>6</v>
      </c>
      <c r="G27" s="342"/>
      <c r="H27" s="342" t="s">
        <v>5</v>
      </c>
      <c r="I27" s="342"/>
      <c r="J27" s="342" t="s">
        <v>6</v>
      </c>
      <c r="K27" s="342"/>
      <c r="L27" s="343" t="s">
        <v>7</v>
      </c>
      <c r="M27" s="344" t="s">
        <v>8</v>
      </c>
      <c r="N27" s="348" t="s">
        <v>9</v>
      </c>
      <c r="O27" s="351" t="s">
        <v>10</v>
      </c>
      <c r="P27" s="402" t="s">
        <v>151</v>
      </c>
    </row>
    <row r="28" spans="1:16" ht="14.45" customHeight="1">
      <c r="A28" s="342" t="s">
        <v>0</v>
      </c>
      <c r="B28" s="346"/>
      <c r="C28" s="344"/>
      <c r="D28" s="349"/>
      <c r="E28" s="344"/>
      <c r="F28" s="342"/>
      <c r="G28" s="342"/>
      <c r="H28" s="342"/>
      <c r="I28" s="342"/>
      <c r="J28" s="342"/>
      <c r="K28" s="342"/>
      <c r="L28" s="343"/>
      <c r="M28" s="344"/>
      <c r="N28" s="349"/>
      <c r="O28" s="351"/>
      <c r="P28" s="402"/>
    </row>
    <row r="29" spans="1:16">
      <c r="A29" s="342"/>
      <c r="B29" s="347"/>
      <c r="C29" s="344"/>
      <c r="D29" s="350"/>
      <c r="E29" s="344"/>
      <c r="F29" s="9" t="s">
        <v>3</v>
      </c>
      <c r="G29" s="10" t="s">
        <v>4</v>
      </c>
      <c r="H29" s="9" t="s">
        <v>3</v>
      </c>
      <c r="I29" s="10" t="s">
        <v>4</v>
      </c>
      <c r="J29" s="9" t="s">
        <v>3</v>
      </c>
      <c r="K29" s="10" t="s">
        <v>4</v>
      </c>
      <c r="L29" s="343"/>
      <c r="M29" s="344"/>
      <c r="N29" s="350"/>
      <c r="O29" s="351"/>
      <c r="P29" s="402"/>
    </row>
    <row r="30" spans="1:16" ht="60">
      <c r="A30" s="38" t="s">
        <v>439</v>
      </c>
      <c r="B30" s="11" t="s">
        <v>420</v>
      </c>
      <c r="C30" s="11">
        <v>1987</v>
      </c>
      <c r="D30" s="11" t="s">
        <v>305</v>
      </c>
      <c r="E30" s="11" t="s">
        <v>665</v>
      </c>
      <c r="F30" s="11">
        <v>80</v>
      </c>
      <c r="G30" s="12">
        <f t="shared" ref="G30:G31" si="12">F30</f>
        <v>80</v>
      </c>
      <c r="H30" s="11"/>
      <c r="I30" s="12">
        <f t="shared" ref="I30:I31" si="13">H30*0.5</f>
        <v>0</v>
      </c>
      <c r="J30" s="11"/>
      <c r="K30" s="12">
        <f t="shared" ref="K30:K31" si="14">J30*1.5</f>
        <v>0</v>
      </c>
      <c r="L30" s="12">
        <f t="shared" ref="L30:L31" si="15">K30+I30+G30</f>
        <v>80</v>
      </c>
      <c r="M30" s="11">
        <v>1</v>
      </c>
      <c r="N30" s="11">
        <v>1</v>
      </c>
      <c r="O30" s="48">
        <v>20</v>
      </c>
      <c r="P30" s="44" t="s">
        <v>440</v>
      </c>
    </row>
    <row r="31" spans="1:16">
      <c r="A31" s="38" t="s">
        <v>441</v>
      </c>
      <c r="B31" s="11" t="s">
        <v>420</v>
      </c>
      <c r="C31" s="216">
        <v>2001</v>
      </c>
      <c r="D31" s="123" t="s">
        <v>305</v>
      </c>
      <c r="E31" s="123" t="s">
        <v>666</v>
      </c>
      <c r="F31" s="11">
        <v>48</v>
      </c>
      <c r="G31" s="12">
        <f t="shared" si="12"/>
        <v>48</v>
      </c>
      <c r="H31" s="11"/>
      <c r="I31" s="12">
        <f t="shared" si="13"/>
        <v>0</v>
      </c>
      <c r="J31" s="11"/>
      <c r="K31" s="12">
        <f t="shared" si="14"/>
        <v>0</v>
      </c>
      <c r="L31" s="12">
        <f t="shared" si="15"/>
        <v>48</v>
      </c>
      <c r="M31" s="11">
        <v>2</v>
      </c>
      <c r="N31" s="11">
        <v>2</v>
      </c>
      <c r="O31" s="48">
        <v>18</v>
      </c>
      <c r="P31" s="53" t="s">
        <v>442</v>
      </c>
    </row>
    <row r="32" spans="1:16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1"/>
    </row>
    <row r="33" spans="1:16" ht="18.75">
      <c r="A33" s="2" t="s">
        <v>97</v>
      </c>
      <c r="B33" s="335" t="s">
        <v>12</v>
      </c>
      <c r="C33" s="331" t="s">
        <v>1</v>
      </c>
      <c r="D33" s="332" t="s">
        <v>13</v>
      </c>
      <c r="E33" s="331" t="s">
        <v>11</v>
      </c>
      <c r="F33" s="329" t="s">
        <v>6</v>
      </c>
      <c r="G33" s="329"/>
      <c r="H33" s="329" t="s">
        <v>5</v>
      </c>
      <c r="I33" s="329"/>
      <c r="J33" s="329" t="s">
        <v>6</v>
      </c>
      <c r="K33" s="329"/>
      <c r="L33" s="330" t="s">
        <v>7</v>
      </c>
      <c r="M33" s="331" t="s">
        <v>8</v>
      </c>
      <c r="N33" s="332" t="s">
        <v>9</v>
      </c>
      <c r="O33" s="328" t="s">
        <v>10</v>
      </c>
      <c r="P33" s="401" t="s">
        <v>151</v>
      </c>
    </row>
    <row r="34" spans="1:16" ht="14.45" customHeight="1">
      <c r="A34" s="329" t="s">
        <v>0</v>
      </c>
      <c r="B34" s="336"/>
      <c r="C34" s="331"/>
      <c r="D34" s="333"/>
      <c r="E34" s="331"/>
      <c r="F34" s="329"/>
      <c r="G34" s="329"/>
      <c r="H34" s="329"/>
      <c r="I34" s="329"/>
      <c r="J34" s="329"/>
      <c r="K34" s="329"/>
      <c r="L34" s="330"/>
      <c r="M34" s="331"/>
      <c r="N34" s="333"/>
      <c r="O34" s="328"/>
      <c r="P34" s="401"/>
    </row>
    <row r="35" spans="1:16">
      <c r="A35" s="329"/>
      <c r="B35" s="337"/>
      <c r="C35" s="331"/>
      <c r="D35" s="334"/>
      <c r="E35" s="331"/>
      <c r="F35" s="3" t="s">
        <v>3</v>
      </c>
      <c r="G35" s="4" t="s">
        <v>4</v>
      </c>
      <c r="H35" s="3" t="s">
        <v>3</v>
      </c>
      <c r="I35" s="4" t="s">
        <v>4</v>
      </c>
      <c r="J35" s="3" t="s">
        <v>3</v>
      </c>
      <c r="K35" s="4" t="s">
        <v>4</v>
      </c>
      <c r="L35" s="330"/>
      <c r="M35" s="331"/>
      <c r="N35" s="334"/>
      <c r="O35" s="328"/>
      <c r="P35" s="401"/>
    </row>
    <row r="36" spans="1:16" ht="30">
      <c r="A36" s="5" t="s">
        <v>421</v>
      </c>
      <c r="B36" s="5" t="s">
        <v>420</v>
      </c>
      <c r="C36" s="5">
        <v>1989</v>
      </c>
      <c r="D36" s="5" t="s">
        <v>529</v>
      </c>
      <c r="E36" s="5" t="s">
        <v>668</v>
      </c>
      <c r="F36" s="5">
        <v>84</v>
      </c>
      <c r="G36" s="6">
        <f t="shared" ref="G36" si="16">F36</f>
        <v>84</v>
      </c>
      <c r="H36" s="5"/>
      <c r="I36" s="6">
        <f t="shared" ref="I36" si="17">H36*0.5</f>
        <v>0</v>
      </c>
      <c r="J36" s="5"/>
      <c r="K36" s="6">
        <f t="shared" ref="K36" si="18">J36*1.5</f>
        <v>0</v>
      </c>
      <c r="L36" s="6">
        <f t="shared" ref="L36" si="19">K36+I36+G36</f>
        <v>84</v>
      </c>
      <c r="M36" s="5">
        <v>1</v>
      </c>
      <c r="N36" s="5">
        <v>1</v>
      </c>
      <c r="O36" s="49">
        <v>20</v>
      </c>
      <c r="P36" s="42" t="s">
        <v>446</v>
      </c>
    </row>
    <row r="37" spans="1:16" ht="90">
      <c r="A37" s="5" t="s">
        <v>450</v>
      </c>
      <c r="B37" s="5" t="s">
        <v>420</v>
      </c>
      <c r="C37" s="5">
        <v>2002</v>
      </c>
      <c r="D37" s="5" t="s">
        <v>305</v>
      </c>
      <c r="E37" s="5" t="s">
        <v>670</v>
      </c>
      <c r="F37" s="5">
        <v>83</v>
      </c>
      <c r="G37" s="6">
        <f t="shared" ref="G37:G38" si="20">F37</f>
        <v>83</v>
      </c>
      <c r="H37" s="5"/>
      <c r="I37" s="6">
        <f t="shared" ref="I37:I38" si="21">H37*0.5</f>
        <v>0</v>
      </c>
      <c r="J37" s="5"/>
      <c r="K37" s="6">
        <f t="shared" ref="K37:K38" si="22">J37*1.5</f>
        <v>0</v>
      </c>
      <c r="L37" s="6">
        <f t="shared" ref="L37:L38" si="23">K37+I37+G37</f>
        <v>83</v>
      </c>
      <c r="M37" s="5">
        <v>2</v>
      </c>
      <c r="N37" s="5">
        <v>2</v>
      </c>
      <c r="O37" s="49">
        <v>18</v>
      </c>
      <c r="P37" s="42" t="s">
        <v>451</v>
      </c>
    </row>
    <row r="38" spans="1:16">
      <c r="A38" s="5" t="s">
        <v>302</v>
      </c>
      <c r="B38" s="5" t="s">
        <v>299</v>
      </c>
      <c r="C38" s="5">
        <v>1982</v>
      </c>
      <c r="D38" s="5" t="s">
        <v>289</v>
      </c>
      <c r="E38" s="5" t="s">
        <v>640</v>
      </c>
      <c r="F38" s="5">
        <v>72</v>
      </c>
      <c r="G38" s="6">
        <f t="shared" si="20"/>
        <v>72</v>
      </c>
      <c r="H38" s="5"/>
      <c r="I38" s="6">
        <f t="shared" si="21"/>
        <v>0</v>
      </c>
      <c r="J38" s="5"/>
      <c r="K38" s="6">
        <f t="shared" si="22"/>
        <v>0</v>
      </c>
      <c r="L38" s="6">
        <f t="shared" si="23"/>
        <v>72</v>
      </c>
      <c r="M38" s="5">
        <v>1</v>
      </c>
      <c r="N38" s="5">
        <v>3</v>
      </c>
      <c r="O38" s="49">
        <v>16</v>
      </c>
      <c r="P38" s="42"/>
    </row>
    <row r="39" spans="1:16">
      <c r="A39" s="5" t="s">
        <v>541</v>
      </c>
      <c r="B39" s="5" t="s">
        <v>536</v>
      </c>
      <c r="C39" s="5">
        <v>1988</v>
      </c>
      <c r="D39" s="5" t="s">
        <v>542</v>
      </c>
      <c r="E39" s="5" t="s">
        <v>640</v>
      </c>
      <c r="F39" s="5">
        <v>68</v>
      </c>
      <c r="G39" s="6">
        <f t="shared" ref="G39" si="24">F39</f>
        <v>68</v>
      </c>
      <c r="H39" s="5"/>
      <c r="I39" s="6">
        <f t="shared" ref="I39" si="25">H39*0.5</f>
        <v>0</v>
      </c>
      <c r="J39" s="5"/>
      <c r="K39" s="6">
        <f t="shared" ref="K39" si="26">J39*1.5</f>
        <v>0</v>
      </c>
      <c r="L39" s="6">
        <f t="shared" ref="L39" si="27">K39+I39+G39</f>
        <v>68</v>
      </c>
      <c r="M39" s="5">
        <v>2</v>
      </c>
      <c r="N39" s="5">
        <v>4</v>
      </c>
      <c r="O39" s="5">
        <v>15</v>
      </c>
      <c r="P39" s="5" t="s">
        <v>539</v>
      </c>
    </row>
    <row r="40" spans="1:16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69"/>
    </row>
    <row r="41" spans="1:16" ht="18.75">
      <c r="A41" s="8" t="s">
        <v>98</v>
      </c>
      <c r="B41" s="345" t="s">
        <v>12</v>
      </c>
      <c r="C41" s="344" t="s">
        <v>1</v>
      </c>
      <c r="D41" s="348" t="s">
        <v>13</v>
      </c>
      <c r="E41" s="344" t="s">
        <v>11</v>
      </c>
      <c r="F41" s="342" t="s">
        <v>6</v>
      </c>
      <c r="G41" s="342"/>
      <c r="H41" s="342" t="s">
        <v>5</v>
      </c>
      <c r="I41" s="342"/>
      <c r="J41" s="342" t="s">
        <v>6</v>
      </c>
      <c r="K41" s="342"/>
      <c r="L41" s="343" t="s">
        <v>7</v>
      </c>
      <c r="M41" s="344" t="s">
        <v>8</v>
      </c>
      <c r="N41" s="348" t="s">
        <v>9</v>
      </c>
      <c r="O41" s="351" t="s">
        <v>10</v>
      </c>
      <c r="P41" s="402" t="s">
        <v>151</v>
      </c>
    </row>
    <row r="42" spans="1:16" ht="14.45" customHeight="1">
      <c r="A42" s="342" t="s">
        <v>0</v>
      </c>
      <c r="B42" s="346"/>
      <c r="C42" s="344"/>
      <c r="D42" s="349"/>
      <c r="E42" s="344"/>
      <c r="F42" s="342"/>
      <c r="G42" s="342"/>
      <c r="H42" s="342"/>
      <c r="I42" s="342"/>
      <c r="J42" s="342"/>
      <c r="K42" s="342"/>
      <c r="L42" s="343"/>
      <c r="M42" s="344"/>
      <c r="N42" s="349"/>
      <c r="O42" s="351"/>
      <c r="P42" s="402"/>
    </row>
    <row r="43" spans="1:16">
      <c r="A43" s="342"/>
      <c r="B43" s="347"/>
      <c r="C43" s="344"/>
      <c r="D43" s="350"/>
      <c r="E43" s="344"/>
      <c r="F43" s="9" t="s">
        <v>3</v>
      </c>
      <c r="G43" s="10" t="s">
        <v>4</v>
      </c>
      <c r="H43" s="9" t="s">
        <v>3</v>
      </c>
      <c r="I43" s="10" t="s">
        <v>4</v>
      </c>
      <c r="J43" s="9" t="s">
        <v>3</v>
      </c>
      <c r="K43" s="10" t="s">
        <v>4</v>
      </c>
      <c r="L43" s="343"/>
      <c r="M43" s="344"/>
      <c r="N43" s="350"/>
      <c r="O43" s="351"/>
      <c r="P43" s="402"/>
    </row>
    <row r="44" spans="1:16">
      <c r="A44" s="198" t="s">
        <v>339</v>
      </c>
      <c r="B44" s="198" t="s">
        <v>145</v>
      </c>
      <c r="C44" s="198">
        <v>1991</v>
      </c>
      <c r="D44" s="198" t="s">
        <v>305</v>
      </c>
      <c r="E44" s="198" t="s">
        <v>535</v>
      </c>
      <c r="F44" s="198" t="s">
        <v>535</v>
      </c>
      <c r="G44" s="236" t="s">
        <v>535</v>
      </c>
      <c r="H44" s="198"/>
      <c r="I44" s="236">
        <f t="shared" ref="I44" si="28">H44*0.5</f>
        <v>0</v>
      </c>
      <c r="J44" s="198"/>
      <c r="K44" s="236">
        <f t="shared" ref="K44" si="29">J44*1.5</f>
        <v>0</v>
      </c>
      <c r="L44" s="236" t="s">
        <v>535</v>
      </c>
      <c r="M44" s="198" t="s">
        <v>535</v>
      </c>
      <c r="N44" s="198" t="s">
        <v>535</v>
      </c>
      <c r="O44" s="237" t="s">
        <v>535</v>
      </c>
      <c r="P44" s="227" t="s">
        <v>340</v>
      </c>
    </row>
    <row r="45" spans="1:16" ht="30.6" customHeight="1">
      <c r="A45" s="11" t="s">
        <v>455</v>
      </c>
      <c r="B45" s="11" t="s">
        <v>420</v>
      </c>
      <c r="C45" s="11">
        <v>2001</v>
      </c>
      <c r="D45" s="11" t="s">
        <v>305</v>
      </c>
      <c r="E45" s="11" t="s">
        <v>672</v>
      </c>
      <c r="F45" s="11">
        <v>77</v>
      </c>
      <c r="G45" s="12">
        <f t="shared" ref="G45" si="30">F45</f>
        <v>77</v>
      </c>
      <c r="H45" s="11"/>
      <c r="I45" s="12">
        <f t="shared" ref="I45" si="31">H45*0.5</f>
        <v>0</v>
      </c>
      <c r="J45" s="11"/>
      <c r="K45" s="12">
        <f t="shared" ref="K45" si="32">J45*1.5</f>
        <v>0</v>
      </c>
      <c r="L45" s="12">
        <f t="shared" ref="L45" si="33">K45+I45+G45</f>
        <v>77</v>
      </c>
      <c r="M45" s="11">
        <v>1</v>
      </c>
      <c r="N45" s="11">
        <v>1</v>
      </c>
      <c r="O45" s="11">
        <v>20</v>
      </c>
      <c r="P45" s="44" t="s">
        <v>430</v>
      </c>
    </row>
    <row r="46" spans="1:16" ht="30.6" customHeight="1">
      <c r="A46" s="11" t="s">
        <v>460</v>
      </c>
      <c r="B46" s="11" t="s">
        <v>420</v>
      </c>
      <c r="C46" s="11">
        <v>2004</v>
      </c>
      <c r="D46" s="11" t="s">
        <v>305</v>
      </c>
      <c r="E46" s="11" t="s">
        <v>674</v>
      </c>
      <c r="F46" s="11">
        <v>44</v>
      </c>
      <c r="G46" s="12">
        <f t="shared" ref="G46:G48" si="34">F46</f>
        <v>44</v>
      </c>
      <c r="H46" s="11"/>
      <c r="I46" s="12">
        <f t="shared" ref="I46:I48" si="35">H46*0.5</f>
        <v>0</v>
      </c>
      <c r="J46" s="11"/>
      <c r="K46" s="12">
        <f t="shared" ref="K46:K48" si="36">J46*1.5</f>
        <v>0</v>
      </c>
      <c r="L46" s="12">
        <f t="shared" ref="L46:L48" si="37">K46+I46+G46</f>
        <v>44</v>
      </c>
      <c r="M46" s="11">
        <v>2</v>
      </c>
      <c r="N46" s="11">
        <v>2</v>
      </c>
      <c r="O46" s="11">
        <v>18</v>
      </c>
      <c r="P46" s="44" t="s">
        <v>462</v>
      </c>
    </row>
    <row r="47" spans="1:16" ht="30.6" customHeight="1">
      <c r="A47" s="11" t="s">
        <v>357</v>
      </c>
      <c r="B47" s="11" t="s">
        <v>358</v>
      </c>
      <c r="C47" s="11">
        <v>1980</v>
      </c>
      <c r="D47" s="11" t="s">
        <v>289</v>
      </c>
      <c r="E47" s="11" t="s">
        <v>595</v>
      </c>
      <c r="F47" s="11">
        <v>84</v>
      </c>
      <c r="G47" s="12">
        <f t="shared" si="34"/>
        <v>84</v>
      </c>
      <c r="H47" s="11"/>
      <c r="I47" s="12">
        <f t="shared" si="35"/>
        <v>0</v>
      </c>
      <c r="J47" s="11"/>
      <c r="K47" s="12">
        <f t="shared" si="36"/>
        <v>0</v>
      </c>
      <c r="L47" s="12">
        <f t="shared" si="37"/>
        <v>84</v>
      </c>
      <c r="M47" s="11">
        <v>2</v>
      </c>
      <c r="N47" s="11">
        <v>4</v>
      </c>
      <c r="O47" s="48">
        <v>15</v>
      </c>
      <c r="P47" s="44" t="s">
        <v>357</v>
      </c>
    </row>
    <row r="48" spans="1:16" ht="30.6" customHeight="1">
      <c r="A48" s="11" t="s">
        <v>543</v>
      </c>
      <c r="B48" s="11" t="s">
        <v>536</v>
      </c>
      <c r="C48" s="11">
        <v>1988</v>
      </c>
      <c r="D48" s="11" t="s">
        <v>289</v>
      </c>
      <c r="E48" s="11" t="s">
        <v>689</v>
      </c>
      <c r="F48" s="11">
        <v>84</v>
      </c>
      <c r="G48" s="12">
        <f t="shared" si="34"/>
        <v>84</v>
      </c>
      <c r="H48" s="11"/>
      <c r="I48" s="12">
        <f t="shared" si="35"/>
        <v>0</v>
      </c>
      <c r="J48" s="11"/>
      <c r="K48" s="12">
        <f t="shared" si="36"/>
        <v>0</v>
      </c>
      <c r="L48" s="12">
        <f t="shared" si="37"/>
        <v>84</v>
      </c>
      <c r="M48" s="11">
        <v>1</v>
      </c>
      <c r="N48" s="11">
        <v>3</v>
      </c>
      <c r="O48" s="11">
        <v>16</v>
      </c>
      <c r="P48" s="44" t="s">
        <v>539</v>
      </c>
    </row>
    <row r="49" spans="1:16" ht="1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69"/>
    </row>
    <row r="50" spans="1:16" ht="18.75">
      <c r="A50" s="2" t="s">
        <v>99</v>
      </c>
      <c r="B50" s="335" t="s">
        <v>12</v>
      </c>
      <c r="C50" s="331" t="s">
        <v>1</v>
      </c>
      <c r="D50" s="332" t="s">
        <v>13</v>
      </c>
      <c r="E50" s="331" t="s">
        <v>11</v>
      </c>
      <c r="F50" s="329" t="s">
        <v>6</v>
      </c>
      <c r="G50" s="329"/>
      <c r="H50" s="329" t="s">
        <v>5</v>
      </c>
      <c r="I50" s="329"/>
      <c r="J50" s="329" t="s">
        <v>6</v>
      </c>
      <c r="K50" s="329"/>
      <c r="L50" s="330" t="s">
        <v>7</v>
      </c>
      <c r="M50" s="331" t="s">
        <v>8</v>
      </c>
      <c r="N50" s="332" t="s">
        <v>9</v>
      </c>
      <c r="O50" s="328" t="s">
        <v>10</v>
      </c>
      <c r="P50" s="401" t="s">
        <v>151</v>
      </c>
    </row>
    <row r="51" spans="1:16">
      <c r="A51" s="329" t="s">
        <v>0</v>
      </c>
      <c r="B51" s="336"/>
      <c r="C51" s="331"/>
      <c r="D51" s="333"/>
      <c r="E51" s="331"/>
      <c r="F51" s="329"/>
      <c r="G51" s="329"/>
      <c r="H51" s="329"/>
      <c r="I51" s="329"/>
      <c r="J51" s="329"/>
      <c r="K51" s="329"/>
      <c r="L51" s="330"/>
      <c r="M51" s="331"/>
      <c r="N51" s="333"/>
      <c r="O51" s="328"/>
      <c r="P51" s="401"/>
    </row>
    <row r="52" spans="1:16">
      <c r="A52" s="329"/>
      <c r="B52" s="337"/>
      <c r="C52" s="331"/>
      <c r="D52" s="334"/>
      <c r="E52" s="331"/>
      <c r="F52" s="3" t="s">
        <v>3</v>
      </c>
      <c r="G52" s="4" t="s">
        <v>4</v>
      </c>
      <c r="H52" s="3" t="s">
        <v>3</v>
      </c>
      <c r="I52" s="4" t="s">
        <v>4</v>
      </c>
      <c r="J52" s="3" t="s">
        <v>3</v>
      </c>
      <c r="K52" s="4" t="s">
        <v>4</v>
      </c>
      <c r="L52" s="330"/>
      <c r="M52" s="331"/>
      <c r="N52" s="334"/>
      <c r="O52" s="328"/>
      <c r="P52" s="401"/>
    </row>
    <row r="53" spans="1:16" ht="30">
      <c r="A53" s="5" t="s">
        <v>466</v>
      </c>
      <c r="B53" s="5" t="s">
        <v>420</v>
      </c>
      <c r="C53" s="205">
        <v>1991</v>
      </c>
      <c r="D53" s="5" t="s">
        <v>305</v>
      </c>
      <c r="E53" s="5" t="s">
        <v>676</v>
      </c>
      <c r="F53" s="5">
        <v>58</v>
      </c>
      <c r="G53" s="6">
        <f t="shared" ref="G53" si="38">F53</f>
        <v>58</v>
      </c>
      <c r="H53" s="5"/>
      <c r="I53" s="6">
        <f t="shared" ref="I53" si="39">H53*0.5</f>
        <v>0</v>
      </c>
      <c r="J53" s="5"/>
      <c r="K53" s="6">
        <f t="shared" ref="K53" si="40">J53*1.5</f>
        <v>0</v>
      </c>
      <c r="L53" s="6">
        <f t="shared" ref="L53" si="41">K53+I53+G53</f>
        <v>58</v>
      </c>
      <c r="M53" s="5">
        <v>1</v>
      </c>
      <c r="N53" s="5">
        <v>1</v>
      </c>
      <c r="O53" s="49">
        <v>20</v>
      </c>
      <c r="P53" s="42" t="s">
        <v>467</v>
      </c>
    </row>
    <row r="54" spans="1:16" ht="60">
      <c r="A54" s="128" t="s">
        <v>468</v>
      </c>
      <c r="B54" s="128" t="s">
        <v>420</v>
      </c>
      <c r="C54" s="207">
        <v>1995</v>
      </c>
      <c r="D54" s="128" t="s">
        <v>305</v>
      </c>
      <c r="E54" s="128" t="s">
        <v>677</v>
      </c>
      <c r="F54" s="128">
        <v>51</v>
      </c>
      <c r="G54" s="6">
        <f t="shared" ref="G54:G57" si="42">F54</f>
        <v>51</v>
      </c>
      <c r="H54" s="5"/>
      <c r="I54" s="6">
        <f t="shared" ref="I54:I57" si="43">H54*0.5</f>
        <v>0</v>
      </c>
      <c r="J54" s="5"/>
      <c r="K54" s="6">
        <f t="shared" ref="K54:K57" si="44">J54*1.5</f>
        <v>0</v>
      </c>
      <c r="L54" s="6">
        <f t="shared" ref="L54:L57" si="45">K54+I54+G54</f>
        <v>51</v>
      </c>
      <c r="M54" s="128">
        <v>2</v>
      </c>
      <c r="N54" s="128">
        <v>2</v>
      </c>
      <c r="O54" s="128">
        <v>18</v>
      </c>
      <c r="P54" s="129" t="s">
        <v>469</v>
      </c>
    </row>
    <row r="55" spans="1:16">
      <c r="A55" s="128" t="s">
        <v>502</v>
      </c>
      <c r="B55" s="128" t="s">
        <v>501</v>
      </c>
      <c r="C55" s="207">
        <v>1993</v>
      </c>
      <c r="D55" s="128" t="s">
        <v>305</v>
      </c>
      <c r="E55" s="128" t="s">
        <v>594</v>
      </c>
      <c r="F55" s="128">
        <v>27</v>
      </c>
      <c r="G55" s="6">
        <f t="shared" si="42"/>
        <v>27</v>
      </c>
      <c r="H55" s="5"/>
      <c r="I55" s="6">
        <f t="shared" si="43"/>
        <v>0</v>
      </c>
      <c r="J55" s="5"/>
      <c r="K55" s="6">
        <f t="shared" si="44"/>
        <v>0</v>
      </c>
      <c r="L55" s="6">
        <f t="shared" si="45"/>
        <v>27</v>
      </c>
      <c r="M55" s="128">
        <v>3</v>
      </c>
      <c r="N55" s="128">
        <v>3</v>
      </c>
      <c r="O55" s="128">
        <v>16</v>
      </c>
      <c r="P55" s="129" t="s">
        <v>503</v>
      </c>
    </row>
    <row r="56" spans="1:16" ht="30">
      <c r="A56" s="5" t="s">
        <v>190</v>
      </c>
      <c r="B56" s="5" t="s">
        <v>188</v>
      </c>
      <c r="C56" s="205">
        <v>1992</v>
      </c>
      <c r="D56" s="5" t="s">
        <v>191</v>
      </c>
      <c r="E56" s="5" t="s">
        <v>581</v>
      </c>
      <c r="F56" s="5">
        <v>88</v>
      </c>
      <c r="G56" s="6">
        <f t="shared" si="42"/>
        <v>88</v>
      </c>
      <c r="H56" s="5"/>
      <c r="I56" s="6">
        <f t="shared" si="43"/>
        <v>0</v>
      </c>
      <c r="J56" s="5"/>
      <c r="K56" s="6">
        <f t="shared" si="44"/>
        <v>0</v>
      </c>
      <c r="L56" s="6">
        <f t="shared" si="45"/>
        <v>88</v>
      </c>
      <c r="M56" s="5">
        <v>1</v>
      </c>
      <c r="N56" s="5">
        <v>4</v>
      </c>
      <c r="O56" s="49">
        <v>15</v>
      </c>
      <c r="P56" s="42" t="s">
        <v>192</v>
      </c>
    </row>
    <row r="57" spans="1:16">
      <c r="A57" s="5" t="s">
        <v>224</v>
      </c>
      <c r="B57" s="5" t="s">
        <v>200</v>
      </c>
      <c r="C57" s="205">
        <v>1989</v>
      </c>
      <c r="D57" s="5" t="s">
        <v>191</v>
      </c>
      <c r="E57" s="5" t="s">
        <v>619</v>
      </c>
      <c r="F57" s="5">
        <v>57</v>
      </c>
      <c r="G57" s="6">
        <f t="shared" si="42"/>
        <v>57</v>
      </c>
      <c r="H57" s="5"/>
      <c r="I57" s="6">
        <f t="shared" si="43"/>
        <v>0</v>
      </c>
      <c r="J57" s="5"/>
      <c r="K57" s="6">
        <f t="shared" si="44"/>
        <v>0</v>
      </c>
      <c r="L57" s="6">
        <f t="shared" si="45"/>
        <v>57</v>
      </c>
      <c r="M57" s="5">
        <v>2</v>
      </c>
      <c r="N57" s="5">
        <v>5</v>
      </c>
      <c r="O57" s="49">
        <v>14</v>
      </c>
      <c r="P57" s="42"/>
    </row>
    <row r="58" spans="1:16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69"/>
    </row>
    <row r="59" spans="1:16" ht="18.75">
      <c r="A59" s="8" t="s">
        <v>100</v>
      </c>
      <c r="B59" s="345" t="s">
        <v>12</v>
      </c>
      <c r="C59" s="344" t="s">
        <v>1</v>
      </c>
      <c r="D59" s="348" t="s">
        <v>13</v>
      </c>
      <c r="E59" s="344" t="s">
        <v>11</v>
      </c>
      <c r="F59" s="342" t="s">
        <v>6</v>
      </c>
      <c r="G59" s="342"/>
      <c r="H59" s="342" t="s">
        <v>5</v>
      </c>
      <c r="I59" s="342"/>
      <c r="J59" s="342" t="s">
        <v>6</v>
      </c>
      <c r="K59" s="342"/>
      <c r="L59" s="343" t="s">
        <v>7</v>
      </c>
      <c r="M59" s="344" t="s">
        <v>8</v>
      </c>
      <c r="N59" s="348" t="s">
        <v>9</v>
      </c>
      <c r="O59" s="351" t="s">
        <v>10</v>
      </c>
      <c r="P59" s="402" t="s">
        <v>151</v>
      </c>
    </row>
    <row r="60" spans="1:16" ht="14.45" customHeight="1">
      <c r="A60" s="342" t="s">
        <v>0</v>
      </c>
      <c r="B60" s="346"/>
      <c r="C60" s="344"/>
      <c r="D60" s="349"/>
      <c r="E60" s="344"/>
      <c r="F60" s="342"/>
      <c r="G60" s="342"/>
      <c r="H60" s="342"/>
      <c r="I60" s="342"/>
      <c r="J60" s="342"/>
      <c r="K60" s="342"/>
      <c r="L60" s="343"/>
      <c r="M60" s="344"/>
      <c r="N60" s="349"/>
      <c r="O60" s="351"/>
      <c r="P60" s="402"/>
    </row>
    <row r="61" spans="1:16">
      <c r="A61" s="342"/>
      <c r="B61" s="347"/>
      <c r="C61" s="344"/>
      <c r="D61" s="350"/>
      <c r="E61" s="344"/>
      <c r="F61" s="9" t="s">
        <v>3</v>
      </c>
      <c r="G61" s="10" t="s">
        <v>4</v>
      </c>
      <c r="H61" s="9" t="s">
        <v>3</v>
      </c>
      <c r="I61" s="10" t="s">
        <v>4</v>
      </c>
      <c r="J61" s="9" t="s">
        <v>3</v>
      </c>
      <c r="K61" s="10" t="s">
        <v>4</v>
      </c>
      <c r="L61" s="343"/>
      <c r="M61" s="344"/>
      <c r="N61" s="350"/>
      <c r="O61" s="351"/>
      <c r="P61" s="402"/>
    </row>
    <row r="62" spans="1:16">
      <c r="A62" s="11" t="s">
        <v>293</v>
      </c>
      <c r="B62" s="11" t="s">
        <v>148</v>
      </c>
      <c r="C62" s="11">
        <v>1984</v>
      </c>
      <c r="D62" s="11" t="s">
        <v>294</v>
      </c>
      <c r="E62" s="11" t="s">
        <v>565</v>
      </c>
      <c r="F62" s="11">
        <v>1</v>
      </c>
      <c r="G62" s="12">
        <f t="shared" ref="G62:G63" si="46">F62</f>
        <v>1</v>
      </c>
      <c r="H62" s="11"/>
      <c r="I62" s="12">
        <f t="shared" ref="I62:I63" si="47">H62*0.5</f>
        <v>0</v>
      </c>
      <c r="J62" s="11"/>
      <c r="K62" s="12">
        <f t="shared" ref="K62:K63" si="48">J62*1.5</f>
        <v>0</v>
      </c>
      <c r="L62" s="12">
        <f t="shared" ref="L62:L63" si="49">K62+I62+G62</f>
        <v>1</v>
      </c>
      <c r="M62" s="11">
        <v>2</v>
      </c>
      <c r="N62" s="11">
        <v>2</v>
      </c>
      <c r="O62" s="48">
        <v>18</v>
      </c>
      <c r="P62" s="65" t="s">
        <v>295</v>
      </c>
    </row>
    <row r="63" spans="1:16" ht="30">
      <c r="A63" s="11" t="s">
        <v>473</v>
      </c>
      <c r="B63" s="11" t="s">
        <v>420</v>
      </c>
      <c r="C63" s="11">
        <v>2008</v>
      </c>
      <c r="D63" s="11" t="s">
        <v>294</v>
      </c>
      <c r="E63" s="11" t="s">
        <v>658</v>
      </c>
      <c r="F63" s="11">
        <v>37</v>
      </c>
      <c r="G63" s="12">
        <f t="shared" si="46"/>
        <v>37</v>
      </c>
      <c r="H63" s="11"/>
      <c r="I63" s="12">
        <f t="shared" si="47"/>
        <v>0</v>
      </c>
      <c r="J63" s="11"/>
      <c r="K63" s="12">
        <f t="shared" si="48"/>
        <v>0</v>
      </c>
      <c r="L63" s="12">
        <f t="shared" si="49"/>
        <v>37</v>
      </c>
      <c r="M63" s="11">
        <v>1</v>
      </c>
      <c r="N63" s="11">
        <v>1</v>
      </c>
      <c r="O63" s="48">
        <v>20</v>
      </c>
      <c r="P63" s="44" t="s">
        <v>433</v>
      </c>
    </row>
    <row r="64" spans="1:16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1"/>
    </row>
    <row r="65" spans="1:16" ht="18.75">
      <c r="A65" s="2" t="s">
        <v>266</v>
      </c>
      <c r="B65" s="335" t="s">
        <v>12</v>
      </c>
      <c r="C65" s="331" t="s">
        <v>1</v>
      </c>
      <c r="D65" s="332" t="s">
        <v>13</v>
      </c>
      <c r="E65" s="331" t="s">
        <v>11</v>
      </c>
      <c r="F65" s="329" t="s">
        <v>6</v>
      </c>
      <c r="G65" s="329"/>
      <c r="H65" s="329" t="s">
        <v>5</v>
      </c>
      <c r="I65" s="329"/>
      <c r="J65" s="329" t="s">
        <v>6</v>
      </c>
      <c r="K65" s="329"/>
      <c r="L65" s="330" t="s">
        <v>7</v>
      </c>
      <c r="M65" s="331" t="s">
        <v>8</v>
      </c>
      <c r="N65" s="332" t="s">
        <v>9</v>
      </c>
      <c r="O65" s="328" t="s">
        <v>10</v>
      </c>
      <c r="P65" s="401" t="s">
        <v>151</v>
      </c>
    </row>
    <row r="66" spans="1:16">
      <c r="A66" s="329" t="s">
        <v>0</v>
      </c>
      <c r="B66" s="336"/>
      <c r="C66" s="331"/>
      <c r="D66" s="333"/>
      <c r="E66" s="331"/>
      <c r="F66" s="329"/>
      <c r="G66" s="329"/>
      <c r="H66" s="329"/>
      <c r="I66" s="329"/>
      <c r="J66" s="329"/>
      <c r="K66" s="329"/>
      <c r="L66" s="330"/>
      <c r="M66" s="331"/>
      <c r="N66" s="333"/>
      <c r="O66" s="328"/>
      <c r="P66" s="401"/>
    </row>
    <row r="67" spans="1:16">
      <c r="A67" s="329"/>
      <c r="B67" s="337"/>
      <c r="C67" s="331"/>
      <c r="D67" s="334"/>
      <c r="E67" s="331"/>
      <c r="F67" s="3" t="s">
        <v>3</v>
      </c>
      <c r="G67" s="4" t="s">
        <v>4</v>
      </c>
      <c r="H67" s="3" t="s">
        <v>3</v>
      </c>
      <c r="I67" s="4" t="s">
        <v>4</v>
      </c>
      <c r="J67" s="3" t="s">
        <v>3</v>
      </c>
      <c r="K67" s="4" t="s">
        <v>4</v>
      </c>
      <c r="L67" s="330"/>
      <c r="M67" s="331"/>
      <c r="N67" s="334"/>
      <c r="O67" s="328"/>
      <c r="P67" s="401"/>
    </row>
    <row r="68" spans="1:16">
      <c r="A68" s="5" t="s">
        <v>263</v>
      </c>
      <c r="B68" s="5" t="s">
        <v>200</v>
      </c>
      <c r="C68" s="5">
        <v>1992</v>
      </c>
      <c r="D68" s="5" t="s">
        <v>267</v>
      </c>
      <c r="E68" s="5" t="s">
        <v>597</v>
      </c>
      <c r="F68" s="5">
        <v>103</v>
      </c>
      <c r="G68" s="6">
        <f t="shared" ref="G68" si="50">F68</f>
        <v>103</v>
      </c>
      <c r="H68" s="5"/>
      <c r="I68" s="6">
        <f t="shared" ref="I68" si="51">H68*0.5</f>
        <v>0</v>
      </c>
      <c r="J68" s="5"/>
      <c r="K68" s="6">
        <f t="shared" ref="K68" si="52">J68*1.5</f>
        <v>0</v>
      </c>
      <c r="L68" s="6">
        <f t="shared" ref="L68" si="53">K68+I68+G68</f>
        <v>103</v>
      </c>
      <c r="M68" s="5">
        <v>1</v>
      </c>
      <c r="N68" s="5">
        <v>1</v>
      </c>
      <c r="O68" s="49">
        <v>20</v>
      </c>
      <c r="P68" s="42" t="s">
        <v>218</v>
      </c>
    </row>
    <row r="69" spans="1:16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1"/>
    </row>
    <row r="70" spans="1:16" ht="18.75">
      <c r="A70" s="8" t="s">
        <v>301</v>
      </c>
      <c r="B70" s="345" t="s">
        <v>12</v>
      </c>
      <c r="C70" s="344" t="s">
        <v>1</v>
      </c>
      <c r="D70" s="348" t="s">
        <v>13</v>
      </c>
      <c r="E70" s="344" t="s">
        <v>11</v>
      </c>
      <c r="F70" s="342" t="s">
        <v>6</v>
      </c>
      <c r="G70" s="342"/>
      <c r="H70" s="342" t="s">
        <v>5</v>
      </c>
      <c r="I70" s="342"/>
      <c r="J70" s="342" t="s">
        <v>6</v>
      </c>
      <c r="K70" s="342"/>
      <c r="L70" s="343" t="s">
        <v>7</v>
      </c>
      <c r="M70" s="344" t="s">
        <v>8</v>
      </c>
      <c r="N70" s="348" t="s">
        <v>9</v>
      </c>
      <c r="O70" s="351" t="s">
        <v>10</v>
      </c>
      <c r="P70" s="402" t="s">
        <v>151</v>
      </c>
    </row>
    <row r="71" spans="1:16">
      <c r="A71" s="403" t="s">
        <v>0</v>
      </c>
      <c r="B71" s="346"/>
      <c r="C71" s="344"/>
      <c r="D71" s="349"/>
      <c r="E71" s="344"/>
      <c r="F71" s="342"/>
      <c r="G71" s="342"/>
      <c r="H71" s="342"/>
      <c r="I71" s="342"/>
      <c r="J71" s="342"/>
      <c r="K71" s="342"/>
      <c r="L71" s="343"/>
      <c r="M71" s="344"/>
      <c r="N71" s="349"/>
      <c r="O71" s="351"/>
      <c r="P71" s="402"/>
    </row>
    <row r="72" spans="1:16">
      <c r="A72" s="403"/>
      <c r="B72" s="347"/>
      <c r="C72" s="344"/>
      <c r="D72" s="350"/>
      <c r="E72" s="344"/>
      <c r="F72" s="9" t="s">
        <v>3</v>
      </c>
      <c r="G72" s="10" t="s">
        <v>4</v>
      </c>
      <c r="H72" s="9" t="s">
        <v>3</v>
      </c>
      <c r="I72" s="10" t="s">
        <v>4</v>
      </c>
      <c r="J72" s="9" t="s">
        <v>3</v>
      </c>
      <c r="K72" s="10" t="s">
        <v>4</v>
      </c>
      <c r="L72" s="343"/>
      <c r="M72" s="344"/>
      <c r="N72" s="350"/>
      <c r="O72" s="351"/>
      <c r="P72" s="402"/>
    </row>
    <row r="73" spans="1:16">
      <c r="A73" s="121" t="s">
        <v>300</v>
      </c>
      <c r="B73" s="11" t="s">
        <v>299</v>
      </c>
      <c r="C73" s="11">
        <v>1994</v>
      </c>
      <c r="D73" s="11" t="s">
        <v>268</v>
      </c>
      <c r="E73" s="11" t="s">
        <v>705</v>
      </c>
      <c r="F73" s="11">
        <v>85</v>
      </c>
      <c r="G73" s="12">
        <f t="shared" ref="G73" si="54">F73</f>
        <v>85</v>
      </c>
      <c r="H73" s="11"/>
      <c r="I73" s="12">
        <f t="shared" ref="I73" si="55">H73*0.5</f>
        <v>0</v>
      </c>
      <c r="J73" s="11"/>
      <c r="K73" s="12">
        <f t="shared" ref="K73" si="56">J73*1.5</f>
        <v>0</v>
      </c>
      <c r="L73" s="12">
        <f t="shared" ref="L73" si="57">K73+I73+G73</f>
        <v>85</v>
      </c>
      <c r="M73" s="11">
        <v>1</v>
      </c>
      <c r="N73" s="11">
        <v>2</v>
      </c>
      <c r="O73" s="48">
        <v>18</v>
      </c>
      <c r="P73" s="44"/>
    </row>
    <row r="74" spans="1:16">
      <c r="A74" s="121" t="s">
        <v>369</v>
      </c>
      <c r="B74" s="11" t="s">
        <v>358</v>
      </c>
      <c r="C74" s="11">
        <v>1977</v>
      </c>
      <c r="D74" s="11" t="s">
        <v>268</v>
      </c>
      <c r="E74" s="11" t="s">
        <v>629</v>
      </c>
      <c r="F74" s="11">
        <v>38</v>
      </c>
      <c r="G74" s="12">
        <f t="shared" ref="G74" si="58">F74</f>
        <v>38</v>
      </c>
      <c r="H74" s="11"/>
      <c r="I74" s="12">
        <f t="shared" ref="I74" si="59">H74*0.5</f>
        <v>0</v>
      </c>
      <c r="J74" s="11"/>
      <c r="K74" s="12">
        <f t="shared" ref="K74" si="60">J74*1.5</f>
        <v>0</v>
      </c>
      <c r="L74" s="12">
        <f t="shared" ref="L74" si="61">K74+I74+G74</f>
        <v>38</v>
      </c>
      <c r="M74" s="11">
        <v>2</v>
      </c>
      <c r="N74" s="11">
        <v>3</v>
      </c>
      <c r="O74" s="11">
        <v>16</v>
      </c>
      <c r="P74" s="44" t="s">
        <v>370</v>
      </c>
    </row>
    <row r="75" spans="1:16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7" spans="1:16">
      <c r="A77" t="s">
        <v>153</v>
      </c>
      <c r="G77" t="s">
        <v>154</v>
      </c>
      <c r="H77" t="s">
        <v>154</v>
      </c>
    </row>
  </sheetData>
  <mergeCells count="126">
    <mergeCell ref="P59:P61"/>
    <mergeCell ref="P41:P43"/>
    <mergeCell ref="P27:P29"/>
    <mergeCell ref="P14:P16"/>
    <mergeCell ref="P20:P22"/>
    <mergeCell ref="P33:P35"/>
    <mergeCell ref="P50:P52"/>
    <mergeCell ref="P65:P67"/>
    <mergeCell ref="A15:A16"/>
    <mergeCell ref="H14:I15"/>
    <mergeCell ref="J14:K15"/>
    <mergeCell ref="L14:L16"/>
    <mergeCell ref="M14:M16"/>
    <mergeCell ref="N14:N16"/>
    <mergeCell ref="O14:O16"/>
    <mergeCell ref="B14:B16"/>
    <mergeCell ref="C14:C16"/>
    <mergeCell ref="D14:D16"/>
    <mergeCell ref="E14:E16"/>
    <mergeCell ref="F14:G15"/>
    <mergeCell ref="J20:K21"/>
    <mergeCell ref="L20:L22"/>
    <mergeCell ref="M20:M22"/>
    <mergeCell ref="N20:N22"/>
    <mergeCell ref="A2:B12"/>
    <mergeCell ref="C2:E5"/>
    <mergeCell ref="F2:P3"/>
    <mergeCell ref="F4:P4"/>
    <mergeCell ref="F5:P5"/>
    <mergeCell ref="C6:E8"/>
    <mergeCell ref="F6:P8"/>
    <mergeCell ref="C9:E12"/>
    <mergeCell ref="F9:P12"/>
    <mergeCell ref="O20:O22"/>
    <mergeCell ref="A21:A22"/>
    <mergeCell ref="B20:B22"/>
    <mergeCell ref="C20:C22"/>
    <mergeCell ref="D20:D22"/>
    <mergeCell ref="E20:E22"/>
    <mergeCell ref="F20:G21"/>
    <mergeCell ref="H20:I21"/>
    <mergeCell ref="J27:K28"/>
    <mergeCell ref="L27:L29"/>
    <mergeCell ref="M27:M29"/>
    <mergeCell ref="N27:N29"/>
    <mergeCell ref="O27:O29"/>
    <mergeCell ref="A28:A29"/>
    <mergeCell ref="B27:B29"/>
    <mergeCell ref="C27:C29"/>
    <mergeCell ref="D27:D29"/>
    <mergeCell ref="E27:E29"/>
    <mergeCell ref="F27:G28"/>
    <mergeCell ref="H27:I28"/>
    <mergeCell ref="J33:K34"/>
    <mergeCell ref="L33:L35"/>
    <mergeCell ref="M33:M35"/>
    <mergeCell ref="N33:N35"/>
    <mergeCell ref="O33:O35"/>
    <mergeCell ref="A34:A35"/>
    <mergeCell ref="B33:B35"/>
    <mergeCell ref="C33:C35"/>
    <mergeCell ref="D33:D35"/>
    <mergeCell ref="E33:E35"/>
    <mergeCell ref="F33:G34"/>
    <mergeCell ref="H33:I34"/>
    <mergeCell ref="J41:K42"/>
    <mergeCell ref="L41:L43"/>
    <mergeCell ref="M41:M43"/>
    <mergeCell ref="N41:N43"/>
    <mergeCell ref="O41:O43"/>
    <mergeCell ref="A42:A43"/>
    <mergeCell ref="B41:B43"/>
    <mergeCell ref="C41:C43"/>
    <mergeCell ref="D41:D43"/>
    <mergeCell ref="E41:E43"/>
    <mergeCell ref="F41:G42"/>
    <mergeCell ref="H41:I42"/>
    <mergeCell ref="J50:K51"/>
    <mergeCell ref="L50:L52"/>
    <mergeCell ref="M50:M52"/>
    <mergeCell ref="N50:N52"/>
    <mergeCell ref="O50:O52"/>
    <mergeCell ref="A51:A52"/>
    <mergeCell ref="B50:B52"/>
    <mergeCell ref="C50:C52"/>
    <mergeCell ref="D50:D52"/>
    <mergeCell ref="E50:E52"/>
    <mergeCell ref="F50:G51"/>
    <mergeCell ref="H50:I51"/>
    <mergeCell ref="A66:A67"/>
    <mergeCell ref="J59:K60"/>
    <mergeCell ref="L59:L61"/>
    <mergeCell ref="M59:M61"/>
    <mergeCell ref="N59:N61"/>
    <mergeCell ref="O59:O61"/>
    <mergeCell ref="A60:A61"/>
    <mergeCell ref="B59:B61"/>
    <mergeCell ref="C59:C61"/>
    <mergeCell ref="D59:D61"/>
    <mergeCell ref="E59:E61"/>
    <mergeCell ref="F59:G60"/>
    <mergeCell ref="H59:I60"/>
    <mergeCell ref="N70:N72"/>
    <mergeCell ref="O70:O72"/>
    <mergeCell ref="P70:P72"/>
    <mergeCell ref="A71:A72"/>
    <mergeCell ref="B65:B67"/>
    <mergeCell ref="C65:C67"/>
    <mergeCell ref="D65:D67"/>
    <mergeCell ref="E65:E67"/>
    <mergeCell ref="F65:G66"/>
    <mergeCell ref="H65:I66"/>
    <mergeCell ref="J65:K66"/>
    <mergeCell ref="B70:B72"/>
    <mergeCell ref="C70:C72"/>
    <mergeCell ref="D70:D72"/>
    <mergeCell ref="E70:E72"/>
    <mergeCell ref="F70:G71"/>
    <mergeCell ref="H70:I71"/>
    <mergeCell ref="J70:K71"/>
    <mergeCell ref="L70:L72"/>
    <mergeCell ref="M70:M72"/>
    <mergeCell ref="L65:L67"/>
    <mergeCell ref="M65:M67"/>
    <mergeCell ref="N65:N67"/>
    <mergeCell ref="O65:O67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2060"/>
  </sheetPr>
  <dimension ref="A1:P73"/>
  <sheetViews>
    <sheetView topLeftCell="A50" zoomScaleNormal="100" workbookViewId="0">
      <selection activeCell="A22" sqref="A22:P22"/>
    </sheetView>
  </sheetViews>
  <sheetFormatPr defaultRowHeight="15"/>
  <cols>
    <col min="1" max="1" width="55.85546875" customWidth="1"/>
    <col min="8" max="11" width="0" hidden="1" customWidth="1"/>
    <col min="13" max="13" width="19.85546875" customWidth="1"/>
    <col min="14" max="14" width="13.85546875" customWidth="1"/>
    <col min="15" max="15" width="17.42578125" customWidth="1"/>
    <col min="16" max="16" width="16.85546875" customWidth="1"/>
  </cols>
  <sheetData>
    <row r="1" spans="1:16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ht="14.45" customHeight="1">
      <c r="A2" s="338"/>
      <c r="B2" s="338"/>
      <c r="C2" s="338" t="s">
        <v>14</v>
      </c>
      <c r="D2" s="338"/>
      <c r="E2" s="338"/>
      <c r="F2" s="341" t="s">
        <v>156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</row>
    <row r="3" spans="1:16" ht="14.45" customHeight="1">
      <c r="A3" s="338"/>
      <c r="B3" s="338"/>
      <c r="C3" s="338"/>
      <c r="D3" s="338"/>
      <c r="E3" s="338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</row>
    <row r="4" spans="1:16" ht="15.75">
      <c r="A4" s="338"/>
      <c r="B4" s="338"/>
      <c r="C4" s="338"/>
      <c r="D4" s="338"/>
      <c r="E4" s="338"/>
      <c r="F4" s="341" t="s">
        <v>17</v>
      </c>
      <c r="G4" s="341"/>
      <c r="H4" s="341"/>
      <c r="I4" s="341"/>
      <c r="J4" s="341"/>
      <c r="K4" s="341"/>
      <c r="L4" s="341"/>
      <c r="M4" s="341"/>
      <c r="N4" s="341"/>
      <c r="O4" s="341"/>
      <c r="P4" s="341"/>
    </row>
    <row r="5" spans="1:16" ht="15.75">
      <c r="A5" s="338"/>
      <c r="B5" s="338"/>
      <c r="C5" s="338"/>
      <c r="D5" s="338"/>
      <c r="E5" s="338"/>
      <c r="F5" s="341" t="s">
        <v>18</v>
      </c>
      <c r="G5" s="341"/>
      <c r="H5" s="341"/>
      <c r="I5" s="341"/>
      <c r="J5" s="341"/>
      <c r="K5" s="341"/>
      <c r="L5" s="341"/>
      <c r="M5" s="341"/>
      <c r="N5" s="341"/>
      <c r="O5" s="341"/>
      <c r="P5" s="341"/>
    </row>
    <row r="6" spans="1:16" ht="14.45" customHeight="1">
      <c r="A6" s="338"/>
      <c r="B6" s="338"/>
      <c r="C6" s="339" t="s">
        <v>15</v>
      </c>
      <c r="D6" s="339"/>
      <c r="E6" s="339"/>
      <c r="F6" s="341" t="s">
        <v>157</v>
      </c>
      <c r="G6" s="341"/>
      <c r="H6" s="341"/>
      <c r="I6" s="341"/>
      <c r="J6" s="341"/>
      <c r="K6" s="341"/>
      <c r="L6" s="341"/>
      <c r="M6" s="341"/>
      <c r="N6" s="341"/>
      <c r="O6" s="341"/>
      <c r="P6" s="341"/>
    </row>
    <row r="7" spans="1:16" ht="14.45" customHeight="1">
      <c r="A7" s="338"/>
      <c r="B7" s="338"/>
      <c r="C7" s="339"/>
      <c r="D7" s="339"/>
      <c r="E7" s="339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</row>
    <row r="8" spans="1:16" ht="14.45" customHeight="1">
      <c r="A8" s="338"/>
      <c r="B8" s="338"/>
      <c r="C8" s="339"/>
      <c r="D8" s="339"/>
      <c r="E8" s="339"/>
      <c r="F8" s="341"/>
      <c r="G8" s="341"/>
      <c r="H8" s="341"/>
      <c r="I8" s="341"/>
      <c r="J8" s="341"/>
      <c r="K8" s="341"/>
      <c r="L8" s="341"/>
      <c r="M8" s="341"/>
      <c r="N8" s="341"/>
      <c r="O8" s="341"/>
      <c r="P8" s="341"/>
    </row>
    <row r="9" spans="1:16" ht="14.45" customHeight="1">
      <c r="A9" s="338"/>
      <c r="B9" s="338"/>
      <c r="C9" s="339" t="s">
        <v>16</v>
      </c>
      <c r="D9" s="339"/>
      <c r="E9" s="339"/>
      <c r="F9" s="340" t="s">
        <v>158</v>
      </c>
      <c r="G9" s="340"/>
      <c r="H9" s="340"/>
      <c r="I9" s="340"/>
      <c r="J9" s="340"/>
      <c r="K9" s="340"/>
      <c r="L9" s="340"/>
      <c r="M9" s="340"/>
      <c r="N9" s="340"/>
      <c r="O9" s="340"/>
      <c r="P9" s="340"/>
    </row>
    <row r="10" spans="1:16">
      <c r="A10" s="338"/>
      <c r="B10" s="338"/>
      <c r="C10" s="339"/>
      <c r="D10" s="339"/>
      <c r="E10" s="339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340"/>
    </row>
    <row r="11" spans="1:16">
      <c r="A11" s="338"/>
      <c r="B11" s="338"/>
      <c r="C11" s="339"/>
      <c r="D11" s="339"/>
      <c r="E11" s="339"/>
      <c r="F11" s="340"/>
      <c r="G11" s="340"/>
      <c r="H11" s="340"/>
      <c r="I11" s="340"/>
      <c r="J11" s="340"/>
      <c r="K11" s="340"/>
      <c r="L11" s="340"/>
      <c r="M11" s="340"/>
      <c r="N11" s="340"/>
      <c r="O11" s="340"/>
      <c r="P11" s="340"/>
    </row>
    <row r="12" spans="1:16">
      <c r="A12" s="338"/>
      <c r="B12" s="338"/>
      <c r="C12" s="339"/>
      <c r="D12" s="339"/>
      <c r="E12" s="339"/>
      <c r="F12" s="340"/>
      <c r="G12" s="340"/>
      <c r="H12" s="340"/>
      <c r="I12" s="340"/>
      <c r="J12" s="340"/>
      <c r="K12" s="340"/>
      <c r="L12" s="340"/>
      <c r="M12" s="340"/>
      <c r="N12" s="340"/>
      <c r="O12" s="340"/>
      <c r="P12" s="340"/>
    </row>
    <row r="13" spans="1:16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</row>
    <row r="14" spans="1:16" ht="18.75">
      <c r="A14" s="2" t="s">
        <v>521</v>
      </c>
      <c r="B14" s="335" t="s">
        <v>12</v>
      </c>
      <c r="C14" s="331" t="s">
        <v>1</v>
      </c>
      <c r="D14" s="332" t="s">
        <v>13</v>
      </c>
      <c r="E14" s="331" t="s">
        <v>11</v>
      </c>
      <c r="F14" s="329" t="s">
        <v>6</v>
      </c>
      <c r="G14" s="329"/>
      <c r="H14" s="329" t="s">
        <v>5</v>
      </c>
      <c r="I14" s="329"/>
      <c r="J14" s="329" t="s">
        <v>6</v>
      </c>
      <c r="K14" s="329"/>
      <c r="L14" s="330" t="s">
        <v>7</v>
      </c>
      <c r="M14" s="331" t="s">
        <v>8</v>
      </c>
      <c r="N14" s="332" t="s">
        <v>9</v>
      </c>
      <c r="O14" s="328" t="s">
        <v>10</v>
      </c>
      <c r="P14" s="401" t="s">
        <v>151</v>
      </c>
    </row>
    <row r="15" spans="1:16">
      <c r="A15" s="329" t="s">
        <v>0</v>
      </c>
      <c r="B15" s="336"/>
      <c r="C15" s="331"/>
      <c r="D15" s="333"/>
      <c r="E15" s="331"/>
      <c r="F15" s="329"/>
      <c r="G15" s="329"/>
      <c r="H15" s="329"/>
      <c r="I15" s="329"/>
      <c r="J15" s="329"/>
      <c r="K15" s="329"/>
      <c r="L15" s="330"/>
      <c r="M15" s="331"/>
      <c r="N15" s="333"/>
      <c r="O15" s="328"/>
      <c r="P15" s="401"/>
    </row>
    <row r="16" spans="1:16">
      <c r="A16" s="329"/>
      <c r="B16" s="337"/>
      <c r="C16" s="331"/>
      <c r="D16" s="334"/>
      <c r="E16" s="331"/>
      <c r="F16" s="3" t="s">
        <v>3</v>
      </c>
      <c r="G16" s="4" t="s">
        <v>4</v>
      </c>
      <c r="H16" s="3" t="s">
        <v>3</v>
      </c>
      <c r="I16" s="4" t="s">
        <v>4</v>
      </c>
      <c r="J16" s="3" t="s">
        <v>3</v>
      </c>
      <c r="K16" s="4" t="s">
        <v>4</v>
      </c>
      <c r="L16" s="330"/>
      <c r="M16" s="331"/>
      <c r="N16" s="334"/>
      <c r="O16" s="328"/>
      <c r="P16" s="401"/>
    </row>
    <row r="17" spans="1:16">
      <c r="A17" s="5" t="s">
        <v>302</v>
      </c>
      <c r="B17" s="5" t="s">
        <v>299</v>
      </c>
      <c r="C17" s="5">
        <v>1982</v>
      </c>
      <c r="D17" s="5" t="s">
        <v>182</v>
      </c>
      <c r="E17" s="5" t="s">
        <v>640</v>
      </c>
      <c r="F17" s="5">
        <v>72</v>
      </c>
      <c r="G17" s="6">
        <f t="shared" ref="G17" si="0">F17</f>
        <v>72</v>
      </c>
      <c r="H17" s="5"/>
      <c r="I17" s="6">
        <f t="shared" ref="I17" si="1">H17*0.5</f>
        <v>0</v>
      </c>
      <c r="J17" s="5"/>
      <c r="K17" s="6">
        <f t="shared" ref="K17" si="2">J17*1.5</f>
        <v>0</v>
      </c>
      <c r="L17" s="6">
        <f t="shared" ref="L17" si="3">K17+I17+G17</f>
        <v>72</v>
      </c>
      <c r="M17" s="5">
        <v>1</v>
      </c>
      <c r="N17" s="5">
        <v>1</v>
      </c>
      <c r="O17" s="49">
        <v>20</v>
      </c>
      <c r="P17" s="5"/>
    </row>
    <row r="18" spans="1:16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</row>
    <row r="19" spans="1:16" ht="18.75">
      <c r="A19" s="2" t="s">
        <v>101</v>
      </c>
      <c r="B19" s="335" t="s">
        <v>12</v>
      </c>
      <c r="C19" s="331" t="s">
        <v>1</v>
      </c>
      <c r="D19" s="332" t="s">
        <v>13</v>
      </c>
      <c r="E19" s="331" t="s">
        <v>11</v>
      </c>
      <c r="F19" s="329" t="s">
        <v>6</v>
      </c>
      <c r="G19" s="329"/>
      <c r="H19" s="329" t="s">
        <v>5</v>
      </c>
      <c r="I19" s="329"/>
      <c r="J19" s="329" t="s">
        <v>6</v>
      </c>
      <c r="K19" s="329"/>
      <c r="L19" s="330" t="s">
        <v>7</v>
      </c>
      <c r="M19" s="331" t="s">
        <v>8</v>
      </c>
      <c r="N19" s="332" t="s">
        <v>9</v>
      </c>
      <c r="O19" s="328" t="s">
        <v>10</v>
      </c>
      <c r="P19" s="401" t="s">
        <v>151</v>
      </c>
    </row>
    <row r="20" spans="1:16" ht="14.45" customHeight="1">
      <c r="A20" s="329" t="s">
        <v>0</v>
      </c>
      <c r="B20" s="336"/>
      <c r="C20" s="331"/>
      <c r="D20" s="333"/>
      <c r="E20" s="331"/>
      <c r="F20" s="329"/>
      <c r="G20" s="329"/>
      <c r="H20" s="329"/>
      <c r="I20" s="329"/>
      <c r="J20" s="329"/>
      <c r="K20" s="329"/>
      <c r="L20" s="330"/>
      <c r="M20" s="331"/>
      <c r="N20" s="333"/>
      <c r="O20" s="328"/>
      <c r="P20" s="401"/>
    </row>
    <row r="21" spans="1:16">
      <c r="A21" s="329"/>
      <c r="B21" s="337"/>
      <c r="C21" s="331"/>
      <c r="D21" s="334"/>
      <c r="E21" s="331"/>
      <c r="F21" s="3" t="s">
        <v>3</v>
      </c>
      <c r="G21" s="4" t="s">
        <v>4</v>
      </c>
      <c r="H21" s="3" t="s">
        <v>3</v>
      </c>
      <c r="I21" s="4" t="s">
        <v>4</v>
      </c>
      <c r="J21" s="3" t="s">
        <v>3</v>
      </c>
      <c r="K21" s="4" t="s">
        <v>4</v>
      </c>
      <c r="L21" s="330"/>
      <c r="M21" s="331"/>
      <c r="N21" s="334"/>
      <c r="O21" s="328"/>
      <c r="P21" s="401"/>
    </row>
    <row r="22" spans="1:16">
      <c r="A22" s="198" t="s">
        <v>374</v>
      </c>
      <c r="B22" s="198" t="s">
        <v>375</v>
      </c>
      <c r="C22" s="198">
        <v>1985</v>
      </c>
      <c r="D22" s="198" t="s">
        <v>182</v>
      </c>
      <c r="E22" s="198" t="s">
        <v>535</v>
      </c>
      <c r="F22" s="198" t="s">
        <v>535</v>
      </c>
      <c r="G22" s="271" t="str">
        <f t="shared" ref="G22" si="4">F22</f>
        <v>DNS</v>
      </c>
      <c r="H22" s="272"/>
      <c r="I22" s="271">
        <f t="shared" ref="I22" si="5">H22*0.5</f>
        <v>0</v>
      </c>
      <c r="J22" s="272"/>
      <c r="K22" s="271">
        <f t="shared" ref="K22" si="6">J22*1.5</f>
        <v>0</v>
      </c>
      <c r="L22" s="271" t="e">
        <f t="shared" ref="L22" si="7">K22+I22+G22</f>
        <v>#VALUE!</v>
      </c>
      <c r="M22" s="198" t="s">
        <v>535</v>
      </c>
      <c r="N22" s="198" t="s">
        <v>535</v>
      </c>
      <c r="O22" s="198" t="s">
        <v>535</v>
      </c>
      <c r="P22" s="198" t="s">
        <v>376</v>
      </c>
    </row>
    <row r="23" spans="1:16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69"/>
    </row>
    <row r="24" spans="1:16" ht="13.15" customHeight="1">
      <c r="A24" s="2" t="s">
        <v>317</v>
      </c>
      <c r="B24" s="335" t="s">
        <v>12</v>
      </c>
      <c r="C24" s="331" t="s">
        <v>1</v>
      </c>
      <c r="D24" s="332" t="s">
        <v>13</v>
      </c>
      <c r="E24" s="331" t="s">
        <v>11</v>
      </c>
      <c r="F24" s="329" t="s">
        <v>6</v>
      </c>
      <c r="G24" s="329"/>
      <c r="H24" s="329" t="s">
        <v>5</v>
      </c>
      <c r="I24" s="329"/>
      <c r="J24" s="329" t="s">
        <v>6</v>
      </c>
      <c r="K24" s="329"/>
      <c r="L24" s="330" t="s">
        <v>7</v>
      </c>
      <c r="M24" s="331" t="s">
        <v>8</v>
      </c>
      <c r="N24" s="332" t="s">
        <v>9</v>
      </c>
      <c r="O24" s="328" t="s">
        <v>10</v>
      </c>
      <c r="P24" s="401" t="s">
        <v>151</v>
      </c>
    </row>
    <row r="25" spans="1:16" ht="13.15" customHeight="1">
      <c r="A25" s="329" t="s">
        <v>0</v>
      </c>
      <c r="B25" s="336"/>
      <c r="C25" s="331"/>
      <c r="D25" s="333"/>
      <c r="E25" s="331"/>
      <c r="F25" s="329"/>
      <c r="G25" s="329"/>
      <c r="H25" s="329"/>
      <c r="I25" s="329"/>
      <c r="J25" s="329"/>
      <c r="K25" s="329"/>
      <c r="L25" s="330"/>
      <c r="M25" s="331"/>
      <c r="N25" s="333"/>
      <c r="O25" s="328"/>
      <c r="P25" s="401"/>
    </row>
    <row r="26" spans="1:16" ht="13.15" customHeight="1">
      <c r="A26" s="329"/>
      <c r="B26" s="337"/>
      <c r="C26" s="331"/>
      <c r="D26" s="334"/>
      <c r="E26" s="331"/>
      <c r="F26" s="3" t="s">
        <v>3</v>
      </c>
      <c r="G26" s="4" t="s">
        <v>4</v>
      </c>
      <c r="H26" s="3" t="s">
        <v>3</v>
      </c>
      <c r="I26" s="4" t="s">
        <v>4</v>
      </c>
      <c r="J26" s="3" t="s">
        <v>3</v>
      </c>
      <c r="K26" s="4" t="s">
        <v>4</v>
      </c>
      <c r="L26" s="330"/>
      <c r="M26" s="331"/>
      <c r="N26" s="334"/>
      <c r="O26" s="328"/>
      <c r="P26" s="401"/>
    </row>
    <row r="27" spans="1:16" ht="13.15" customHeight="1">
      <c r="A27" s="5" t="s">
        <v>318</v>
      </c>
      <c r="B27" s="5" t="s">
        <v>312</v>
      </c>
      <c r="C27" s="5">
        <v>1972</v>
      </c>
      <c r="D27" s="5" t="s">
        <v>182</v>
      </c>
      <c r="E27" s="5" t="s">
        <v>591</v>
      </c>
      <c r="F27" s="5">
        <v>55</v>
      </c>
      <c r="G27" s="6">
        <f t="shared" ref="G27" si="8">F27</f>
        <v>55</v>
      </c>
      <c r="H27" s="5"/>
      <c r="I27" s="6">
        <f t="shared" ref="I27" si="9">H27*0.5</f>
        <v>0</v>
      </c>
      <c r="J27" s="5"/>
      <c r="K27" s="6">
        <f t="shared" ref="K27" si="10">J27*1.5</f>
        <v>0</v>
      </c>
      <c r="L27" s="6">
        <f t="shared" ref="L27" si="11">K27+I27+G27</f>
        <v>55</v>
      </c>
      <c r="M27" s="5">
        <v>1</v>
      </c>
      <c r="N27" s="5">
        <v>1</v>
      </c>
      <c r="O27" s="49">
        <v>20</v>
      </c>
      <c r="P27" s="5" t="s">
        <v>318</v>
      </c>
    </row>
    <row r="28" spans="1:16" ht="13.15" customHeight="1">
      <c r="A28" s="5" t="s">
        <v>322</v>
      </c>
      <c r="B28" s="5" t="s">
        <v>312</v>
      </c>
      <c r="C28" s="5">
        <v>1976</v>
      </c>
      <c r="D28" s="5" t="s">
        <v>182</v>
      </c>
      <c r="E28" s="5" t="s">
        <v>677</v>
      </c>
      <c r="F28" s="5">
        <v>14</v>
      </c>
      <c r="G28" s="6">
        <f t="shared" ref="G28:G29" si="12">F28</f>
        <v>14</v>
      </c>
      <c r="H28" s="5"/>
      <c r="I28" s="6">
        <f t="shared" ref="I28:I29" si="13">H28*0.5</f>
        <v>0</v>
      </c>
      <c r="J28" s="5"/>
      <c r="K28" s="6">
        <f t="shared" ref="K28:K29" si="14">J28*1.5</f>
        <v>0</v>
      </c>
      <c r="L28" s="6">
        <f t="shared" ref="L28:L29" si="15">K28+I28+G28</f>
        <v>14</v>
      </c>
      <c r="M28" s="5">
        <v>2</v>
      </c>
      <c r="N28" s="5">
        <v>2</v>
      </c>
      <c r="O28" s="5">
        <v>18</v>
      </c>
      <c r="P28" s="5" t="s">
        <v>323</v>
      </c>
    </row>
    <row r="29" spans="1:16" ht="13.15" customHeight="1">
      <c r="A29" s="198" t="s">
        <v>458</v>
      </c>
      <c r="B29" s="198" t="s">
        <v>420</v>
      </c>
      <c r="C29" s="198">
        <v>1973</v>
      </c>
      <c r="D29" s="198" t="s">
        <v>182</v>
      </c>
      <c r="E29" s="198" t="s">
        <v>535</v>
      </c>
      <c r="F29" s="198" t="s">
        <v>535</v>
      </c>
      <c r="G29" s="236" t="str">
        <f t="shared" si="12"/>
        <v>DNS</v>
      </c>
      <c r="H29" s="198"/>
      <c r="I29" s="236">
        <f t="shared" si="13"/>
        <v>0</v>
      </c>
      <c r="J29" s="198"/>
      <c r="K29" s="236">
        <f t="shared" si="14"/>
        <v>0</v>
      </c>
      <c r="L29" s="236" t="e">
        <f t="shared" si="15"/>
        <v>#VALUE!</v>
      </c>
      <c r="M29" s="198" t="s">
        <v>535</v>
      </c>
      <c r="N29" s="198" t="s">
        <v>535</v>
      </c>
      <c r="O29" s="198" t="s">
        <v>535</v>
      </c>
      <c r="P29" s="198" t="s">
        <v>459</v>
      </c>
    </row>
    <row r="30" spans="1:16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69"/>
    </row>
    <row r="31" spans="1:16" ht="18.75">
      <c r="A31" s="13" t="s">
        <v>102</v>
      </c>
      <c r="B31" s="356" t="s">
        <v>12</v>
      </c>
      <c r="C31" s="353" t="s">
        <v>1</v>
      </c>
      <c r="D31" s="359" t="s">
        <v>13</v>
      </c>
      <c r="E31" s="353" t="s">
        <v>11</v>
      </c>
      <c r="F31" s="354" t="s">
        <v>6</v>
      </c>
      <c r="G31" s="354"/>
      <c r="H31" s="354" t="s">
        <v>5</v>
      </c>
      <c r="I31" s="354"/>
      <c r="J31" s="354" t="s">
        <v>6</v>
      </c>
      <c r="K31" s="354"/>
      <c r="L31" s="352" t="s">
        <v>7</v>
      </c>
      <c r="M31" s="353" t="s">
        <v>8</v>
      </c>
      <c r="N31" s="359" t="s">
        <v>9</v>
      </c>
      <c r="O31" s="355" t="s">
        <v>10</v>
      </c>
      <c r="P31" s="401" t="s">
        <v>151</v>
      </c>
    </row>
    <row r="32" spans="1:16">
      <c r="A32" s="354" t="s">
        <v>0</v>
      </c>
      <c r="B32" s="357"/>
      <c r="C32" s="353"/>
      <c r="D32" s="360"/>
      <c r="E32" s="353"/>
      <c r="F32" s="354"/>
      <c r="G32" s="354"/>
      <c r="H32" s="354"/>
      <c r="I32" s="354"/>
      <c r="J32" s="354"/>
      <c r="K32" s="354"/>
      <c r="L32" s="352"/>
      <c r="M32" s="353"/>
      <c r="N32" s="360"/>
      <c r="O32" s="355"/>
      <c r="P32" s="401"/>
    </row>
    <row r="33" spans="1:16">
      <c r="A33" s="354"/>
      <c r="B33" s="358"/>
      <c r="C33" s="353"/>
      <c r="D33" s="361"/>
      <c r="E33" s="353"/>
      <c r="F33" s="28" t="s">
        <v>3</v>
      </c>
      <c r="G33" s="29" t="s">
        <v>4</v>
      </c>
      <c r="H33" s="28" t="s">
        <v>3</v>
      </c>
      <c r="I33" s="29" t="s">
        <v>4</v>
      </c>
      <c r="J33" s="28" t="s">
        <v>3</v>
      </c>
      <c r="K33" s="29" t="s">
        <v>4</v>
      </c>
      <c r="L33" s="352"/>
      <c r="M33" s="353"/>
      <c r="N33" s="361"/>
      <c r="O33" s="355"/>
      <c r="P33" s="401"/>
    </row>
    <row r="34" spans="1:16">
      <c r="A34" s="30" t="s">
        <v>348</v>
      </c>
      <c r="B34" s="30" t="s">
        <v>145</v>
      </c>
      <c r="C34" s="211">
        <v>1963</v>
      </c>
      <c r="D34" s="30" t="s">
        <v>171</v>
      </c>
      <c r="E34" s="30" t="s">
        <v>625</v>
      </c>
      <c r="F34" s="30">
        <v>90</v>
      </c>
      <c r="G34" s="31">
        <f t="shared" ref="G34:G35" si="16">F34</f>
        <v>90</v>
      </c>
      <c r="H34" s="30"/>
      <c r="I34" s="31">
        <f t="shared" ref="I34:I35" si="17">H34*0.5</f>
        <v>0</v>
      </c>
      <c r="J34" s="30"/>
      <c r="K34" s="31">
        <f t="shared" ref="K34:K35" si="18">J34*1.5</f>
        <v>0</v>
      </c>
      <c r="L34" s="31">
        <f t="shared" ref="L34:L35" si="19">K34+I34+G34</f>
        <v>90</v>
      </c>
      <c r="M34" s="30">
        <v>1</v>
      </c>
      <c r="N34" s="30">
        <v>1</v>
      </c>
      <c r="O34" s="56">
        <v>20</v>
      </c>
      <c r="P34" s="5"/>
    </row>
    <row r="35" spans="1:16">
      <c r="A35" s="41" t="s">
        <v>505</v>
      </c>
      <c r="B35" s="30" t="s">
        <v>501</v>
      </c>
      <c r="C35" s="212">
        <v>1963</v>
      </c>
      <c r="D35" s="30" t="s">
        <v>171</v>
      </c>
      <c r="E35" s="30" t="s">
        <v>593</v>
      </c>
      <c r="F35" s="30">
        <v>20</v>
      </c>
      <c r="G35" s="31">
        <f t="shared" si="16"/>
        <v>20</v>
      </c>
      <c r="H35" s="30"/>
      <c r="I35" s="31">
        <f t="shared" si="17"/>
        <v>0</v>
      </c>
      <c r="J35" s="30"/>
      <c r="K35" s="31">
        <f t="shared" si="18"/>
        <v>0</v>
      </c>
      <c r="L35" s="31">
        <f t="shared" si="19"/>
        <v>20</v>
      </c>
      <c r="M35" s="30">
        <v>2</v>
      </c>
      <c r="N35" s="30">
        <v>2</v>
      </c>
      <c r="O35" s="56">
        <v>18</v>
      </c>
      <c r="P35" s="63"/>
    </row>
    <row r="36" spans="1:16">
      <c r="A36" s="103"/>
      <c r="B36" s="7"/>
      <c r="C36" s="104"/>
      <c r="D36" s="7"/>
      <c r="E36" s="7"/>
      <c r="F36" s="7"/>
      <c r="G36" s="102"/>
      <c r="H36" s="7"/>
      <c r="I36" s="102"/>
      <c r="J36" s="7"/>
      <c r="K36" s="102"/>
      <c r="L36" s="102"/>
      <c r="M36" s="7"/>
      <c r="N36" s="7"/>
      <c r="O36" s="7"/>
      <c r="P36" s="105"/>
    </row>
    <row r="37" spans="1:16" ht="18" customHeight="1">
      <c r="A37" s="13" t="s">
        <v>230</v>
      </c>
      <c r="B37" s="356" t="s">
        <v>12</v>
      </c>
      <c r="C37" s="353" t="s">
        <v>1</v>
      </c>
      <c r="D37" s="359" t="s">
        <v>13</v>
      </c>
      <c r="E37" s="353" t="s">
        <v>11</v>
      </c>
      <c r="F37" s="354" t="s">
        <v>6</v>
      </c>
      <c r="G37" s="354"/>
      <c r="H37" s="354" t="s">
        <v>5</v>
      </c>
      <c r="I37" s="354"/>
      <c r="J37" s="354" t="s">
        <v>6</v>
      </c>
      <c r="K37" s="354"/>
      <c r="L37" s="352" t="s">
        <v>7</v>
      </c>
      <c r="M37" s="353" t="s">
        <v>8</v>
      </c>
      <c r="N37" s="359" t="s">
        <v>9</v>
      </c>
      <c r="O37" s="355" t="s">
        <v>10</v>
      </c>
      <c r="P37" s="401" t="s">
        <v>151</v>
      </c>
    </row>
    <row r="38" spans="1:16">
      <c r="A38" s="354" t="s">
        <v>0</v>
      </c>
      <c r="B38" s="357"/>
      <c r="C38" s="353"/>
      <c r="D38" s="360"/>
      <c r="E38" s="353"/>
      <c r="F38" s="354"/>
      <c r="G38" s="354"/>
      <c r="H38" s="354"/>
      <c r="I38" s="354"/>
      <c r="J38" s="354"/>
      <c r="K38" s="354"/>
      <c r="L38" s="352"/>
      <c r="M38" s="353"/>
      <c r="N38" s="360"/>
      <c r="O38" s="355"/>
      <c r="P38" s="401"/>
    </row>
    <row r="39" spans="1:16">
      <c r="A39" s="354"/>
      <c r="B39" s="358"/>
      <c r="C39" s="353"/>
      <c r="D39" s="361"/>
      <c r="E39" s="353"/>
      <c r="F39" s="28" t="s">
        <v>3</v>
      </c>
      <c r="G39" s="29" t="s">
        <v>4</v>
      </c>
      <c r="H39" s="28" t="s">
        <v>3</v>
      </c>
      <c r="I39" s="29" t="s">
        <v>4</v>
      </c>
      <c r="J39" s="28" t="s">
        <v>3</v>
      </c>
      <c r="K39" s="29" t="s">
        <v>4</v>
      </c>
      <c r="L39" s="352"/>
      <c r="M39" s="353"/>
      <c r="N39" s="361"/>
      <c r="O39" s="355"/>
      <c r="P39" s="401"/>
    </row>
    <row r="40" spans="1:16">
      <c r="A40" s="30" t="s">
        <v>231</v>
      </c>
      <c r="B40" s="30" t="s">
        <v>200</v>
      </c>
      <c r="C40" s="30">
        <v>1960</v>
      </c>
      <c r="D40" s="30" t="s">
        <v>171</v>
      </c>
      <c r="E40" s="30" t="s">
        <v>637</v>
      </c>
      <c r="F40" s="30">
        <v>69</v>
      </c>
      <c r="G40" s="31">
        <f t="shared" ref="G40" si="20">F40</f>
        <v>69</v>
      </c>
      <c r="H40" s="30"/>
      <c r="I40" s="31">
        <f t="shared" ref="I40" si="21">H40*0.5</f>
        <v>0</v>
      </c>
      <c r="J40" s="30"/>
      <c r="K40" s="31">
        <f t="shared" ref="K40" si="22">J40*1.5</f>
        <v>0</v>
      </c>
      <c r="L40" s="31">
        <f t="shared" ref="L40" si="23">K40+I40+G40</f>
        <v>69</v>
      </c>
      <c r="M40" s="30">
        <v>1</v>
      </c>
      <c r="N40" s="30">
        <v>1</v>
      </c>
      <c r="O40" s="56">
        <v>20</v>
      </c>
      <c r="P40" s="5" t="s">
        <v>215</v>
      </c>
    </row>
    <row r="41" spans="1:16">
      <c r="A41" s="103"/>
      <c r="B41" s="26"/>
      <c r="C41" s="104"/>
      <c r="D41" s="26"/>
      <c r="E41" s="1"/>
      <c r="F41" s="1"/>
      <c r="G41" s="27"/>
      <c r="H41" s="1"/>
      <c r="I41" s="27"/>
      <c r="J41" s="1"/>
      <c r="K41" s="27"/>
      <c r="L41" s="27"/>
      <c r="M41" s="1"/>
      <c r="N41" s="26"/>
      <c r="O41" s="55"/>
      <c r="P41" s="105"/>
    </row>
    <row r="42" spans="1:16" ht="18.75">
      <c r="A42" s="13" t="s">
        <v>361</v>
      </c>
      <c r="B42" s="356" t="s">
        <v>12</v>
      </c>
      <c r="C42" s="353" t="s">
        <v>1</v>
      </c>
      <c r="D42" s="359" t="s">
        <v>13</v>
      </c>
      <c r="E42" s="353" t="s">
        <v>11</v>
      </c>
      <c r="F42" s="354" t="s">
        <v>6</v>
      </c>
      <c r="G42" s="354"/>
      <c r="H42" s="354" t="s">
        <v>5</v>
      </c>
      <c r="I42" s="354"/>
      <c r="J42" s="354" t="s">
        <v>6</v>
      </c>
      <c r="K42" s="354"/>
      <c r="L42" s="352" t="s">
        <v>7</v>
      </c>
      <c r="M42" s="353" t="s">
        <v>8</v>
      </c>
      <c r="N42" s="359" t="s">
        <v>9</v>
      </c>
      <c r="O42" s="355" t="s">
        <v>10</v>
      </c>
      <c r="P42" s="405" t="s">
        <v>151</v>
      </c>
    </row>
    <row r="43" spans="1:16">
      <c r="A43" s="354" t="s">
        <v>0</v>
      </c>
      <c r="B43" s="357"/>
      <c r="C43" s="353"/>
      <c r="D43" s="360"/>
      <c r="E43" s="353"/>
      <c r="F43" s="354"/>
      <c r="G43" s="354"/>
      <c r="H43" s="354"/>
      <c r="I43" s="354"/>
      <c r="J43" s="354"/>
      <c r="K43" s="354"/>
      <c r="L43" s="352"/>
      <c r="M43" s="353"/>
      <c r="N43" s="360"/>
      <c r="O43" s="355"/>
      <c r="P43" s="405"/>
    </row>
    <row r="44" spans="1:16">
      <c r="A44" s="354"/>
      <c r="B44" s="358"/>
      <c r="C44" s="353"/>
      <c r="D44" s="361"/>
      <c r="E44" s="353"/>
      <c r="F44" s="28" t="s">
        <v>3</v>
      </c>
      <c r="G44" s="29" t="s">
        <v>4</v>
      </c>
      <c r="H44" s="28" t="s">
        <v>3</v>
      </c>
      <c r="I44" s="29" t="s">
        <v>4</v>
      </c>
      <c r="J44" s="28" t="s">
        <v>3</v>
      </c>
      <c r="K44" s="29" t="s">
        <v>4</v>
      </c>
      <c r="L44" s="352"/>
      <c r="M44" s="353"/>
      <c r="N44" s="361"/>
      <c r="O44" s="355"/>
      <c r="P44" s="405"/>
    </row>
    <row r="45" spans="1:16">
      <c r="A45" s="114" t="s">
        <v>360</v>
      </c>
      <c r="B45" s="30" t="s">
        <v>358</v>
      </c>
      <c r="C45" s="215">
        <v>1954</v>
      </c>
      <c r="D45" s="30" t="s">
        <v>173</v>
      </c>
      <c r="E45" s="30" t="s">
        <v>698</v>
      </c>
      <c r="F45" s="30">
        <v>104</v>
      </c>
      <c r="G45" s="31">
        <f t="shared" ref="G45" si="24">F45</f>
        <v>104</v>
      </c>
      <c r="H45" s="30"/>
      <c r="I45" s="31">
        <f t="shared" ref="I45" si="25">H45*0.5</f>
        <v>0</v>
      </c>
      <c r="J45" s="30"/>
      <c r="K45" s="31">
        <f t="shared" ref="K45" si="26">J45*1.5</f>
        <v>0</v>
      </c>
      <c r="L45" s="31">
        <f t="shared" ref="L45" si="27">K45+I45+G45</f>
        <v>104</v>
      </c>
      <c r="M45" s="30">
        <v>1</v>
      </c>
      <c r="N45" s="30">
        <v>1</v>
      </c>
      <c r="O45" s="56">
        <v>20</v>
      </c>
      <c r="P45" s="120" t="s">
        <v>360</v>
      </c>
    </row>
    <row r="46" spans="1:16">
      <c r="A46" s="103"/>
      <c r="B46" s="1"/>
      <c r="C46" s="104"/>
      <c r="D46" s="1"/>
      <c r="E46" s="1"/>
      <c r="F46" s="1"/>
      <c r="G46" s="27"/>
      <c r="H46" s="1"/>
      <c r="I46" s="27"/>
      <c r="J46" s="1"/>
      <c r="K46" s="27"/>
      <c r="L46" s="27"/>
      <c r="M46" s="1"/>
      <c r="N46" s="26"/>
      <c r="O46" s="55"/>
      <c r="P46" s="105"/>
    </row>
    <row r="47" spans="1:16" ht="18.75">
      <c r="A47" s="13" t="s">
        <v>351</v>
      </c>
      <c r="B47" s="404" t="s">
        <v>12</v>
      </c>
      <c r="C47" s="353" t="s">
        <v>1</v>
      </c>
      <c r="D47" s="353" t="s">
        <v>13</v>
      </c>
      <c r="E47" s="353" t="s">
        <v>11</v>
      </c>
      <c r="F47" s="354" t="s">
        <v>6</v>
      </c>
      <c r="G47" s="354"/>
      <c r="H47" s="354" t="s">
        <v>5</v>
      </c>
      <c r="I47" s="354"/>
      <c r="J47" s="354" t="s">
        <v>6</v>
      </c>
      <c r="K47" s="354"/>
      <c r="L47" s="352" t="s">
        <v>7</v>
      </c>
      <c r="M47" s="353" t="s">
        <v>8</v>
      </c>
      <c r="N47" s="359" t="s">
        <v>9</v>
      </c>
      <c r="O47" s="355" t="s">
        <v>10</v>
      </c>
      <c r="P47" s="401" t="s">
        <v>151</v>
      </c>
    </row>
    <row r="48" spans="1:16">
      <c r="A48" s="354" t="s">
        <v>0</v>
      </c>
      <c r="B48" s="404"/>
      <c r="C48" s="353"/>
      <c r="D48" s="353"/>
      <c r="E48" s="353"/>
      <c r="F48" s="354"/>
      <c r="G48" s="354"/>
      <c r="H48" s="354"/>
      <c r="I48" s="354"/>
      <c r="J48" s="354"/>
      <c r="K48" s="354"/>
      <c r="L48" s="352"/>
      <c r="M48" s="353"/>
      <c r="N48" s="360"/>
      <c r="O48" s="355"/>
      <c r="P48" s="401"/>
    </row>
    <row r="49" spans="1:16">
      <c r="A49" s="354"/>
      <c r="B49" s="404"/>
      <c r="C49" s="353"/>
      <c r="D49" s="353"/>
      <c r="E49" s="353"/>
      <c r="F49" s="28" t="s">
        <v>3</v>
      </c>
      <c r="G49" s="29" t="s">
        <v>4</v>
      </c>
      <c r="H49" s="28" t="s">
        <v>3</v>
      </c>
      <c r="I49" s="29" t="s">
        <v>4</v>
      </c>
      <c r="J49" s="28" t="s">
        <v>3</v>
      </c>
      <c r="K49" s="29" t="s">
        <v>4</v>
      </c>
      <c r="L49" s="352"/>
      <c r="M49" s="353"/>
      <c r="N49" s="361"/>
      <c r="O49" s="355"/>
      <c r="P49" s="401"/>
    </row>
    <row r="50" spans="1:16">
      <c r="A50" s="30" t="s">
        <v>350</v>
      </c>
      <c r="B50" s="30" t="s">
        <v>145</v>
      </c>
      <c r="C50" s="30">
        <v>1955</v>
      </c>
      <c r="D50" s="30" t="s">
        <v>173</v>
      </c>
      <c r="E50" s="30" t="s">
        <v>626</v>
      </c>
      <c r="F50" s="30">
        <v>40</v>
      </c>
      <c r="G50" s="31">
        <f t="shared" ref="G50" si="28">F50</f>
        <v>40</v>
      </c>
      <c r="H50" s="30"/>
      <c r="I50" s="31">
        <f t="shared" ref="I50" si="29">H50*0.5</f>
        <v>0</v>
      </c>
      <c r="J50" s="30"/>
      <c r="K50" s="31">
        <f t="shared" ref="K50" si="30">J50*1.5</f>
        <v>0</v>
      </c>
      <c r="L50" s="31">
        <f t="shared" ref="L50" si="31">K50+I50+G50</f>
        <v>40</v>
      </c>
      <c r="M50" s="30">
        <v>1</v>
      </c>
      <c r="N50" s="30">
        <v>1</v>
      </c>
      <c r="O50" s="56">
        <v>20</v>
      </c>
      <c r="P50" s="5" t="s">
        <v>352</v>
      </c>
    </row>
    <row r="51" spans="1:16">
      <c r="A51" s="103"/>
      <c r="B51" s="117"/>
      <c r="C51" s="104"/>
      <c r="D51" s="117"/>
      <c r="E51" s="69"/>
      <c r="F51" s="69"/>
      <c r="G51" s="118"/>
      <c r="H51" s="1"/>
      <c r="I51" s="27"/>
      <c r="J51" s="1"/>
      <c r="K51" s="27"/>
      <c r="L51" s="27"/>
      <c r="M51" s="1"/>
      <c r="N51" s="26"/>
      <c r="O51" s="55"/>
      <c r="P51" s="105"/>
    </row>
    <row r="52" spans="1:16" ht="18" customHeight="1">
      <c r="A52" s="8" t="s">
        <v>371</v>
      </c>
      <c r="B52" s="345" t="s">
        <v>12</v>
      </c>
      <c r="C52" s="348" t="s">
        <v>1</v>
      </c>
      <c r="D52" s="348" t="s">
        <v>13</v>
      </c>
      <c r="E52" s="348" t="s">
        <v>11</v>
      </c>
      <c r="F52" s="366" t="s">
        <v>6</v>
      </c>
      <c r="G52" s="367"/>
      <c r="H52" s="366" t="s">
        <v>5</v>
      </c>
      <c r="I52" s="367"/>
      <c r="J52" s="366" t="s">
        <v>6</v>
      </c>
      <c r="K52" s="367"/>
      <c r="L52" s="385" t="s">
        <v>7</v>
      </c>
      <c r="M52" s="348" t="s">
        <v>8</v>
      </c>
      <c r="N52" s="348" t="s">
        <v>9</v>
      </c>
      <c r="O52" s="348" t="s">
        <v>10</v>
      </c>
      <c r="P52" s="406" t="s">
        <v>151</v>
      </c>
    </row>
    <row r="53" spans="1:16">
      <c r="A53" s="364" t="s">
        <v>0</v>
      </c>
      <c r="B53" s="346"/>
      <c r="C53" s="349"/>
      <c r="D53" s="349"/>
      <c r="E53" s="349"/>
      <c r="F53" s="368"/>
      <c r="G53" s="369"/>
      <c r="H53" s="368"/>
      <c r="I53" s="369"/>
      <c r="J53" s="368"/>
      <c r="K53" s="369"/>
      <c r="L53" s="386"/>
      <c r="M53" s="349"/>
      <c r="N53" s="349"/>
      <c r="O53" s="349"/>
      <c r="P53" s="407"/>
    </row>
    <row r="54" spans="1:16">
      <c r="A54" s="365"/>
      <c r="B54" s="347"/>
      <c r="C54" s="350"/>
      <c r="D54" s="350"/>
      <c r="E54" s="350"/>
      <c r="F54" s="9" t="s">
        <v>3</v>
      </c>
      <c r="G54" s="10" t="s">
        <v>4</v>
      </c>
      <c r="H54" s="9" t="s">
        <v>3</v>
      </c>
      <c r="I54" s="10" t="s">
        <v>4</v>
      </c>
      <c r="J54" s="9" t="s">
        <v>3</v>
      </c>
      <c r="K54" s="10" t="s">
        <v>4</v>
      </c>
      <c r="L54" s="387"/>
      <c r="M54" s="350"/>
      <c r="N54" s="350"/>
      <c r="O54" s="350"/>
      <c r="P54" s="408"/>
    </row>
    <row r="55" spans="1:16">
      <c r="A55" s="11" t="s">
        <v>369</v>
      </c>
      <c r="B55" s="11" t="s">
        <v>358</v>
      </c>
      <c r="C55" s="11">
        <v>1977</v>
      </c>
      <c r="D55" s="11" t="s">
        <v>171</v>
      </c>
      <c r="E55" s="11" t="s">
        <v>629</v>
      </c>
      <c r="F55" s="11">
        <v>38</v>
      </c>
      <c r="G55" s="12">
        <f>F55</f>
        <v>38</v>
      </c>
      <c r="H55" s="11"/>
      <c r="I55" s="12">
        <f>H55*0.5</f>
        <v>0</v>
      </c>
      <c r="J55" s="11"/>
      <c r="K55" s="12">
        <f>J55*1.5</f>
        <v>0</v>
      </c>
      <c r="L55" s="12">
        <f>K55+I55+G55</f>
        <v>38</v>
      </c>
      <c r="M55" s="11">
        <v>1</v>
      </c>
      <c r="N55" s="11">
        <v>1</v>
      </c>
      <c r="O55" s="48">
        <v>20</v>
      </c>
      <c r="P55" s="11" t="s">
        <v>370</v>
      </c>
    </row>
    <row r="56" spans="1:16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1"/>
    </row>
    <row r="57" spans="1:16" ht="18.75">
      <c r="A57" s="8" t="s">
        <v>325</v>
      </c>
      <c r="B57" s="345" t="s">
        <v>12</v>
      </c>
      <c r="C57" s="344" t="s">
        <v>1</v>
      </c>
      <c r="D57" s="348" t="s">
        <v>13</v>
      </c>
      <c r="E57" s="344" t="s">
        <v>11</v>
      </c>
      <c r="F57" s="342" t="s">
        <v>6</v>
      </c>
      <c r="G57" s="342"/>
      <c r="H57" s="342" t="s">
        <v>5</v>
      </c>
      <c r="I57" s="342"/>
      <c r="J57" s="342" t="s">
        <v>6</v>
      </c>
      <c r="K57" s="342"/>
      <c r="L57" s="343" t="s">
        <v>7</v>
      </c>
      <c r="M57" s="344" t="s">
        <v>8</v>
      </c>
      <c r="N57" s="348" t="s">
        <v>9</v>
      </c>
      <c r="O57" s="351" t="s">
        <v>10</v>
      </c>
      <c r="P57" s="402" t="s">
        <v>151</v>
      </c>
    </row>
    <row r="58" spans="1:16">
      <c r="A58" s="342" t="s">
        <v>0</v>
      </c>
      <c r="B58" s="346"/>
      <c r="C58" s="344"/>
      <c r="D58" s="349"/>
      <c r="E58" s="344"/>
      <c r="F58" s="342"/>
      <c r="G58" s="342"/>
      <c r="H58" s="342"/>
      <c r="I58" s="342"/>
      <c r="J58" s="342"/>
      <c r="K58" s="342"/>
      <c r="L58" s="343"/>
      <c r="M58" s="344"/>
      <c r="N58" s="349"/>
      <c r="O58" s="351"/>
      <c r="P58" s="402"/>
    </row>
    <row r="59" spans="1:16">
      <c r="A59" s="342"/>
      <c r="B59" s="347"/>
      <c r="C59" s="344"/>
      <c r="D59" s="350"/>
      <c r="E59" s="344"/>
      <c r="F59" s="9" t="s">
        <v>3</v>
      </c>
      <c r="G59" s="10" t="s">
        <v>4</v>
      </c>
      <c r="H59" s="9" t="s">
        <v>3</v>
      </c>
      <c r="I59" s="10" t="s">
        <v>4</v>
      </c>
      <c r="J59" s="9" t="s">
        <v>3</v>
      </c>
      <c r="K59" s="10" t="s">
        <v>4</v>
      </c>
      <c r="L59" s="343"/>
      <c r="M59" s="344"/>
      <c r="N59" s="350"/>
      <c r="O59" s="351"/>
      <c r="P59" s="402"/>
    </row>
    <row r="60" spans="1:16">
      <c r="A60" s="11" t="s">
        <v>326</v>
      </c>
      <c r="B60" s="11" t="s">
        <v>312</v>
      </c>
      <c r="C60" s="11">
        <v>1974</v>
      </c>
      <c r="D60" s="11" t="s">
        <v>173</v>
      </c>
      <c r="E60" s="11" t="s">
        <v>707</v>
      </c>
      <c r="F60" s="11">
        <v>76</v>
      </c>
      <c r="G60" s="12">
        <f t="shared" ref="G60" si="32">F60</f>
        <v>76</v>
      </c>
      <c r="H60" s="11"/>
      <c r="I60" s="12">
        <f t="shared" ref="I60" si="33">H60*0.5</f>
        <v>0</v>
      </c>
      <c r="J60" s="11"/>
      <c r="K60" s="12">
        <f t="shared" ref="K60" si="34">J60*1.5</f>
        <v>0</v>
      </c>
      <c r="L60" s="12">
        <f t="shared" ref="L60" si="35">K60+I60+G60</f>
        <v>76</v>
      </c>
      <c r="M60" s="11">
        <v>2</v>
      </c>
      <c r="N60" s="11">
        <v>2</v>
      </c>
      <c r="O60" s="48">
        <v>18</v>
      </c>
      <c r="P60" s="11" t="s">
        <v>323</v>
      </c>
    </row>
    <row r="61" spans="1:16">
      <c r="A61" s="11" t="s">
        <v>320</v>
      </c>
      <c r="B61" s="11" t="s">
        <v>312</v>
      </c>
      <c r="C61" s="11">
        <v>1976</v>
      </c>
      <c r="D61" s="11" t="s">
        <v>173</v>
      </c>
      <c r="E61" s="11" t="s">
        <v>567</v>
      </c>
      <c r="F61" s="11">
        <v>101</v>
      </c>
      <c r="G61" s="12">
        <f t="shared" ref="G61" si="36">F61</f>
        <v>101</v>
      </c>
      <c r="H61" s="11"/>
      <c r="I61" s="12">
        <f t="shared" ref="I61" si="37">H61*0.5</f>
        <v>0</v>
      </c>
      <c r="J61" s="11"/>
      <c r="K61" s="12">
        <f t="shared" ref="K61" si="38">J61*1.5</f>
        <v>0</v>
      </c>
      <c r="L61" s="12">
        <f t="shared" ref="L61" si="39">K61+I61+G61</f>
        <v>101</v>
      </c>
      <c r="M61" s="11">
        <v>1</v>
      </c>
      <c r="N61" s="11">
        <v>1</v>
      </c>
      <c r="O61" s="11">
        <v>20</v>
      </c>
      <c r="P61" s="11" t="s">
        <v>318</v>
      </c>
    </row>
    <row r="62" spans="1:16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69"/>
    </row>
    <row r="63" spans="1:16" ht="18.75">
      <c r="A63" s="13" t="s">
        <v>103</v>
      </c>
      <c r="B63" s="356" t="s">
        <v>12</v>
      </c>
      <c r="C63" s="353" t="s">
        <v>1</v>
      </c>
      <c r="D63" s="359" t="s">
        <v>13</v>
      </c>
      <c r="E63" s="353" t="s">
        <v>11</v>
      </c>
      <c r="F63" s="354" t="s">
        <v>6</v>
      </c>
      <c r="G63" s="354"/>
      <c r="H63" s="354" t="s">
        <v>5</v>
      </c>
      <c r="I63" s="354"/>
      <c r="J63" s="354" t="s">
        <v>6</v>
      </c>
      <c r="K63" s="354"/>
      <c r="L63" s="352" t="s">
        <v>7</v>
      </c>
      <c r="M63" s="353" t="s">
        <v>8</v>
      </c>
      <c r="N63" s="359" t="s">
        <v>9</v>
      </c>
      <c r="O63" s="355" t="s">
        <v>10</v>
      </c>
      <c r="P63" s="401" t="s">
        <v>151</v>
      </c>
    </row>
    <row r="64" spans="1:16">
      <c r="A64" s="354" t="s">
        <v>0</v>
      </c>
      <c r="B64" s="357"/>
      <c r="C64" s="353"/>
      <c r="D64" s="360"/>
      <c r="E64" s="353"/>
      <c r="F64" s="354"/>
      <c r="G64" s="354"/>
      <c r="H64" s="354"/>
      <c r="I64" s="354"/>
      <c r="J64" s="354"/>
      <c r="K64" s="354"/>
      <c r="L64" s="352"/>
      <c r="M64" s="353"/>
      <c r="N64" s="360"/>
      <c r="O64" s="355"/>
      <c r="P64" s="401"/>
    </row>
    <row r="65" spans="1:16">
      <c r="A65" s="354"/>
      <c r="B65" s="358"/>
      <c r="C65" s="353"/>
      <c r="D65" s="361"/>
      <c r="E65" s="353"/>
      <c r="F65" s="28" t="s">
        <v>3</v>
      </c>
      <c r="G65" s="29" t="s">
        <v>4</v>
      </c>
      <c r="H65" s="28" t="s">
        <v>3</v>
      </c>
      <c r="I65" s="29" t="s">
        <v>4</v>
      </c>
      <c r="J65" s="28" t="s">
        <v>3</v>
      </c>
      <c r="K65" s="29" t="s">
        <v>4</v>
      </c>
      <c r="L65" s="352"/>
      <c r="M65" s="353"/>
      <c r="N65" s="361"/>
      <c r="O65" s="355"/>
      <c r="P65" s="401"/>
    </row>
    <row r="66" spans="1:16">
      <c r="A66" s="30" t="s">
        <v>172</v>
      </c>
      <c r="B66" s="30" t="s">
        <v>160</v>
      </c>
      <c r="C66" s="30">
        <v>1969</v>
      </c>
      <c r="D66" s="30" t="s">
        <v>173</v>
      </c>
      <c r="E66" s="30" t="s">
        <v>557</v>
      </c>
      <c r="F66" s="30">
        <v>25</v>
      </c>
      <c r="G66" s="31">
        <f t="shared" ref="G66" si="40">F66</f>
        <v>25</v>
      </c>
      <c r="H66" s="30"/>
      <c r="I66" s="31">
        <f t="shared" ref="I66" si="41">H66*0.5</f>
        <v>0</v>
      </c>
      <c r="J66" s="30"/>
      <c r="K66" s="31">
        <f t="shared" ref="K66" si="42">J66*1.5</f>
        <v>0</v>
      </c>
      <c r="L66" s="31">
        <f t="shared" ref="L66" si="43">K66+I66+G66</f>
        <v>25</v>
      </c>
      <c r="M66" s="30">
        <v>1</v>
      </c>
      <c r="N66" s="30">
        <v>1</v>
      </c>
      <c r="O66" s="56">
        <v>20</v>
      </c>
      <c r="P66" s="5"/>
    </row>
    <row r="67" spans="1:16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1:16" ht="18.75">
      <c r="A68" s="13" t="s">
        <v>408</v>
      </c>
      <c r="B68" s="356" t="s">
        <v>12</v>
      </c>
      <c r="C68" s="353" t="s">
        <v>1</v>
      </c>
      <c r="D68" s="359" t="s">
        <v>13</v>
      </c>
      <c r="E68" s="353" t="s">
        <v>11</v>
      </c>
      <c r="F68" s="354" t="s">
        <v>6</v>
      </c>
      <c r="G68" s="354"/>
      <c r="H68" s="354" t="s">
        <v>5</v>
      </c>
      <c r="I68" s="354"/>
      <c r="J68" s="354" t="s">
        <v>6</v>
      </c>
      <c r="K68" s="354"/>
      <c r="L68" s="352" t="s">
        <v>7</v>
      </c>
      <c r="M68" s="353" t="s">
        <v>8</v>
      </c>
      <c r="N68" s="359" t="s">
        <v>9</v>
      </c>
      <c r="O68" s="355" t="s">
        <v>10</v>
      </c>
      <c r="P68" s="401" t="s">
        <v>151</v>
      </c>
    </row>
    <row r="69" spans="1:16">
      <c r="A69" s="354" t="s">
        <v>0</v>
      </c>
      <c r="B69" s="357"/>
      <c r="C69" s="353"/>
      <c r="D69" s="360"/>
      <c r="E69" s="353"/>
      <c r="F69" s="354"/>
      <c r="G69" s="354"/>
      <c r="H69" s="354"/>
      <c r="I69" s="354"/>
      <c r="J69" s="354"/>
      <c r="K69" s="354"/>
      <c r="L69" s="352"/>
      <c r="M69" s="353"/>
      <c r="N69" s="360"/>
      <c r="O69" s="355"/>
      <c r="P69" s="401"/>
    </row>
    <row r="70" spans="1:16">
      <c r="A70" s="354"/>
      <c r="B70" s="358"/>
      <c r="C70" s="353"/>
      <c r="D70" s="361"/>
      <c r="E70" s="353"/>
      <c r="F70" s="28" t="s">
        <v>3</v>
      </c>
      <c r="G70" s="29" t="s">
        <v>4</v>
      </c>
      <c r="H70" s="28" t="s">
        <v>3</v>
      </c>
      <c r="I70" s="29" t="s">
        <v>4</v>
      </c>
      <c r="J70" s="28" t="s">
        <v>3</v>
      </c>
      <c r="K70" s="29" t="s">
        <v>4</v>
      </c>
      <c r="L70" s="352"/>
      <c r="M70" s="353"/>
      <c r="N70" s="361"/>
      <c r="O70" s="355"/>
      <c r="P70" s="401"/>
    </row>
    <row r="71" spans="1:16">
      <c r="A71" s="30" t="s">
        <v>407</v>
      </c>
      <c r="B71" s="30" t="s">
        <v>378</v>
      </c>
      <c r="C71" s="30">
        <v>1952</v>
      </c>
      <c r="D71" s="30" t="s">
        <v>169</v>
      </c>
      <c r="E71" s="30" t="s">
        <v>602</v>
      </c>
      <c r="F71" s="30">
        <v>85</v>
      </c>
      <c r="G71" s="31">
        <f t="shared" ref="G71" si="44">F71</f>
        <v>85</v>
      </c>
      <c r="H71" s="30"/>
      <c r="I71" s="31">
        <f t="shared" ref="I71" si="45">H71*0.5</f>
        <v>0</v>
      </c>
      <c r="J71" s="30"/>
      <c r="K71" s="31">
        <f t="shared" ref="K71" si="46">J71*1.5</f>
        <v>0</v>
      </c>
      <c r="L71" s="31">
        <f t="shared" ref="L71" si="47">K71+I71+G71</f>
        <v>85</v>
      </c>
      <c r="M71" s="30">
        <v>1</v>
      </c>
      <c r="N71" s="30">
        <v>1</v>
      </c>
      <c r="O71" s="56">
        <v>20</v>
      </c>
      <c r="P71" s="5" t="s">
        <v>385</v>
      </c>
    </row>
    <row r="73" spans="1:16">
      <c r="A73" t="s">
        <v>153</v>
      </c>
      <c r="G73" t="s">
        <v>154</v>
      </c>
      <c r="H73" t="s">
        <v>154</v>
      </c>
    </row>
  </sheetData>
  <mergeCells count="152">
    <mergeCell ref="N68:N70"/>
    <mergeCell ref="O68:O70"/>
    <mergeCell ref="P68:P70"/>
    <mergeCell ref="A69:A70"/>
    <mergeCell ref="B68:B70"/>
    <mergeCell ref="C68:C70"/>
    <mergeCell ref="D68:D70"/>
    <mergeCell ref="E68:E70"/>
    <mergeCell ref="F68:G69"/>
    <mergeCell ref="H68:I69"/>
    <mergeCell ref="J68:K69"/>
    <mergeCell ref="L68:L70"/>
    <mergeCell ref="M68:M70"/>
    <mergeCell ref="P63:P65"/>
    <mergeCell ref="J19:K20"/>
    <mergeCell ref="L19:L21"/>
    <mergeCell ref="J31:K32"/>
    <mergeCell ref="L31:L33"/>
    <mergeCell ref="M31:M33"/>
    <mergeCell ref="N31:N33"/>
    <mergeCell ref="O31:O33"/>
    <mergeCell ref="O19:O21"/>
    <mergeCell ref="P19:P21"/>
    <mergeCell ref="N42:N44"/>
    <mergeCell ref="O42:O44"/>
    <mergeCell ref="P42:P44"/>
    <mergeCell ref="M52:M54"/>
    <mergeCell ref="N52:N54"/>
    <mergeCell ref="O52:O54"/>
    <mergeCell ref="P52:P54"/>
    <mergeCell ref="J42:K43"/>
    <mergeCell ref="L52:L54"/>
    <mergeCell ref="J52:K53"/>
    <mergeCell ref="L42:L44"/>
    <mergeCell ref="P31:P33"/>
    <mergeCell ref="N24:N26"/>
    <mergeCell ref="O47:O49"/>
    <mergeCell ref="F19:G20"/>
    <mergeCell ref="H19:I20"/>
    <mergeCell ref="M19:M21"/>
    <mergeCell ref="N19:N21"/>
    <mergeCell ref="F31:G32"/>
    <mergeCell ref="H31:I32"/>
    <mergeCell ref="P24:P26"/>
    <mergeCell ref="O24:O26"/>
    <mergeCell ref="J63:K64"/>
    <mergeCell ref="L63:L65"/>
    <mergeCell ref="M63:M65"/>
    <mergeCell ref="N63:N65"/>
    <mergeCell ref="O63:O65"/>
    <mergeCell ref="P37:P39"/>
    <mergeCell ref="J57:K58"/>
    <mergeCell ref="L57:L59"/>
    <mergeCell ref="F24:G25"/>
    <mergeCell ref="N57:N59"/>
    <mergeCell ref="O57:O59"/>
    <mergeCell ref="P57:P59"/>
    <mergeCell ref="H24:I25"/>
    <mergeCell ref="J24:K25"/>
    <mergeCell ref="L24:L26"/>
    <mergeCell ref="M24:M26"/>
    <mergeCell ref="A64:A65"/>
    <mergeCell ref="B63:B65"/>
    <mergeCell ref="C63:C65"/>
    <mergeCell ref="D63:D65"/>
    <mergeCell ref="E63:E65"/>
    <mergeCell ref="F63:G64"/>
    <mergeCell ref="H63:I64"/>
    <mergeCell ref="N14:N16"/>
    <mergeCell ref="O14:O16"/>
    <mergeCell ref="D14:D16"/>
    <mergeCell ref="E14:E16"/>
    <mergeCell ref="F14:G15"/>
    <mergeCell ref="H14:I15"/>
    <mergeCell ref="J14:K15"/>
    <mergeCell ref="L14:L16"/>
    <mergeCell ref="M14:M16"/>
    <mergeCell ref="M57:M59"/>
    <mergeCell ref="O37:O39"/>
    <mergeCell ref="A38:A39"/>
    <mergeCell ref="M42:M44"/>
    <mergeCell ref="A43:A44"/>
    <mergeCell ref="B42:B44"/>
    <mergeCell ref="C42:C44"/>
    <mergeCell ref="D42:D44"/>
    <mergeCell ref="P14:P16"/>
    <mergeCell ref="A15:A16"/>
    <mergeCell ref="H37:I38"/>
    <mergeCell ref="J37:K38"/>
    <mergeCell ref="L37:L39"/>
    <mergeCell ref="A2:B12"/>
    <mergeCell ref="C2:E5"/>
    <mergeCell ref="F2:P3"/>
    <mergeCell ref="F4:P4"/>
    <mergeCell ref="F5:P5"/>
    <mergeCell ref="C6:E8"/>
    <mergeCell ref="F6:P8"/>
    <mergeCell ref="C9:E12"/>
    <mergeCell ref="F9:P12"/>
    <mergeCell ref="C37:C39"/>
    <mergeCell ref="D37:D39"/>
    <mergeCell ref="E37:E39"/>
    <mergeCell ref="F37:G38"/>
    <mergeCell ref="M37:M39"/>
    <mergeCell ref="N37:N39"/>
    <mergeCell ref="B37:B39"/>
    <mergeCell ref="D31:D33"/>
    <mergeCell ref="B14:B16"/>
    <mergeCell ref="C14:C16"/>
    <mergeCell ref="E42:E44"/>
    <mergeCell ref="F42:G43"/>
    <mergeCell ref="B57:B59"/>
    <mergeCell ref="A53:A54"/>
    <mergeCell ref="H52:I53"/>
    <mergeCell ref="F52:G53"/>
    <mergeCell ref="E52:E54"/>
    <mergeCell ref="D52:D54"/>
    <mergeCell ref="C52:C54"/>
    <mergeCell ref="B52:B54"/>
    <mergeCell ref="H42:I43"/>
    <mergeCell ref="F47:G48"/>
    <mergeCell ref="C57:C59"/>
    <mergeCell ref="D57:D59"/>
    <mergeCell ref="E57:E59"/>
    <mergeCell ref="F57:G58"/>
    <mergeCell ref="H57:I58"/>
    <mergeCell ref="A58:A59"/>
    <mergeCell ref="A20:A21"/>
    <mergeCell ref="B19:B21"/>
    <mergeCell ref="C19:C21"/>
    <mergeCell ref="D19:D21"/>
    <mergeCell ref="E31:E33"/>
    <mergeCell ref="A25:A26"/>
    <mergeCell ref="A32:A33"/>
    <mergeCell ref="B31:B33"/>
    <mergeCell ref="C31:C33"/>
    <mergeCell ref="E24:E26"/>
    <mergeCell ref="E19:E21"/>
    <mergeCell ref="B24:B26"/>
    <mergeCell ref="C24:C26"/>
    <mergeCell ref="D24:D26"/>
    <mergeCell ref="P47:P49"/>
    <mergeCell ref="A48:A49"/>
    <mergeCell ref="H47:I48"/>
    <mergeCell ref="J47:K48"/>
    <mergeCell ref="L47:L49"/>
    <mergeCell ref="M47:M49"/>
    <mergeCell ref="N47:N49"/>
    <mergeCell ref="B47:B49"/>
    <mergeCell ref="C47:C49"/>
    <mergeCell ref="D47:D49"/>
    <mergeCell ref="E47:E49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C000"/>
  </sheetPr>
  <dimension ref="A1:P29"/>
  <sheetViews>
    <sheetView topLeftCell="A9" workbookViewId="0">
      <selection activeCell="F24" sqref="F24:G25"/>
    </sheetView>
  </sheetViews>
  <sheetFormatPr defaultRowHeight="15"/>
  <cols>
    <col min="1" max="1" width="52.140625" bestFit="1" customWidth="1"/>
    <col min="2" max="2" width="12.42578125" customWidth="1"/>
    <col min="3" max="3" width="7.28515625" customWidth="1"/>
    <col min="4" max="4" width="7.7109375" customWidth="1"/>
    <col min="5" max="5" width="8.28515625" customWidth="1"/>
    <col min="6" max="6" width="7.85546875" customWidth="1"/>
    <col min="7" max="7" width="8.28515625" customWidth="1"/>
    <col min="8" max="8" width="6.85546875" hidden="1" customWidth="1"/>
    <col min="9" max="9" width="7" hidden="1" customWidth="1"/>
    <col min="10" max="10" width="7.28515625" hidden="1" customWidth="1"/>
    <col min="11" max="11" width="0.140625" customWidth="1"/>
    <col min="12" max="12" width="17" customWidth="1"/>
    <col min="13" max="13" width="12.7109375" customWidth="1"/>
    <col min="14" max="14" width="7.42578125" customWidth="1"/>
    <col min="15" max="15" width="19.28515625" customWidth="1"/>
    <col min="16" max="16" width="13.28515625" customWidth="1"/>
  </cols>
  <sheetData>
    <row r="1" spans="1:16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ht="14.45" customHeight="1">
      <c r="A2" s="338"/>
      <c r="B2" s="338"/>
      <c r="C2" s="338" t="s">
        <v>14</v>
      </c>
      <c r="D2" s="338"/>
      <c r="E2" s="338"/>
      <c r="F2" s="341" t="s">
        <v>156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</row>
    <row r="3" spans="1:16" ht="14.45" customHeight="1">
      <c r="A3" s="338"/>
      <c r="B3" s="338"/>
      <c r="C3" s="338"/>
      <c r="D3" s="338"/>
      <c r="E3" s="338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</row>
    <row r="4" spans="1:16" ht="15.75">
      <c r="A4" s="338"/>
      <c r="B4" s="338"/>
      <c r="C4" s="338"/>
      <c r="D4" s="338"/>
      <c r="E4" s="338"/>
      <c r="F4" s="341" t="s">
        <v>17</v>
      </c>
      <c r="G4" s="341"/>
      <c r="H4" s="341"/>
      <c r="I4" s="341"/>
      <c r="J4" s="341"/>
      <c r="K4" s="341"/>
      <c r="L4" s="341"/>
      <c r="M4" s="341"/>
      <c r="N4" s="341"/>
      <c r="O4" s="341"/>
      <c r="P4" s="341"/>
    </row>
    <row r="5" spans="1:16" ht="15.75">
      <c r="A5" s="338"/>
      <c r="B5" s="338"/>
      <c r="C5" s="338"/>
      <c r="D5" s="338"/>
      <c r="E5" s="338"/>
      <c r="F5" s="341" t="s">
        <v>18</v>
      </c>
      <c r="G5" s="341"/>
      <c r="H5" s="341"/>
      <c r="I5" s="341"/>
      <c r="J5" s="341"/>
      <c r="K5" s="341"/>
      <c r="L5" s="341"/>
      <c r="M5" s="341"/>
      <c r="N5" s="341"/>
      <c r="O5" s="341"/>
      <c r="P5" s="341"/>
    </row>
    <row r="6" spans="1:16" ht="14.45" customHeight="1">
      <c r="A6" s="338"/>
      <c r="B6" s="338"/>
      <c r="C6" s="339" t="s">
        <v>15</v>
      </c>
      <c r="D6" s="339"/>
      <c r="E6" s="339"/>
      <c r="F6" s="341" t="s">
        <v>157</v>
      </c>
      <c r="G6" s="341"/>
      <c r="H6" s="341"/>
      <c r="I6" s="341"/>
      <c r="J6" s="341"/>
      <c r="K6" s="341"/>
      <c r="L6" s="341"/>
      <c r="M6" s="341"/>
      <c r="N6" s="341"/>
      <c r="O6" s="341"/>
      <c r="P6" s="341"/>
    </row>
    <row r="7" spans="1:16" ht="14.45" customHeight="1">
      <c r="A7" s="338"/>
      <c r="B7" s="338"/>
      <c r="C7" s="339"/>
      <c r="D7" s="339"/>
      <c r="E7" s="339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</row>
    <row r="8" spans="1:16" ht="14.45" customHeight="1">
      <c r="A8" s="338"/>
      <c r="B8" s="338"/>
      <c r="C8" s="339"/>
      <c r="D8" s="339"/>
      <c r="E8" s="339"/>
      <c r="F8" s="341"/>
      <c r="G8" s="341"/>
      <c r="H8" s="341"/>
      <c r="I8" s="341"/>
      <c r="J8" s="341"/>
      <c r="K8" s="341"/>
      <c r="L8" s="341"/>
      <c r="M8" s="341"/>
      <c r="N8" s="341"/>
      <c r="O8" s="341"/>
      <c r="P8" s="341"/>
    </row>
    <row r="9" spans="1:16" ht="14.45" customHeight="1">
      <c r="A9" s="338"/>
      <c r="B9" s="338"/>
      <c r="C9" s="339" t="s">
        <v>16</v>
      </c>
      <c r="D9" s="339"/>
      <c r="E9" s="339"/>
      <c r="F9" s="340" t="s">
        <v>158</v>
      </c>
      <c r="G9" s="340"/>
      <c r="H9" s="340"/>
      <c r="I9" s="340"/>
      <c r="J9" s="340"/>
      <c r="K9" s="340"/>
      <c r="L9" s="340"/>
      <c r="M9" s="340"/>
      <c r="N9" s="340"/>
      <c r="O9" s="340"/>
      <c r="P9" s="340"/>
    </row>
    <row r="10" spans="1:16">
      <c r="A10" s="338"/>
      <c r="B10" s="338"/>
      <c r="C10" s="339"/>
      <c r="D10" s="339"/>
      <c r="E10" s="339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340"/>
    </row>
    <row r="11" spans="1:16">
      <c r="A11" s="338"/>
      <c r="B11" s="338"/>
      <c r="C11" s="339"/>
      <c r="D11" s="339"/>
      <c r="E11" s="339"/>
      <c r="F11" s="340"/>
      <c r="G11" s="340"/>
      <c r="H11" s="340"/>
      <c r="I11" s="340"/>
      <c r="J11" s="340"/>
      <c r="K11" s="340"/>
      <c r="L11" s="340"/>
      <c r="M11" s="340"/>
      <c r="N11" s="340"/>
      <c r="O11" s="340"/>
      <c r="P11" s="340"/>
    </row>
    <row r="12" spans="1:16">
      <c r="A12" s="338"/>
      <c r="B12" s="338"/>
      <c r="C12" s="339"/>
      <c r="D12" s="339"/>
      <c r="E12" s="339"/>
      <c r="F12" s="340"/>
      <c r="G12" s="340"/>
      <c r="H12" s="340"/>
      <c r="I12" s="340"/>
      <c r="J12" s="340"/>
      <c r="K12" s="340"/>
      <c r="L12" s="340"/>
      <c r="M12" s="340"/>
      <c r="N12" s="340"/>
      <c r="O12" s="340"/>
      <c r="P12" s="340"/>
    </row>
    <row r="13" spans="1:16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</row>
    <row r="14" spans="1:16" ht="18.75">
      <c r="A14" s="2" t="s">
        <v>107</v>
      </c>
      <c r="B14" s="335" t="s">
        <v>12</v>
      </c>
      <c r="C14" s="331" t="s">
        <v>1</v>
      </c>
      <c r="D14" s="332" t="s">
        <v>13</v>
      </c>
      <c r="E14" s="331" t="s">
        <v>11</v>
      </c>
      <c r="F14" s="329" t="s">
        <v>109</v>
      </c>
      <c r="G14" s="329"/>
      <c r="H14" s="329" t="s">
        <v>5</v>
      </c>
      <c r="I14" s="329"/>
      <c r="J14" s="329" t="s">
        <v>6</v>
      </c>
      <c r="K14" s="329"/>
      <c r="L14" s="330" t="s">
        <v>7</v>
      </c>
      <c r="M14" s="331" t="s">
        <v>8</v>
      </c>
      <c r="N14" s="332" t="s">
        <v>9</v>
      </c>
      <c r="O14" s="328" t="s">
        <v>10</v>
      </c>
      <c r="P14" s="409" t="s">
        <v>151</v>
      </c>
    </row>
    <row r="15" spans="1:16" ht="14.45" customHeight="1">
      <c r="A15" s="329" t="s">
        <v>0</v>
      </c>
      <c r="B15" s="336"/>
      <c r="C15" s="331"/>
      <c r="D15" s="333"/>
      <c r="E15" s="331"/>
      <c r="F15" s="329"/>
      <c r="G15" s="329"/>
      <c r="H15" s="329"/>
      <c r="I15" s="329"/>
      <c r="J15" s="329"/>
      <c r="K15" s="329"/>
      <c r="L15" s="330"/>
      <c r="M15" s="331"/>
      <c r="N15" s="333"/>
      <c r="O15" s="328"/>
      <c r="P15" s="409"/>
    </row>
    <row r="16" spans="1:16">
      <c r="A16" s="329"/>
      <c r="B16" s="337"/>
      <c r="C16" s="331"/>
      <c r="D16" s="334"/>
      <c r="E16" s="331"/>
      <c r="F16" s="3" t="s">
        <v>3</v>
      </c>
      <c r="G16" s="4" t="s">
        <v>4</v>
      </c>
      <c r="H16" s="3" t="s">
        <v>3</v>
      </c>
      <c r="I16" s="4" t="s">
        <v>4</v>
      </c>
      <c r="J16" s="3" t="s">
        <v>3</v>
      </c>
      <c r="K16" s="4" t="s">
        <v>4</v>
      </c>
      <c r="L16" s="330"/>
      <c r="M16" s="331"/>
      <c r="N16" s="334"/>
      <c r="O16" s="328"/>
      <c r="P16" s="409"/>
    </row>
    <row r="17" spans="1:16" ht="30">
      <c r="A17" s="198" t="s">
        <v>239</v>
      </c>
      <c r="B17" s="198" t="s">
        <v>200</v>
      </c>
      <c r="C17" s="198">
        <v>2012</v>
      </c>
      <c r="D17" s="198" t="s">
        <v>171</v>
      </c>
      <c r="E17" s="198" t="s">
        <v>535</v>
      </c>
      <c r="F17" s="198" t="s">
        <v>535</v>
      </c>
      <c r="G17" s="236"/>
      <c r="H17" s="198"/>
      <c r="I17" s="236">
        <f t="shared" ref="I17" si="0">H17*0.5</f>
        <v>0</v>
      </c>
      <c r="J17" s="198"/>
      <c r="K17" s="236">
        <f t="shared" ref="K17" si="1">J17*1.5</f>
        <v>0</v>
      </c>
      <c r="L17" s="236" t="s">
        <v>535</v>
      </c>
      <c r="M17" s="198" t="s">
        <v>535</v>
      </c>
      <c r="N17" s="198" t="s">
        <v>535</v>
      </c>
      <c r="O17" s="237" t="s">
        <v>535</v>
      </c>
      <c r="P17" s="227" t="s">
        <v>215</v>
      </c>
    </row>
    <row r="18" spans="1:16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11"/>
    </row>
    <row r="19" spans="1:16" ht="18.75">
      <c r="A19" s="8" t="s">
        <v>108</v>
      </c>
      <c r="B19" s="345" t="s">
        <v>12</v>
      </c>
      <c r="C19" s="344" t="s">
        <v>1</v>
      </c>
      <c r="D19" s="348" t="s">
        <v>13</v>
      </c>
      <c r="E19" s="344" t="s">
        <v>11</v>
      </c>
      <c r="F19" s="342" t="s">
        <v>109</v>
      </c>
      <c r="G19" s="342"/>
      <c r="H19" s="342" t="s">
        <v>5</v>
      </c>
      <c r="I19" s="342"/>
      <c r="J19" s="342" t="s">
        <v>6</v>
      </c>
      <c r="K19" s="342"/>
      <c r="L19" s="343" t="s">
        <v>7</v>
      </c>
      <c r="M19" s="344" t="s">
        <v>8</v>
      </c>
      <c r="N19" s="348" t="s">
        <v>9</v>
      </c>
      <c r="O19" s="351" t="s">
        <v>10</v>
      </c>
      <c r="P19" s="402" t="s">
        <v>151</v>
      </c>
    </row>
    <row r="20" spans="1:16" ht="14.45" customHeight="1">
      <c r="A20" s="342" t="s">
        <v>0</v>
      </c>
      <c r="B20" s="346"/>
      <c r="C20" s="344"/>
      <c r="D20" s="349"/>
      <c r="E20" s="344"/>
      <c r="F20" s="342"/>
      <c r="G20" s="342"/>
      <c r="H20" s="342"/>
      <c r="I20" s="342"/>
      <c r="J20" s="342"/>
      <c r="K20" s="342"/>
      <c r="L20" s="343"/>
      <c r="M20" s="344"/>
      <c r="N20" s="349"/>
      <c r="O20" s="351"/>
      <c r="P20" s="402"/>
    </row>
    <row r="21" spans="1:16">
      <c r="A21" s="342"/>
      <c r="B21" s="347"/>
      <c r="C21" s="344"/>
      <c r="D21" s="350"/>
      <c r="E21" s="344"/>
      <c r="F21" s="9" t="s">
        <v>3</v>
      </c>
      <c r="G21" s="10" t="s">
        <v>4</v>
      </c>
      <c r="H21" s="9" t="s">
        <v>3</v>
      </c>
      <c r="I21" s="10" t="s">
        <v>4</v>
      </c>
      <c r="J21" s="9" t="s">
        <v>3</v>
      </c>
      <c r="K21" s="10" t="s">
        <v>4</v>
      </c>
      <c r="L21" s="343"/>
      <c r="M21" s="344"/>
      <c r="N21" s="350"/>
      <c r="O21" s="351"/>
      <c r="P21" s="402"/>
    </row>
    <row r="22" spans="1:16">
      <c r="A22" s="11" t="s">
        <v>250</v>
      </c>
      <c r="B22" s="11" t="s">
        <v>200</v>
      </c>
      <c r="C22" s="11">
        <v>2011</v>
      </c>
      <c r="D22" s="11" t="s">
        <v>171</v>
      </c>
      <c r="E22" s="11" t="s">
        <v>686</v>
      </c>
      <c r="F22" s="11">
        <v>233</v>
      </c>
      <c r="G22" s="12">
        <f t="shared" ref="G22" si="2">F22</f>
        <v>233</v>
      </c>
      <c r="H22" s="11"/>
      <c r="I22" s="12">
        <f t="shared" ref="I22" si="3">H22*0.5</f>
        <v>0</v>
      </c>
      <c r="J22" s="11"/>
      <c r="K22" s="12">
        <f t="shared" ref="K22" si="4">J22*1.5</f>
        <v>0</v>
      </c>
      <c r="L22" s="12">
        <f>K22+I22+G22</f>
        <v>233</v>
      </c>
      <c r="M22" s="11">
        <v>1</v>
      </c>
      <c r="N22" s="11">
        <v>1</v>
      </c>
      <c r="O22" s="48">
        <v>20</v>
      </c>
      <c r="P22" s="11" t="s">
        <v>215</v>
      </c>
    </row>
    <row r="23" spans="1:16">
      <c r="A23" s="1"/>
      <c r="B23" s="26"/>
      <c r="C23" s="1"/>
      <c r="D23" s="26"/>
      <c r="E23" s="1"/>
      <c r="F23" s="1"/>
      <c r="G23" s="27"/>
      <c r="H23" s="1"/>
      <c r="I23" s="27"/>
      <c r="J23" s="1"/>
      <c r="K23" s="27"/>
      <c r="L23" s="27"/>
      <c r="M23" s="1"/>
      <c r="N23" s="26"/>
      <c r="O23" s="55"/>
      <c r="P23" s="57"/>
    </row>
    <row r="24" spans="1:16" ht="18" customHeight="1">
      <c r="A24" s="8" t="s">
        <v>287</v>
      </c>
      <c r="B24" s="345" t="s">
        <v>12</v>
      </c>
      <c r="C24" s="344" t="s">
        <v>1</v>
      </c>
      <c r="D24" s="348" t="s">
        <v>13</v>
      </c>
      <c r="E24" s="344" t="s">
        <v>11</v>
      </c>
      <c r="F24" s="342" t="s">
        <v>109</v>
      </c>
      <c r="G24" s="342"/>
      <c r="H24" s="342" t="s">
        <v>5</v>
      </c>
      <c r="I24" s="342"/>
      <c r="J24" s="342" t="s">
        <v>6</v>
      </c>
      <c r="K24" s="342"/>
      <c r="L24" s="343" t="s">
        <v>7</v>
      </c>
      <c r="M24" s="344" t="s">
        <v>8</v>
      </c>
      <c r="N24" s="348" t="s">
        <v>9</v>
      </c>
      <c r="O24" s="351" t="s">
        <v>10</v>
      </c>
      <c r="P24" s="402" t="s">
        <v>151</v>
      </c>
    </row>
    <row r="25" spans="1:16">
      <c r="A25" s="342" t="s">
        <v>0</v>
      </c>
      <c r="B25" s="346"/>
      <c r="C25" s="344"/>
      <c r="D25" s="349"/>
      <c r="E25" s="344"/>
      <c r="F25" s="342"/>
      <c r="G25" s="342"/>
      <c r="H25" s="342"/>
      <c r="I25" s="342"/>
      <c r="J25" s="342"/>
      <c r="K25" s="342"/>
      <c r="L25" s="343"/>
      <c r="M25" s="344"/>
      <c r="N25" s="349"/>
      <c r="O25" s="351"/>
      <c r="P25" s="402"/>
    </row>
    <row r="26" spans="1:16">
      <c r="A26" s="342"/>
      <c r="B26" s="347"/>
      <c r="C26" s="344"/>
      <c r="D26" s="350"/>
      <c r="E26" s="344"/>
      <c r="F26" s="9" t="s">
        <v>3</v>
      </c>
      <c r="G26" s="10" t="s">
        <v>4</v>
      </c>
      <c r="H26" s="9" t="s">
        <v>3</v>
      </c>
      <c r="I26" s="10" t="s">
        <v>4</v>
      </c>
      <c r="J26" s="9" t="s">
        <v>3</v>
      </c>
      <c r="K26" s="10" t="s">
        <v>4</v>
      </c>
      <c r="L26" s="343"/>
      <c r="M26" s="344"/>
      <c r="N26" s="350"/>
      <c r="O26" s="351"/>
      <c r="P26" s="402"/>
    </row>
    <row r="27" spans="1:16">
      <c r="A27" s="11" t="s">
        <v>286</v>
      </c>
      <c r="B27" s="11" t="s">
        <v>200</v>
      </c>
      <c r="C27" s="11">
        <v>2013</v>
      </c>
      <c r="D27" s="11" t="s">
        <v>173</v>
      </c>
      <c r="E27" s="11" t="s">
        <v>609</v>
      </c>
      <c r="F27" s="11">
        <v>226</v>
      </c>
      <c r="G27" s="12">
        <f t="shared" ref="G27" si="5">F27</f>
        <v>226</v>
      </c>
      <c r="H27" s="11"/>
      <c r="I27" s="12">
        <f t="shared" ref="I27" si="6">H27*0.5</f>
        <v>0</v>
      </c>
      <c r="J27" s="11"/>
      <c r="K27" s="12">
        <f t="shared" ref="K27" si="7">J27*1.5</f>
        <v>0</v>
      </c>
      <c r="L27" s="12">
        <f>K27+I27+G27</f>
        <v>226</v>
      </c>
      <c r="M27" s="11">
        <v>1</v>
      </c>
      <c r="N27" s="11">
        <v>1</v>
      </c>
      <c r="O27" s="48">
        <v>20</v>
      </c>
      <c r="P27" s="44"/>
    </row>
    <row r="29" spans="1:16">
      <c r="A29" t="s">
        <v>153</v>
      </c>
      <c r="G29" t="s">
        <v>154</v>
      </c>
      <c r="H29" t="s">
        <v>154</v>
      </c>
    </row>
  </sheetData>
  <mergeCells count="48">
    <mergeCell ref="P19:P21"/>
    <mergeCell ref="N19:N21"/>
    <mergeCell ref="O19:O21"/>
    <mergeCell ref="N14:N16"/>
    <mergeCell ref="L14:L16"/>
    <mergeCell ref="M14:M16"/>
    <mergeCell ref="A15:A16"/>
    <mergeCell ref="B14:B16"/>
    <mergeCell ref="P14:P16"/>
    <mergeCell ref="J14:K15"/>
    <mergeCell ref="C14:C16"/>
    <mergeCell ref="D14:D16"/>
    <mergeCell ref="E14:E16"/>
    <mergeCell ref="O14:O16"/>
    <mergeCell ref="F14:G15"/>
    <mergeCell ref="H14:I15"/>
    <mergeCell ref="A20:A21"/>
    <mergeCell ref="B19:B21"/>
    <mergeCell ref="C19:C21"/>
    <mergeCell ref="D19:D21"/>
    <mergeCell ref="E19:E21"/>
    <mergeCell ref="F19:G20"/>
    <mergeCell ref="H19:I20"/>
    <mergeCell ref="J19:K20"/>
    <mergeCell ref="L19:L21"/>
    <mergeCell ref="M19:M21"/>
    <mergeCell ref="A2:B12"/>
    <mergeCell ref="C2:E5"/>
    <mergeCell ref="F2:P3"/>
    <mergeCell ref="F4:P4"/>
    <mergeCell ref="F5:P5"/>
    <mergeCell ref="C6:E8"/>
    <mergeCell ref="F6:P8"/>
    <mergeCell ref="C9:E12"/>
    <mergeCell ref="F9:P12"/>
    <mergeCell ref="O24:O26"/>
    <mergeCell ref="P24:P26"/>
    <mergeCell ref="A25:A26"/>
    <mergeCell ref="H24:I25"/>
    <mergeCell ref="J24:K25"/>
    <mergeCell ref="L24:L26"/>
    <mergeCell ref="M24:M26"/>
    <mergeCell ref="N24:N26"/>
    <mergeCell ref="B24:B26"/>
    <mergeCell ref="C24:C26"/>
    <mergeCell ref="D24:D26"/>
    <mergeCell ref="E24:E26"/>
    <mergeCell ref="F24:G25"/>
  </mergeCells>
  <pageMargins left="0.7" right="0.7" top="0.75" bottom="0.75" header="0.3" footer="0.3"/>
  <pageSetup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C000"/>
  </sheetPr>
  <dimension ref="A1:P25"/>
  <sheetViews>
    <sheetView topLeftCell="A4" zoomScale="96" zoomScaleNormal="96" workbookViewId="0">
      <selection activeCell="G24" sqref="G24"/>
    </sheetView>
  </sheetViews>
  <sheetFormatPr defaultRowHeight="15"/>
  <cols>
    <col min="1" max="1" width="55.5703125" customWidth="1"/>
    <col min="2" max="2" width="9" customWidth="1"/>
    <col min="8" max="11" width="0" hidden="1" customWidth="1"/>
    <col min="13" max="13" width="13.5703125" customWidth="1"/>
    <col min="14" max="14" width="13.42578125" customWidth="1"/>
    <col min="15" max="15" width="23.42578125" customWidth="1"/>
    <col min="16" max="16" width="13.28515625" customWidth="1"/>
  </cols>
  <sheetData>
    <row r="1" spans="1:16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>
      <c r="A2" s="338"/>
      <c r="B2" s="338"/>
      <c r="C2" s="338" t="s">
        <v>14</v>
      </c>
      <c r="D2" s="338"/>
      <c r="E2" s="338"/>
      <c r="F2" s="341" t="s">
        <v>156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</row>
    <row r="3" spans="1:16">
      <c r="A3" s="338"/>
      <c r="B3" s="338"/>
      <c r="C3" s="338"/>
      <c r="D3" s="338"/>
      <c r="E3" s="338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</row>
    <row r="4" spans="1:16" ht="15.75">
      <c r="A4" s="338"/>
      <c r="B4" s="338"/>
      <c r="C4" s="338"/>
      <c r="D4" s="338"/>
      <c r="E4" s="338"/>
      <c r="F4" s="341" t="s">
        <v>17</v>
      </c>
      <c r="G4" s="341"/>
      <c r="H4" s="341"/>
      <c r="I4" s="341"/>
      <c r="J4" s="341"/>
      <c r="K4" s="341"/>
      <c r="L4" s="341"/>
      <c r="M4" s="341"/>
      <c r="N4" s="341"/>
      <c r="O4" s="341"/>
      <c r="P4" s="341"/>
    </row>
    <row r="5" spans="1:16" ht="15.75">
      <c r="A5" s="338"/>
      <c r="B5" s="338"/>
      <c r="C5" s="338"/>
      <c r="D5" s="338"/>
      <c r="E5" s="338"/>
      <c r="F5" s="341" t="s">
        <v>18</v>
      </c>
      <c r="G5" s="341"/>
      <c r="H5" s="341"/>
      <c r="I5" s="341"/>
      <c r="J5" s="341"/>
      <c r="K5" s="341"/>
      <c r="L5" s="341"/>
      <c r="M5" s="341"/>
      <c r="N5" s="341"/>
      <c r="O5" s="341"/>
      <c r="P5" s="341"/>
    </row>
    <row r="6" spans="1:16">
      <c r="A6" s="338"/>
      <c r="B6" s="338"/>
      <c r="C6" s="339" t="s">
        <v>15</v>
      </c>
      <c r="D6" s="339"/>
      <c r="E6" s="339"/>
      <c r="F6" s="341" t="s">
        <v>157</v>
      </c>
      <c r="G6" s="341"/>
      <c r="H6" s="341"/>
      <c r="I6" s="341"/>
      <c r="J6" s="341"/>
      <c r="K6" s="341"/>
      <c r="L6" s="341"/>
      <c r="M6" s="341"/>
      <c r="N6" s="341"/>
      <c r="O6" s="341"/>
      <c r="P6" s="341"/>
    </row>
    <row r="7" spans="1:16">
      <c r="A7" s="338"/>
      <c r="B7" s="338"/>
      <c r="C7" s="339"/>
      <c r="D7" s="339"/>
      <c r="E7" s="339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</row>
    <row r="8" spans="1:16">
      <c r="A8" s="338"/>
      <c r="B8" s="338"/>
      <c r="C8" s="339"/>
      <c r="D8" s="339"/>
      <c r="E8" s="339"/>
      <c r="F8" s="341"/>
      <c r="G8" s="341"/>
      <c r="H8" s="341"/>
      <c r="I8" s="341"/>
      <c r="J8" s="341"/>
      <c r="K8" s="341"/>
      <c r="L8" s="341"/>
      <c r="M8" s="341"/>
      <c r="N8" s="341"/>
      <c r="O8" s="341"/>
      <c r="P8" s="341"/>
    </row>
    <row r="9" spans="1:16">
      <c r="A9" s="338"/>
      <c r="B9" s="338"/>
      <c r="C9" s="339" t="s">
        <v>16</v>
      </c>
      <c r="D9" s="339"/>
      <c r="E9" s="339"/>
      <c r="F9" s="340" t="s">
        <v>158</v>
      </c>
      <c r="G9" s="340"/>
      <c r="H9" s="340"/>
      <c r="I9" s="340"/>
      <c r="J9" s="340"/>
      <c r="K9" s="340"/>
      <c r="L9" s="340"/>
      <c r="M9" s="340"/>
      <c r="N9" s="340"/>
      <c r="O9" s="340"/>
      <c r="P9" s="340"/>
    </row>
    <row r="10" spans="1:16">
      <c r="A10" s="338"/>
      <c r="B10" s="338"/>
      <c r="C10" s="339"/>
      <c r="D10" s="339"/>
      <c r="E10" s="339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340"/>
    </row>
    <row r="11" spans="1:16">
      <c r="A11" s="338"/>
      <c r="B11" s="338"/>
      <c r="C11" s="339"/>
      <c r="D11" s="339"/>
      <c r="E11" s="339"/>
      <c r="F11" s="340"/>
      <c r="G11" s="340"/>
      <c r="H11" s="340"/>
      <c r="I11" s="340"/>
      <c r="J11" s="340"/>
      <c r="K11" s="340"/>
      <c r="L11" s="340"/>
      <c r="M11" s="340"/>
      <c r="N11" s="340"/>
      <c r="O11" s="340"/>
      <c r="P11" s="340"/>
    </row>
    <row r="12" spans="1:16">
      <c r="A12" s="338"/>
      <c r="B12" s="338"/>
      <c r="C12" s="339"/>
      <c r="D12" s="339"/>
      <c r="E12" s="339"/>
      <c r="F12" s="340"/>
      <c r="G12" s="340"/>
      <c r="H12" s="340"/>
      <c r="I12" s="340"/>
      <c r="J12" s="340"/>
      <c r="K12" s="340"/>
      <c r="L12" s="340"/>
      <c r="M12" s="340"/>
      <c r="N12" s="340"/>
      <c r="O12" s="340"/>
      <c r="P12" s="340"/>
    </row>
    <row r="13" spans="1:16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</row>
    <row r="14" spans="1:16" ht="18.75">
      <c r="A14" s="8" t="s">
        <v>254</v>
      </c>
      <c r="B14" s="345" t="s">
        <v>12</v>
      </c>
      <c r="C14" s="344" t="s">
        <v>1</v>
      </c>
      <c r="D14" s="348" t="s">
        <v>13</v>
      </c>
      <c r="E14" s="344" t="s">
        <v>11</v>
      </c>
      <c r="F14" s="342" t="s">
        <v>109</v>
      </c>
      <c r="G14" s="342"/>
      <c r="H14" s="342" t="s">
        <v>5</v>
      </c>
      <c r="I14" s="342"/>
      <c r="J14" s="342" t="s">
        <v>6</v>
      </c>
      <c r="K14" s="342"/>
      <c r="L14" s="343" t="s">
        <v>7</v>
      </c>
      <c r="M14" s="344" t="s">
        <v>8</v>
      </c>
      <c r="N14" s="348" t="s">
        <v>9</v>
      </c>
      <c r="O14" s="351" t="s">
        <v>10</v>
      </c>
      <c r="P14" s="402" t="s">
        <v>151</v>
      </c>
    </row>
    <row r="15" spans="1:16">
      <c r="A15" s="342" t="s">
        <v>0</v>
      </c>
      <c r="B15" s="346"/>
      <c r="C15" s="344"/>
      <c r="D15" s="349"/>
      <c r="E15" s="344"/>
      <c r="F15" s="342"/>
      <c r="G15" s="342"/>
      <c r="H15" s="342"/>
      <c r="I15" s="342"/>
      <c r="J15" s="342"/>
      <c r="K15" s="342"/>
      <c r="L15" s="343"/>
      <c r="M15" s="344"/>
      <c r="N15" s="349"/>
      <c r="O15" s="351"/>
      <c r="P15" s="402"/>
    </row>
    <row r="16" spans="1:16">
      <c r="A16" s="342"/>
      <c r="B16" s="347"/>
      <c r="C16" s="344"/>
      <c r="D16" s="350"/>
      <c r="E16" s="344"/>
      <c r="F16" s="9" t="s">
        <v>3</v>
      </c>
      <c r="G16" s="10" t="s">
        <v>4</v>
      </c>
      <c r="H16" s="9" t="s">
        <v>3</v>
      </c>
      <c r="I16" s="10" t="s">
        <v>4</v>
      </c>
      <c r="J16" s="9" t="s">
        <v>3</v>
      </c>
      <c r="K16" s="10" t="s">
        <v>4</v>
      </c>
      <c r="L16" s="343"/>
      <c r="M16" s="344"/>
      <c r="N16" s="350"/>
      <c r="O16" s="351"/>
      <c r="P16" s="402"/>
    </row>
    <row r="17" spans="1:16" ht="30">
      <c r="A17" s="46" t="s">
        <v>251</v>
      </c>
      <c r="B17" s="46" t="s">
        <v>200</v>
      </c>
      <c r="C17" s="46">
        <v>2008</v>
      </c>
      <c r="D17" s="46" t="s">
        <v>182</v>
      </c>
      <c r="E17" s="46" t="s">
        <v>586</v>
      </c>
      <c r="F17" s="46">
        <v>205</v>
      </c>
      <c r="G17" s="47">
        <f t="shared" ref="G17" si="0">F17</f>
        <v>205</v>
      </c>
      <c r="H17" s="46"/>
      <c r="I17" s="47">
        <f t="shared" ref="I17" si="1">H17*0.5</f>
        <v>0</v>
      </c>
      <c r="J17" s="46"/>
      <c r="K17" s="47">
        <f t="shared" ref="K17" si="2">J17*1.5</f>
        <v>0</v>
      </c>
      <c r="L17" s="47">
        <f t="shared" ref="L17" si="3">K17+I17+G17</f>
        <v>205</v>
      </c>
      <c r="M17" s="46">
        <v>1</v>
      </c>
      <c r="N17" s="46">
        <v>1</v>
      </c>
      <c r="O17" s="62">
        <v>20</v>
      </c>
      <c r="P17" s="44" t="s">
        <v>215</v>
      </c>
    </row>
    <row r="18" spans="1:16">
      <c r="A18" s="107"/>
      <c r="B18" s="107"/>
      <c r="C18" s="107"/>
      <c r="D18" s="107"/>
      <c r="E18" s="107"/>
      <c r="F18" s="107"/>
      <c r="G18" s="108"/>
      <c r="H18" s="107"/>
      <c r="I18" s="108"/>
      <c r="J18" s="107"/>
      <c r="K18" s="108"/>
      <c r="L18" s="108"/>
      <c r="M18" s="107"/>
      <c r="N18" s="107"/>
      <c r="O18" s="107"/>
      <c r="P18" s="125"/>
    </row>
    <row r="19" spans="1:16" ht="18.75">
      <c r="A19" s="8" t="s">
        <v>283</v>
      </c>
      <c r="B19" s="345" t="s">
        <v>12</v>
      </c>
      <c r="C19" s="344" t="s">
        <v>1</v>
      </c>
      <c r="D19" s="348" t="s">
        <v>13</v>
      </c>
      <c r="E19" s="344" t="s">
        <v>11</v>
      </c>
      <c r="F19" s="342" t="s">
        <v>109</v>
      </c>
      <c r="G19" s="342"/>
      <c r="H19" s="342" t="s">
        <v>5</v>
      </c>
      <c r="I19" s="342"/>
      <c r="J19" s="342" t="s">
        <v>6</v>
      </c>
      <c r="K19" s="342"/>
      <c r="L19" s="343" t="s">
        <v>7</v>
      </c>
      <c r="M19" s="344" t="s">
        <v>8</v>
      </c>
      <c r="N19" s="348" t="s">
        <v>9</v>
      </c>
      <c r="O19" s="351" t="s">
        <v>10</v>
      </c>
      <c r="P19" s="402" t="s">
        <v>151</v>
      </c>
    </row>
    <row r="20" spans="1:16">
      <c r="A20" s="342" t="s">
        <v>0</v>
      </c>
      <c r="B20" s="346"/>
      <c r="C20" s="344"/>
      <c r="D20" s="349"/>
      <c r="E20" s="344"/>
      <c r="F20" s="342"/>
      <c r="G20" s="342"/>
      <c r="H20" s="342"/>
      <c r="I20" s="342"/>
      <c r="J20" s="342"/>
      <c r="K20" s="342"/>
      <c r="L20" s="343"/>
      <c r="M20" s="344"/>
      <c r="N20" s="349"/>
      <c r="O20" s="351"/>
      <c r="P20" s="402"/>
    </row>
    <row r="21" spans="1:16">
      <c r="A21" s="342"/>
      <c r="B21" s="347"/>
      <c r="C21" s="344"/>
      <c r="D21" s="350"/>
      <c r="E21" s="344"/>
      <c r="F21" s="9" t="s">
        <v>3</v>
      </c>
      <c r="G21" s="10" t="s">
        <v>4</v>
      </c>
      <c r="H21" s="9" t="s">
        <v>3</v>
      </c>
      <c r="I21" s="10" t="s">
        <v>4</v>
      </c>
      <c r="J21" s="9" t="s">
        <v>3</v>
      </c>
      <c r="K21" s="10" t="s">
        <v>4</v>
      </c>
      <c r="L21" s="343"/>
      <c r="M21" s="344"/>
      <c r="N21" s="350"/>
      <c r="O21" s="351"/>
      <c r="P21" s="402"/>
    </row>
    <row r="22" spans="1:16" ht="30">
      <c r="A22" s="11" t="s">
        <v>282</v>
      </c>
      <c r="B22" s="11" t="s">
        <v>200</v>
      </c>
      <c r="C22" s="11">
        <v>2008</v>
      </c>
      <c r="D22" s="11" t="s">
        <v>182</v>
      </c>
      <c r="E22" s="11" t="s">
        <v>587</v>
      </c>
      <c r="F22" s="11">
        <v>209</v>
      </c>
      <c r="G22" s="12">
        <f t="shared" ref="G22" si="4">F22</f>
        <v>209</v>
      </c>
      <c r="H22" s="11"/>
      <c r="I22" s="12">
        <f t="shared" ref="I22" si="5">H22*0.5</f>
        <v>0</v>
      </c>
      <c r="J22" s="11"/>
      <c r="K22" s="12">
        <f t="shared" ref="K22" si="6">J22*1.5</f>
        <v>0</v>
      </c>
      <c r="L22" s="12">
        <f t="shared" ref="L22" si="7">K22+I22+G22</f>
        <v>209</v>
      </c>
      <c r="M22" s="11">
        <v>2</v>
      </c>
      <c r="N22" s="11">
        <v>2</v>
      </c>
      <c r="O22" s="11">
        <v>18</v>
      </c>
      <c r="P22" s="44" t="s">
        <v>215</v>
      </c>
    </row>
    <row r="23" spans="1:16" ht="45">
      <c r="A23" s="11" t="s">
        <v>341</v>
      </c>
      <c r="B23" s="11" t="s">
        <v>145</v>
      </c>
      <c r="C23" s="11">
        <v>2009</v>
      </c>
      <c r="D23" s="11" t="s">
        <v>182</v>
      </c>
      <c r="E23" s="46" t="s">
        <v>625</v>
      </c>
      <c r="F23" s="46">
        <v>222</v>
      </c>
      <c r="G23" s="12">
        <v>222</v>
      </c>
      <c r="H23" s="11"/>
      <c r="I23" s="12">
        <f t="shared" ref="I23" si="8">H23*0.5</f>
        <v>0</v>
      </c>
      <c r="J23" s="11"/>
      <c r="K23" s="12">
        <f t="shared" ref="K23" si="9">J23*1.5</f>
        <v>0</v>
      </c>
      <c r="L23" s="12">
        <f t="shared" ref="L23" si="10">K23+I23+G23</f>
        <v>222</v>
      </c>
      <c r="M23" s="46">
        <v>1</v>
      </c>
      <c r="N23" s="46">
        <v>1</v>
      </c>
      <c r="O23" s="46">
        <v>20</v>
      </c>
      <c r="P23" s="44" t="s">
        <v>342</v>
      </c>
    </row>
    <row r="25" spans="1:16">
      <c r="A25" t="s">
        <v>153</v>
      </c>
      <c r="G25" t="s">
        <v>154</v>
      </c>
      <c r="H25" t="s">
        <v>154</v>
      </c>
    </row>
  </sheetData>
  <mergeCells count="35">
    <mergeCell ref="P19:P21"/>
    <mergeCell ref="H14:I15"/>
    <mergeCell ref="J14:K15"/>
    <mergeCell ref="L14:L16"/>
    <mergeCell ref="M14:M16"/>
    <mergeCell ref="A2:B12"/>
    <mergeCell ref="C2:E5"/>
    <mergeCell ref="F2:P3"/>
    <mergeCell ref="F4:P4"/>
    <mergeCell ref="F5:P5"/>
    <mergeCell ref="C6:E8"/>
    <mergeCell ref="F6:P8"/>
    <mergeCell ref="C9:E12"/>
    <mergeCell ref="F9:P12"/>
    <mergeCell ref="B14:B16"/>
    <mergeCell ref="C14:C16"/>
    <mergeCell ref="D14:D16"/>
    <mergeCell ref="E14:E16"/>
    <mergeCell ref="F14:G15"/>
    <mergeCell ref="A20:A21"/>
    <mergeCell ref="N14:N16"/>
    <mergeCell ref="O14:O16"/>
    <mergeCell ref="P14:P16"/>
    <mergeCell ref="A15:A16"/>
    <mergeCell ref="B19:B21"/>
    <mergeCell ref="C19:C21"/>
    <mergeCell ref="D19:D21"/>
    <mergeCell ref="E19:E21"/>
    <mergeCell ref="F19:G20"/>
    <mergeCell ref="H19:I20"/>
    <mergeCell ref="J19:K20"/>
    <mergeCell ref="L19:L21"/>
    <mergeCell ref="M19:M21"/>
    <mergeCell ref="N19:N21"/>
    <mergeCell ref="O19:O21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C000"/>
  </sheetPr>
  <dimension ref="A1:P50"/>
  <sheetViews>
    <sheetView topLeftCell="A22" workbookViewId="0">
      <selection activeCell="F48" sqref="F48"/>
    </sheetView>
  </sheetViews>
  <sheetFormatPr defaultRowHeight="15"/>
  <cols>
    <col min="1" max="1" width="56.85546875" customWidth="1"/>
    <col min="8" max="11" width="0" hidden="1" customWidth="1"/>
    <col min="14" max="14" width="27.42578125" customWidth="1"/>
    <col min="15" max="15" width="15.7109375" customWidth="1"/>
    <col min="16" max="16" width="15.28515625" customWidth="1"/>
  </cols>
  <sheetData>
    <row r="1" spans="1:16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>
      <c r="A2" s="338"/>
      <c r="B2" s="338"/>
      <c r="C2" s="338" t="s">
        <v>14</v>
      </c>
      <c r="D2" s="338"/>
      <c r="E2" s="338"/>
      <c r="F2" s="341" t="s">
        <v>156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</row>
    <row r="3" spans="1:16">
      <c r="A3" s="338"/>
      <c r="B3" s="338"/>
      <c r="C3" s="338"/>
      <c r="D3" s="338"/>
      <c r="E3" s="338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</row>
    <row r="4" spans="1:16" ht="15.75">
      <c r="A4" s="338"/>
      <c r="B4" s="338"/>
      <c r="C4" s="338"/>
      <c r="D4" s="338"/>
      <c r="E4" s="338"/>
      <c r="F4" s="341" t="s">
        <v>17</v>
      </c>
      <c r="G4" s="341"/>
      <c r="H4" s="341"/>
      <c r="I4" s="341"/>
      <c r="J4" s="341"/>
      <c r="K4" s="341"/>
      <c r="L4" s="341"/>
      <c r="M4" s="341"/>
      <c r="N4" s="341"/>
      <c r="O4" s="341"/>
      <c r="P4" s="341"/>
    </row>
    <row r="5" spans="1:16" ht="15.75">
      <c r="A5" s="338"/>
      <c r="B5" s="338"/>
      <c r="C5" s="338"/>
      <c r="D5" s="338"/>
      <c r="E5" s="338"/>
      <c r="F5" s="341" t="s">
        <v>18</v>
      </c>
      <c r="G5" s="341"/>
      <c r="H5" s="341"/>
      <c r="I5" s="341"/>
      <c r="J5" s="341"/>
      <c r="K5" s="341"/>
      <c r="L5" s="341"/>
      <c r="M5" s="341"/>
      <c r="N5" s="341"/>
      <c r="O5" s="341"/>
      <c r="P5" s="341"/>
    </row>
    <row r="6" spans="1:16">
      <c r="A6" s="338"/>
      <c r="B6" s="338"/>
      <c r="C6" s="339" t="s">
        <v>15</v>
      </c>
      <c r="D6" s="339"/>
      <c r="E6" s="339"/>
      <c r="F6" s="341" t="s">
        <v>157</v>
      </c>
      <c r="G6" s="341"/>
      <c r="H6" s="341"/>
      <c r="I6" s="341"/>
      <c r="J6" s="341"/>
      <c r="K6" s="341"/>
      <c r="L6" s="341"/>
      <c r="M6" s="341"/>
      <c r="N6" s="341"/>
      <c r="O6" s="341"/>
      <c r="P6" s="341"/>
    </row>
    <row r="7" spans="1:16">
      <c r="A7" s="338"/>
      <c r="B7" s="338"/>
      <c r="C7" s="339"/>
      <c r="D7" s="339"/>
      <c r="E7" s="339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</row>
    <row r="8" spans="1:16">
      <c r="A8" s="338"/>
      <c r="B8" s="338"/>
      <c r="C8" s="339"/>
      <c r="D8" s="339"/>
      <c r="E8" s="339"/>
      <c r="F8" s="341"/>
      <c r="G8" s="341"/>
      <c r="H8" s="341"/>
      <c r="I8" s="341"/>
      <c r="J8" s="341"/>
      <c r="K8" s="341"/>
      <c r="L8" s="341"/>
      <c r="M8" s="341"/>
      <c r="N8" s="341"/>
      <c r="O8" s="341"/>
      <c r="P8" s="341"/>
    </row>
    <row r="9" spans="1:16">
      <c r="A9" s="338"/>
      <c r="B9" s="338"/>
      <c r="C9" s="339" t="s">
        <v>16</v>
      </c>
      <c r="D9" s="339"/>
      <c r="E9" s="339"/>
      <c r="F9" s="340" t="s">
        <v>158</v>
      </c>
      <c r="G9" s="340"/>
      <c r="H9" s="340"/>
      <c r="I9" s="340"/>
      <c r="J9" s="340"/>
      <c r="K9" s="340"/>
      <c r="L9" s="340"/>
      <c r="M9" s="340"/>
      <c r="N9" s="340"/>
      <c r="O9" s="340"/>
      <c r="P9" s="340"/>
    </row>
    <row r="10" spans="1:16">
      <c r="A10" s="338"/>
      <c r="B10" s="338"/>
      <c r="C10" s="339"/>
      <c r="D10" s="339"/>
      <c r="E10" s="339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340"/>
    </row>
    <row r="11" spans="1:16">
      <c r="A11" s="338"/>
      <c r="B11" s="338"/>
      <c r="C11" s="339"/>
      <c r="D11" s="339"/>
      <c r="E11" s="339"/>
      <c r="F11" s="340"/>
      <c r="G11" s="340"/>
      <c r="H11" s="340"/>
      <c r="I11" s="340"/>
      <c r="J11" s="340"/>
      <c r="K11" s="340"/>
      <c r="L11" s="340"/>
      <c r="M11" s="340"/>
      <c r="N11" s="340"/>
      <c r="O11" s="340"/>
      <c r="P11" s="340"/>
    </row>
    <row r="12" spans="1:16">
      <c r="A12" s="338"/>
      <c r="B12" s="338"/>
      <c r="C12" s="339"/>
      <c r="D12" s="339"/>
      <c r="E12" s="339"/>
      <c r="F12" s="340"/>
      <c r="G12" s="340"/>
      <c r="H12" s="340"/>
      <c r="I12" s="340"/>
      <c r="J12" s="340"/>
      <c r="K12" s="340"/>
      <c r="L12" s="340"/>
      <c r="M12" s="340"/>
      <c r="N12" s="340"/>
      <c r="O12" s="340"/>
      <c r="P12" s="340"/>
    </row>
    <row r="13" spans="1:16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</row>
    <row r="14" spans="1:16" ht="18.75">
      <c r="A14" s="8" t="s">
        <v>426</v>
      </c>
      <c r="B14" s="345" t="s">
        <v>12</v>
      </c>
      <c r="C14" s="344" t="s">
        <v>1</v>
      </c>
      <c r="D14" s="348" t="s">
        <v>13</v>
      </c>
      <c r="E14" s="344" t="s">
        <v>11</v>
      </c>
      <c r="F14" s="342" t="s">
        <v>109</v>
      </c>
      <c r="G14" s="342"/>
      <c r="H14" s="342" t="s">
        <v>5</v>
      </c>
      <c r="I14" s="342"/>
      <c r="J14" s="342" t="s">
        <v>6</v>
      </c>
      <c r="K14" s="342"/>
      <c r="L14" s="343" t="s">
        <v>7</v>
      </c>
      <c r="M14" s="344" t="s">
        <v>8</v>
      </c>
      <c r="N14" s="348" t="s">
        <v>9</v>
      </c>
      <c r="O14" s="351" t="s">
        <v>10</v>
      </c>
      <c r="P14" s="402" t="s">
        <v>151</v>
      </c>
    </row>
    <row r="15" spans="1:16">
      <c r="A15" s="342" t="s">
        <v>0</v>
      </c>
      <c r="B15" s="346"/>
      <c r="C15" s="344"/>
      <c r="D15" s="349"/>
      <c r="E15" s="344"/>
      <c r="F15" s="342"/>
      <c r="G15" s="342"/>
      <c r="H15" s="342"/>
      <c r="I15" s="342"/>
      <c r="J15" s="342"/>
      <c r="K15" s="342"/>
      <c r="L15" s="343"/>
      <c r="M15" s="344"/>
      <c r="N15" s="349"/>
      <c r="O15" s="351"/>
      <c r="P15" s="402"/>
    </row>
    <row r="16" spans="1:16">
      <c r="A16" s="342"/>
      <c r="B16" s="347"/>
      <c r="C16" s="344"/>
      <c r="D16" s="350"/>
      <c r="E16" s="344"/>
      <c r="F16" s="9" t="s">
        <v>3</v>
      </c>
      <c r="G16" s="10" t="s">
        <v>4</v>
      </c>
      <c r="H16" s="9" t="s">
        <v>3</v>
      </c>
      <c r="I16" s="10" t="s">
        <v>4</v>
      </c>
      <c r="J16" s="9" t="s">
        <v>3</v>
      </c>
      <c r="K16" s="10" t="s">
        <v>4</v>
      </c>
      <c r="L16" s="343"/>
      <c r="M16" s="344"/>
      <c r="N16" s="350"/>
      <c r="O16" s="351"/>
      <c r="P16" s="402"/>
    </row>
    <row r="17" spans="1:16" ht="60">
      <c r="A17" s="11" t="s">
        <v>422</v>
      </c>
      <c r="B17" s="11" t="s">
        <v>420</v>
      </c>
      <c r="C17" s="11">
        <v>2005</v>
      </c>
      <c r="D17" s="11" t="s">
        <v>305</v>
      </c>
      <c r="E17" s="11" t="s">
        <v>690</v>
      </c>
      <c r="F17" s="11">
        <v>202</v>
      </c>
      <c r="G17" s="12">
        <f t="shared" ref="G17" si="0">F17</f>
        <v>202</v>
      </c>
      <c r="H17" s="11"/>
      <c r="I17" s="12">
        <f t="shared" ref="I17" si="1">H17*0.5</f>
        <v>0</v>
      </c>
      <c r="J17" s="11"/>
      <c r="K17" s="12">
        <f t="shared" ref="K17" si="2">J17*1.5</f>
        <v>0</v>
      </c>
      <c r="L17" s="12">
        <f t="shared" ref="L17" si="3">K17+I17+G17</f>
        <v>202</v>
      </c>
      <c r="M17" s="11">
        <v>1</v>
      </c>
      <c r="N17" s="11">
        <v>1</v>
      </c>
      <c r="O17" s="48">
        <v>20</v>
      </c>
      <c r="P17" s="44" t="s">
        <v>423</v>
      </c>
    </row>
    <row r="18" spans="1:16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</row>
    <row r="19" spans="1:16" ht="18" customHeight="1">
      <c r="A19" s="8" t="s">
        <v>427</v>
      </c>
      <c r="B19" s="345" t="s">
        <v>12</v>
      </c>
      <c r="C19" s="344" t="s">
        <v>1</v>
      </c>
      <c r="D19" s="348" t="s">
        <v>13</v>
      </c>
      <c r="E19" s="344" t="s">
        <v>11</v>
      </c>
      <c r="F19" s="342" t="s">
        <v>109</v>
      </c>
      <c r="G19" s="342"/>
      <c r="H19" s="342" t="s">
        <v>5</v>
      </c>
      <c r="I19" s="342"/>
      <c r="J19" s="342" t="s">
        <v>6</v>
      </c>
      <c r="K19" s="342"/>
      <c r="L19" s="343" t="s">
        <v>7</v>
      </c>
      <c r="M19" s="344" t="s">
        <v>8</v>
      </c>
      <c r="N19" s="348" t="s">
        <v>9</v>
      </c>
      <c r="O19" s="351" t="s">
        <v>10</v>
      </c>
      <c r="P19" s="402" t="s">
        <v>151</v>
      </c>
    </row>
    <row r="20" spans="1:16">
      <c r="A20" s="342" t="s">
        <v>0</v>
      </c>
      <c r="B20" s="346"/>
      <c r="C20" s="344"/>
      <c r="D20" s="349"/>
      <c r="E20" s="344"/>
      <c r="F20" s="342"/>
      <c r="G20" s="342"/>
      <c r="H20" s="342"/>
      <c r="I20" s="342"/>
      <c r="J20" s="342"/>
      <c r="K20" s="342"/>
      <c r="L20" s="343"/>
      <c r="M20" s="344"/>
      <c r="N20" s="349"/>
      <c r="O20" s="351"/>
      <c r="P20" s="402"/>
    </row>
    <row r="21" spans="1:16">
      <c r="A21" s="342"/>
      <c r="B21" s="347"/>
      <c r="C21" s="344"/>
      <c r="D21" s="350"/>
      <c r="E21" s="344"/>
      <c r="F21" s="9" t="s">
        <v>3</v>
      </c>
      <c r="G21" s="10" t="s">
        <v>4</v>
      </c>
      <c r="H21" s="9" t="s">
        <v>3</v>
      </c>
      <c r="I21" s="10" t="s">
        <v>4</v>
      </c>
      <c r="J21" s="9" t="s">
        <v>3</v>
      </c>
      <c r="K21" s="10" t="s">
        <v>4</v>
      </c>
      <c r="L21" s="343"/>
      <c r="M21" s="344"/>
      <c r="N21" s="350"/>
      <c r="O21" s="351"/>
      <c r="P21" s="402"/>
    </row>
    <row r="22" spans="1:16" ht="60">
      <c r="A22" s="11" t="s">
        <v>424</v>
      </c>
      <c r="B22" s="11" t="s">
        <v>420</v>
      </c>
      <c r="C22" s="11">
        <v>2009</v>
      </c>
      <c r="D22" s="11" t="s">
        <v>305</v>
      </c>
      <c r="E22" s="11" t="s">
        <v>605</v>
      </c>
      <c r="F22" s="11">
        <v>187</v>
      </c>
      <c r="G22" s="12">
        <f t="shared" ref="G22" si="4">F22</f>
        <v>187</v>
      </c>
      <c r="H22" s="11"/>
      <c r="I22" s="12">
        <f t="shared" ref="I22" si="5">H22*0.5</f>
        <v>0</v>
      </c>
      <c r="J22" s="11"/>
      <c r="K22" s="12">
        <f t="shared" ref="K22" si="6">J22*1.5</f>
        <v>0</v>
      </c>
      <c r="L22" s="12">
        <f t="shared" ref="L22" si="7">K22+I22+G22</f>
        <v>187</v>
      </c>
      <c r="M22" s="11">
        <v>1</v>
      </c>
      <c r="N22" s="11">
        <v>1</v>
      </c>
      <c r="O22" s="48">
        <v>20</v>
      </c>
      <c r="P22" s="44" t="s">
        <v>425</v>
      </c>
    </row>
    <row r="23" spans="1:16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</row>
    <row r="24" spans="1:16" ht="18" customHeight="1">
      <c r="A24" s="8" t="s">
        <v>244</v>
      </c>
      <c r="B24" s="345" t="s">
        <v>12</v>
      </c>
      <c r="C24" s="344" t="s">
        <v>1</v>
      </c>
      <c r="D24" s="348" t="s">
        <v>13</v>
      </c>
      <c r="E24" s="344" t="s">
        <v>11</v>
      </c>
      <c r="F24" s="342" t="s">
        <v>109</v>
      </c>
      <c r="G24" s="342"/>
      <c r="H24" s="342" t="s">
        <v>5</v>
      </c>
      <c r="I24" s="342"/>
      <c r="J24" s="342" t="s">
        <v>6</v>
      </c>
      <c r="K24" s="342"/>
      <c r="L24" s="343" t="s">
        <v>7</v>
      </c>
      <c r="M24" s="344" t="s">
        <v>8</v>
      </c>
      <c r="N24" s="348" t="s">
        <v>9</v>
      </c>
      <c r="O24" s="351" t="s">
        <v>10</v>
      </c>
      <c r="P24" s="402" t="s">
        <v>151</v>
      </c>
    </row>
    <row r="25" spans="1:16">
      <c r="A25" s="342" t="s">
        <v>0</v>
      </c>
      <c r="B25" s="346"/>
      <c r="C25" s="344"/>
      <c r="D25" s="349"/>
      <c r="E25" s="344"/>
      <c r="F25" s="342"/>
      <c r="G25" s="342"/>
      <c r="H25" s="342"/>
      <c r="I25" s="342"/>
      <c r="J25" s="342"/>
      <c r="K25" s="342"/>
      <c r="L25" s="343"/>
      <c r="M25" s="344"/>
      <c r="N25" s="349"/>
      <c r="O25" s="351"/>
      <c r="P25" s="402"/>
    </row>
    <row r="26" spans="1:16">
      <c r="A26" s="342"/>
      <c r="B26" s="347"/>
      <c r="C26" s="344"/>
      <c r="D26" s="350"/>
      <c r="E26" s="344"/>
      <c r="F26" s="9" t="s">
        <v>3</v>
      </c>
      <c r="G26" s="10" t="s">
        <v>4</v>
      </c>
      <c r="H26" s="9" t="s">
        <v>3</v>
      </c>
      <c r="I26" s="10" t="s">
        <v>4</v>
      </c>
      <c r="J26" s="9" t="s">
        <v>3</v>
      </c>
      <c r="K26" s="10" t="s">
        <v>4</v>
      </c>
      <c r="L26" s="343"/>
      <c r="M26" s="344"/>
      <c r="N26" s="350"/>
      <c r="O26" s="351"/>
      <c r="P26" s="402"/>
    </row>
    <row r="27" spans="1:16">
      <c r="A27" s="5" t="s">
        <v>243</v>
      </c>
      <c r="B27" s="5" t="s">
        <v>200</v>
      </c>
      <c r="C27" s="5">
        <v>2007</v>
      </c>
      <c r="D27" s="5" t="s">
        <v>191</v>
      </c>
      <c r="E27" s="5" t="s">
        <v>585</v>
      </c>
      <c r="F27" s="5">
        <v>240</v>
      </c>
      <c r="G27" s="6">
        <f t="shared" ref="G27" si="8">F27</f>
        <v>240</v>
      </c>
      <c r="H27" s="5"/>
      <c r="I27" s="6">
        <f t="shared" ref="I27" si="9">H27*0.5</f>
        <v>0</v>
      </c>
      <c r="J27" s="5"/>
      <c r="K27" s="6">
        <f t="shared" ref="K27" si="10">J27*1.5</f>
        <v>0</v>
      </c>
      <c r="L27" s="6">
        <f t="shared" ref="L27" si="11">K27+I27+G27</f>
        <v>240</v>
      </c>
      <c r="M27" s="5">
        <v>1</v>
      </c>
      <c r="N27" s="5">
        <v>1</v>
      </c>
      <c r="O27" s="49">
        <v>20</v>
      </c>
      <c r="P27" s="42" t="s">
        <v>215</v>
      </c>
    </row>
    <row r="28" spans="1:16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</row>
    <row r="29" spans="1:16" ht="18.75">
      <c r="A29" s="8" t="s">
        <v>110</v>
      </c>
      <c r="B29" s="345" t="s">
        <v>12</v>
      </c>
      <c r="C29" s="344" t="s">
        <v>1</v>
      </c>
      <c r="D29" s="348" t="s">
        <v>13</v>
      </c>
      <c r="E29" s="344" t="s">
        <v>11</v>
      </c>
      <c r="F29" s="342" t="s">
        <v>109</v>
      </c>
      <c r="G29" s="342"/>
      <c r="H29" s="342" t="s">
        <v>5</v>
      </c>
      <c r="I29" s="342"/>
      <c r="J29" s="342" t="s">
        <v>6</v>
      </c>
      <c r="K29" s="342"/>
      <c r="L29" s="343" t="s">
        <v>7</v>
      </c>
      <c r="M29" s="344" t="s">
        <v>8</v>
      </c>
      <c r="N29" s="348" t="s">
        <v>9</v>
      </c>
      <c r="O29" s="351" t="s">
        <v>10</v>
      </c>
      <c r="P29" s="402" t="s">
        <v>151</v>
      </c>
    </row>
    <row r="30" spans="1:16" ht="14.45" customHeight="1">
      <c r="A30" s="342" t="s">
        <v>0</v>
      </c>
      <c r="B30" s="346"/>
      <c r="C30" s="344"/>
      <c r="D30" s="349"/>
      <c r="E30" s="344"/>
      <c r="F30" s="342"/>
      <c r="G30" s="342"/>
      <c r="H30" s="342"/>
      <c r="I30" s="342"/>
      <c r="J30" s="342"/>
      <c r="K30" s="342"/>
      <c r="L30" s="343"/>
      <c r="M30" s="344"/>
      <c r="N30" s="349"/>
      <c r="O30" s="351"/>
      <c r="P30" s="402"/>
    </row>
    <row r="31" spans="1:16">
      <c r="A31" s="342"/>
      <c r="B31" s="347"/>
      <c r="C31" s="344"/>
      <c r="D31" s="350"/>
      <c r="E31" s="344"/>
      <c r="F31" s="9" t="s">
        <v>3</v>
      </c>
      <c r="G31" s="10" t="s">
        <v>4</v>
      </c>
      <c r="H31" s="9" t="s">
        <v>3</v>
      </c>
      <c r="I31" s="10" t="s">
        <v>4</v>
      </c>
      <c r="J31" s="9" t="s">
        <v>3</v>
      </c>
      <c r="K31" s="10" t="s">
        <v>4</v>
      </c>
      <c r="L31" s="343"/>
      <c r="M31" s="344"/>
      <c r="N31" s="350"/>
      <c r="O31" s="351"/>
      <c r="P31" s="402"/>
    </row>
    <row r="32" spans="1:16">
      <c r="A32" s="11" t="s">
        <v>274</v>
      </c>
      <c r="B32" s="11" t="s">
        <v>200</v>
      </c>
      <c r="C32" s="11">
        <v>2009</v>
      </c>
      <c r="D32" s="11" t="s">
        <v>165</v>
      </c>
      <c r="E32" s="11" t="s">
        <v>639</v>
      </c>
      <c r="F32" s="11">
        <v>205</v>
      </c>
      <c r="G32" s="12">
        <f t="shared" ref="G32" si="12">F32</f>
        <v>205</v>
      </c>
      <c r="H32" s="11"/>
      <c r="I32" s="12">
        <f t="shared" ref="I32" si="13">H32*0.5</f>
        <v>0</v>
      </c>
      <c r="J32" s="11"/>
      <c r="K32" s="12">
        <f t="shared" ref="K32" si="14">J32*1.5</f>
        <v>0</v>
      </c>
      <c r="L32" s="12">
        <f t="shared" ref="L32" si="15">K32+I32+G32</f>
        <v>205</v>
      </c>
      <c r="M32" s="11">
        <v>2</v>
      </c>
      <c r="N32" s="11">
        <v>2</v>
      </c>
      <c r="O32" s="48">
        <v>18</v>
      </c>
      <c r="P32" s="44" t="s">
        <v>275</v>
      </c>
    </row>
    <row r="33" spans="1:16" ht="60">
      <c r="A33" s="11" t="s">
        <v>456</v>
      </c>
      <c r="B33" s="11" t="s">
        <v>420</v>
      </c>
      <c r="C33" s="11">
        <v>2004</v>
      </c>
      <c r="D33" s="11" t="s">
        <v>305</v>
      </c>
      <c r="E33" s="11" t="s">
        <v>583</v>
      </c>
      <c r="F33" s="11">
        <v>266</v>
      </c>
      <c r="G33" s="12">
        <f t="shared" ref="G33" si="16">F33</f>
        <v>266</v>
      </c>
      <c r="H33" s="11"/>
      <c r="I33" s="12">
        <f t="shared" ref="I33" si="17">H33*0.5</f>
        <v>0</v>
      </c>
      <c r="J33" s="11"/>
      <c r="K33" s="12">
        <f t="shared" ref="K33" si="18">J33*1.5</f>
        <v>0</v>
      </c>
      <c r="L33" s="12">
        <f t="shared" ref="L33" si="19">K33+I33+G33</f>
        <v>266</v>
      </c>
      <c r="M33" s="11">
        <v>1</v>
      </c>
      <c r="N33" s="11">
        <v>1</v>
      </c>
      <c r="O33" s="11">
        <v>20</v>
      </c>
      <c r="P33" s="44" t="s">
        <v>457</v>
      </c>
    </row>
    <row r="34" spans="1:16">
      <c r="A34" s="7"/>
      <c r="B34" s="7"/>
      <c r="C34" s="7"/>
      <c r="D34" s="7"/>
      <c r="E34" s="7"/>
      <c r="F34" s="7"/>
      <c r="G34" s="102"/>
      <c r="H34" s="7"/>
      <c r="I34" s="102"/>
      <c r="J34" s="7"/>
      <c r="K34" s="102"/>
      <c r="L34" s="102"/>
      <c r="M34" s="7"/>
      <c r="N34" s="7"/>
      <c r="O34" s="7"/>
      <c r="P34" s="125"/>
    </row>
    <row r="35" spans="1:16" ht="18.75">
      <c r="A35" s="8" t="s">
        <v>111</v>
      </c>
      <c r="B35" s="345" t="s">
        <v>12</v>
      </c>
      <c r="C35" s="344" t="s">
        <v>1</v>
      </c>
      <c r="D35" s="348" t="s">
        <v>13</v>
      </c>
      <c r="E35" s="344" t="s">
        <v>11</v>
      </c>
      <c r="F35" s="342" t="s">
        <v>109</v>
      </c>
      <c r="G35" s="342"/>
      <c r="H35" s="342" t="s">
        <v>5</v>
      </c>
      <c r="I35" s="342"/>
      <c r="J35" s="342" t="s">
        <v>6</v>
      </c>
      <c r="K35" s="342"/>
      <c r="L35" s="343" t="s">
        <v>7</v>
      </c>
      <c r="M35" s="344" t="s">
        <v>8</v>
      </c>
      <c r="N35" s="348" t="s">
        <v>9</v>
      </c>
      <c r="O35" s="351" t="s">
        <v>10</v>
      </c>
      <c r="P35" s="402" t="s">
        <v>151</v>
      </c>
    </row>
    <row r="36" spans="1:16" ht="14.45" customHeight="1">
      <c r="A36" s="342" t="s">
        <v>0</v>
      </c>
      <c r="B36" s="346"/>
      <c r="C36" s="344"/>
      <c r="D36" s="349"/>
      <c r="E36" s="344"/>
      <c r="F36" s="342"/>
      <c r="G36" s="342"/>
      <c r="H36" s="342"/>
      <c r="I36" s="342"/>
      <c r="J36" s="342"/>
      <c r="K36" s="342"/>
      <c r="L36" s="343"/>
      <c r="M36" s="344"/>
      <c r="N36" s="349"/>
      <c r="O36" s="351"/>
      <c r="P36" s="402"/>
    </row>
    <row r="37" spans="1:16">
      <c r="A37" s="342"/>
      <c r="B37" s="347"/>
      <c r="C37" s="344"/>
      <c r="D37" s="350"/>
      <c r="E37" s="344"/>
      <c r="F37" s="9" t="s">
        <v>3</v>
      </c>
      <c r="G37" s="10" t="s">
        <v>4</v>
      </c>
      <c r="H37" s="9" t="s">
        <v>3</v>
      </c>
      <c r="I37" s="10" t="s">
        <v>4</v>
      </c>
      <c r="J37" s="9" t="s">
        <v>3</v>
      </c>
      <c r="K37" s="10" t="s">
        <v>4</v>
      </c>
      <c r="L37" s="343"/>
      <c r="M37" s="344"/>
      <c r="N37" s="350"/>
      <c r="O37" s="351"/>
      <c r="P37" s="402"/>
    </row>
    <row r="38" spans="1:16" ht="30">
      <c r="A38" s="11" t="s">
        <v>473</v>
      </c>
      <c r="B38" s="11" t="s">
        <v>420</v>
      </c>
      <c r="C38" s="11">
        <v>2008</v>
      </c>
      <c r="D38" s="11" t="s">
        <v>294</v>
      </c>
      <c r="E38" s="11" t="s">
        <v>658</v>
      </c>
      <c r="F38" s="11">
        <v>183</v>
      </c>
      <c r="G38" s="12">
        <f t="shared" ref="G38" si="20">F38</f>
        <v>183</v>
      </c>
      <c r="H38" s="11"/>
      <c r="I38" s="12">
        <f t="shared" ref="I38" si="21">H38*0.5</f>
        <v>0</v>
      </c>
      <c r="J38" s="11"/>
      <c r="K38" s="12">
        <f t="shared" ref="K38" si="22">J38*1.5</f>
        <v>0</v>
      </c>
      <c r="L38" s="12">
        <f t="shared" ref="L38" si="23">K38+I38+G38</f>
        <v>183</v>
      </c>
      <c r="M38" s="11">
        <v>1</v>
      </c>
      <c r="N38" s="11">
        <v>1</v>
      </c>
      <c r="O38" s="48">
        <v>20</v>
      </c>
      <c r="P38" s="44" t="s">
        <v>433</v>
      </c>
    </row>
    <row r="39" spans="1:16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1"/>
    </row>
    <row r="40" spans="1:16" ht="18.75">
      <c r="A40" s="8" t="s">
        <v>112</v>
      </c>
      <c r="B40" s="345" t="s">
        <v>12</v>
      </c>
      <c r="C40" s="344" t="s">
        <v>1</v>
      </c>
      <c r="D40" s="348" t="s">
        <v>13</v>
      </c>
      <c r="E40" s="344" t="s">
        <v>11</v>
      </c>
      <c r="F40" s="342" t="s">
        <v>109</v>
      </c>
      <c r="G40" s="342"/>
      <c r="H40" s="342" t="s">
        <v>5</v>
      </c>
      <c r="I40" s="342"/>
      <c r="J40" s="342" t="s">
        <v>6</v>
      </c>
      <c r="K40" s="342"/>
      <c r="L40" s="343" t="s">
        <v>7</v>
      </c>
      <c r="M40" s="344" t="s">
        <v>8</v>
      </c>
      <c r="N40" s="348" t="s">
        <v>9</v>
      </c>
      <c r="O40" s="351" t="s">
        <v>10</v>
      </c>
      <c r="P40" s="402" t="s">
        <v>151</v>
      </c>
    </row>
    <row r="41" spans="1:16">
      <c r="A41" s="342" t="s">
        <v>0</v>
      </c>
      <c r="B41" s="346"/>
      <c r="C41" s="344"/>
      <c r="D41" s="349"/>
      <c r="E41" s="344"/>
      <c r="F41" s="342"/>
      <c r="G41" s="342"/>
      <c r="H41" s="342"/>
      <c r="I41" s="342"/>
      <c r="J41" s="342"/>
      <c r="K41" s="342"/>
      <c r="L41" s="343"/>
      <c r="M41" s="344"/>
      <c r="N41" s="349"/>
      <c r="O41" s="351"/>
      <c r="P41" s="402"/>
    </row>
    <row r="42" spans="1:16">
      <c r="A42" s="342"/>
      <c r="B42" s="347"/>
      <c r="C42" s="344"/>
      <c r="D42" s="350"/>
      <c r="E42" s="344"/>
      <c r="F42" s="9" t="s">
        <v>3</v>
      </c>
      <c r="G42" s="10" t="s">
        <v>4</v>
      </c>
      <c r="H42" s="9" t="s">
        <v>3</v>
      </c>
      <c r="I42" s="10" t="s">
        <v>4</v>
      </c>
      <c r="J42" s="9" t="s">
        <v>3</v>
      </c>
      <c r="K42" s="10" t="s">
        <v>4</v>
      </c>
      <c r="L42" s="343"/>
      <c r="M42" s="344"/>
      <c r="N42" s="350"/>
      <c r="O42" s="351"/>
      <c r="P42" s="402"/>
    </row>
    <row r="43" spans="1:16" ht="60">
      <c r="A43" s="11" t="s">
        <v>483</v>
      </c>
      <c r="B43" s="11" t="s">
        <v>420</v>
      </c>
      <c r="C43" s="11">
        <v>2006</v>
      </c>
      <c r="D43" s="11" t="s">
        <v>294</v>
      </c>
      <c r="E43" s="11" t="s">
        <v>659</v>
      </c>
      <c r="F43" s="11">
        <v>152</v>
      </c>
      <c r="G43" s="12">
        <f t="shared" ref="G43" si="24">F43</f>
        <v>152</v>
      </c>
      <c r="H43" s="11"/>
      <c r="I43" s="12">
        <f t="shared" ref="I43" si="25">H43*0.5</f>
        <v>0</v>
      </c>
      <c r="J43" s="11"/>
      <c r="K43" s="12">
        <f t="shared" ref="K43" si="26">J43*1.5</f>
        <v>0</v>
      </c>
      <c r="L43" s="12">
        <f t="shared" ref="L43" si="27">K43+I43+G43</f>
        <v>152</v>
      </c>
      <c r="M43" s="11">
        <v>1</v>
      </c>
      <c r="N43" s="11">
        <v>1</v>
      </c>
      <c r="O43" s="48">
        <v>20</v>
      </c>
      <c r="P43" s="44" t="s">
        <v>484</v>
      </c>
    </row>
    <row r="44" spans="1:16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1"/>
    </row>
    <row r="45" spans="1:16" ht="18.75">
      <c r="A45" s="8" t="s">
        <v>113</v>
      </c>
      <c r="B45" s="345" t="s">
        <v>12</v>
      </c>
      <c r="C45" s="344" t="s">
        <v>1</v>
      </c>
      <c r="D45" s="348" t="s">
        <v>13</v>
      </c>
      <c r="E45" s="344" t="s">
        <v>11</v>
      </c>
      <c r="F45" s="342" t="s">
        <v>109</v>
      </c>
      <c r="G45" s="342"/>
      <c r="H45" s="342" t="s">
        <v>5</v>
      </c>
      <c r="I45" s="342"/>
      <c r="J45" s="342" t="s">
        <v>6</v>
      </c>
      <c r="K45" s="342"/>
      <c r="L45" s="343" t="s">
        <v>7</v>
      </c>
      <c r="M45" s="344" t="s">
        <v>8</v>
      </c>
      <c r="N45" s="348" t="s">
        <v>9</v>
      </c>
      <c r="O45" s="351" t="s">
        <v>10</v>
      </c>
      <c r="P45" s="402" t="s">
        <v>151</v>
      </c>
    </row>
    <row r="46" spans="1:16" ht="14.45" customHeight="1">
      <c r="A46" s="342" t="s">
        <v>0</v>
      </c>
      <c r="B46" s="346"/>
      <c r="C46" s="344"/>
      <c r="D46" s="349"/>
      <c r="E46" s="344"/>
      <c r="F46" s="342"/>
      <c r="G46" s="342"/>
      <c r="H46" s="342"/>
      <c r="I46" s="342"/>
      <c r="J46" s="342"/>
      <c r="K46" s="342"/>
      <c r="L46" s="343"/>
      <c r="M46" s="344"/>
      <c r="N46" s="349"/>
      <c r="O46" s="351"/>
      <c r="P46" s="402"/>
    </row>
    <row r="47" spans="1:16">
      <c r="A47" s="342"/>
      <c r="B47" s="347"/>
      <c r="C47" s="344"/>
      <c r="D47" s="350"/>
      <c r="E47" s="344"/>
      <c r="F47" s="9" t="s">
        <v>3</v>
      </c>
      <c r="G47" s="10" t="s">
        <v>4</v>
      </c>
      <c r="H47" s="9" t="s">
        <v>3</v>
      </c>
      <c r="I47" s="10" t="s">
        <v>4</v>
      </c>
      <c r="J47" s="9" t="s">
        <v>3</v>
      </c>
      <c r="K47" s="10" t="s">
        <v>4</v>
      </c>
      <c r="L47" s="343"/>
      <c r="M47" s="344"/>
      <c r="N47" s="350"/>
      <c r="O47" s="351"/>
      <c r="P47" s="402"/>
    </row>
    <row r="48" spans="1:16" ht="54">
      <c r="A48" s="38" t="s">
        <v>489</v>
      </c>
      <c r="B48" s="11" t="s">
        <v>420</v>
      </c>
      <c r="C48" s="39">
        <v>2004</v>
      </c>
      <c r="D48" s="11" t="s">
        <v>294</v>
      </c>
      <c r="E48" s="11" t="s">
        <v>660</v>
      </c>
      <c r="F48" s="11">
        <v>142</v>
      </c>
      <c r="G48" s="12">
        <f t="shared" ref="G48" si="28">F48</f>
        <v>142</v>
      </c>
      <c r="H48" s="11"/>
      <c r="I48" s="12">
        <f t="shared" ref="I48" si="29">H48*0.5</f>
        <v>0</v>
      </c>
      <c r="J48" s="11"/>
      <c r="K48" s="12">
        <f t="shared" ref="K48" si="30">J48*1.5</f>
        <v>0</v>
      </c>
      <c r="L48" s="12">
        <f t="shared" ref="L48" si="31">K48+I48+G48</f>
        <v>142</v>
      </c>
      <c r="M48" s="11">
        <v>1</v>
      </c>
      <c r="N48" s="11">
        <v>1</v>
      </c>
      <c r="O48" s="48">
        <v>20</v>
      </c>
      <c r="P48" s="59" t="s">
        <v>484</v>
      </c>
    </row>
    <row r="50" spans="1:8">
      <c r="A50" t="s">
        <v>153</v>
      </c>
      <c r="G50" t="s">
        <v>154</v>
      </c>
      <c r="H50" t="s">
        <v>154</v>
      </c>
    </row>
  </sheetData>
  <mergeCells count="100">
    <mergeCell ref="H14:I15"/>
    <mergeCell ref="J14:K15"/>
    <mergeCell ref="F14:G15"/>
    <mergeCell ref="L14:L16"/>
    <mergeCell ref="M14:M16"/>
    <mergeCell ref="N14:N16"/>
    <mergeCell ref="O14:O16"/>
    <mergeCell ref="P14:P16"/>
    <mergeCell ref="A15:A16"/>
    <mergeCell ref="B19:B21"/>
    <mergeCell ref="C19:C21"/>
    <mergeCell ref="D19:D21"/>
    <mergeCell ref="E19:E21"/>
    <mergeCell ref="E14:E16"/>
    <mergeCell ref="B14:B16"/>
    <mergeCell ref="C14:C16"/>
    <mergeCell ref="D14:D16"/>
    <mergeCell ref="F19:G20"/>
    <mergeCell ref="H19:I20"/>
    <mergeCell ref="J19:K20"/>
    <mergeCell ref="L19:L21"/>
    <mergeCell ref="M19:M21"/>
    <mergeCell ref="N19:N21"/>
    <mergeCell ref="O19:O21"/>
    <mergeCell ref="P19:P21"/>
    <mergeCell ref="A20:A21"/>
    <mergeCell ref="H35:I36"/>
    <mergeCell ref="A36:A37"/>
    <mergeCell ref="B35:B37"/>
    <mergeCell ref="C35:C37"/>
    <mergeCell ref="D35:D37"/>
    <mergeCell ref="E35:E37"/>
    <mergeCell ref="A30:A31"/>
    <mergeCell ref="B29:B31"/>
    <mergeCell ref="C29:C31"/>
    <mergeCell ref="D29:D31"/>
    <mergeCell ref="E29:E31"/>
    <mergeCell ref="O24:O26"/>
    <mergeCell ref="P40:P42"/>
    <mergeCell ref="P45:P47"/>
    <mergeCell ref="J29:K30"/>
    <mergeCell ref="F29:G30"/>
    <mergeCell ref="H29:I30"/>
    <mergeCell ref="P29:P31"/>
    <mergeCell ref="P35:P37"/>
    <mergeCell ref="N35:N37"/>
    <mergeCell ref="O35:O37"/>
    <mergeCell ref="L29:L31"/>
    <mergeCell ref="M29:M31"/>
    <mergeCell ref="N29:N31"/>
    <mergeCell ref="O29:O31"/>
    <mergeCell ref="F35:G36"/>
    <mergeCell ref="O45:O47"/>
    <mergeCell ref="O40:O42"/>
    <mergeCell ref="A2:B12"/>
    <mergeCell ref="C2:E5"/>
    <mergeCell ref="F2:P3"/>
    <mergeCell ref="F4:P4"/>
    <mergeCell ref="F5:P5"/>
    <mergeCell ref="C6:E8"/>
    <mergeCell ref="F6:P8"/>
    <mergeCell ref="C9:E12"/>
    <mergeCell ref="F9:P12"/>
    <mergeCell ref="F40:G41"/>
    <mergeCell ref="H40:I41"/>
    <mergeCell ref="P24:P26"/>
    <mergeCell ref="A25:A26"/>
    <mergeCell ref="B24:B26"/>
    <mergeCell ref="C24:C26"/>
    <mergeCell ref="F45:G46"/>
    <mergeCell ref="H45:I46"/>
    <mergeCell ref="A41:A42"/>
    <mergeCell ref="B40:B42"/>
    <mergeCell ref="C40:C42"/>
    <mergeCell ref="D40:D42"/>
    <mergeCell ref="E40:E42"/>
    <mergeCell ref="A46:A47"/>
    <mergeCell ref="B45:B47"/>
    <mergeCell ref="C45:C47"/>
    <mergeCell ref="D45:D47"/>
    <mergeCell ref="E45:E47"/>
    <mergeCell ref="J45:K46"/>
    <mergeCell ref="L45:L47"/>
    <mergeCell ref="M45:M47"/>
    <mergeCell ref="N40:N42"/>
    <mergeCell ref="N24:N26"/>
    <mergeCell ref="N45:N47"/>
    <mergeCell ref="J40:K41"/>
    <mergeCell ref="L40:L42"/>
    <mergeCell ref="M40:M42"/>
    <mergeCell ref="J35:K36"/>
    <mergeCell ref="L35:L37"/>
    <mergeCell ref="M35:M37"/>
    <mergeCell ref="L24:L26"/>
    <mergeCell ref="M24:M26"/>
    <mergeCell ref="D24:D26"/>
    <mergeCell ref="E24:E26"/>
    <mergeCell ref="F24:G25"/>
    <mergeCell ref="H24:I25"/>
    <mergeCell ref="J24:K25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C000"/>
  </sheetPr>
  <dimension ref="A1:Q117"/>
  <sheetViews>
    <sheetView topLeftCell="A65" zoomScaleNormal="100" workbookViewId="0">
      <selection activeCell="B58" sqref="B58"/>
    </sheetView>
  </sheetViews>
  <sheetFormatPr defaultRowHeight="15"/>
  <cols>
    <col min="1" max="1" width="49.7109375" customWidth="1"/>
    <col min="8" max="11" width="0" hidden="1" customWidth="1"/>
    <col min="13" max="13" width="17.5703125" customWidth="1"/>
    <col min="14" max="14" width="19.42578125" customWidth="1"/>
    <col min="15" max="15" width="16.42578125" customWidth="1"/>
    <col min="16" max="16" width="17.7109375" customWidth="1"/>
  </cols>
  <sheetData>
    <row r="1" spans="1:16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ht="14.45" customHeight="1">
      <c r="A2" s="338"/>
      <c r="B2" s="338"/>
      <c r="C2" s="338" t="s">
        <v>14</v>
      </c>
      <c r="D2" s="338"/>
      <c r="E2" s="338"/>
      <c r="F2" s="341" t="s">
        <v>156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</row>
    <row r="3" spans="1:16" ht="14.45" customHeight="1">
      <c r="A3" s="338"/>
      <c r="B3" s="338"/>
      <c r="C3" s="338"/>
      <c r="D3" s="338"/>
      <c r="E3" s="338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</row>
    <row r="4" spans="1:16" ht="15.75">
      <c r="A4" s="338"/>
      <c r="B4" s="338"/>
      <c r="C4" s="338"/>
      <c r="D4" s="338"/>
      <c r="E4" s="338"/>
      <c r="F4" s="341" t="s">
        <v>17</v>
      </c>
      <c r="G4" s="341"/>
      <c r="H4" s="341"/>
      <c r="I4" s="341"/>
      <c r="J4" s="341"/>
      <c r="K4" s="341"/>
      <c r="L4" s="341"/>
      <c r="M4" s="341"/>
      <c r="N4" s="341"/>
      <c r="O4" s="341"/>
      <c r="P4" s="341"/>
    </row>
    <row r="5" spans="1:16" ht="15.75">
      <c r="A5" s="338"/>
      <c r="B5" s="338"/>
      <c r="C5" s="338"/>
      <c r="D5" s="338"/>
      <c r="E5" s="338"/>
      <c r="F5" s="341" t="s">
        <v>18</v>
      </c>
      <c r="G5" s="341"/>
      <c r="H5" s="341"/>
      <c r="I5" s="341"/>
      <c r="J5" s="341"/>
      <c r="K5" s="341"/>
      <c r="L5" s="341"/>
      <c r="M5" s="341"/>
      <c r="N5" s="341"/>
      <c r="O5" s="341"/>
      <c r="P5" s="341"/>
    </row>
    <row r="6" spans="1:16" ht="14.45" customHeight="1">
      <c r="A6" s="338"/>
      <c r="B6" s="338"/>
      <c r="C6" s="339" t="s">
        <v>15</v>
      </c>
      <c r="D6" s="339"/>
      <c r="E6" s="339"/>
      <c r="F6" s="341" t="s">
        <v>157</v>
      </c>
      <c r="G6" s="341"/>
      <c r="H6" s="341"/>
      <c r="I6" s="341"/>
      <c r="J6" s="341"/>
      <c r="K6" s="341"/>
      <c r="L6" s="341"/>
      <c r="M6" s="341"/>
      <c r="N6" s="341"/>
      <c r="O6" s="341"/>
      <c r="P6" s="341"/>
    </row>
    <row r="7" spans="1:16" ht="14.45" customHeight="1">
      <c r="A7" s="338"/>
      <c r="B7" s="338"/>
      <c r="C7" s="339"/>
      <c r="D7" s="339"/>
      <c r="E7" s="339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</row>
    <row r="8" spans="1:16" ht="14.45" customHeight="1">
      <c r="A8" s="338"/>
      <c r="B8" s="338"/>
      <c r="C8" s="339"/>
      <c r="D8" s="339"/>
      <c r="E8" s="339"/>
      <c r="F8" s="341"/>
      <c r="G8" s="341"/>
      <c r="H8" s="341"/>
      <c r="I8" s="341"/>
      <c r="J8" s="341"/>
      <c r="K8" s="341"/>
      <c r="L8" s="341"/>
      <c r="M8" s="341"/>
      <c r="N8" s="341"/>
      <c r="O8" s="341"/>
      <c r="P8" s="341"/>
    </row>
    <row r="9" spans="1:16" ht="14.45" customHeight="1">
      <c r="A9" s="338"/>
      <c r="B9" s="338"/>
      <c r="C9" s="339" t="s">
        <v>16</v>
      </c>
      <c r="D9" s="339"/>
      <c r="E9" s="339"/>
      <c r="F9" s="340" t="s">
        <v>158</v>
      </c>
      <c r="G9" s="340"/>
      <c r="H9" s="340"/>
      <c r="I9" s="340"/>
      <c r="J9" s="340"/>
      <c r="K9" s="340"/>
      <c r="L9" s="340"/>
      <c r="M9" s="340"/>
      <c r="N9" s="340"/>
      <c r="O9" s="340"/>
      <c r="P9" s="340"/>
    </row>
    <row r="10" spans="1:16">
      <c r="A10" s="338"/>
      <c r="B10" s="338"/>
      <c r="C10" s="339"/>
      <c r="D10" s="339"/>
      <c r="E10" s="339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340"/>
    </row>
    <row r="11" spans="1:16">
      <c r="A11" s="338"/>
      <c r="B11" s="338"/>
      <c r="C11" s="339"/>
      <c r="D11" s="339"/>
      <c r="E11" s="339"/>
      <c r="F11" s="340"/>
      <c r="G11" s="340"/>
      <c r="H11" s="340"/>
      <c r="I11" s="340"/>
      <c r="J11" s="340"/>
      <c r="K11" s="340"/>
      <c r="L11" s="340"/>
      <c r="M11" s="340"/>
      <c r="N11" s="340"/>
      <c r="O11" s="340"/>
      <c r="P11" s="340"/>
    </row>
    <row r="12" spans="1:16">
      <c r="A12" s="338"/>
      <c r="B12" s="338"/>
      <c r="C12" s="339"/>
      <c r="D12" s="339"/>
      <c r="E12" s="339"/>
      <c r="F12" s="340"/>
      <c r="G12" s="340"/>
      <c r="H12" s="340"/>
      <c r="I12" s="340"/>
      <c r="J12" s="340"/>
      <c r="K12" s="340"/>
      <c r="L12" s="340"/>
      <c r="M12" s="340"/>
      <c r="N12" s="340"/>
      <c r="O12" s="340"/>
      <c r="P12" s="340"/>
    </row>
    <row r="13" spans="1:16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</row>
    <row r="14" spans="1:16" ht="18.75">
      <c r="A14" s="8" t="s">
        <v>114</v>
      </c>
      <c r="B14" s="345" t="s">
        <v>12</v>
      </c>
      <c r="C14" s="344" t="s">
        <v>1</v>
      </c>
      <c r="D14" s="348" t="s">
        <v>13</v>
      </c>
      <c r="E14" s="344" t="s">
        <v>11</v>
      </c>
      <c r="F14" s="342" t="s">
        <v>109</v>
      </c>
      <c r="G14" s="342"/>
      <c r="H14" s="342" t="s">
        <v>5</v>
      </c>
      <c r="I14" s="342"/>
      <c r="J14" s="342" t="s">
        <v>6</v>
      </c>
      <c r="K14" s="342"/>
      <c r="L14" s="343" t="s">
        <v>7</v>
      </c>
      <c r="M14" s="344" t="s">
        <v>8</v>
      </c>
      <c r="N14" s="348" t="s">
        <v>9</v>
      </c>
      <c r="O14" s="351" t="s">
        <v>10</v>
      </c>
      <c r="P14" s="402" t="s">
        <v>151</v>
      </c>
    </row>
    <row r="15" spans="1:16" ht="14.45" customHeight="1">
      <c r="A15" s="342" t="s">
        <v>0</v>
      </c>
      <c r="B15" s="346"/>
      <c r="C15" s="344"/>
      <c r="D15" s="349"/>
      <c r="E15" s="344"/>
      <c r="F15" s="342"/>
      <c r="G15" s="342"/>
      <c r="H15" s="342"/>
      <c r="I15" s="342"/>
      <c r="J15" s="342"/>
      <c r="K15" s="342"/>
      <c r="L15" s="343"/>
      <c r="M15" s="344"/>
      <c r="N15" s="349"/>
      <c r="O15" s="351"/>
      <c r="P15" s="402"/>
    </row>
    <row r="16" spans="1:16">
      <c r="A16" s="342"/>
      <c r="B16" s="347"/>
      <c r="C16" s="344"/>
      <c r="D16" s="350"/>
      <c r="E16" s="344"/>
      <c r="F16" s="9" t="s">
        <v>3</v>
      </c>
      <c r="G16" s="10" t="s">
        <v>4</v>
      </c>
      <c r="H16" s="9" t="s">
        <v>3</v>
      </c>
      <c r="I16" s="10" t="s">
        <v>4</v>
      </c>
      <c r="J16" s="9" t="s">
        <v>3</v>
      </c>
      <c r="K16" s="10" t="s">
        <v>4</v>
      </c>
      <c r="L16" s="343"/>
      <c r="M16" s="344"/>
      <c r="N16" s="350"/>
      <c r="O16" s="351"/>
      <c r="P16" s="402"/>
    </row>
    <row r="17" spans="1:16" ht="45">
      <c r="A17" s="11" t="s">
        <v>422</v>
      </c>
      <c r="B17" s="11" t="s">
        <v>420</v>
      </c>
      <c r="C17" s="11">
        <v>2005</v>
      </c>
      <c r="D17" s="11" t="s">
        <v>305</v>
      </c>
      <c r="E17" s="11" t="s">
        <v>690</v>
      </c>
      <c r="F17" s="11">
        <v>202</v>
      </c>
      <c r="G17" s="12">
        <f t="shared" ref="G17" si="0">F17</f>
        <v>202</v>
      </c>
      <c r="H17" s="11"/>
      <c r="I17" s="12">
        <f t="shared" ref="I17" si="1">H17*0.5</f>
        <v>0</v>
      </c>
      <c r="J17" s="11"/>
      <c r="K17" s="12">
        <f t="shared" ref="K17" si="2">J17*1.5</f>
        <v>0</v>
      </c>
      <c r="L17" s="12">
        <f t="shared" ref="L17" si="3">K17+I17+G17</f>
        <v>202</v>
      </c>
      <c r="M17" s="300">
        <v>1</v>
      </c>
      <c r="N17" s="300">
        <v>1</v>
      </c>
      <c r="O17" s="48">
        <v>20</v>
      </c>
      <c r="P17" s="44" t="s">
        <v>423</v>
      </c>
    </row>
    <row r="18" spans="1:16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1"/>
    </row>
    <row r="19" spans="1:16" ht="18.75">
      <c r="A19" s="8" t="s">
        <v>115</v>
      </c>
      <c r="B19" s="345" t="s">
        <v>12</v>
      </c>
      <c r="C19" s="344" t="s">
        <v>1</v>
      </c>
      <c r="D19" s="348" t="s">
        <v>13</v>
      </c>
      <c r="E19" s="344" t="s">
        <v>11</v>
      </c>
      <c r="F19" s="342" t="s">
        <v>109</v>
      </c>
      <c r="G19" s="342"/>
      <c r="H19" s="342" t="s">
        <v>5</v>
      </c>
      <c r="I19" s="342"/>
      <c r="J19" s="342" t="s">
        <v>6</v>
      </c>
      <c r="K19" s="342"/>
      <c r="L19" s="343" t="s">
        <v>7</v>
      </c>
      <c r="M19" s="344" t="s">
        <v>8</v>
      </c>
      <c r="N19" s="348" t="s">
        <v>9</v>
      </c>
      <c r="O19" s="351" t="s">
        <v>10</v>
      </c>
      <c r="P19" s="402" t="s">
        <v>151</v>
      </c>
    </row>
    <row r="20" spans="1:16" ht="14.45" customHeight="1">
      <c r="A20" s="342" t="s">
        <v>0</v>
      </c>
      <c r="B20" s="346"/>
      <c r="C20" s="344"/>
      <c r="D20" s="349"/>
      <c r="E20" s="344"/>
      <c r="F20" s="342"/>
      <c r="G20" s="342"/>
      <c r="H20" s="342"/>
      <c r="I20" s="342"/>
      <c r="J20" s="342"/>
      <c r="K20" s="342"/>
      <c r="L20" s="343"/>
      <c r="M20" s="344"/>
      <c r="N20" s="349"/>
      <c r="O20" s="351"/>
      <c r="P20" s="402"/>
    </row>
    <row r="21" spans="1:16">
      <c r="A21" s="342"/>
      <c r="B21" s="347"/>
      <c r="C21" s="344"/>
      <c r="D21" s="350"/>
      <c r="E21" s="344"/>
      <c r="F21" s="9" t="s">
        <v>3</v>
      </c>
      <c r="G21" s="10" t="s">
        <v>4</v>
      </c>
      <c r="H21" s="9" t="s">
        <v>3</v>
      </c>
      <c r="I21" s="10" t="s">
        <v>4</v>
      </c>
      <c r="J21" s="9" t="s">
        <v>3</v>
      </c>
      <c r="K21" s="10" t="s">
        <v>4</v>
      </c>
      <c r="L21" s="343"/>
      <c r="M21" s="344"/>
      <c r="N21" s="350"/>
      <c r="O21" s="351"/>
      <c r="P21" s="402"/>
    </row>
    <row r="22" spans="1:16">
      <c r="A22" s="11" t="s">
        <v>291</v>
      </c>
      <c r="B22" s="11" t="s">
        <v>148</v>
      </c>
      <c r="C22" s="11">
        <v>1979</v>
      </c>
      <c r="D22" s="11" t="s">
        <v>165</v>
      </c>
      <c r="E22" s="11" t="s">
        <v>589</v>
      </c>
      <c r="F22" s="11">
        <v>106</v>
      </c>
      <c r="G22" s="12">
        <f t="shared" ref="G22" si="4">F22</f>
        <v>106</v>
      </c>
      <c r="H22" s="11"/>
      <c r="I22" s="12">
        <f t="shared" ref="I22" si="5">H22*0.5</f>
        <v>0</v>
      </c>
      <c r="J22" s="11"/>
      <c r="K22" s="12">
        <f t="shared" ref="K22" si="6">J22*1.5</f>
        <v>0</v>
      </c>
      <c r="L22" s="12">
        <f t="shared" ref="L22" si="7">K22+I22+G22</f>
        <v>106</v>
      </c>
      <c r="M22" s="300">
        <v>2</v>
      </c>
      <c r="N22" s="300">
        <v>2</v>
      </c>
      <c r="O22" s="48">
        <v>18</v>
      </c>
      <c r="P22" s="44" t="s">
        <v>292</v>
      </c>
    </row>
    <row r="23" spans="1:16" ht="45">
      <c r="A23" s="11" t="s">
        <v>429</v>
      </c>
      <c r="B23" s="11" t="s">
        <v>420</v>
      </c>
      <c r="C23" s="11">
        <v>1999</v>
      </c>
      <c r="D23" s="11" t="s">
        <v>305</v>
      </c>
      <c r="E23" s="11" t="s">
        <v>662</v>
      </c>
      <c r="F23" s="11">
        <v>192</v>
      </c>
      <c r="G23" s="12">
        <f t="shared" ref="G23" si="8">F23</f>
        <v>192</v>
      </c>
      <c r="H23" s="11"/>
      <c r="I23" s="12">
        <f t="shared" ref="I23" si="9">H23*0.5</f>
        <v>0</v>
      </c>
      <c r="J23" s="11"/>
      <c r="K23" s="12">
        <f t="shared" ref="K23" si="10">J23*1.5</f>
        <v>0</v>
      </c>
      <c r="L23" s="12">
        <f t="shared" ref="L23" si="11">K23+I23+G23</f>
        <v>192</v>
      </c>
      <c r="M23" s="300">
        <v>1</v>
      </c>
      <c r="N23" s="300">
        <v>1</v>
      </c>
      <c r="O23" s="11">
        <v>20</v>
      </c>
      <c r="P23" s="44" t="s">
        <v>430</v>
      </c>
    </row>
    <row r="24" spans="1:16" ht="30">
      <c r="A24" s="5" t="s">
        <v>531</v>
      </c>
      <c r="B24" s="5" t="s">
        <v>188</v>
      </c>
      <c r="C24" s="5">
        <v>1986</v>
      </c>
      <c r="D24" s="5" t="s">
        <v>289</v>
      </c>
      <c r="E24" s="5" t="s">
        <v>630</v>
      </c>
      <c r="F24" s="5">
        <v>128</v>
      </c>
      <c r="G24" s="6">
        <f>F24</f>
        <v>128</v>
      </c>
      <c r="H24" s="5"/>
      <c r="I24" s="6">
        <f>H24*0.5</f>
        <v>0</v>
      </c>
      <c r="J24" s="5"/>
      <c r="K24" s="6">
        <f>J24*1.5</f>
        <v>0</v>
      </c>
      <c r="L24" s="6">
        <f>K24+I24+G24</f>
        <v>128</v>
      </c>
      <c r="M24" s="302">
        <v>1</v>
      </c>
      <c r="N24" s="302">
        <v>3</v>
      </c>
      <c r="O24" s="49">
        <v>16</v>
      </c>
      <c r="P24" s="42" t="s">
        <v>532</v>
      </c>
    </row>
    <row r="25" spans="1:16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69"/>
    </row>
    <row r="26" spans="1:16" ht="18.75">
      <c r="A26" s="8" t="s">
        <v>116</v>
      </c>
      <c r="B26" s="345" t="s">
        <v>12</v>
      </c>
      <c r="C26" s="344" t="s">
        <v>1</v>
      </c>
      <c r="D26" s="348" t="s">
        <v>13</v>
      </c>
      <c r="E26" s="344" t="s">
        <v>11</v>
      </c>
      <c r="F26" s="342" t="s">
        <v>109</v>
      </c>
      <c r="G26" s="342"/>
      <c r="H26" s="342" t="s">
        <v>5</v>
      </c>
      <c r="I26" s="342"/>
      <c r="J26" s="342" t="s">
        <v>6</v>
      </c>
      <c r="K26" s="342"/>
      <c r="L26" s="343" t="s">
        <v>7</v>
      </c>
      <c r="M26" s="344" t="s">
        <v>8</v>
      </c>
      <c r="N26" s="348" t="s">
        <v>9</v>
      </c>
      <c r="O26" s="351" t="s">
        <v>10</v>
      </c>
      <c r="P26" s="402" t="s">
        <v>151</v>
      </c>
    </row>
    <row r="27" spans="1:16" ht="14.45" customHeight="1">
      <c r="A27" s="342" t="s">
        <v>0</v>
      </c>
      <c r="B27" s="346"/>
      <c r="C27" s="344"/>
      <c r="D27" s="349"/>
      <c r="E27" s="344"/>
      <c r="F27" s="342"/>
      <c r="G27" s="342"/>
      <c r="H27" s="342"/>
      <c r="I27" s="342"/>
      <c r="J27" s="342"/>
      <c r="K27" s="342"/>
      <c r="L27" s="343"/>
      <c r="M27" s="344"/>
      <c r="N27" s="349"/>
      <c r="O27" s="351"/>
      <c r="P27" s="402"/>
    </row>
    <row r="28" spans="1:16">
      <c r="A28" s="342"/>
      <c r="B28" s="347"/>
      <c r="C28" s="344"/>
      <c r="D28" s="350"/>
      <c r="E28" s="344"/>
      <c r="F28" s="9" t="s">
        <v>3</v>
      </c>
      <c r="G28" s="10" t="s">
        <v>4</v>
      </c>
      <c r="H28" s="9" t="s">
        <v>3</v>
      </c>
      <c r="I28" s="10" t="s">
        <v>4</v>
      </c>
      <c r="J28" s="9" t="s">
        <v>3</v>
      </c>
      <c r="K28" s="10" t="s">
        <v>4</v>
      </c>
      <c r="L28" s="343"/>
      <c r="M28" s="344"/>
      <c r="N28" s="350"/>
      <c r="O28" s="351"/>
      <c r="P28" s="402"/>
    </row>
    <row r="29" spans="1:16" ht="60">
      <c r="A29" s="46" t="s">
        <v>433</v>
      </c>
      <c r="B29" s="46" t="s">
        <v>420</v>
      </c>
      <c r="C29" s="46">
        <v>1991</v>
      </c>
      <c r="D29" s="46" t="s">
        <v>305</v>
      </c>
      <c r="E29" s="46" t="s">
        <v>585</v>
      </c>
      <c r="F29" s="46">
        <v>234</v>
      </c>
      <c r="G29" s="47">
        <f t="shared" ref="G29:G30" si="12">F29</f>
        <v>234</v>
      </c>
      <c r="H29" s="46"/>
      <c r="I29" s="47">
        <f t="shared" ref="I29:I30" si="13">H29*0.5</f>
        <v>0</v>
      </c>
      <c r="J29" s="46"/>
      <c r="K29" s="47">
        <f t="shared" ref="K29:K30" si="14">J29*1.5</f>
        <v>0</v>
      </c>
      <c r="L29" s="47">
        <f t="shared" ref="L29:L30" si="15">K29+I29+G29</f>
        <v>234</v>
      </c>
      <c r="M29" s="301">
        <v>1</v>
      </c>
      <c r="N29" s="301">
        <v>1</v>
      </c>
      <c r="O29" s="62">
        <v>20</v>
      </c>
      <c r="P29" s="298" t="s">
        <v>434</v>
      </c>
    </row>
    <row r="30" spans="1:16" ht="30">
      <c r="A30" s="11" t="s">
        <v>435</v>
      </c>
      <c r="B30" s="11" t="s">
        <v>420</v>
      </c>
      <c r="C30" s="11">
        <v>1983</v>
      </c>
      <c r="D30" s="11" t="s">
        <v>305</v>
      </c>
      <c r="E30" s="11" t="s">
        <v>588</v>
      </c>
      <c r="F30" s="11">
        <v>211</v>
      </c>
      <c r="G30" s="12">
        <f t="shared" si="12"/>
        <v>211</v>
      </c>
      <c r="H30" s="11"/>
      <c r="I30" s="12">
        <f t="shared" si="13"/>
        <v>0</v>
      </c>
      <c r="J30" s="11"/>
      <c r="K30" s="12">
        <f t="shared" si="14"/>
        <v>0</v>
      </c>
      <c r="L30" s="12">
        <f t="shared" si="15"/>
        <v>211</v>
      </c>
      <c r="M30" s="300">
        <v>2</v>
      </c>
      <c r="N30" s="300">
        <v>2</v>
      </c>
      <c r="O30" s="48">
        <v>18</v>
      </c>
      <c r="P30" s="44" t="s">
        <v>436</v>
      </c>
    </row>
    <row r="31" spans="1:16">
      <c r="A31" s="11" t="s">
        <v>505</v>
      </c>
      <c r="B31" s="11" t="s">
        <v>501</v>
      </c>
      <c r="C31" s="11">
        <v>1963</v>
      </c>
      <c r="D31" s="11" t="s">
        <v>305</v>
      </c>
      <c r="E31" s="11" t="s">
        <v>593</v>
      </c>
      <c r="F31" s="11">
        <v>20</v>
      </c>
      <c r="G31" s="12">
        <f t="shared" ref="G31:G32" si="16">F31</f>
        <v>20</v>
      </c>
      <c r="H31" s="11"/>
      <c r="I31" s="12">
        <f t="shared" ref="I31:I32" si="17">H31*0.5</f>
        <v>0</v>
      </c>
      <c r="J31" s="11"/>
      <c r="K31" s="12">
        <f t="shared" ref="K31:K32" si="18">J31*1.5</f>
        <v>0</v>
      </c>
      <c r="L31" s="12">
        <f t="shared" ref="L31:L32" si="19">K31+I31+G31</f>
        <v>20</v>
      </c>
      <c r="M31" s="300">
        <v>3</v>
      </c>
      <c r="N31" s="300">
        <v>3</v>
      </c>
      <c r="O31" s="11">
        <v>16</v>
      </c>
      <c r="P31" s="44"/>
    </row>
    <row r="32" spans="1:16">
      <c r="A32" s="5" t="s">
        <v>196</v>
      </c>
      <c r="B32" s="5" t="s">
        <v>188</v>
      </c>
      <c r="C32" s="5">
        <v>1981</v>
      </c>
      <c r="D32" s="5" t="s">
        <v>191</v>
      </c>
      <c r="E32" s="5" t="s">
        <v>618</v>
      </c>
      <c r="F32" s="5">
        <v>229</v>
      </c>
      <c r="G32" s="45">
        <f t="shared" si="16"/>
        <v>229</v>
      </c>
      <c r="H32" s="43"/>
      <c r="I32" s="45">
        <f t="shared" si="17"/>
        <v>0</v>
      </c>
      <c r="J32" s="43"/>
      <c r="K32" s="45">
        <f t="shared" si="18"/>
        <v>0</v>
      </c>
      <c r="L32" s="45">
        <f t="shared" si="19"/>
        <v>229</v>
      </c>
      <c r="M32" s="302">
        <v>1</v>
      </c>
      <c r="N32" s="302">
        <v>4</v>
      </c>
      <c r="O32" s="5">
        <v>15</v>
      </c>
      <c r="P32" s="42" t="s">
        <v>189</v>
      </c>
    </row>
    <row r="33" spans="1:17">
      <c r="A33" s="1"/>
      <c r="B33" s="26"/>
      <c r="C33" s="1"/>
      <c r="D33" s="26"/>
      <c r="E33" s="1"/>
      <c r="F33" s="1"/>
      <c r="G33" s="27"/>
      <c r="H33" s="1"/>
      <c r="I33" s="27"/>
      <c r="J33" s="1"/>
      <c r="K33" s="27"/>
      <c r="L33" s="27"/>
      <c r="M33" s="1"/>
      <c r="N33" s="26"/>
      <c r="O33" s="55"/>
      <c r="P33" s="57"/>
    </row>
    <row r="34" spans="1:17" ht="18.75">
      <c r="A34" s="2" t="s">
        <v>554</v>
      </c>
      <c r="B34" s="335" t="s">
        <v>12</v>
      </c>
      <c r="C34" s="331" t="s">
        <v>1</v>
      </c>
      <c r="D34" s="332" t="s">
        <v>13</v>
      </c>
      <c r="E34" s="331" t="s">
        <v>11</v>
      </c>
      <c r="F34" s="329" t="s">
        <v>109</v>
      </c>
      <c r="G34" s="329"/>
      <c r="H34" s="329" t="s">
        <v>5</v>
      </c>
      <c r="I34" s="329"/>
      <c r="J34" s="329" t="s">
        <v>6</v>
      </c>
      <c r="K34" s="329"/>
      <c r="L34" s="330" t="s">
        <v>7</v>
      </c>
      <c r="M34" s="331" t="s">
        <v>8</v>
      </c>
      <c r="N34" s="332" t="s">
        <v>9</v>
      </c>
      <c r="O34" s="328" t="s">
        <v>10</v>
      </c>
      <c r="P34" s="401" t="s">
        <v>151</v>
      </c>
    </row>
    <row r="35" spans="1:17" ht="14.45" customHeight="1">
      <c r="A35" s="329" t="s">
        <v>0</v>
      </c>
      <c r="B35" s="336"/>
      <c r="C35" s="331"/>
      <c r="D35" s="333"/>
      <c r="E35" s="331"/>
      <c r="F35" s="329"/>
      <c r="G35" s="329"/>
      <c r="H35" s="329"/>
      <c r="I35" s="329"/>
      <c r="J35" s="329"/>
      <c r="K35" s="329"/>
      <c r="L35" s="330"/>
      <c r="M35" s="331"/>
      <c r="N35" s="333"/>
      <c r="O35" s="328"/>
      <c r="P35" s="401"/>
    </row>
    <row r="36" spans="1:17">
      <c r="A36" s="329"/>
      <c r="B36" s="337"/>
      <c r="C36" s="331"/>
      <c r="D36" s="334"/>
      <c r="E36" s="331"/>
      <c r="F36" s="3" t="s">
        <v>3</v>
      </c>
      <c r="G36" s="4" t="s">
        <v>4</v>
      </c>
      <c r="H36" s="3" t="s">
        <v>3</v>
      </c>
      <c r="I36" s="4" t="s">
        <v>4</v>
      </c>
      <c r="J36" s="3" t="s">
        <v>3</v>
      </c>
      <c r="K36" s="4" t="s">
        <v>4</v>
      </c>
      <c r="L36" s="330"/>
      <c r="M36" s="331"/>
      <c r="N36" s="334"/>
      <c r="O36" s="328"/>
      <c r="P36" s="401"/>
    </row>
    <row r="37" spans="1:17">
      <c r="A37" s="261" t="s">
        <v>193</v>
      </c>
      <c r="B37" s="261" t="s">
        <v>188</v>
      </c>
      <c r="C37" s="261">
        <v>1984</v>
      </c>
      <c r="D37" s="261" t="s">
        <v>182</v>
      </c>
      <c r="E37" s="262" t="s">
        <v>636</v>
      </c>
      <c r="F37" s="261">
        <v>223</v>
      </c>
      <c r="G37" s="45">
        <f t="shared" ref="G37" si="20">F37</f>
        <v>223</v>
      </c>
      <c r="H37" s="43"/>
      <c r="I37" s="45">
        <f t="shared" ref="I37" si="21">H37*0.5</f>
        <v>0</v>
      </c>
      <c r="J37" s="43"/>
      <c r="K37" s="45">
        <f t="shared" ref="K37" si="22">J37*1.5</f>
        <v>0</v>
      </c>
      <c r="L37" s="45">
        <f t="shared" ref="L37" si="23">K37+I37+G37</f>
        <v>223</v>
      </c>
      <c r="M37" s="262">
        <v>1</v>
      </c>
      <c r="N37" s="263">
        <v>1</v>
      </c>
      <c r="O37" s="264">
        <v>20</v>
      </c>
      <c r="P37" s="265" t="s">
        <v>189</v>
      </c>
    </row>
    <row r="38" spans="1:17">
      <c r="A38" s="1"/>
      <c r="B38" s="26"/>
      <c r="C38" s="1"/>
      <c r="D38" s="26"/>
      <c r="E38" s="238"/>
      <c r="F38" s="239"/>
      <c r="G38" s="240"/>
      <c r="H38" s="239"/>
      <c r="I38" s="240"/>
      <c r="J38" s="239"/>
      <c r="K38" s="240"/>
      <c r="L38" s="241"/>
      <c r="M38" s="238"/>
      <c r="N38" s="242"/>
      <c r="O38" s="243"/>
      <c r="P38" s="244"/>
    </row>
    <row r="39" spans="1:17" ht="18.75">
      <c r="A39" s="8" t="s">
        <v>118</v>
      </c>
      <c r="B39" s="345" t="s">
        <v>12</v>
      </c>
      <c r="C39" s="344" t="s">
        <v>1</v>
      </c>
      <c r="D39" s="348" t="s">
        <v>13</v>
      </c>
      <c r="E39" s="344" t="s">
        <v>11</v>
      </c>
      <c r="F39" s="342" t="s">
        <v>109</v>
      </c>
      <c r="G39" s="342"/>
      <c r="H39" s="342" t="s">
        <v>5</v>
      </c>
      <c r="I39" s="342"/>
      <c r="J39" s="342" t="s">
        <v>6</v>
      </c>
      <c r="K39" s="342"/>
      <c r="L39" s="343" t="s">
        <v>7</v>
      </c>
      <c r="M39" s="344" t="s">
        <v>8</v>
      </c>
      <c r="N39" s="348" t="s">
        <v>9</v>
      </c>
      <c r="O39" s="351" t="s">
        <v>10</v>
      </c>
      <c r="P39" s="402" t="s">
        <v>151</v>
      </c>
    </row>
    <row r="40" spans="1:17" ht="14.45" customHeight="1">
      <c r="A40" s="342" t="s">
        <v>0</v>
      </c>
      <c r="B40" s="346"/>
      <c r="C40" s="344"/>
      <c r="D40" s="349"/>
      <c r="E40" s="344"/>
      <c r="F40" s="342"/>
      <c r="G40" s="342"/>
      <c r="H40" s="342"/>
      <c r="I40" s="342"/>
      <c r="J40" s="342"/>
      <c r="K40" s="342"/>
      <c r="L40" s="343"/>
      <c r="M40" s="344"/>
      <c r="N40" s="349"/>
      <c r="O40" s="351"/>
      <c r="P40" s="402"/>
    </row>
    <row r="41" spans="1:17">
      <c r="A41" s="342"/>
      <c r="B41" s="347"/>
      <c r="C41" s="344"/>
      <c r="D41" s="350"/>
      <c r="E41" s="344"/>
      <c r="F41" s="9" t="s">
        <v>3</v>
      </c>
      <c r="G41" s="10" t="s">
        <v>4</v>
      </c>
      <c r="H41" s="9" t="s">
        <v>3</v>
      </c>
      <c r="I41" s="10" t="s">
        <v>4</v>
      </c>
      <c r="J41" s="9" t="s">
        <v>3</v>
      </c>
      <c r="K41" s="10" t="s">
        <v>4</v>
      </c>
      <c r="L41" s="343"/>
      <c r="M41" s="344"/>
      <c r="N41" s="350"/>
      <c r="O41" s="351"/>
      <c r="P41" s="402"/>
    </row>
    <row r="42" spans="1:17">
      <c r="A42" s="293" t="s">
        <v>164</v>
      </c>
      <c r="B42" s="293" t="s">
        <v>160</v>
      </c>
      <c r="C42" s="293">
        <v>1980</v>
      </c>
      <c r="D42" s="293" t="s">
        <v>165</v>
      </c>
      <c r="E42" s="294" t="s">
        <v>579</v>
      </c>
      <c r="F42" s="293">
        <v>214</v>
      </c>
      <c r="G42" s="12">
        <v>214</v>
      </c>
      <c r="H42" s="293"/>
      <c r="I42" s="12"/>
      <c r="J42" s="293"/>
      <c r="K42" s="12"/>
      <c r="L42" s="148">
        <v>214</v>
      </c>
      <c r="M42" s="294">
        <v>3</v>
      </c>
      <c r="N42" s="295">
        <v>3</v>
      </c>
      <c r="O42" s="296">
        <v>16</v>
      </c>
      <c r="P42" s="297"/>
    </row>
    <row r="43" spans="1:17">
      <c r="A43" s="11" t="s">
        <v>277</v>
      </c>
      <c r="B43" s="11" t="s">
        <v>200</v>
      </c>
      <c r="C43" s="11">
        <v>1979</v>
      </c>
      <c r="D43" s="11" t="s">
        <v>165</v>
      </c>
      <c r="E43" s="11" t="s">
        <v>638</v>
      </c>
      <c r="F43" s="11">
        <v>221</v>
      </c>
      <c r="G43" s="12">
        <f t="shared" ref="G43:G45" si="24">F43</f>
        <v>221</v>
      </c>
      <c r="H43" s="11"/>
      <c r="I43" s="12">
        <f t="shared" ref="I43:I45" si="25">H43*0.5</f>
        <v>0</v>
      </c>
      <c r="J43" s="11"/>
      <c r="K43" s="12">
        <f t="shared" ref="K43:K45" si="26">J43*1.5</f>
        <v>0</v>
      </c>
      <c r="L43" s="12">
        <f t="shared" ref="L43:L45" si="27">K43+I43+G43</f>
        <v>221</v>
      </c>
      <c r="M43" s="300">
        <v>2</v>
      </c>
      <c r="N43" s="300">
        <v>2</v>
      </c>
      <c r="O43" s="48">
        <v>18</v>
      </c>
      <c r="P43" s="11" t="s">
        <v>275</v>
      </c>
    </row>
    <row r="44" spans="1:17">
      <c r="A44" s="11" t="s">
        <v>373</v>
      </c>
      <c r="B44" s="11" t="s">
        <v>200</v>
      </c>
      <c r="C44" s="11">
        <v>1972</v>
      </c>
      <c r="D44" s="11" t="s">
        <v>165</v>
      </c>
      <c r="E44" s="11" t="s">
        <v>693</v>
      </c>
      <c r="F44" s="11">
        <v>89</v>
      </c>
      <c r="G44" s="12">
        <f t="shared" si="24"/>
        <v>89</v>
      </c>
      <c r="H44" s="11"/>
      <c r="I44" s="12">
        <f t="shared" si="25"/>
        <v>0</v>
      </c>
      <c r="J44" s="11"/>
      <c r="K44" s="12">
        <f t="shared" si="26"/>
        <v>0</v>
      </c>
      <c r="L44" s="12">
        <f t="shared" si="27"/>
        <v>89</v>
      </c>
      <c r="M44" s="300">
        <v>4</v>
      </c>
      <c r="N44" s="300">
        <v>4</v>
      </c>
      <c r="O44" s="48">
        <v>15</v>
      </c>
      <c r="P44" s="44" t="s">
        <v>215</v>
      </c>
    </row>
    <row r="45" spans="1:17">
      <c r="A45" s="11" t="s">
        <v>443</v>
      </c>
      <c r="B45" s="11" t="s">
        <v>420</v>
      </c>
      <c r="C45" s="11">
        <v>1992</v>
      </c>
      <c r="D45" s="11" t="s">
        <v>165</v>
      </c>
      <c r="E45" s="11" t="s">
        <v>667</v>
      </c>
      <c r="F45" s="11">
        <v>252</v>
      </c>
      <c r="G45" s="12">
        <f t="shared" si="24"/>
        <v>252</v>
      </c>
      <c r="H45" s="11"/>
      <c r="I45" s="12">
        <f t="shared" si="25"/>
        <v>0</v>
      </c>
      <c r="J45" s="11"/>
      <c r="K45" s="12">
        <f t="shared" si="26"/>
        <v>0</v>
      </c>
      <c r="L45" s="12">
        <f t="shared" si="27"/>
        <v>252</v>
      </c>
      <c r="M45" s="300">
        <v>1</v>
      </c>
      <c r="N45" s="300">
        <v>1</v>
      </c>
      <c r="O45" s="48">
        <v>20</v>
      </c>
      <c r="P45" s="11" t="s">
        <v>444</v>
      </c>
    </row>
    <row r="46" spans="1:17" ht="60">
      <c r="A46" s="228" t="s">
        <v>447</v>
      </c>
      <c r="B46" s="228" t="s">
        <v>420</v>
      </c>
      <c r="C46" s="228">
        <v>1975</v>
      </c>
      <c r="D46" s="228" t="s">
        <v>165</v>
      </c>
      <c r="E46" s="228" t="s">
        <v>535</v>
      </c>
      <c r="F46" s="228" t="s">
        <v>535</v>
      </c>
      <c r="G46" s="229" t="s">
        <v>535</v>
      </c>
      <c r="H46" s="228"/>
      <c r="I46" s="229">
        <f t="shared" ref="I46:I48" si="28">H46*0.5</f>
        <v>0</v>
      </c>
      <c r="J46" s="228"/>
      <c r="K46" s="229">
        <f t="shared" ref="K46:K48" si="29">J46*1.5</f>
        <v>0</v>
      </c>
      <c r="L46" s="229" t="e">
        <f t="shared" ref="L46:L48" si="30">K46+I46+G46</f>
        <v>#VALUE!</v>
      </c>
      <c r="M46" s="228" t="s">
        <v>535</v>
      </c>
      <c r="N46" s="228" t="s">
        <v>535</v>
      </c>
      <c r="O46" s="228" t="s">
        <v>535</v>
      </c>
      <c r="P46" s="268" t="s">
        <v>448</v>
      </c>
    </row>
    <row r="47" spans="1:17">
      <c r="A47" s="5" t="s">
        <v>261</v>
      </c>
      <c r="B47" s="5" t="s">
        <v>200</v>
      </c>
      <c r="C47" s="5">
        <v>1982</v>
      </c>
      <c r="D47" s="5" t="s">
        <v>191</v>
      </c>
      <c r="E47" s="5" t="s">
        <v>590</v>
      </c>
      <c r="F47" s="5">
        <v>254</v>
      </c>
      <c r="G47" s="6">
        <f t="shared" ref="G47" si="31">F47</f>
        <v>254</v>
      </c>
      <c r="H47" s="5"/>
      <c r="I47" s="6">
        <f t="shared" si="28"/>
        <v>0</v>
      </c>
      <c r="J47" s="5"/>
      <c r="K47" s="6">
        <f t="shared" si="29"/>
        <v>0</v>
      </c>
      <c r="L47" s="6">
        <f t="shared" si="30"/>
        <v>254</v>
      </c>
      <c r="M47" s="302">
        <v>1</v>
      </c>
      <c r="N47" s="302">
        <v>5</v>
      </c>
      <c r="O47" s="49">
        <v>14</v>
      </c>
      <c r="P47" s="42" t="s">
        <v>207</v>
      </c>
    </row>
    <row r="48" spans="1:17">
      <c r="A48" s="67" t="s">
        <v>544</v>
      </c>
      <c r="B48" s="5" t="s">
        <v>536</v>
      </c>
      <c r="C48" s="5">
        <v>1975</v>
      </c>
      <c r="D48" s="5" t="s">
        <v>191</v>
      </c>
      <c r="E48" s="5" t="s">
        <v>691</v>
      </c>
      <c r="F48" s="5">
        <v>93</v>
      </c>
      <c r="G48" s="6">
        <f t="shared" ref="G48" si="32">F48</f>
        <v>93</v>
      </c>
      <c r="H48" s="5"/>
      <c r="I48" s="6">
        <f t="shared" si="28"/>
        <v>0</v>
      </c>
      <c r="J48" s="5"/>
      <c r="K48" s="6">
        <f t="shared" si="29"/>
        <v>0</v>
      </c>
      <c r="L48" s="6">
        <f t="shared" si="30"/>
        <v>93</v>
      </c>
      <c r="M48" s="302">
        <v>2</v>
      </c>
      <c r="N48" s="302">
        <v>6</v>
      </c>
      <c r="O48" s="5">
        <v>13</v>
      </c>
      <c r="P48" s="200" t="s">
        <v>539</v>
      </c>
      <c r="Q48" s="199"/>
    </row>
    <row r="49" spans="1:16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69"/>
    </row>
    <row r="50" spans="1:16" ht="18.75">
      <c r="A50" s="8" t="s">
        <v>119</v>
      </c>
      <c r="B50" s="345" t="s">
        <v>12</v>
      </c>
      <c r="C50" s="344" t="s">
        <v>1</v>
      </c>
      <c r="D50" s="348" t="s">
        <v>13</v>
      </c>
      <c r="E50" s="344" t="s">
        <v>11</v>
      </c>
      <c r="F50" s="342" t="s">
        <v>109</v>
      </c>
      <c r="G50" s="342"/>
      <c r="H50" s="342" t="s">
        <v>5</v>
      </c>
      <c r="I50" s="342"/>
      <c r="J50" s="342" t="s">
        <v>6</v>
      </c>
      <c r="K50" s="342"/>
      <c r="L50" s="343" t="s">
        <v>7</v>
      </c>
      <c r="M50" s="344" t="s">
        <v>8</v>
      </c>
      <c r="N50" s="348" t="s">
        <v>9</v>
      </c>
      <c r="O50" s="351" t="s">
        <v>10</v>
      </c>
      <c r="P50" s="402" t="s">
        <v>151</v>
      </c>
    </row>
    <row r="51" spans="1:16" ht="14.45" customHeight="1">
      <c r="A51" s="342" t="s">
        <v>0</v>
      </c>
      <c r="B51" s="346"/>
      <c r="C51" s="344"/>
      <c r="D51" s="349"/>
      <c r="E51" s="344"/>
      <c r="F51" s="342"/>
      <c r="G51" s="342"/>
      <c r="H51" s="342"/>
      <c r="I51" s="342"/>
      <c r="J51" s="342"/>
      <c r="K51" s="342"/>
      <c r="L51" s="343"/>
      <c r="M51" s="344"/>
      <c r="N51" s="349"/>
      <c r="O51" s="351"/>
      <c r="P51" s="402"/>
    </row>
    <row r="52" spans="1:16">
      <c r="A52" s="342"/>
      <c r="B52" s="347"/>
      <c r="C52" s="344"/>
      <c r="D52" s="350"/>
      <c r="E52" s="344"/>
      <c r="F52" s="9" t="s">
        <v>3</v>
      </c>
      <c r="G52" s="10" t="s">
        <v>4</v>
      </c>
      <c r="H52" s="9" t="s">
        <v>3</v>
      </c>
      <c r="I52" s="10" t="s">
        <v>4</v>
      </c>
      <c r="J52" s="9" t="s">
        <v>3</v>
      </c>
      <c r="K52" s="10" t="s">
        <v>4</v>
      </c>
      <c r="L52" s="343"/>
      <c r="M52" s="344"/>
      <c r="N52" s="350"/>
      <c r="O52" s="351"/>
      <c r="P52" s="402"/>
    </row>
    <row r="53" spans="1:16">
      <c r="A53" s="11" t="s">
        <v>241</v>
      </c>
      <c r="B53" s="11" t="s">
        <v>200</v>
      </c>
      <c r="C53" s="11">
        <v>1985</v>
      </c>
      <c r="D53" s="11" t="s">
        <v>165</v>
      </c>
      <c r="E53" s="11" t="s">
        <v>643</v>
      </c>
      <c r="F53" s="11">
        <v>172</v>
      </c>
      <c r="G53" s="12">
        <f t="shared" ref="G53" si="33">F53</f>
        <v>172</v>
      </c>
      <c r="H53" s="11"/>
      <c r="I53" s="12">
        <f t="shared" ref="I53" si="34">H53*0.5</f>
        <v>0</v>
      </c>
      <c r="J53" s="11"/>
      <c r="K53" s="12">
        <f t="shared" ref="K53" si="35">J53*1.5</f>
        <v>0</v>
      </c>
      <c r="L53" s="12">
        <f t="shared" ref="L53" si="36">K53+I53+G53</f>
        <v>172</v>
      </c>
      <c r="M53" s="300">
        <v>3</v>
      </c>
      <c r="N53" s="300">
        <v>3</v>
      </c>
      <c r="O53" s="48">
        <v>16</v>
      </c>
      <c r="P53" s="44" t="s">
        <v>241</v>
      </c>
    </row>
    <row r="54" spans="1:16" ht="45">
      <c r="A54" s="11" t="s">
        <v>455</v>
      </c>
      <c r="B54" s="11" t="s">
        <v>420</v>
      </c>
      <c r="C54" s="11">
        <v>2001</v>
      </c>
      <c r="D54" s="11" t="s">
        <v>305</v>
      </c>
      <c r="E54" s="11" t="s">
        <v>672</v>
      </c>
      <c r="F54" s="11">
        <v>264</v>
      </c>
      <c r="G54" s="12">
        <f t="shared" ref="G54:G58" si="37">F54</f>
        <v>264</v>
      </c>
      <c r="H54" s="11"/>
      <c r="I54" s="12">
        <f t="shared" ref="I54:I58" si="38">H54*0.5</f>
        <v>0</v>
      </c>
      <c r="J54" s="11"/>
      <c r="K54" s="12">
        <f t="shared" ref="K54:K58" si="39">J54*1.5</f>
        <v>0</v>
      </c>
      <c r="L54" s="12">
        <f t="shared" ref="L54:L58" si="40">K54+I54+G54</f>
        <v>264</v>
      </c>
      <c r="M54" s="300">
        <v>2</v>
      </c>
      <c r="N54" s="300">
        <v>2</v>
      </c>
      <c r="O54" s="11">
        <v>18</v>
      </c>
      <c r="P54" s="44" t="s">
        <v>430</v>
      </c>
    </row>
    <row r="55" spans="1:16" ht="45">
      <c r="A55" s="11" t="s">
        <v>456</v>
      </c>
      <c r="B55" s="11" t="s">
        <v>420</v>
      </c>
      <c r="C55" s="11">
        <v>2004</v>
      </c>
      <c r="D55" s="11" t="s">
        <v>305</v>
      </c>
      <c r="E55" s="11" t="s">
        <v>583</v>
      </c>
      <c r="F55" s="11">
        <v>266</v>
      </c>
      <c r="G55" s="12">
        <f t="shared" si="37"/>
        <v>266</v>
      </c>
      <c r="H55" s="11"/>
      <c r="I55" s="12">
        <f t="shared" si="38"/>
        <v>0</v>
      </c>
      <c r="J55" s="11"/>
      <c r="K55" s="12">
        <f t="shared" si="39"/>
        <v>0</v>
      </c>
      <c r="L55" s="12">
        <f t="shared" si="40"/>
        <v>266</v>
      </c>
      <c r="M55" s="300">
        <v>1</v>
      </c>
      <c r="N55" s="300">
        <v>1</v>
      </c>
      <c r="O55" s="11">
        <v>20</v>
      </c>
      <c r="P55" s="44" t="s">
        <v>457</v>
      </c>
    </row>
    <row r="56" spans="1:16">
      <c r="A56" s="11" t="s">
        <v>245</v>
      </c>
      <c r="B56" s="11" t="s">
        <v>200</v>
      </c>
      <c r="C56" s="11">
        <v>1983</v>
      </c>
      <c r="D56" s="11" t="s">
        <v>165</v>
      </c>
      <c r="E56" s="11" t="s">
        <v>560</v>
      </c>
      <c r="F56" s="11">
        <v>158</v>
      </c>
      <c r="G56" s="12">
        <f t="shared" si="37"/>
        <v>158</v>
      </c>
      <c r="H56" s="11"/>
      <c r="I56" s="12">
        <f t="shared" si="38"/>
        <v>0</v>
      </c>
      <c r="J56" s="11"/>
      <c r="K56" s="12">
        <f t="shared" si="39"/>
        <v>0</v>
      </c>
      <c r="L56" s="12">
        <f t="shared" si="40"/>
        <v>158</v>
      </c>
      <c r="M56" s="300">
        <v>4</v>
      </c>
      <c r="N56" s="300">
        <v>4</v>
      </c>
      <c r="O56" s="11">
        <v>15</v>
      </c>
      <c r="P56" s="44" t="s">
        <v>202</v>
      </c>
    </row>
    <row r="57" spans="1:16">
      <c r="A57" s="5" t="s">
        <v>235</v>
      </c>
      <c r="B57" s="5" t="s">
        <v>200</v>
      </c>
      <c r="C57" s="5">
        <v>1990</v>
      </c>
      <c r="D57" s="5" t="s">
        <v>191</v>
      </c>
      <c r="E57" s="5" t="s">
        <v>730</v>
      </c>
      <c r="F57" s="5">
        <v>137</v>
      </c>
      <c r="G57" s="6">
        <f t="shared" si="37"/>
        <v>137</v>
      </c>
      <c r="H57" s="5"/>
      <c r="I57" s="6">
        <f t="shared" si="38"/>
        <v>0</v>
      </c>
      <c r="J57" s="5"/>
      <c r="K57" s="6">
        <f t="shared" si="39"/>
        <v>0</v>
      </c>
      <c r="L57" s="6">
        <f t="shared" si="40"/>
        <v>137</v>
      </c>
      <c r="M57" s="302">
        <v>2</v>
      </c>
      <c r="N57" s="302">
        <v>6</v>
      </c>
      <c r="O57" s="49">
        <v>13</v>
      </c>
      <c r="P57" s="5" t="s">
        <v>210</v>
      </c>
    </row>
    <row r="58" spans="1:16">
      <c r="A58" s="5" t="s">
        <v>411</v>
      </c>
      <c r="B58" s="5" t="s">
        <v>378</v>
      </c>
      <c r="C58" s="5">
        <v>1977</v>
      </c>
      <c r="D58" s="5" t="s">
        <v>289</v>
      </c>
      <c r="E58" s="5" t="s">
        <v>596</v>
      </c>
      <c r="F58" s="5">
        <v>166</v>
      </c>
      <c r="G58" s="6">
        <f t="shared" si="37"/>
        <v>166</v>
      </c>
      <c r="H58" s="5"/>
      <c r="I58" s="6">
        <f t="shared" si="38"/>
        <v>0</v>
      </c>
      <c r="J58" s="5"/>
      <c r="K58" s="6">
        <f t="shared" si="39"/>
        <v>0</v>
      </c>
      <c r="L58" s="6">
        <f t="shared" si="40"/>
        <v>166</v>
      </c>
      <c r="M58" s="302">
        <v>1</v>
      </c>
      <c r="N58" s="302">
        <v>5</v>
      </c>
      <c r="O58" s="49">
        <v>14</v>
      </c>
      <c r="P58" s="5" t="s">
        <v>410</v>
      </c>
    </row>
    <row r="59" spans="1:16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69"/>
    </row>
    <row r="60" spans="1:16" ht="18.75">
      <c r="A60" s="8" t="s">
        <v>120</v>
      </c>
      <c r="B60" s="345" t="s">
        <v>12</v>
      </c>
      <c r="C60" s="344" t="s">
        <v>1</v>
      </c>
      <c r="D60" s="348" t="s">
        <v>13</v>
      </c>
      <c r="E60" s="344" t="s">
        <v>11</v>
      </c>
      <c r="F60" s="342" t="s">
        <v>109</v>
      </c>
      <c r="G60" s="342"/>
      <c r="H60" s="342" t="s">
        <v>5</v>
      </c>
      <c r="I60" s="342"/>
      <c r="J60" s="342" t="s">
        <v>6</v>
      </c>
      <c r="K60" s="342"/>
      <c r="L60" s="343" t="s">
        <v>7</v>
      </c>
      <c r="M60" s="344" t="s">
        <v>8</v>
      </c>
      <c r="N60" s="348" t="s">
        <v>9</v>
      </c>
      <c r="O60" s="351" t="s">
        <v>10</v>
      </c>
      <c r="P60" s="402" t="s">
        <v>151</v>
      </c>
    </row>
    <row r="61" spans="1:16">
      <c r="A61" s="342" t="s">
        <v>0</v>
      </c>
      <c r="B61" s="346"/>
      <c r="C61" s="344"/>
      <c r="D61" s="349"/>
      <c r="E61" s="344"/>
      <c r="F61" s="342"/>
      <c r="G61" s="342"/>
      <c r="H61" s="342"/>
      <c r="I61" s="342"/>
      <c r="J61" s="342"/>
      <c r="K61" s="342"/>
      <c r="L61" s="343"/>
      <c r="M61" s="344"/>
      <c r="N61" s="349"/>
      <c r="O61" s="351"/>
      <c r="P61" s="402"/>
    </row>
    <row r="62" spans="1:16">
      <c r="A62" s="342"/>
      <c r="B62" s="347"/>
      <c r="C62" s="344"/>
      <c r="D62" s="350"/>
      <c r="E62" s="344"/>
      <c r="F62" s="9" t="s">
        <v>3</v>
      </c>
      <c r="G62" s="10" t="s">
        <v>4</v>
      </c>
      <c r="H62" s="9" t="s">
        <v>3</v>
      </c>
      <c r="I62" s="10" t="s">
        <v>4</v>
      </c>
      <c r="J62" s="9" t="s">
        <v>3</v>
      </c>
      <c r="K62" s="10" t="s">
        <v>4</v>
      </c>
      <c r="L62" s="343"/>
      <c r="M62" s="344"/>
      <c r="N62" s="350"/>
      <c r="O62" s="351"/>
      <c r="P62" s="402"/>
    </row>
    <row r="63" spans="1:16">
      <c r="A63" s="11" t="s">
        <v>167</v>
      </c>
      <c r="B63" s="11" t="s">
        <v>160</v>
      </c>
      <c r="C63" s="201">
        <v>1992</v>
      </c>
      <c r="D63" s="11" t="s">
        <v>305</v>
      </c>
      <c r="E63" s="11" t="s">
        <v>729</v>
      </c>
      <c r="F63" s="11">
        <v>237</v>
      </c>
      <c r="G63" s="12">
        <f t="shared" ref="G63:G66" si="41">F63</f>
        <v>237</v>
      </c>
      <c r="H63" s="11"/>
      <c r="I63" s="12">
        <f t="shared" ref="I63:I66" si="42">H63*0.5</f>
        <v>0</v>
      </c>
      <c r="J63" s="11"/>
      <c r="K63" s="12">
        <f t="shared" ref="K63:K66" si="43">J63*1.5</f>
        <v>0</v>
      </c>
      <c r="L63" s="12">
        <f t="shared" ref="L63:L66" si="44">K63+I63+G63</f>
        <v>237</v>
      </c>
      <c r="M63" s="300">
        <v>3</v>
      </c>
      <c r="N63" s="300">
        <v>3</v>
      </c>
      <c r="O63" s="48">
        <v>16</v>
      </c>
      <c r="P63" s="65"/>
    </row>
    <row r="64" spans="1:16" ht="30">
      <c r="A64" s="11" t="s">
        <v>470</v>
      </c>
      <c r="B64" s="11" t="s">
        <v>420</v>
      </c>
      <c r="C64" s="201">
        <v>1989</v>
      </c>
      <c r="D64" s="11" t="s">
        <v>305</v>
      </c>
      <c r="E64" s="11" t="s">
        <v>678</v>
      </c>
      <c r="F64" s="11">
        <v>260</v>
      </c>
      <c r="G64" s="12">
        <f t="shared" si="41"/>
        <v>260</v>
      </c>
      <c r="H64" s="11"/>
      <c r="I64" s="12">
        <f t="shared" si="42"/>
        <v>0</v>
      </c>
      <c r="J64" s="11"/>
      <c r="K64" s="12">
        <f t="shared" si="43"/>
        <v>0</v>
      </c>
      <c r="L64" s="12">
        <f t="shared" si="44"/>
        <v>260</v>
      </c>
      <c r="M64" s="300">
        <v>1</v>
      </c>
      <c r="N64" s="300">
        <v>1</v>
      </c>
      <c r="O64" s="48">
        <v>20</v>
      </c>
      <c r="P64" s="44" t="s">
        <v>471</v>
      </c>
    </row>
    <row r="65" spans="1:16" ht="30">
      <c r="A65" s="11" t="s">
        <v>472</v>
      </c>
      <c r="B65" s="11" t="s">
        <v>420</v>
      </c>
      <c r="C65" s="201">
        <v>1986</v>
      </c>
      <c r="D65" s="11" t="s">
        <v>305</v>
      </c>
      <c r="E65" s="11" t="s">
        <v>679</v>
      </c>
      <c r="F65" s="11">
        <v>252</v>
      </c>
      <c r="G65" s="12">
        <f t="shared" si="41"/>
        <v>252</v>
      </c>
      <c r="H65" s="11"/>
      <c r="I65" s="12">
        <f t="shared" si="42"/>
        <v>0</v>
      </c>
      <c r="J65" s="11"/>
      <c r="K65" s="12">
        <f t="shared" si="43"/>
        <v>0</v>
      </c>
      <c r="L65" s="12">
        <f t="shared" si="44"/>
        <v>252</v>
      </c>
      <c r="M65" s="300">
        <v>2</v>
      </c>
      <c r="N65" s="300">
        <v>2</v>
      </c>
      <c r="O65" s="48">
        <v>18</v>
      </c>
      <c r="P65" s="44" t="s">
        <v>467</v>
      </c>
    </row>
    <row r="66" spans="1:16">
      <c r="A66" s="275" t="s">
        <v>502</v>
      </c>
      <c r="B66" s="275" t="s">
        <v>501</v>
      </c>
      <c r="C66" s="276">
        <v>1993</v>
      </c>
      <c r="D66" s="275" t="s">
        <v>305</v>
      </c>
      <c r="E66" s="275" t="s">
        <v>594</v>
      </c>
      <c r="F66" s="275" t="s">
        <v>535</v>
      </c>
      <c r="G66" s="236" t="str">
        <f t="shared" si="41"/>
        <v>DNS</v>
      </c>
      <c r="H66" s="198"/>
      <c r="I66" s="236">
        <f t="shared" si="42"/>
        <v>0</v>
      </c>
      <c r="J66" s="198"/>
      <c r="K66" s="236">
        <f t="shared" si="43"/>
        <v>0</v>
      </c>
      <c r="L66" s="236" t="e">
        <f t="shared" si="44"/>
        <v>#VALUE!</v>
      </c>
      <c r="M66" s="275" t="s">
        <v>535</v>
      </c>
      <c r="N66" s="275" t="s">
        <v>535</v>
      </c>
      <c r="O66" s="275" t="s">
        <v>535</v>
      </c>
      <c r="P66" s="277" t="s">
        <v>503</v>
      </c>
    </row>
    <row r="67" spans="1:16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1"/>
    </row>
    <row r="68" spans="1:16" ht="18.75">
      <c r="A68" s="8" t="s">
        <v>121</v>
      </c>
      <c r="B68" s="345" t="s">
        <v>12</v>
      </c>
      <c r="C68" s="344" t="s">
        <v>1</v>
      </c>
      <c r="D68" s="348" t="s">
        <v>13</v>
      </c>
      <c r="E68" s="344" t="s">
        <v>11</v>
      </c>
      <c r="F68" s="342" t="s">
        <v>109</v>
      </c>
      <c r="G68" s="342"/>
      <c r="H68" s="342" t="s">
        <v>5</v>
      </c>
      <c r="I68" s="342"/>
      <c r="J68" s="342" t="s">
        <v>6</v>
      </c>
      <c r="K68" s="342"/>
      <c r="L68" s="343" t="s">
        <v>7</v>
      </c>
      <c r="M68" s="344" t="s">
        <v>8</v>
      </c>
      <c r="N68" s="348" t="s">
        <v>9</v>
      </c>
      <c r="O68" s="351" t="s">
        <v>10</v>
      </c>
      <c r="P68" s="402" t="s">
        <v>151</v>
      </c>
    </row>
    <row r="69" spans="1:16" ht="14.45" customHeight="1">
      <c r="A69" s="342" t="s">
        <v>0</v>
      </c>
      <c r="B69" s="346"/>
      <c r="C69" s="344"/>
      <c r="D69" s="349"/>
      <c r="E69" s="344"/>
      <c r="F69" s="342"/>
      <c r="G69" s="342"/>
      <c r="H69" s="342"/>
      <c r="I69" s="342"/>
      <c r="J69" s="342"/>
      <c r="K69" s="342"/>
      <c r="L69" s="343"/>
      <c r="M69" s="344"/>
      <c r="N69" s="349"/>
      <c r="O69" s="351"/>
      <c r="P69" s="402"/>
    </row>
    <row r="70" spans="1:16">
      <c r="A70" s="342"/>
      <c r="B70" s="347"/>
      <c r="C70" s="344"/>
      <c r="D70" s="350"/>
      <c r="E70" s="344"/>
      <c r="F70" s="9" t="s">
        <v>3</v>
      </c>
      <c r="G70" s="10" t="s">
        <v>4</v>
      </c>
      <c r="H70" s="9" t="s">
        <v>3</v>
      </c>
      <c r="I70" s="10" t="s">
        <v>4</v>
      </c>
      <c r="J70" s="9" t="s">
        <v>3</v>
      </c>
      <c r="K70" s="10" t="s">
        <v>4</v>
      </c>
      <c r="L70" s="343"/>
      <c r="M70" s="344"/>
      <c r="N70" s="350"/>
      <c r="O70" s="351"/>
      <c r="P70" s="402"/>
    </row>
    <row r="71" spans="1:16">
      <c r="A71" s="153" t="s">
        <v>293</v>
      </c>
      <c r="B71" s="154" t="s">
        <v>148</v>
      </c>
      <c r="C71" s="214">
        <v>1984</v>
      </c>
      <c r="D71" s="156" t="s">
        <v>294</v>
      </c>
      <c r="E71" s="155" t="s">
        <v>565</v>
      </c>
      <c r="F71" s="157">
        <v>147</v>
      </c>
      <c r="G71" s="158">
        <v>147</v>
      </c>
      <c r="H71" s="157"/>
      <c r="I71" s="158">
        <v>0</v>
      </c>
      <c r="J71" s="157"/>
      <c r="K71" s="158">
        <v>0</v>
      </c>
      <c r="L71" s="159">
        <v>147</v>
      </c>
      <c r="M71" s="303">
        <v>1</v>
      </c>
      <c r="N71" s="304">
        <v>1</v>
      </c>
      <c r="O71" s="160">
        <v>20</v>
      </c>
      <c r="P71" s="153" t="s">
        <v>295</v>
      </c>
    </row>
    <row r="72" spans="1:16">
      <c r="A72" s="289" t="s">
        <v>197</v>
      </c>
      <c r="B72" s="289" t="s">
        <v>188</v>
      </c>
      <c r="C72" s="205">
        <v>1988</v>
      </c>
      <c r="D72" s="289" t="s">
        <v>195</v>
      </c>
      <c r="E72" s="289" t="s">
        <v>627</v>
      </c>
      <c r="F72" s="289">
        <v>158</v>
      </c>
      <c r="G72" s="290">
        <f t="shared" ref="G72:G73" si="45">F72</f>
        <v>158</v>
      </c>
      <c r="H72" s="289"/>
      <c r="I72" s="290">
        <f t="shared" ref="I72:I73" si="46">H72*0.5</f>
        <v>0</v>
      </c>
      <c r="J72" s="289"/>
      <c r="K72" s="290">
        <f t="shared" ref="K72:K73" si="47">J72*1.5</f>
        <v>0</v>
      </c>
      <c r="L72" s="290">
        <f t="shared" ref="L72:L73" si="48">K72+I72+G72</f>
        <v>158</v>
      </c>
      <c r="M72" s="302">
        <v>2</v>
      </c>
      <c r="N72" s="302">
        <v>3</v>
      </c>
      <c r="O72" s="291">
        <v>16</v>
      </c>
      <c r="P72" s="289" t="s">
        <v>198</v>
      </c>
    </row>
    <row r="73" spans="1:16">
      <c r="A73" s="289" t="s">
        <v>220</v>
      </c>
      <c r="B73" s="289" t="s">
        <v>200</v>
      </c>
      <c r="C73" s="205">
        <v>1981</v>
      </c>
      <c r="D73" s="289" t="s">
        <v>195</v>
      </c>
      <c r="E73" s="289" t="s">
        <v>561</v>
      </c>
      <c r="F73" s="289">
        <v>225</v>
      </c>
      <c r="G73" s="290">
        <f t="shared" si="45"/>
        <v>225</v>
      </c>
      <c r="H73" s="289"/>
      <c r="I73" s="290">
        <f t="shared" si="46"/>
        <v>0</v>
      </c>
      <c r="J73" s="289"/>
      <c r="K73" s="290">
        <f t="shared" si="47"/>
        <v>0</v>
      </c>
      <c r="L73" s="290">
        <f t="shared" si="48"/>
        <v>225</v>
      </c>
      <c r="M73" s="302">
        <v>1</v>
      </c>
      <c r="N73" s="302">
        <v>2</v>
      </c>
      <c r="O73" s="291">
        <v>18</v>
      </c>
      <c r="P73" s="292" t="s">
        <v>215</v>
      </c>
    </row>
    <row r="74" spans="1:16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1"/>
    </row>
    <row r="75" spans="1:16" ht="18.75">
      <c r="A75" s="2" t="s">
        <v>122</v>
      </c>
      <c r="B75" s="335" t="s">
        <v>12</v>
      </c>
      <c r="C75" s="331" t="s">
        <v>1</v>
      </c>
      <c r="D75" s="332" t="s">
        <v>13</v>
      </c>
      <c r="E75" s="331" t="s">
        <v>11</v>
      </c>
      <c r="F75" s="329" t="s">
        <v>109</v>
      </c>
      <c r="G75" s="329"/>
      <c r="H75" s="329" t="s">
        <v>5</v>
      </c>
      <c r="I75" s="329"/>
      <c r="J75" s="329" t="s">
        <v>6</v>
      </c>
      <c r="K75" s="329"/>
      <c r="L75" s="330" t="s">
        <v>7</v>
      </c>
      <c r="M75" s="331" t="s">
        <v>8</v>
      </c>
      <c r="N75" s="332" t="s">
        <v>9</v>
      </c>
      <c r="O75" s="328" t="s">
        <v>10</v>
      </c>
      <c r="P75" s="401" t="s">
        <v>151</v>
      </c>
    </row>
    <row r="76" spans="1:16">
      <c r="A76" s="329" t="s">
        <v>0</v>
      </c>
      <c r="B76" s="336"/>
      <c r="C76" s="331"/>
      <c r="D76" s="333"/>
      <c r="E76" s="331"/>
      <c r="F76" s="329"/>
      <c r="G76" s="329"/>
      <c r="H76" s="329"/>
      <c r="I76" s="329"/>
      <c r="J76" s="329"/>
      <c r="K76" s="329"/>
      <c r="L76" s="330"/>
      <c r="M76" s="331"/>
      <c r="N76" s="333"/>
      <c r="O76" s="328"/>
      <c r="P76" s="401"/>
    </row>
    <row r="77" spans="1:16">
      <c r="A77" s="329"/>
      <c r="B77" s="337"/>
      <c r="C77" s="331"/>
      <c r="D77" s="334"/>
      <c r="E77" s="331"/>
      <c r="F77" s="3" t="s">
        <v>3</v>
      </c>
      <c r="G77" s="4" t="s">
        <v>4</v>
      </c>
      <c r="H77" s="3" t="s">
        <v>3</v>
      </c>
      <c r="I77" s="4" t="s">
        <v>4</v>
      </c>
      <c r="J77" s="3" t="s">
        <v>3</v>
      </c>
      <c r="K77" s="4" t="s">
        <v>4</v>
      </c>
      <c r="L77" s="330"/>
      <c r="M77" s="331"/>
      <c r="N77" s="334"/>
      <c r="O77" s="328"/>
      <c r="P77" s="401"/>
    </row>
    <row r="78" spans="1:16">
      <c r="A78" s="5" t="s">
        <v>280</v>
      </c>
      <c r="B78" s="5" t="s">
        <v>200</v>
      </c>
      <c r="C78" s="5">
        <v>1974</v>
      </c>
      <c r="D78" s="5" t="s">
        <v>195</v>
      </c>
      <c r="E78" s="5" t="s">
        <v>608</v>
      </c>
      <c r="F78" s="5">
        <v>250</v>
      </c>
      <c r="G78" s="6">
        <f t="shared" ref="G78:G79" si="49">F78</f>
        <v>250</v>
      </c>
      <c r="H78" s="5"/>
      <c r="I78" s="6">
        <f t="shared" ref="I78:I79" si="50">H78*0.5</f>
        <v>0</v>
      </c>
      <c r="J78" s="5"/>
      <c r="K78" s="6">
        <f t="shared" ref="K78:K79" si="51">J78*1.5</f>
        <v>0</v>
      </c>
      <c r="L78" s="6">
        <f t="shared" ref="L78:L79" si="52">K78+I78+G78</f>
        <v>250</v>
      </c>
      <c r="M78" s="302">
        <v>2</v>
      </c>
      <c r="N78" s="302">
        <v>2</v>
      </c>
      <c r="O78" s="49">
        <v>18</v>
      </c>
      <c r="P78" s="5" t="s">
        <v>215</v>
      </c>
    </row>
    <row r="79" spans="1:16">
      <c r="A79" s="5" t="s">
        <v>320</v>
      </c>
      <c r="B79" s="5" t="s">
        <v>312</v>
      </c>
      <c r="C79" s="5">
        <v>1976</v>
      </c>
      <c r="D79" s="5" t="s">
        <v>268</v>
      </c>
      <c r="E79" s="5" t="s">
        <v>567</v>
      </c>
      <c r="F79" s="5">
        <v>250</v>
      </c>
      <c r="G79" s="6">
        <f t="shared" si="49"/>
        <v>250</v>
      </c>
      <c r="H79" s="5"/>
      <c r="I79" s="6">
        <f t="shared" si="50"/>
        <v>0</v>
      </c>
      <c r="J79" s="5"/>
      <c r="K79" s="6">
        <f t="shared" si="51"/>
        <v>0</v>
      </c>
      <c r="L79" s="6">
        <f t="shared" si="52"/>
        <v>250</v>
      </c>
      <c r="M79" s="302">
        <v>1</v>
      </c>
      <c r="N79" s="302">
        <v>1</v>
      </c>
      <c r="O79" s="49">
        <v>20</v>
      </c>
      <c r="P79" s="42" t="s">
        <v>318</v>
      </c>
    </row>
    <row r="80" spans="1:16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1"/>
    </row>
    <row r="81" spans="1:16" ht="18.75">
      <c r="A81" s="8" t="s">
        <v>123</v>
      </c>
      <c r="B81" s="345" t="s">
        <v>12</v>
      </c>
      <c r="C81" s="344" t="s">
        <v>1</v>
      </c>
      <c r="D81" s="348" t="s">
        <v>13</v>
      </c>
      <c r="E81" s="344" t="s">
        <v>11</v>
      </c>
      <c r="F81" s="342" t="s">
        <v>109</v>
      </c>
      <c r="G81" s="342"/>
      <c r="H81" s="342" t="s">
        <v>5</v>
      </c>
      <c r="I81" s="342"/>
      <c r="J81" s="342" t="s">
        <v>6</v>
      </c>
      <c r="K81" s="342"/>
      <c r="L81" s="343" t="s">
        <v>7</v>
      </c>
      <c r="M81" s="344" t="s">
        <v>8</v>
      </c>
      <c r="N81" s="348" t="s">
        <v>9</v>
      </c>
      <c r="O81" s="351" t="s">
        <v>10</v>
      </c>
      <c r="P81" s="402" t="s">
        <v>151</v>
      </c>
    </row>
    <row r="82" spans="1:16" ht="14.45" customHeight="1">
      <c r="A82" s="342" t="s">
        <v>0</v>
      </c>
      <c r="B82" s="346"/>
      <c r="C82" s="344"/>
      <c r="D82" s="349"/>
      <c r="E82" s="344"/>
      <c r="F82" s="342"/>
      <c r="G82" s="342"/>
      <c r="H82" s="342"/>
      <c r="I82" s="342"/>
      <c r="J82" s="342"/>
      <c r="K82" s="342"/>
      <c r="L82" s="343"/>
      <c r="M82" s="344"/>
      <c r="N82" s="349"/>
      <c r="O82" s="351"/>
      <c r="P82" s="402"/>
    </row>
    <row r="83" spans="1:16">
      <c r="A83" s="342"/>
      <c r="B83" s="347"/>
      <c r="C83" s="344"/>
      <c r="D83" s="350"/>
      <c r="E83" s="344"/>
      <c r="F83" s="9" t="s">
        <v>3</v>
      </c>
      <c r="G83" s="10" t="s">
        <v>4</v>
      </c>
      <c r="H83" s="9" t="s">
        <v>3</v>
      </c>
      <c r="I83" s="10" t="s">
        <v>4</v>
      </c>
      <c r="J83" s="9" t="s">
        <v>3</v>
      </c>
      <c r="K83" s="10" t="s">
        <v>4</v>
      </c>
      <c r="L83" s="343"/>
      <c r="M83" s="344"/>
      <c r="N83" s="350"/>
      <c r="O83" s="351"/>
      <c r="P83" s="402"/>
    </row>
    <row r="84" spans="1:16" ht="27">
      <c r="A84" s="53" t="s">
        <v>485</v>
      </c>
      <c r="B84" s="46" t="s">
        <v>420</v>
      </c>
      <c r="C84" s="213">
        <v>1991</v>
      </c>
      <c r="D84" s="46" t="s">
        <v>294</v>
      </c>
      <c r="E84" s="46" t="s">
        <v>613</v>
      </c>
      <c r="F84" s="46">
        <v>150</v>
      </c>
      <c r="G84" s="130">
        <f t="shared" ref="G84:G86" si="53">F84</f>
        <v>150</v>
      </c>
      <c r="H84" s="119"/>
      <c r="I84" s="130">
        <f t="shared" ref="I84:I86" si="54">H84*0.5</f>
        <v>0</v>
      </c>
      <c r="J84" s="119"/>
      <c r="K84" s="130">
        <f t="shared" ref="K84:K86" si="55">J84*1.5</f>
        <v>0</v>
      </c>
      <c r="L84" s="130">
        <f t="shared" ref="L84:L86" si="56">K84+I84+G84</f>
        <v>150</v>
      </c>
      <c r="M84" s="301">
        <v>2</v>
      </c>
      <c r="N84" s="301">
        <v>2</v>
      </c>
      <c r="O84" s="46">
        <v>18</v>
      </c>
      <c r="P84" s="59" t="s">
        <v>486</v>
      </c>
    </row>
    <row r="85" spans="1:16">
      <c r="A85" s="53" t="s">
        <v>487</v>
      </c>
      <c r="B85" s="46" t="s">
        <v>420</v>
      </c>
      <c r="C85" s="213">
        <v>1991</v>
      </c>
      <c r="D85" s="46" t="s">
        <v>294</v>
      </c>
      <c r="E85" s="46" t="s">
        <v>660</v>
      </c>
      <c r="F85" s="46">
        <v>221</v>
      </c>
      <c r="G85" s="130">
        <f t="shared" si="53"/>
        <v>221</v>
      </c>
      <c r="H85" s="119"/>
      <c r="I85" s="130">
        <f t="shared" si="54"/>
        <v>0</v>
      </c>
      <c r="J85" s="119"/>
      <c r="K85" s="130">
        <f t="shared" si="55"/>
        <v>0</v>
      </c>
      <c r="L85" s="130">
        <f t="shared" si="56"/>
        <v>221</v>
      </c>
      <c r="M85" s="301">
        <v>1</v>
      </c>
      <c r="N85" s="301">
        <v>1</v>
      </c>
      <c r="O85" s="46">
        <v>20</v>
      </c>
      <c r="P85" s="53" t="s">
        <v>488</v>
      </c>
    </row>
    <row r="86" spans="1:16">
      <c r="A86" s="5" t="s">
        <v>194</v>
      </c>
      <c r="B86" s="5" t="s">
        <v>188</v>
      </c>
      <c r="C86" s="5">
        <v>1979</v>
      </c>
      <c r="D86" s="5" t="s">
        <v>195</v>
      </c>
      <c r="E86" s="5" t="s">
        <v>701</v>
      </c>
      <c r="F86" s="5">
        <v>216</v>
      </c>
      <c r="G86" s="6">
        <f t="shared" si="53"/>
        <v>216</v>
      </c>
      <c r="H86" s="5"/>
      <c r="I86" s="6">
        <f t="shared" si="54"/>
        <v>0</v>
      </c>
      <c r="J86" s="5"/>
      <c r="K86" s="6">
        <f t="shared" si="55"/>
        <v>0</v>
      </c>
      <c r="L86" s="6">
        <f t="shared" si="56"/>
        <v>216</v>
      </c>
      <c r="M86" s="302">
        <v>3</v>
      </c>
      <c r="N86" s="302">
        <v>5</v>
      </c>
      <c r="O86" s="49">
        <v>14</v>
      </c>
      <c r="P86" s="5"/>
    </row>
    <row r="87" spans="1:16">
      <c r="A87" s="5" t="s">
        <v>263</v>
      </c>
      <c r="B87" s="5" t="s">
        <v>200</v>
      </c>
      <c r="C87" s="205">
        <v>1992</v>
      </c>
      <c r="D87" s="5" t="s">
        <v>268</v>
      </c>
      <c r="E87" s="5" t="s">
        <v>597</v>
      </c>
      <c r="F87" s="5">
        <v>279</v>
      </c>
      <c r="G87" s="6">
        <f t="shared" ref="G87:G89" si="57">F87</f>
        <v>279</v>
      </c>
      <c r="H87" s="5"/>
      <c r="I87" s="6">
        <f t="shared" ref="I87:I89" si="58">H87*0.5</f>
        <v>0</v>
      </c>
      <c r="J87" s="5"/>
      <c r="K87" s="6">
        <f t="shared" ref="K87:K89" si="59">J87*1.5</f>
        <v>0</v>
      </c>
      <c r="L87" s="6">
        <f t="shared" ref="L87:L89" si="60">K87+I87+G87</f>
        <v>279</v>
      </c>
      <c r="M87" s="302">
        <v>1</v>
      </c>
      <c r="N87" s="302">
        <v>3</v>
      </c>
      <c r="O87" s="49">
        <v>16</v>
      </c>
      <c r="P87" s="42" t="s">
        <v>218</v>
      </c>
    </row>
    <row r="88" spans="1:16">
      <c r="A88" s="198" t="s">
        <v>402</v>
      </c>
      <c r="B88" s="198" t="s">
        <v>378</v>
      </c>
      <c r="C88" s="274">
        <v>1975</v>
      </c>
      <c r="D88" s="198" t="s">
        <v>268</v>
      </c>
      <c r="E88" s="198" t="s">
        <v>535</v>
      </c>
      <c r="F88" s="198" t="s">
        <v>535</v>
      </c>
      <c r="G88" s="236" t="str">
        <f t="shared" si="57"/>
        <v>DNS</v>
      </c>
      <c r="H88" s="198"/>
      <c r="I88" s="236">
        <f t="shared" si="58"/>
        <v>0</v>
      </c>
      <c r="J88" s="198"/>
      <c r="K88" s="236">
        <f t="shared" si="59"/>
        <v>0</v>
      </c>
      <c r="L88" s="236" t="e">
        <f t="shared" si="60"/>
        <v>#VALUE!</v>
      </c>
      <c r="M88" s="305" t="s">
        <v>535</v>
      </c>
      <c r="N88" s="305" t="s">
        <v>535</v>
      </c>
      <c r="O88" s="237" t="s">
        <v>535</v>
      </c>
      <c r="P88" s="227"/>
    </row>
    <row r="89" spans="1:16">
      <c r="A89" s="89" t="s">
        <v>386</v>
      </c>
      <c r="B89" s="88" t="s">
        <v>378</v>
      </c>
      <c r="C89" s="288">
        <v>1996</v>
      </c>
      <c r="D89" s="88" t="s">
        <v>268</v>
      </c>
      <c r="E89" s="88" t="s">
        <v>599</v>
      </c>
      <c r="F89" s="88">
        <v>237</v>
      </c>
      <c r="G89" s="91">
        <f t="shared" si="57"/>
        <v>237</v>
      </c>
      <c r="H89" s="88"/>
      <c r="I89" s="91">
        <f t="shared" si="58"/>
        <v>0</v>
      </c>
      <c r="J89" s="88"/>
      <c r="K89" s="91">
        <f t="shared" si="59"/>
        <v>0</v>
      </c>
      <c r="L89" s="91">
        <f t="shared" si="60"/>
        <v>237</v>
      </c>
      <c r="M89" s="269">
        <v>2</v>
      </c>
      <c r="N89" s="269">
        <v>4</v>
      </c>
      <c r="O89" s="92">
        <v>15</v>
      </c>
      <c r="P89" s="93" t="s">
        <v>385</v>
      </c>
    </row>
    <row r="90" spans="1:16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69"/>
    </row>
    <row r="91" spans="1:16" ht="18.75">
      <c r="A91" s="8" t="s">
        <v>124</v>
      </c>
      <c r="B91" s="345" t="s">
        <v>12</v>
      </c>
      <c r="C91" s="344" t="s">
        <v>1</v>
      </c>
      <c r="D91" s="348" t="s">
        <v>13</v>
      </c>
      <c r="E91" s="344" t="s">
        <v>11</v>
      </c>
      <c r="F91" s="342" t="s">
        <v>109</v>
      </c>
      <c r="G91" s="342"/>
      <c r="H91" s="342" t="s">
        <v>5</v>
      </c>
      <c r="I91" s="342"/>
      <c r="J91" s="342" t="s">
        <v>6</v>
      </c>
      <c r="K91" s="342"/>
      <c r="L91" s="343" t="s">
        <v>7</v>
      </c>
      <c r="M91" s="344" t="s">
        <v>8</v>
      </c>
      <c r="N91" s="348" t="s">
        <v>9</v>
      </c>
      <c r="O91" s="351" t="s">
        <v>10</v>
      </c>
      <c r="P91" s="402" t="s">
        <v>151</v>
      </c>
    </row>
    <row r="92" spans="1:16">
      <c r="A92" s="342" t="s">
        <v>0</v>
      </c>
      <c r="B92" s="346"/>
      <c r="C92" s="344"/>
      <c r="D92" s="349"/>
      <c r="E92" s="344"/>
      <c r="F92" s="342"/>
      <c r="G92" s="342"/>
      <c r="H92" s="342"/>
      <c r="I92" s="342"/>
      <c r="J92" s="342"/>
      <c r="K92" s="342"/>
      <c r="L92" s="343"/>
      <c r="M92" s="344"/>
      <c r="N92" s="349"/>
      <c r="O92" s="351"/>
      <c r="P92" s="402"/>
    </row>
    <row r="93" spans="1:16">
      <c r="A93" s="342"/>
      <c r="B93" s="347"/>
      <c r="C93" s="344"/>
      <c r="D93" s="350"/>
      <c r="E93" s="344"/>
      <c r="F93" s="9" t="s">
        <v>3</v>
      </c>
      <c r="G93" s="10" t="s">
        <v>4</v>
      </c>
      <c r="H93" s="9" t="s">
        <v>3</v>
      </c>
      <c r="I93" s="10" t="s">
        <v>4</v>
      </c>
      <c r="J93" s="9" t="s">
        <v>3</v>
      </c>
      <c r="K93" s="10" t="s">
        <v>4</v>
      </c>
      <c r="L93" s="343"/>
      <c r="M93" s="344"/>
      <c r="N93" s="350"/>
      <c r="O93" s="351"/>
      <c r="P93" s="402"/>
    </row>
    <row r="94" spans="1:16">
      <c r="A94" s="11" t="s">
        <v>159</v>
      </c>
      <c r="B94" s="11" t="s">
        <v>160</v>
      </c>
      <c r="C94" s="11">
        <v>2001</v>
      </c>
      <c r="D94" s="11" t="s">
        <v>294</v>
      </c>
      <c r="E94" s="11" t="s">
        <v>555</v>
      </c>
      <c r="F94" s="11">
        <v>208</v>
      </c>
      <c r="G94" s="12">
        <f t="shared" ref="G94" si="61">F94</f>
        <v>208</v>
      </c>
      <c r="H94" s="11"/>
      <c r="I94" s="12">
        <f t="shared" ref="I94" si="62">H94*0.5</f>
        <v>0</v>
      </c>
      <c r="J94" s="11"/>
      <c r="K94" s="12">
        <f t="shared" ref="K94" si="63">J94*1.5</f>
        <v>0</v>
      </c>
      <c r="L94" s="12">
        <f t="shared" ref="L94" si="64">K94+I94+G94</f>
        <v>208</v>
      </c>
      <c r="M94" s="300">
        <v>2</v>
      </c>
      <c r="N94" s="300">
        <v>2</v>
      </c>
      <c r="O94" s="48">
        <v>18</v>
      </c>
      <c r="P94" s="44" t="s">
        <v>166</v>
      </c>
    </row>
    <row r="95" spans="1:16">
      <c r="A95" s="11" t="s">
        <v>500</v>
      </c>
      <c r="B95" s="11" t="s">
        <v>501</v>
      </c>
      <c r="C95" s="11">
        <v>1987</v>
      </c>
      <c r="D95" s="11" t="s">
        <v>294</v>
      </c>
      <c r="E95" s="11" t="s">
        <v>661</v>
      </c>
      <c r="F95" s="11">
        <v>216</v>
      </c>
      <c r="G95" s="12">
        <f t="shared" ref="G95" si="65">F95</f>
        <v>216</v>
      </c>
      <c r="H95" s="11"/>
      <c r="I95" s="12">
        <f t="shared" ref="I95" si="66">H95*0.5</f>
        <v>0</v>
      </c>
      <c r="J95" s="11"/>
      <c r="K95" s="12">
        <f t="shared" ref="K95" si="67">J95*1.5</f>
        <v>0</v>
      </c>
      <c r="L95" s="12">
        <f t="shared" ref="L95" si="68">K95+I95+G95</f>
        <v>216</v>
      </c>
      <c r="M95" s="300">
        <v>1</v>
      </c>
      <c r="N95" s="300">
        <v>1</v>
      </c>
      <c r="O95" s="11">
        <v>20</v>
      </c>
      <c r="P95" s="44"/>
    </row>
    <row r="96" spans="1:16">
      <c r="A96" s="11" t="s">
        <v>207</v>
      </c>
      <c r="B96" s="11" t="s">
        <v>200</v>
      </c>
      <c r="C96" s="11">
        <v>1984</v>
      </c>
      <c r="D96" s="11" t="s">
        <v>294</v>
      </c>
      <c r="E96" s="11" t="s">
        <v>628</v>
      </c>
      <c r="F96" s="11">
        <v>178</v>
      </c>
      <c r="G96" s="12">
        <f t="shared" ref="G96" si="69">F96</f>
        <v>178</v>
      </c>
      <c r="H96" s="11"/>
      <c r="I96" s="12">
        <f t="shared" ref="I96" si="70">H96*0.5</f>
        <v>0</v>
      </c>
      <c r="J96" s="11"/>
      <c r="K96" s="12">
        <f t="shared" ref="K96" si="71">J96*1.5</f>
        <v>0</v>
      </c>
      <c r="L96" s="12">
        <f t="shared" ref="L96" si="72">K96+I96+G96</f>
        <v>178</v>
      </c>
      <c r="M96" s="300">
        <v>3</v>
      </c>
      <c r="N96" s="300">
        <v>3</v>
      </c>
      <c r="O96" s="11">
        <v>16</v>
      </c>
      <c r="P96" s="44" t="s">
        <v>207</v>
      </c>
    </row>
    <row r="97" spans="1:16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69"/>
    </row>
    <row r="98" spans="1:16" ht="18.75">
      <c r="A98" s="2" t="s">
        <v>125</v>
      </c>
      <c r="B98" s="335" t="s">
        <v>12</v>
      </c>
      <c r="C98" s="331" t="s">
        <v>1</v>
      </c>
      <c r="D98" s="332" t="s">
        <v>13</v>
      </c>
      <c r="E98" s="331" t="s">
        <v>11</v>
      </c>
      <c r="F98" s="329" t="s">
        <v>109</v>
      </c>
      <c r="G98" s="329"/>
      <c r="H98" s="329" t="s">
        <v>5</v>
      </c>
      <c r="I98" s="329"/>
      <c r="J98" s="329" t="s">
        <v>6</v>
      </c>
      <c r="K98" s="329"/>
      <c r="L98" s="330" t="s">
        <v>7</v>
      </c>
      <c r="M98" s="331" t="s">
        <v>8</v>
      </c>
      <c r="N98" s="332" t="s">
        <v>9</v>
      </c>
      <c r="O98" s="328" t="s">
        <v>10</v>
      </c>
      <c r="P98" s="401" t="s">
        <v>151</v>
      </c>
    </row>
    <row r="99" spans="1:16" ht="14.45" customHeight="1">
      <c r="A99" s="329" t="s">
        <v>0</v>
      </c>
      <c r="B99" s="336"/>
      <c r="C99" s="331"/>
      <c r="D99" s="333"/>
      <c r="E99" s="331"/>
      <c r="F99" s="329"/>
      <c r="G99" s="329"/>
      <c r="H99" s="329"/>
      <c r="I99" s="329"/>
      <c r="J99" s="329"/>
      <c r="K99" s="329"/>
      <c r="L99" s="330"/>
      <c r="M99" s="331"/>
      <c r="N99" s="333"/>
      <c r="O99" s="328"/>
      <c r="P99" s="401"/>
    </row>
    <row r="100" spans="1:16">
      <c r="A100" s="329"/>
      <c r="B100" s="337"/>
      <c r="C100" s="331"/>
      <c r="D100" s="334"/>
      <c r="E100" s="331"/>
      <c r="F100" s="3" t="s">
        <v>3</v>
      </c>
      <c r="G100" s="4" t="s">
        <v>4</v>
      </c>
      <c r="H100" s="3" t="s">
        <v>3</v>
      </c>
      <c r="I100" s="4" t="s">
        <v>4</v>
      </c>
      <c r="J100" s="3" t="s">
        <v>3</v>
      </c>
      <c r="K100" s="4" t="s">
        <v>4</v>
      </c>
      <c r="L100" s="330"/>
      <c r="M100" s="331"/>
      <c r="N100" s="334"/>
      <c r="O100" s="328"/>
      <c r="P100" s="401"/>
    </row>
    <row r="101" spans="1:16">
      <c r="A101" s="5" t="s">
        <v>240</v>
      </c>
      <c r="B101" s="5" t="s">
        <v>200</v>
      </c>
      <c r="C101" s="5">
        <v>1994</v>
      </c>
      <c r="D101" s="5" t="s">
        <v>195</v>
      </c>
      <c r="E101" s="5" t="s">
        <v>710</v>
      </c>
      <c r="F101" s="5">
        <v>247</v>
      </c>
      <c r="G101" s="6">
        <f>F101</f>
        <v>247</v>
      </c>
      <c r="H101" s="5"/>
      <c r="I101" s="6">
        <f t="shared" ref="I101" si="73">H101*0.5</f>
        <v>0</v>
      </c>
      <c r="J101" s="5"/>
      <c r="K101" s="6">
        <f t="shared" ref="K101" si="74">J101*1.5</f>
        <v>0</v>
      </c>
      <c r="L101" s="6">
        <f t="shared" ref="L101" si="75">K101+I101+G101</f>
        <v>247</v>
      </c>
      <c r="M101" s="302">
        <v>2</v>
      </c>
      <c r="N101" s="302">
        <v>7</v>
      </c>
      <c r="O101" s="49">
        <v>12</v>
      </c>
      <c r="P101" s="5" t="s">
        <v>241</v>
      </c>
    </row>
    <row r="102" spans="1:16">
      <c r="A102" s="5" t="s">
        <v>399</v>
      </c>
      <c r="B102" s="5" t="s">
        <v>378</v>
      </c>
      <c r="C102" s="5">
        <v>1995</v>
      </c>
      <c r="D102" s="5" t="s">
        <v>268</v>
      </c>
      <c r="E102" s="5" t="s">
        <v>574</v>
      </c>
      <c r="F102" s="5">
        <v>248</v>
      </c>
      <c r="G102" s="6">
        <f>F102</f>
        <v>248</v>
      </c>
      <c r="H102" s="5"/>
      <c r="I102" s="6">
        <f t="shared" ref="I102" si="76">H102*0.5</f>
        <v>0</v>
      </c>
      <c r="J102" s="5"/>
      <c r="K102" s="6">
        <f t="shared" ref="K102" si="77">J102*1.5</f>
        <v>0</v>
      </c>
      <c r="L102" s="6">
        <f t="shared" ref="L102" si="78">K102+I102+G102</f>
        <v>248</v>
      </c>
      <c r="M102" s="302">
        <v>1</v>
      </c>
      <c r="N102" s="302">
        <v>6</v>
      </c>
      <c r="O102" s="5">
        <v>13</v>
      </c>
      <c r="P102" s="5" t="s">
        <v>379</v>
      </c>
    </row>
    <row r="103" spans="1:16">
      <c r="A103" s="7"/>
      <c r="B103" s="7"/>
      <c r="C103" s="7"/>
      <c r="D103" s="7"/>
      <c r="E103" s="7"/>
      <c r="F103" s="7"/>
      <c r="G103" s="102"/>
      <c r="H103" s="7"/>
      <c r="I103" s="102"/>
      <c r="J103" s="7"/>
      <c r="K103" s="102"/>
      <c r="L103" s="102"/>
      <c r="M103" s="7"/>
      <c r="N103" s="7"/>
      <c r="O103" s="7"/>
      <c r="P103" s="69"/>
    </row>
    <row r="104" spans="1:16" ht="18" customHeight="1">
      <c r="A104" s="2" t="s">
        <v>209</v>
      </c>
      <c r="B104" s="335" t="s">
        <v>12</v>
      </c>
      <c r="C104" s="331" t="s">
        <v>1</v>
      </c>
      <c r="D104" s="332" t="s">
        <v>13</v>
      </c>
      <c r="E104" s="331" t="s">
        <v>11</v>
      </c>
      <c r="F104" s="329" t="s">
        <v>109</v>
      </c>
      <c r="G104" s="329"/>
      <c r="H104" s="329" t="s">
        <v>5</v>
      </c>
      <c r="I104" s="329"/>
      <c r="J104" s="329" t="s">
        <v>6</v>
      </c>
      <c r="K104" s="329"/>
      <c r="L104" s="330" t="s">
        <v>7</v>
      </c>
      <c r="M104" s="331" t="s">
        <v>8</v>
      </c>
      <c r="N104" s="332" t="s">
        <v>9</v>
      </c>
      <c r="O104" s="328" t="s">
        <v>10</v>
      </c>
      <c r="P104" s="401" t="s">
        <v>151</v>
      </c>
    </row>
    <row r="105" spans="1:16">
      <c r="A105" s="329" t="s">
        <v>0</v>
      </c>
      <c r="B105" s="336"/>
      <c r="C105" s="331"/>
      <c r="D105" s="333"/>
      <c r="E105" s="331"/>
      <c r="F105" s="329"/>
      <c r="G105" s="329"/>
      <c r="H105" s="329"/>
      <c r="I105" s="329"/>
      <c r="J105" s="329"/>
      <c r="K105" s="329"/>
      <c r="L105" s="330"/>
      <c r="M105" s="331"/>
      <c r="N105" s="333"/>
      <c r="O105" s="328"/>
      <c r="P105" s="401"/>
    </row>
    <row r="106" spans="1:16">
      <c r="A106" s="329"/>
      <c r="B106" s="337"/>
      <c r="C106" s="331"/>
      <c r="D106" s="334"/>
      <c r="E106" s="331"/>
      <c r="F106" s="3" t="s">
        <v>3</v>
      </c>
      <c r="G106" s="4" t="s">
        <v>4</v>
      </c>
      <c r="H106" s="3" t="s">
        <v>3</v>
      </c>
      <c r="I106" s="4" t="s">
        <v>4</v>
      </c>
      <c r="J106" s="3" t="s">
        <v>3</v>
      </c>
      <c r="K106" s="4" t="s">
        <v>4</v>
      </c>
      <c r="L106" s="330"/>
      <c r="M106" s="331"/>
      <c r="N106" s="334"/>
      <c r="O106" s="328"/>
      <c r="P106" s="401"/>
    </row>
    <row r="107" spans="1:16">
      <c r="A107" s="5" t="s">
        <v>208</v>
      </c>
      <c r="B107" s="5" t="s">
        <v>200</v>
      </c>
      <c r="C107" s="5">
        <v>1991</v>
      </c>
      <c r="D107" s="5" t="s">
        <v>195</v>
      </c>
      <c r="E107" s="5" t="s">
        <v>714</v>
      </c>
      <c r="F107" s="5">
        <v>227</v>
      </c>
      <c r="G107" s="6">
        <f t="shared" ref="G107:G108" si="79">F107</f>
        <v>227</v>
      </c>
      <c r="H107" s="5"/>
      <c r="I107" s="6">
        <f t="shared" ref="I107:I108" si="80">H107*0.5</f>
        <v>0</v>
      </c>
      <c r="J107" s="5"/>
      <c r="K107" s="6">
        <f t="shared" ref="K107:K108" si="81">J107*1.5</f>
        <v>0</v>
      </c>
      <c r="L107" s="6">
        <f t="shared" ref="L107:L108" si="82">K107+I107+G107</f>
        <v>227</v>
      </c>
      <c r="M107" s="5">
        <v>3</v>
      </c>
      <c r="N107" s="5">
        <v>9</v>
      </c>
      <c r="O107" s="49">
        <v>10</v>
      </c>
      <c r="P107" s="5" t="s">
        <v>210</v>
      </c>
    </row>
    <row r="108" spans="1:16">
      <c r="A108" s="5" t="s">
        <v>246</v>
      </c>
      <c r="B108" s="5" t="s">
        <v>200</v>
      </c>
      <c r="C108" s="5">
        <v>1993</v>
      </c>
      <c r="D108" s="5" t="s">
        <v>195</v>
      </c>
      <c r="E108" s="5" t="s">
        <v>704</v>
      </c>
      <c r="F108" s="5">
        <v>235</v>
      </c>
      <c r="G108" s="6">
        <f t="shared" si="79"/>
        <v>235</v>
      </c>
      <c r="H108" s="5"/>
      <c r="I108" s="6">
        <f t="shared" si="80"/>
        <v>0</v>
      </c>
      <c r="J108" s="5"/>
      <c r="K108" s="6">
        <f t="shared" si="81"/>
        <v>0</v>
      </c>
      <c r="L108" s="6">
        <f t="shared" si="82"/>
        <v>235</v>
      </c>
      <c r="M108" s="5">
        <v>2</v>
      </c>
      <c r="N108" s="5">
        <v>8</v>
      </c>
      <c r="O108" s="49">
        <v>11</v>
      </c>
      <c r="P108" s="5" t="s">
        <v>202</v>
      </c>
    </row>
    <row r="109" spans="1:16">
      <c r="A109" s="5" t="s">
        <v>418</v>
      </c>
      <c r="B109" s="5" t="s">
        <v>378</v>
      </c>
      <c r="C109" s="5">
        <v>1981</v>
      </c>
      <c r="D109" s="5" t="s">
        <v>268</v>
      </c>
      <c r="E109" s="5" t="s">
        <v>578</v>
      </c>
      <c r="F109" s="5">
        <v>275</v>
      </c>
      <c r="G109" s="6">
        <v>275</v>
      </c>
      <c r="H109" s="5"/>
      <c r="I109" s="6">
        <v>0</v>
      </c>
      <c r="J109" s="5"/>
      <c r="K109" s="6">
        <v>0</v>
      </c>
      <c r="L109" s="6">
        <v>275</v>
      </c>
      <c r="M109" s="5">
        <v>1</v>
      </c>
      <c r="N109" s="5">
        <v>4</v>
      </c>
      <c r="O109" s="5">
        <v>15</v>
      </c>
      <c r="P109" s="42"/>
    </row>
    <row r="110" spans="1:16">
      <c r="A110" s="7"/>
      <c r="B110" s="7"/>
      <c r="C110" s="7"/>
      <c r="D110" s="7"/>
      <c r="E110" s="7"/>
      <c r="F110" s="7"/>
      <c r="G110" s="102"/>
      <c r="H110" s="7"/>
      <c r="I110" s="102"/>
      <c r="J110" s="7"/>
      <c r="K110" s="102"/>
      <c r="L110" s="102"/>
      <c r="M110" s="7"/>
      <c r="N110" s="7"/>
      <c r="O110" s="7"/>
      <c r="P110" s="7"/>
    </row>
    <row r="111" spans="1:16" ht="18.75">
      <c r="A111" s="2" t="s">
        <v>552</v>
      </c>
      <c r="B111" s="335" t="s">
        <v>12</v>
      </c>
      <c r="C111" s="331" t="s">
        <v>1</v>
      </c>
      <c r="D111" s="332" t="s">
        <v>13</v>
      </c>
      <c r="E111" s="331" t="s">
        <v>11</v>
      </c>
      <c r="F111" s="329" t="s">
        <v>109</v>
      </c>
      <c r="G111" s="329"/>
      <c r="H111" s="329" t="s">
        <v>5</v>
      </c>
      <c r="I111" s="329"/>
      <c r="J111" s="329" t="s">
        <v>6</v>
      </c>
      <c r="K111" s="329"/>
      <c r="L111" s="330" t="s">
        <v>7</v>
      </c>
      <c r="M111" s="331" t="s">
        <v>8</v>
      </c>
      <c r="N111" s="332" t="s">
        <v>9</v>
      </c>
      <c r="O111" s="328" t="s">
        <v>10</v>
      </c>
      <c r="P111" s="401" t="s">
        <v>151</v>
      </c>
    </row>
    <row r="112" spans="1:16">
      <c r="A112" s="329" t="s">
        <v>0</v>
      </c>
      <c r="B112" s="336"/>
      <c r="C112" s="331"/>
      <c r="D112" s="333"/>
      <c r="E112" s="331"/>
      <c r="F112" s="329"/>
      <c r="G112" s="329"/>
      <c r="H112" s="329"/>
      <c r="I112" s="329"/>
      <c r="J112" s="329"/>
      <c r="K112" s="329"/>
      <c r="L112" s="330"/>
      <c r="M112" s="331"/>
      <c r="N112" s="333"/>
      <c r="O112" s="328"/>
      <c r="P112" s="401"/>
    </row>
    <row r="113" spans="1:16">
      <c r="A113" s="329"/>
      <c r="B113" s="337"/>
      <c r="C113" s="331"/>
      <c r="D113" s="334"/>
      <c r="E113" s="331"/>
      <c r="F113" s="3" t="s">
        <v>3</v>
      </c>
      <c r="G113" s="4" t="s">
        <v>4</v>
      </c>
      <c r="H113" s="3" t="s">
        <v>3</v>
      </c>
      <c r="I113" s="4" t="s">
        <v>4</v>
      </c>
      <c r="J113" s="3" t="s">
        <v>3</v>
      </c>
      <c r="K113" s="4" t="s">
        <v>4</v>
      </c>
      <c r="L113" s="330"/>
      <c r="M113" s="331"/>
      <c r="N113" s="334"/>
      <c r="O113" s="328"/>
      <c r="P113" s="401"/>
    </row>
    <row r="114" spans="1:16">
      <c r="A114" s="5" t="s">
        <v>249</v>
      </c>
      <c r="B114" s="5" t="s">
        <v>200</v>
      </c>
      <c r="C114" s="5">
        <v>1980</v>
      </c>
      <c r="D114" s="5" t="s">
        <v>195</v>
      </c>
      <c r="E114" s="5" t="s">
        <v>657</v>
      </c>
      <c r="F114" s="5">
        <v>275</v>
      </c>
      <c r="G114" s="6">
        <f t="shared" ref="G114" si="83">F114</f>
        <v>275</v>
      </c>
      <c r="H114" s="5"/>
      <c r="I114" s="6">
        <f t="shared" ref="I114" si="84">H114*0.5</f>
        <v>0</v>
      </c>
      <c r="J114" s="5"/>
      <c r="K114" s="6">
        <f t="shared" ref="K114" si="85">J114*1.5</f>
        <v>0</v>
      </c>
      <c r="L114" s="6">
        <f t="shared" ref="L114" si="86">K114+I114+G114</f>
        <v>275</v>
      </c>
      <c r="M114" s="5">
        <v>1</v>
      </c>
      <c r="N114" s="5">
        <v>5</v>
      </c>
      <c r="O114" s="49">
        <v>14</v>
      </c>
      <c r="P114" s="5" t="s">
        <v>215</v>
      </c>
    </row>
    <row r="115" spans="1:16">
      <c r="A115" s="7"/>
      <c r="B115" s="7"/>
      <c r="C115" s="7"/>
      <c r="D115" s="7"/>
      <c r="E115" s="7"/>
      <c r="F115" s="7"/>
      <c r="G115" s="102"/>
      <c r="H115" s="7"/>
      <c r="I115" s="102"/>
      <c r="J115" s="7"/>
      <c r="K115" s="102"/>
      <c r="L115" s="102"/>
      <c r="M115" s="7"/>
      <c r="N115" s="7"/>
      <c r="O115" s="7"/>
      <c r="P115" s="7"/>
    </row>
    <row r="117" spans="1:16">
      <c r="A117" t="s">
        <v>153</v>
      </c>
      <c r="H117" t="s">
        <v>154</v>
      </c>
      <c r="L117" t="s">
        <v>154</v>
      </c>
    </row>
  </sheetData>
  <mergeCells count="191">
    <mergeCell ref="P81:P83"/>
    <mergeCell ref="P91:P93"/>
    <mergeCell ref="P98:P100"/>
    <mergeCell ref="P14:P16"/>
    <mergeCell ref="P19:P21"/>
    <mergeCell ref="P26:P28"/>
    <mergeCell ref="P39:P41"/>
    <mergeCell ref="P50:P52"/>
    <mergeCell ref="P60:P62"/>
    <mergeCell ref="P68:P70"/>
    <mergeCell ref="P75:P77"/>
    <mergeCell ref="A2:B12"/>
    <mergeCell ref="C2:E5"/>
    <mergeCell ref="F2:P3"/>
    <mergeCell ref="F4:P4"/>
    <mergeCell ref="F5:P5"/>
    <mergeCell ref="C6:E8"/>
    <mergeCell ref="F6:P8"/>
    <mergeCell ref="C9:E12"/>
    <mergeCell ref="F9:P12"/>
    <mergeCell ref="H19:I20"/>
    <mergeCell ref="J19:K20"/>
    <mergeCell ref="L19:L21"/>
    <mergeCell ref="M19:M21"/>
    <mergeCell ref="N19:N21"/>
    <mergeCell ref="O19:O21"/>
    <mergeCell ref="A15:A16"/>
    <mergeCell ref="B19:B21"/>
    <mergeCell ref="C19:C21"/>
    <mergeCell ref="D19:D21"/>
    <mergeCell ref="E19:E21"/>
    <mergeCell ref="F19:G20"/>
    <mergeCell ref="A20:A21"/>
    <mergeCell ref="H14:I15"/>
    <mergeCell ref="J14:K15"/>
    <mergeCell ref="L14:L16"/>
    <mergeCell ref="M14:M16"/>
    <mergeCell ref="N14:N16"/>
    <mergeCell ref="O14:O16"/>
    <mergeCell ref="B14:B16"/>
    <mergeCell ref="C14:C16"/>
    <mergeCell ref="D14:D16"/>
    <mergeCell ref="E14:E16"/>
    <mergeCell ref="F14:G15"/>
    <mergeCell ref="J26:K27"/>
    <mergeCell ref="L26:L28"/>
    <mergeCell ref="M26:M28"/>
    <mergeCell ref="N26:N28"/>
    <mergeCell ref="O26:O28"/>
    <mergeCell ref="A27:A28"/>
    <mergeCell ref="B26:B28"/>
    <mergeCell ref="C26:C28"/>
    <mergeCell ref="D26:D28"/>
    <mergeCell ref="E26:E28"/>
    <mergeCell ref="F26:G27"/>
    <mergeCell ref="H26:I27"/>
    <mergeCell ref="J39:K40"/>
    <mergeCell ref="L39:L41"/>
    <mergeCell ref="M39:M41"/>
    <mergeCell ref="N39:N41"/>
    <mergeCell ref="O39:O41"/>
    <mergeCell ref="A40:A41"/>
    <mergeCell ref="B39:B41"/>
    <mergeCell ref="C39:C41"/>
    <mergeCell ref="D39:D41"/>
    <mergeCell ref="E39:E41"/>
    <mergeCell ref="F39:G40"/>
    <mergeCell ref="H39:I40"/>
    <mergeCell ref="J50:K51"/>
    <mergeCell ref="L50:L52"/>
    <mergeCell ref="M50:M52"/>
    <mergeCell ref="N50:N52"/>
    <mergeCell ref="O50:O52"/>
    <mergeCell ref="A51:A52"/>
    <mergeCell ref="B50:B52"/>
    <mergeCell ref="C50:C52"/>
    <mergeCell ref="D50:D52"/>
    <mergeCell ref="E50:E52"/>
    <mergeCell ref="F50:G51"/>
    <mergeCell ref="H50:I51"/>
    <mergeCell ref="J60:K61"/>
    <mergeCell ref="L60:L62"/>
    <mergeCell ref="M60:M62"/>
    <mergeCell ref="N60:N62"/>
    <mergeCell ref="O60:O62"/>
    <mergeCell ref="A61:A62"/>
    <mergeCell ref="B60:B62"/>
    <mergeCell ref="C60:C62"/>
    <mergeCell ref="D60:D62"/>
    <mergeCell ref="E60:E62"/>
    <mergeCell ref="F60:G61"/>
    <mergeCell ref="H60:I61"/>
    <mergeCell ref="J68:K69"/>
    <mergeCell ref="L68:L70"/>
    <mergeCell ref="M68:M70"/>
    <mergeCell ref="N68:N70"/>
    <mergeCell ref="O68:O70"/>
    <mergeCell ref="A69:A70"/>
    <mergeCell ref="B68:B70"/>
    <mergeCell ref="C68:C70"/>
    <mergeCell ref="D68:D70"/>
    <mergeCell ref="E68:E70"/>
    <mergeCell ref="F68:G69"/>
    <mergeCell ref="H68:I69"/>
    <mergeCell ref="J75:K76"/>
    <mergeCell ref="L75:L77"/>
    <mergeCell ref="M75:M77"/>
    <mergeCell ref="N75:N77"/>
    <mergeCell ref="O75:O77"/>
    <mergeCell ref="A76:A77"/>
    <mergeCell ref="B75:B77"/>
    <mergeCell ref="C75:C77"/>
    <mergeCell ref="D75:D77"/>
    <mergeCell ref="E75:E77"/>
    <mergeCell ref="F75:G76"/>
    <mergeCell ref="H75:I76"/>
    <mergeCell ref="J81:K82"/>
    <mergeCell ref="L81:L83"/>
    <mergeCell ref="M81:M83"/>
    <mergeCell ref="N81:N83"/>
    <mergeCell ref="O81:O83"/>
    <mergeCell ref="A82:A83"/>
    <mergeCell ref="B81:B83"/>
    <mergeCell ref="C81:C83"/>
    <mergeCell ref="D81:D83"/>
    <mergeCell ref="E81:E83"/>
    <mergeCell ref="F81:G82"/>
    <mergeCell ref="H81:I82"/>
    <mergeCell ref="J91:K92"/>
    <mergeCell ref="L91:L93"/>
    <mergeCell ref="M91:M93"/>
    <mergeCell ref="N91:N93"/>
    <mergeCell ref="O91:O93"/>
    <mergeCell ref="A92:A93"/>
    <mergeCell ref="B91:B93"/>
    <mergeCell ref="C91:C93"/>
    <mergeCell ref="D91:D93"/>
    <mergeCell ref="E91:E93"/>
    <mergeCell ref="F91:G92"/>
    <mergeCell ref="H91:I92"/>
    <mergeCell ref="J98:K99"/>
    <mergeCell ref="L98:L100"/>
    <mergeCell ref="M98:M100"/>
    <mergeCell ref="N98:N100"/>
    <mergeCell ref="O98:O100"/>
    <mergeCell ref="A99:A100"/>
    <mergeCell ref="B98:B100"/>
    <mergeCell ref="C98:C100"/>
    <mergeCell ref="D98:D100"/>
    <mergeCell ref="E98:E100"/>
    <mergeCell ref="F98:G99"/>
    <mergeCell ref="H98:I99"/>
    <mergeCell ref="A105:A106"/>
    <mergeCell ref="N104:N106"/>
    <mergeCell ref="O104:O106"/>
    <mergeCell ref="P104:P106"/>
    <mergeCell ref="B104:B106"/>
    <mergeCell ref="C104:C106"/>
    <mergeCell ref="D104:D106"/>
    <mergeCell ref="E104:E106"/>
    <mergeCell ref="F104:G105"/>
    <mergeCell ref="H104:I105"/>
    <mergeCell ref="J104:K105"/>
    <mergeCell ref="L104:L106"/>
    <mergeCell ref="M104:M106"/>
    <mergeCell ref="M111:M113"/>
    <mergeCell ref="N111:N113"/>
    <mergeCell ref="O111:O113"/>
    <mergeCell ref="P111:P113"/>
    <mergeCell ref="A112:A113"/>
    <mergeCell ref="B111:B113"/>
    <mergeCell ref="C111:C113"/>
    <mergeCell ref="D111:D113"/>
    <mergeCell ref="E111:E113"/>
    <mergeCell ref="F111:G112"/>
    <mergeCell ref="H111:I112"/>
    <mergeCell ref="J111:K112"/>
    <mergeCell ref="L111:L113"/>
    <mergeCell ref="N34:N36"/>
    <mergeCell ref="O34:O36"/>
    <mergeCell ref="P34:P36"/>
    <mergeCell ref="A35:A36"/>
    <mergeCell ref="B34:B36"/>
    <mergeCell ref="C34:C36"/>
    <mergeCell ref="D34:D36"/>
    <mergeCell ref="E34:E36"/>
    <mergeCell ref="F34:G35"/>
    <mergeCell ref="H34:I35"/>
    <mergeCell ref="J34:K35"/>
    <mergeCell ref="L34:L36"/>
    <mergeCell ref="M34:M36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:P20"/>
  <sheetViews>
    <sheetView zoomScaleNormal="100" workbookViewId="0">
      <selection activeCell="O17" sqref="O17"/>
    </sheetView>
  </sheetViews>
  <sheetFormatPr defaultRowHeight="15"/>
  <cols>
    <col min="1" max="1" width="50" customWidth="1"/>
    <col min="16" max="16" width="12.42578125" customWidth="1"/>
  </cols>
  <sheetData>
    <row r="1" spans="1:16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ht="14.45" customHeight="1">
      <c r="A2" s="338"/>
      <c r="B2" s="338"/>
      <c r="C2" s="338" t="s">
        <v>14</v>
      </c>
      <c r="D2" s="338"/>
      <c r="E2" s="338"/>
      <c r="F2" s="341" t="s">
        <v>156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</row>
    <row r="3" spans="1:16" ht="14.45" customHeight="1">
      <c r="A3" s="338"/>
      <c r="B3" s="338"/>
      <c r="C3" s="338"/>
      <c r="D3" s="338"/>
      <c r="E3" s="338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</row>
    <row r="4" spans="1:16" ht="15.75">
      <c r="A4" s="338"/>
      <c r="B4" s="338"/>
      <c r="C4" s="338"/>
      <c r="D4" s="338"/>
      <c r="E4" s="338"/>
      <c r="F4" s="341" t="s">
        <v>17</v>
      </c>
      <c r="G4" s="341"/>
      <c r="H4" s="341"/>
      <c r="I4" s="341"/>
      <c r="J4" s="341"/>
      <c r="K4" s="341"/>
      <c r="L4" s="341"/>
      <c r="M4" s="341"/>
      <c r="N4" s="341"/>
      <c r="O4" s="341"/>
      <c r="P4" s="341"/>
    </row>
    <row r="5" spans="1:16" ht="15.75">
      <c r="A5" s="338"/>
      <c r="B5" s="338"/>
      <c r="C5" s="338"/>
      <c r="D5" s="338"/>
      <c r="E5" s="338"/>
      <c r="F5" s="341" t="s">
        <v>18</v>
      </c>
      <c r="G5" s="341"/>
      <c r="H5" s="341"/>
      <c r="I5" s="341"/>
      <c r="J5" s="341"/>
      <c r="K5" s="341"/>
      <c r="L5" s="341"/>
      <c r="M5" s="341"/>
      <c r="N5" s="341"/>
      <c r="O5" s="341"/>
      <c r="P5" s="341"/>
    </row>
    <row r="6" spans="1:16" ht="14.45" customHeight="1">
      <c r="A6" s="338"/>
      <c r="B6" s="338"/>
      <c r="C6" s="339" t="s">
        <v>15</v>
      </c>
      <c r="D6" s="339"/>
      <c r="E6" s="339"/>
      <c r="F6" s="341" t="s">
        <v>157</v>
      </c>
      <c r="G6" s="341"/>
      <c r="H6" s="341"/>
      <c r="I6" s="341"/>
      <c r="J6" s="341"/>
      <c r="K6" s="341"/>
      <c r="L6" s="341"/>
      <c r="M6" s="341"/>
      <c r="N6" s="341"/>
      <c r="O6" s="341"/>
      <c r="P6" s="341"/>
    </row>
    <row r="7" spans="1:16" ht="14.45" customHeight="1">
      <c r="A7" s="338"/>
      <c r="B7" s="338"/>
      <c r="C7" s="339"/>
      <c r="D7" s="339"/>
      <c r="E7" s="339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</row>
    <row r="8" spans="1:16" ht="14.45" customHeight="1">
      <c r="A8" s="338"/>
      <c r="B8" s="338"/>
      <c r="C8" s="339"/>
      <c r="D8" s="339"/>
      <c r="E8" s="339"/>
      <c r="F8" s="341"/>
      <c r="G8" s="341"/>
      <c r="H8" s="341"/>
      <c r="I8" s="341"/>
      <c r="J8" s="341"/>
      <c r="K8" s="341"/>
      <c r="L8" s="341"/>
      <c r="M8" s="341"/>
      <c r="N8" s="341"/>
      <c r="O8" s="341"/>
      <c r="P8" s="341"/>
    </row>
    <row r="9" spans="1:16" ht="14.45" customHeight="1">
      <c r="A9" s="338"/>
      <c r="B9" s="338"/>
      <c r="C9" s="339" t="s">
        <v>16</v>
      </c>
      <c r="D9" s="339"/>
      <c r="E9" s="339"/>
      <c r="F9" s="340" t="s">
        <v>158</v>
      </c>
      <c r="G9" s="340"/>
      <c r="H9" s="340"/>
      <c r="I9" s="340"/>
      <c r="J9" s="340"/>
      <c r="K9" s="340"/>
      <c r="L9" s="340"/>
      <c r="M9" s="340"/>
      <c r="N9" s="340"/>
      <c r="O9" s="340"/>
      <c r="P9" s="340"/>
    </row>
    <row r="10" spans="1:16">
      <c r="A10" s="338"/>
      <c r="B10" s="338"/>
      <c r="C10" s="339"/>
      <c r="D10" s="339"/>
      <c r="E10" s="339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340"/>
    </row>
    <row r="11" spans="1:16">
      <c r="A11" s="338"/>
      <c r="B11" s="338"/>
      <c r="C11" s="339"/>
      <c r="D11" s="339"/>
      <c r="E11" s="339"/>
      <c r="F11" s="340"/>
      <c r="G11" s="340"/>
      <c r="H11" s="340"/>
      <c r="I11" s="340"/>
      <c r="J11" s="340"/>
      <c r="K11" s="340"/>
      <c r="L11" s="340"/>
      <c r="M11" s="340"/>
      <c r="N11" s="340"/>
      <c r="O11" s="340"/>
      <c r="P11" s="340"/>
    </row>
    <row r="12" spans="1:16">
      <c r="A12" s="338"/>
      <c r="B12" s="338"/>
      <c r="C12" s="339"/>
      <c r="D12" s="339"/>
      <c r="E12" s="339"/>
      <c r="F12" s="340"/>
      <c r="G12" s="340"/>
      <c r="H12" s="340"/>
      <c r="I12" s="340"/>
      <c r="J12" s="340"/>
      <c r="K12" s="340"/>
      <c r="L12" s="340"/>
      <c r="M12" s="340"/>
      <c r="N12" s="340"/>
      <c r="O12" s="340"/>
      <c r="P12" s="340"/>
    </row>
    <row r="13" spans="1:16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</row>
    <row r="14" spans="1:16" ht="18.75">
      <c r="A14" s="2" t="s">
        <v>474</v>
      </c>
      <c r="B14" s="335" t="s">
        <v>12</v>
      </c>
      <c r="C14" s="331" t="s">
        <v>1</v>
      </c>
      <c r="D14" s="332" t="s">
        <v>13</v>
      </c>
      <c r="E14" s="331" t="s">
        <v>11</v>
      </c>
      <c r="F14" s="329" t="s">
        <v>2</v>
      </c>
      <c r="G14" s="329"/>
      <c r="H14" s="329" t="s">
        <v>5</v>
      </c>
      <c r="I14" s="329"/>
      <c r="J14" s="329" t="s">
        <v>6</v>
      </c>
      <c r="K14" s="329"/>
      <c r="L14" s="330" t="s">
        <v>7</v>
      </c>
      <c r="M14" s="331" t="s">
        <v>8</v>
      </c>
      <c r="N14" s="332" t="s">
        <v>9</v>
      </c>
      <c r="O14" s="328" t="s">
        <v>10</v>
      </c>
      <c r="P14" s="329" t="s">
        <v>151</v>
      </c>
    </row>
    <row r="15" spans="1:16">
      <c r="A15" s="329" t="s">
        <v>0</v>
      </c>
      <c r="B15" s="336"/>
      <c r="C15" s="331"/>
      <c r="D15" s="333"/>
      <c r="E15" s="331"/>
      <c r="F15" s="329"/>
      <c r="G15" s="329"/>
      <c r="H15" s="329"/>
      <c r="I15" s="329"/>
      <c r="J15" s="329"/>
      <c r="K15" s="329"/>
      <c r="L15" s="330"/>
      <c r="M15" s="331"/>
      <c r="N15" s="333"/>
      <c r="O15" s="328"/>
      <c r="P15" s="329"/>
    </row>
    <row r="16" spans="1:16">
      <c r="A16" s="329"/>
      <c r="B16" s="337"/>
      <c r="C16" s="331"/>
      <c r="D16" s="334"/>
      <c r="E16" s="331"/>
      <c r="F16" s="3" t="s">
        <v>3</v>
      </c>
      <c r="G16" s="4" t="s">
        <v>4</v>
      </c>
      <c r="H16" s="3" t="s">
        <v>3</v>
      </c>
      <c r="I16" s="4" t="s">
        <v>4</v>
      </c>
      <c r="J16" s="3" t="s">
        <v>3</v>
      </c>
      <c r="K16" s="4" t="s">
        <v>4</v>
      </c>
      <c r="L16" s="330"/>
      <c r="M16" s="331"/>
      <c r="N16" s="334"/>
      <c r="O16" s="328"/>
      <c r="P16" s="329"/>
    </row>
    <row r="17" spans="1:16" ht="30">
      <c r="A17" s="43" t="s">
        <v>473</v>
      </c>
      <c r="B17" s="5" t="s">
        <v>420</v>
      </c>
      <c r="C17" s="5">
        <v>2008</v>
      </c>
      <c r="D17" s="5" t="s">
        <v>294</v>
      </c>
      <c r="E17" s="5" t="s">
        <v>658</v>
      </c>
      <c r="F17" s="5">
        <v>58</v>
      </c>
      <c r="G17" s="6">
        <f t="shared" ref="G17" si="0">F17</f>
        <v>58</v>
      </c>
      <c r="H17" s="5">
        <v>122</v>
      </c>
      <c r="I17" s="6">
        <f t="shared" ref="I17" si="1">H17*0.5</f>
        <v>61</v>
      </c>
      <c r="J17" s="5">
        <v>37</v>
      </c>
      <c r="K17" s="6">
        <f t="shared" ref="K17" si="2">J17*1.5</f>
        <v>55.5</v>
      </c>
      <c r="L17" s="6">
        <f t="shared" ref="L17" si="3">K17+I17+G17</f>
        <v>174.5</v>
      </c>
      <c r="M17" s="5">
        <v>1</v>
      </c>
      <c r="N17" s="5">
        <v>1</v>
      </c>
      <c r="O17" s="49">
        <v>20</v>
      </c>
      <c r="P17" s="42" t="s">
        <v>433</v>
      </c>
    </row>
    <row r="18" spans="1:16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20" spans="1:16">
      <c r="A20" s="52" t="s">
        <v>153</v>
      </c>
      <c r="B20" s="52"/>
      <c r="C20" s="52"/>
      <c r="D20" s="52"/>
      <c r="E20" s="52"/>
      <c r="F20" s="52"/>
      <c r="G20" s="52"/>
      <c r="H20" s="52" t="s">
        <v>154</v>
      </c>
      <c r="I20" s="52"/>
      <c r="J20" s="52"/>
      <c r="K20" s="52"/>
      <c r="L20" s="52"/>
      <c r="M20" s="52"/>
      <c r="N20" s="52"/>
      <c r="O20" s="52"/>
    </row>
  </sheetData>
  <mergeCells count="22">
    <mergeCell ref="O14:O16"/>
    <mergeCell ref="P14:P16"/>
    <mergeCell ref="A15:A16"/>
    <mergeCell ref="H14:I15"/>
    <mergeCell ref="J14:K15"/>
    <mergeCell ref="L14:L16"/>
    <mergeCell ref="M14:M16"/>
    <mergeCell ref="N14:N16"/>
    <mergeCell ref="B14:B16"/>
    <mergeCell ref="C14:C16"/>
    <mergeCell ref="D14:D16"/>
    <mergeCell ref="E14:E16"/>
    <mergeCell ref="F14:G15"/>
    <mergeCell ref="C9:E12"/>
    <mergeCell ref="F9:P12"/>
    <mergeCell ref="A2:B12"/>
    <mergeCell ref="C2:E5"/>
    <mergeCell ref="F2:P3"/>
    <mergeCell ref="F4:P4"/>
    <mergeCell ref="F5:P5"/>
    <mergeCell ref="C6:E8"/>
    <mergeCell ref="F6:P8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C000"/>
  </sheetPr>
  <dimension ref="A1:P112"/>
  <sheetViews>
    <sheetView topLeftCell="A90" workbookViewId="0">
      <selection activeCell="O83" sqref="O83"/>
    </sheetView>
  </sheetViews>
  <sheetFormatPr defaultRowHeight="15"/>
  <cols>
    <col min="1" max="1" width="55.85546875" customWidth="1"/>
    <col min="8" max="11" width="0" hidden="1" customWidth="1"/>
    <col min="13" max="13" width="19.85546875" customWidth="1"/>
    <col min="14" max="14" width="13.85546875" customWidth="1"/>
    <col min="15" max="15" width="17.42578125" customWidth="1"/>
    <col min="16" max="16" width="16.85546875" customWidth="1"/>
  </cols>
  <sheetData>
    <row r="1" spans="1:16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>
      <c r="A2" s="338"/>
      <c r="B2" s="338"/>
      <c r="C2" s="338" t="s">
        <v>14</v>
      </c>
      <c r="D2" s="338"/>
      <c r="E2" s="338"/>
      <c r="F2" s="341" t="s">
        <v>156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</row>
    <row r="3" spans="1:16">
      <c r="A3" s="338"/>
      <c r="B3" s="338"/>
      <c r="C3" s="338"/>
      <c r="D3" s="338"/>
      <c r="E3" s="338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</row>
    <row r="4" spans="1:16" ht="15.75">
      <c r="A4" s="338"/>
      <c r="B4" s="338"/>
      <c r="C4" s="338"/>
      <c r="D4" s="338"/>
      <c r="E4" s="338"/>
      <c r="F4" s="341" t="s">
        <v>17</v>
      </c>
      <c r="G4" s="341"/>
      <c r="H4" s="341"/>
      <c r="I4" s="341"/>
      <c r="J4" s="341"/>
      <c r="K4" s="341"/>
      <c r="L4" s="341"/>
      <c r="M4" s="341"/>
      <c r="N4" s="341"/>
      <c r="O4" s="341"/>
      <c r="P4" s="341"/>
    </row>
    <row r="5" spans="1:16" ht="15.75">
      <c r="A5" s="338"/>
      <c r="B5" s="338"/>
      <c r="C5" s="338"/>
      <c r="D5" s="338"/>
      <c r="E5" s="338"/>
      <c r="F5" s="341" t="s">
        <v>18</v>
      </c>
      <c r="G5" s="341"/>
      <c r="H5" s="341"/>
      <c r="I5" s="341"/>
      <c r="J5" s="341"/>
      <c r="K5" s="341"/>
      <c r="L5" s="341"/>
      <c r="M5" s="341"/>
      <c r="N5" s="341"/>
      <c r="O5" s="341"/>
      <c r="P5" s="341"/>
    </row>
    <row r="6" spans="1:16">
      <c r="A6" s="338"/>
      <c r="B6" s="338"/>
      <c r="C6" s="339" t="s">
        <v>15</v>
      </c>
      <c r="D6" s="339"/>
      <c r="E6" s="339"/>
      <c r="F6" s="341" t="s">
        <v>157</v>
      </c>
      <c r="G6" s="341"/>
      <c r="H6" s="341"/>
      <c r="I6" s="341"/>
      <c r="J6" s="341"/>
      <c r="K6" s="341"/>
      <c r="L6" s="341"/>
      <c r="M6" s="341"/>
      <c r="N6" s="341"/>
      <c r="O6" s="341"/>
      <c r="P6" s="341"/>
    </row>
    <row r="7" spans="1:16">
      <c r="A7" s="338"/>
      <c r="B7" s="338"/>
      <c r="C7" s="339"/>
      <c r="D7" s="339"/>
      <c r="E7" s="339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</row>
    <row r="8" spans="1:16">
      <c r="A8" s="338"/>
      <c r="B8" s="338"/>
      <c r="C8" s="339"/>
      <c r="D8" s="339"/>
      <c r="E8" s="339"/>
      <c r="F8" s="341"/>
      <c r="G8" s="341"/>
      <c r="H8" s="341"/>
      <c r="I8" s="341"/>
      <c r="J8" s="341"/>
      <c r="K8" s="341"/>
      <c r="L8" s="341"/>
      <c r="M8" s="341"/>
      <c r="N8" s="341"/>
      <c r="O8" s="341"/>
      <c r="P8" s="341"/>
    </row>
    <row r="9" spans="1:16">
      <c r="A9" s="338"/>
      <c r="B9" s="338"/>
      <c r="C9" s="339" t="s">
        <v>16</v>
      </c>
      <c r="D9" s="339"/>
      <c r="E9" s="339"/>
      <c r="F9" s="340" t="s">
        <v>158</v>
      </c>
      <c r="G9" s="340"/>
      <c r="H9" s="340"/>
      <c r="I9" s="340"/>
      <c r="J9" s="340"/>
      <c r="K9" s="340"/>
      <c r="L9" s="340"/>
      <c r="M9" s="340"/>
      <c r="N9" s="340"/>
      <c r="O9" s="340"/>
      <c r="P9" s="340"/>
    </row>
    <row r="10" spans="1:16">
      <c r="A10" s="338"/>
      <c r="B10" s="338"/>
      <c r="C10" s="339"/>
      <c r="D10" s="339"/>
      <c r="E10" s="339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340"/>
    </row>
    <row r="11" spans="1:16">
      <c r="A11" s="338"/>
      <c r="B11" s="338"/>
      <c r="C11" s="339"/>
      <c r="D11" s="339"/>
      <c r="E11" s="339"/>
      <c r="F11" s="340"/>
      <c r="G11" s="340"/>
      <c r="H11" s="340"/>
      <c r="I11" s="340"/>
      <c r="J11" s="340"/>
      <c r="K11" s="340"/>
      <c r="L11" s="340"/>
      <c r="M11" s="340"/>
      <c r="N11" s="340"/>
      <c r="O11" s="340"/>
      <c r="P11" s="340"/>
    </row>
    <row r="12" spans="1:16">
      <c r="A12" s="338"/>
      <c r="B12" s="338"/>
      <c r="C12" s="339"/>
      <c r="D12" s="339"/>
      <c r="E12" s="339"/>
      <c r="F12" s="340"/>
      <c r="G12" s="340"/>
      <c r="H12" s="340"/>
      <c r="I12" s="340"/>
      <c r="J12" s="340"/>
      <c r="K12" s="340"/>
      <c r="L12" s="340"/>
      <c r="M12" s="340"/>
      <c r="N12" s="340"/>
      <c r="O12" s="340"/>
      <c r="P12" s="340"/>
    </row>
    <row r="13" spans="1:16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</row>
    <row r="14" spans="1:16" ht="18.75">
      <c r="A14" s="2" t="s">
        <v>533</v>
      </c>
      <c r="B14" s="335" t="s">
        <v>12</v>
      </c>
      <c r="C14" s="331" t="s">
        <v>1</v>
      </c>
      <c r="D14" s="332" t="s">
        <v>13</v>
      </c>
      <c r="E14" s="331" t="s">
        <v>11</v>
      </c>
      <c r="F14" s="329" t="s">
        <v>109</v>
      </c>
      <c r="G14" s="329"/>
      <c r="H14" s="329" t="s">
        <v>5</v>
      </c>
      <c r="I14" s="329"/>
      <c r="J14" s="329" t="s">
        <v>6</v>
      </c>
      <c r="K14" s="329"/>
      <c r="L14" s="330" t="s">
        <v>7</v>
      </c>
      <c r="M14" s="331" t="s">
        <v>8</v>
      </c>
      <c r="N14" s="332" t="s">
        <v>9</v>
      </c>
      <c r="O14" s="328" t="s">
        <v>10</v>
      </c>
      <c r="P14" s="401" t="s">
        <v>151</v>
      </c>
    </row>
    <row r="15" spans="1:16" ht="14.45" customHeight="1">
      <c r="A15" s="329" t="s">
        <v>0</v>
      </c>
      <c r="B15" s="336"/>
      <c r="C15" s="331"/>
      <c r="D15" s="333"/>
      <c r="E15" s="331"/>
      <c r="F15" s="329"/>
      <c r="G15" s="329"/>
      <c r="H15" s="329"/>
      <c r="I15" s="329"/>
      <c r="J15" s="329"/>
      <c r="K15" s="329"/>
      <c r="L15" s="330"/>
      <c r="M15" s="331"/>
      <c r="N15" s="333"/>
      <c r="O15" s="328"/>
      <c r="P15" s="401"/>
    </row>
    <row r="16" spans="1:16">
      <c r="A16" s="329"/>
      <c r="B16" s="337"/>
      <c r="C16" s="331"/>
      <c r="D16" s="334"/>
      <c r="E16" s="331"/>
      <c r="F16" s="3" t="s">
        <v>3</v>
      </c>
      <c r="G16" s="4" t="s">
        <v>4</v>
      </c>
      <c r="H16" s="3" t="s">
        <v>3</v>
      </c>
      <c r="I16" s="4" t="s">
        <v>4</v>
      </c>
      <c r="J16" s="3" t="s">
        <v>3</v>
      </c>
      <c r="K16" s="4" t="s">
        <v>4</v>
      </c>
      <c r="L16" s="330"/>
      <c r="M16" s="331"/>
      <c r="N16" s="334"/>
      <c r="O16" s="328"/>
      <c r="P16" s="401"/>
    </row>
    <row r="17" spans="1:16">
      <c r="A17" s="5" t="s">
        <v>531</v>
      </c>
      <c r="B17" s="88" t="s">
        <v>188</v>
      </c>
      <c r="C17" s="5">
        <v>1986</v>
      </c>
      <c r="D17" s="88" t="s">
        <v>289</v>
      </c>
      <c r="E17" s="5" t="s">
        <v>630</v>
      </c>
      <c r="F17" s="5">
        <v>128</v>
      </c>
      <c r="G17" s="6">
        <f t="shared" ref="G17" si="0">F17</f>
        <v>128</v>
      </c>
      <c r="H17" s="5"/>
      <c r="I17" s="6">
        <f t="shared" ref="I17" si="1">H17*0.5</f>
        <v>0</v>
      </c>
      <c r="J17" s="5"/>
      <c r="K17" s="6">
        <f t="shared" ref="K17" si="2">J17*1.5</f>
        <v>0</v>
      </c>
      <c r="L17" s="6">
        <f t="shared" ref="L17" si="3">K17+I17+G17</f>
        <v>128</v>
      </c>
      <c r="M17" s="5">
        <v>1</v>
      </c>
      <c r="N17" s="88">
        <v>1</v>
      </c>
      <c r="O17" s="49">
        <v>20</v>
      </c>
      <c r="P17" s="42"/>
    </row>
    <row r="18" spans="1:16">
      <c r="A18" s="1"/>
      <c r="B18" s="26"/>
      <c r="C18" s="1"/>
      <c r="D18" s="26"/>
      <c r="E18" s="1"/>
      <c r="F18" s="1"/>
      <c r="G18" s="27"/>
      <c r="H18" s="1"/>
      <c r="I18" s="27"/>
      <c r="J18" s="1"/>
      <c r="K18" s="27"/>
      <c r="L18" s="27"/>
      <c r="M18" s="1"/>
      <c r="N18" s="26"/>
      <c r="O18" s="55"/>
      <c r="P18" s="1"/>
    </row>
    <row r="19" spans="1:16" ht="18.75">
      <c r="A19" s="2" t="s">
        <v>534</v>
      </c>
      <c r="B19" s="335" t="s">
        <v>12</v>
      </c>
      <c r="C19" s="331" t="s">
        <v>1</v>
      </c>
      <c r="D19" s="332" t="s">
        <v>13</v>
      </c>
      <c r="E19" s="331" t="s">
        <v>11</v>
      </c>
      <c r="F19" s="329" t="s">
        <v>109</v>
      </c>
      <c r="G19" s="329"/>
      <c r="H19" s="329" t="s">
        <v>5</v>
      </c>
      <c r="I19" s="329"/>
      <c r="J19" s="329" t="s">
        <v>6</v>
      </c>
      <c r="K19" s="329"/>
      <c r="L19" s="330" t="s">
        <v>7</v>
      </c>
      <c r="M19" s="331" t="s">
        <v>8</v>
      </c>
      <c r="N19" s="332" t="s">
        <v>9</v>
      </c>
      <c r="O19" s="328" t="s">
        <v>10</v>
      </c>
      <c r="P19" s="401" t="s">
        <v>151</v>
      </c>
    </row>
    <row r="20" spans="1:16" ht="14.45" customHeight="1">
      <c r="A20" s="329" t="s">
        <v>0</v>
      </c>
      <c r="B20" s="336"/>
      <c r="C20" s="331"/>
      <c r="D20" s="333"/>
      <c r="E20" s="331"/>
      <c r="F20" s="329"/>
      <c r="G20" s="329"/>
      <c r="H20" s="329"/>
      <c r="I20" s="329"/>
      <c r="J20" s="329"/>
      <c r="K20" s="329"/>
      <c r="L20" s="330"/>
      <c r="M20" s="331"/>
      <c r="N20" s="333"/>
      <c r="O20" s="328"/>
      <c r="P20" s="401"/>
    </row>
    <row r="21" spans="1:16">
      <c r="A21" s="329"/>
      <c r="B21" s="337"/>
      <c r="C21" s="331"/>
      <c r="D21" s="334"/>
      <c r="E21" s="331"/>
      <c r="F21" s="3" t="s">
        <v>3</v>
      </c>
      <c r="G21" s="4" t="s">
        <v>4</v>
      </c>
      <c r="H21" s="3" t="s">
        <v>3</v>
      </c>
      <c r="I21" s="4" t="s">
        <v>4</v>
      </c>
      <c r="J21" s="3" t="s">
        <v>3</v>
      </c>
      <c r="K21" s="4" t="s">
        <v>4</v>
      </c>
      <c r="L21" s="330"/>
      <c r="M21" s="331"/>
      <c r="N21" s="334"/>
      <c r="O21" s="328"/>
      <c r="P21" s="401"/>
    </row>
    <row r="22" spans="1:16" ht="45">
      <c r="A22" s="5" t="s">
        <v>490</v>
      </c>
      <c r="B22" s="5" t="s">
        <v>420</v>
      </c>
      <c r="C22" s="5">
        <v>1984</v>
      </c>
      <c r="D22" s="5" t="s">
        <v>182</v>
      </c>
      <c r="E22" s="5" t="s">
        <v>680</v>
      </c>
      <c r="F22" s="5">
        <v>205</v>
      </c>
      <c r="G22" s="6">
        <f t="shared" ref="G22" si="4">F22</f>
        <v>205</v>
      </c>
      <c r="H22" s="5"/>
      <c r="I22" s="6">
        <f t="shared" ref="I22" si="5">H22*0.5</f>
        <v>0</v>
      </c>
      <c r="J22" s="5"/>
      <c r="K22" s="6">
        <f t="shared" ref="K22" si="6">J22*1.5</f>
        <v>0</v>
      </c>
      <c r="L22" s="6">
        <f t="shared" ref="L22" si="7">K22+I22+G22</f>
        <v>205</v>
      </c>
      <c r="M22" s="5">
        <v>1</v>
      </c>
      <c r="N22" s="5">
        <v>1</v>
      </c>
      <c r="O22" s="49">
        <v>20</v>
      </c>
      <c r="P22" s="42" t="s">
        <v>491</v>
      </c>
    </row>
    <row r="23" spans="1:16">
      <c r="A23" s="1"/>
      <c r="B23" s="26"/>
      <c r="C23" s="1"/>
      <c r="D23" s="26"/>
      <c r="E23" s="1"/>
      <c r="F23" s="1"/>
      <c r="G23" s="27"/>
      <c r="H23" s="1"/>
      <c r="I23" s="27"/>
      <c r="J23" s="1"/>
      <c r="K23" s="27"/>
      <c r="L23" s="27"/>
      <c r="M23" s="1"/>
      <c r="N23" s="26"/>
      <c r="O23" s="55"/>
      <c r="P23" s="1"/>
    </row>
    <row r="24" spans="1:16" ht="18.75">
      <c r="A24" s="8" t="s">
        <v>551</v>
      </c>
      <c r="B24" s="345" t="s">
        <v>12</v>
      </c>
      <c r="C24" s="344" t="s">
        <v>1</v>
      </c>
      <c r="D24" s="348" t="s">
        <v>13</v>
      </c>
      <c r="E24" s="344" t="s">
        <v>11</v>
      </c>
      <c r="F24" s="342" t="s">
        <v>109</v>
      </c>
      <c r="G24" s="342"/>
      <c r="H24" s="342" t="s">
        <v>5</v>
      </c>
      <c r="I24" s="342"/>
      <c r="J24" s="342" t="s">
        <v>6</v>
      </c>
      <c r="K24" s="342"/>
      <c r="L24" s="343" t="s">
        <v>7</v>
      </c>
      <c r="M24" s="344" t="s">
        <v>8</v>
      </c>
      <c r="N24" s="348" t="s">
        <v>9</v>
      </c>
      <c r="O24" s="351" t="s">
        <v>10</v>
      </c>
      <c r="P24" s="402" t="s">
        <v>151</v>
      </c>
    </row>
    <row r="25" spans="1:16">
      <c r="A25" s="342" t="s">
        <v>0</v>
      </c>
      <c r="B25" s="346"/>
      <c r="C25" s="344"/>
      <c r="D25" s="349"/>
      <c r="E25" s="344"/>
      <c r="F25" s="342"/>
      <c r="G25" s="342"/>
      <c r="H25" s="342"/>
      <c r="I25" s="342"/>
      <c r="J25" s="342"/>
      <c r="K25" s="342"/>
      <c r="L25" s="343"/>
      <c r="M25" s="344"/>
      <c r="N25" s="349"/>
      <c r="O25" s="351"/>
      <c r="P25" s="402"/>
    </row>
    <row r="26" spans="1:16">
      <c r="A26" s="342"/>
      <c r="B26" s="347"/>
      <c r="C26" s="344"/>
      <c r="D26" s="350"/>
      <c r="E26" s="344"/>
      <c r="F26" s="9" t="s">
        <v>3</v>
      </c>
      <c r="G26" s="10" t="s">
        <v>4</v>
      </c>
      <c r="H26" s="9" t="s">
        <v>3</v>
      </c>
      <c r="I26" s="10" t="s">
        <v>4</v>
      </c>
      <c r="J26" s="9" t="s">
        <v>3</v>
      </c>
      <c r="K26" s="10" t="s">
        <v>4</v>
      </c>
      <c r="L26" s="343"/>
      <c r="M26" s="344"/>
      <c r="N26" s="350"/>
      <c r="O26" s="351"/>
      <c r="P26" s="402"/>
    </row>
    <row r="27" spans="1:16">
      <c r="A27" s="11" t="s">
        <v>508</v>
      </c>
      <c r="B27" s="11" t="s">
        <v>200</v>
      </c>
      <c r="C27" s="11">
        <v>1980</v>
      </c>
      <c r="D27" s="11" t="s">
        <v>182</v>
      </c>
      <c r="E27" s="11" t="s">
        <v>588</v>
      </c>
      <c r="F27" s="11">
        <v>218</v>
      </c>
      <c r="G27" s="12">
        <v>218</v>
      </c>
      <c r="H27" s="11"/>
      <c r="I27" s="12">
        <v>0</v>
      </c>
      <c r="J27" s="11"/>
      <c r="K27" s="12">
        <v>0</v>
      </c>
      <c r="L27" s="12">
        <v>218</v>
      </c>
      <c r="M27" s="11">
        <v>1</v>
      </c>
      <c r="N27" s="11">
        <v>1</v>
      </c>
      <c r="O27" s="48">
        <v>20</v>
      </c>
      <c r="P27" s="11" t="s">
        <v>215</v>
      </c>
    </row>
    <row r="28" spans="1:16">
      <c r="A28" s="1"/>
      <c r="B28" s="26"/>
      <c r="C28" s="1"/>
      <c r="D28" s="26"/>
      <c r="E28" s="1"/>
      <c r="F28" s="1"/>
      <c r="G28" s="27"/>
      <c r="H28" s="1"/>
      <c r="I28" s="27"/>
      <c r="J28" s="1"/>
      <c r="K28" s="27"/>
      <c r="L28" s="27"/>
      <c r="M28" s="1"/>
      <c r="N28" s="26"/>
      <c r="O28" s="55"/>
      <c r="P28" s="1"/>
    </row>
    <row r="29" spans="1:16" ht="18.75">
      <c r="A29" s="8" t="s">
        <v>126</v>
      </c>
      <c r="B29" s="345" t="s">
        <v>12</v>
      </c>
      <c r="C29" s="344" t="s">
        <v>1</v>
      </c>
      <c r="D29" s="348" t="s">
        <v>13</v>
      </c>
      <c r="E29" s="344" t="s">
        <v>11</v>
      </c>
      <c r="F29" s="342" t="s">
        <v>109</v>
      </c>
      <c r="G29" s="342"/>
      <c r="H29" s="342" t="s">
        <v>5</v>
      </c>
      <c r="I29" s="342"/>
      <c r="J29" s="342" t="s">
        <v>6</v>
      </c>
      <c r="K29" s="342"/>
      <c r="L29" s="343" t="s">
        <v>7</v>
      </c>
      <c r="M29" s="344" t="s">
        <v>8</v>
      </c>
      <c r="N29" s="348" t="s">
        <v>9</v>
      </c>
      <c r="O29" s="351" t="s">
        <v>10</v>
      </c>
      <c r="P29" s="402" t="s">
        <v>151</v>
      </c>
    </row>
    <row r="30" spans="1:16">
      <c r="A30" s="342" t="s">
        <v>0</v>
      </c>
      <c r="B30" s="346"/>
      <c r="C30" s="344"/>
      <c r="D30" s="349"/>
      <c r="E30" s="344"/>
      <c r="F30" s="342"/>
      <c r="G30" s="342"/>
      <c r="H30" s="342"/>
      <c r="I30" s="342"/>
      <c r="J30" s="342"/>
      <c r="K30" s="342"/>
      <c r="L30" s="343"/>
      <c r="M30" s="344"/>
      <c r="N30" s="349"/>
      <c r="O30" s="351"/>
      <c r="P30" s="402"/>
    </row>
    <row r="31" spans="1:16">
      <c r="A31" s="342"/>
      <c r="B31" s="347"/>
      <c r="C31" s="344"/>
      <c r="D31" s="350"/>
      <c r="E31" s="344"/>
      <c r="F31" s="9" t="s">
        <v>3</v>
      </c>
      <c r="G31" s="10" t="s">
        <v>4</v>
      </c>
      <c r="H31" s="9" t="s">
        <v>3</v>
      </c>
      <c r="I31" s="10" t="s">
        <v>4</v>
      </c>
      <c r="J31" s="9" t="s">
        <v>3</v>
      </c>
      <c r="K31" s="10" t="s">
        <v>4</v>
      </c>
      <c r="L31" s="343"/>
      <c r="M31" s="344"/>
      <c r="N31" s="350"/>
      <c r="O31" s="351"/>
      <c r="P31" s="402"/>
    </row>
    <row r="32" spans="1:16">
      <c r="A32" s="11" t="s">
        <v>216</v>
      </c>
      <c r="B32" s="11" t="s">
        <v>200</v>
      </c>
      <c r="C32" s="11">
        <v>1980</v>
      </c>
      <c r="D32" s="11" t="s">
        <v>182</v>
      </c>
      <c r="E32" s="11" t="s">
        <v>583</v>
      </c>
      <c r="F32" s="11">
        <v>162</v>
      </c>
      <c r="G32" s="12">
        <f t="shared" ref="G32" si="8">F32</f>
        <v>162</v>
      </c>
      <c r="H32" s="11"/>
      <c r="I32" s="12">
        <f t="shared" ref="I32" si="9">H32*0.5</f>
        <v>0</v>
      </c>
      <c r="J32" s="11"/>
      <c r="K32" s="12">
        <f t="shared" ref="K32" si="10">J32*1.5</f>
        <v>0</v>
      </c>
      <c r="L32" s="12">
        <f t="shared" ref="L32" si="11">K32+I32+G32</f>
        <v>162</v>
      </c>
      <c r="M32" s="11">
        <v>1</v>
      </c>
      <c r="N32" s="11">
        <v>1</v>
      </c>
      <c r="O32" s="48">
        <v>20</v>
      </c>
      <c r="P32" s="11" t="s">
        <v>215</v>
      </c>
    </row>
    <row r="33" spans="1:16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1"/>
    </row>
    <row r="34" spans="1:16" ht="18.75">
      <c r="A34" s="2" t="s">
        <v>319</v>
      </c>
      <c r="B34" s="410" t="s">
        <v>12</v>
      </c>
      <c r="C34" s="331" t="s">
        <v>1</v>
      </c>
      <c r="D34" s="331" t="s">
        <v>13</v>
      </c>
      <c r="E34" s="331" t="s">
        <v>11</v>
      </c>
      <c r="F34" s="329" t="s">
        <v>109</v>
      </c>
      <c r="G34" s="329"/>
      <c r="H34" s="329" t="s">
        <v>5</v>
      </c>
      <c r="I34" s="329"/>
      <c r="J34" s="329" t="s">
        <v>6</v>
      </c>
      <c r="K34" s="329"/>
      <c r="L34" s="330" t="s">
        <v>7</v>
      </c>
      <c r="M34" s="331" t="s">
        <v>8</v>
      </c>
      <c r="N34" s="331" t="s">
        <v>9</v>
      </c>
      <c r="O34" s="331" t="s">
        <v>10</v>
      </c>
      <c r="P34" s="401" t="s">
        <v>151</v>
      </c>
    </row>
    <row r="35" spans="1:16" ht="18" customHeight="1">
      <c r="A35" s="329" t="s">
        <v>0</v>
      </c>
      <c r="B35" s="410"/>
      <c r="C35" s="331"/>
      <c r="D35" s="331"/>
      <c r="E35" s="331"/>
      <c r="F35" s="329"/>
      <c r="G35" s="329"/>
      <c r="H35" s="329"/>
      <c r="I35" s="329"/>
      <c r="J35" s="329"/>
      <c r="K35" s="329"/>
      <c r="L35" s="330"/>
      <c r="M35" s="331"/>
      <c r="N35" s="331"/>
      <c r="O35" s="331"/>
      <c r="P35" s="401"/>
    </row>
    <row r="36" spans="1:16">
      <c r="A36" s="329"/>
      <c r="B36" s="410"/>
      <c r="C36" s="331"/>
      <c r="D36" s="331"/>
      <c r="E36" s="331"/>
      <c r="F36" s="3" t="s">
        <v>3</v>
      </c>
      <c r="G36" s="4" t="s">
        <v>4</v>
      </c>
      <c r="H36" s="3" t="s">
        <v>3</v>
      </c>
      <c r="I36" s="4" t="s">
        <v>4</v>
      </c>
      <c r="J36" s="3" t="s">
        <v>3</v>
      </c>
      <c r="K36" s="4" t="s">
        <v>4</v>
      </c>
      <c r="L36" s="330"/>
      <c r="M36" s="331"/>
      <c r="N36" s="331"/>
      <c r="O36" s="331"/>
      <c r="P36" s="401"/>
    </row>
    <row r="37" spans="1:16">
      <c r="A37" s="5" t="s">
        <v>318</v>
      </c>
      <c r="B37" s="5" t="s">
        <v>312</v>
      </c>
      <c r="C37" s="5">
        <v>1972</v>
      </c>
      <c r="D37" s="5" t="s">
        <v>182</v>
      </c>
      <c r="E37" s="5" t="s">
        <v>591</v>
      </c>
      <c r="F37" s="5">
        <v>233</v>
      </c>
      <c r="G37" s="6">
        <f t="shared" ref="G37" si="12">F37</f>
        <v>233</v>
      </c>
      <c r="H37" s="5"/>
      <c r="I37" s="6">
        <f t="shared" ref="I37" si="13">H37*0.5</f>
        <v>0</v>
      </c>
      <c r="J37" s="5"/>
      <c r="K37" s="6">
        <f t="shared" ref="K37" si="14">J37*1.5</f>
        <v>0</v>
      </c>
      <c r="L37" s="6">
        <f t="shared" ref="L37" si="15">K37+I37+G37</f>
        <v>233</v>
      </c>
      <c r="M37" s="5">
        <v>1</v>
      </c>
      <c r="N37" s="5">
        <v>1</v>
      </c>
      <c r="O37" s="5">
        <v>20</v>
      </c>
      <c r="P37" s="5" t="s">
        <v>318</v>
      </c>
    </row>
    <row r="38" spans="1:16">
      <c r="A38" s="5" t="s">
        <v>413</v>
      </c>
      <c r="B38" s="5" t="s">
        <v>378</v>
      </c>
      <c r="C38" s="5">
        <v>1974</v>
      </c>
      <c r="D38" s="5" t="s">
        <v>182</v>
      </c>
      <c r="E38" s="5" t="s">
        <v>713</v>
      </c>
      <c r="F38" s="5">
        <v>203</v>
      </c>
      <c r="G38" s="6">
        <f t="shared" ref="G38:G39" si="16">F38</f>
        <v>203</v>
      </c>
      <c r="H38" s="5"/>
      <c r="I38" s="6">
        <f t="shared" ref="I38:I39" si="17">H38*0.5</f>
        <v>0</v>
      </c>
      <c r="J38" s="5"/>
      <c r="K38" s="6">
        <f t="shared" ref="K38:K39" si="18">J38*1.5</f>
        <v>0</v>
      </c>
      <c r="L38" s="6">
        <f t="shared" ref="L38:L39" si="19">K38+I38+G38</f>
        <v>203</v>
      </c>
      <c r="M38" s="5">
        <v>2</v>
      </c>
      <c r="N38" s="5">
        <v>2</v>
      </c>
      <c r="O38" s="5">
        <v>18</v>
      </c>
      <c r="P38" s="5" t="s">
        <v>414</v>
      </c>
    </row>
    <row r="39" spans="1:16">
      <c r="A39" s="198" t="s">
        <v>458</v>
      </c>
      <c r="B39" s="198" t="s">
        <v>420</v>
      </c>
      <c r="C39" s="198">
        <v>1973</v>
      </c>
      <c r="D39" s="198" t="s">
        <v>182</v>
      </c>
      <c r="E39" s="198" t="s">
        <v>535</v>
      </c>
      <c r="F39" s="198" t="s">
        <v>535</v>
      </c>
      <c r="G39" s="236" t="str">
        <f t="shared" si="16"/>
        <v>DNS</v>
      </c>
      <c r="H39" s="198"/>
      <c r="I39" s="236">
        <f t="shared" si="17"/>
        <v>0</v>
      </c>
      <c r="J39" s="198"/>
      <c r="K39" s="236">
        <f t="shared" si="18"/>
        <v>0</v>
      </c>
      <c r="L39" s="236" t="e">
        <f t="shared" si="19"/>
        <v>#VALUE!</v>
      </c>
      <c r="M39" s="198" t="s">
        <v>535</v>
      </c>
      <c r="N39" s="198" t="s">
        <v>535</v>
      </c>
      <c r="O39" s="198" t="s">
        <v>535</v>
      </c>
      <c r="P39" s="198" t="s">
        <v>459</v>
      </c>
    </row>
    <row r="40" spans="1:16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69"/>
    </row>
    <row r="41" spans="1:16" ht="18.75">
      <c r="A41" s="13" t="s">
        <v>127</v>
      </c>
      <c r="B41" s="356" t="s">
        <v>12</v>
      </c>
      <c r="C41" s="353" t="s">
        <v>1</v>
      </c>
      <c r="D41" s="359" t="s">
        <v>13</v>
      </c>
      <c r="E41" s="353" t="s">
        <v>11</v>
      </c>
      <c r="F41" s="354" t="s">
        <v>109</v>
      </c>
      <c r="G41" s="354"/>
      <c r="H41" s="354" t="s">
        <v>5</v>
      </c>
      <c r="I41" s="354"/>
      <c r="J41" s="354" t="s">
        <v>6</v>
      </c>
      <c r="K41" s="354"/>
      <c r="L41" s="352" t="s">
        <v>7</v>
      </c>
      <c r="M41" s="353" t="s">
        <v>8</v>
      </c>
      <c r="N41" s="359" t="s">
        <v>9</v>
      </c>
      <c r="O41" s="355" t="s">
        <v>10</v>
      </c>
      <c r="P41" s="405" t="s">
        <v>151</v>
      </c>
    </row>
    <row r="42" spans="1:16">
      <c r="A42" s="354" t="s">
        <v>0</v>
      </c>
      <c r="B42" s="357"/>
      <c r="C42" s="353"/>
      <c r="D42" s="360"/>
      <c r="E42" s="353"/>
      <c r="F42" s="354"/>
      <c r="G42" s="354"/>
      <c r="H42" s="354"/>
      <c r="I42" s="354"/>
      <c r="J42" s="354"/>
      <c r="K42" s="354"/>
      <c r="L42" s="352"/>
      <c r="M42" s="353"/>
      <c r="N42" s="360"/>
      <c r="O42" s="355"/>
      <c r="P42" s="405"/>
    </row>
    <row r="43" spans="1:16">
      <c r="A43" s="354"/>
      <c r="B43" s="358"/>
      <c r="C43" s="353"/>
      <c r="D43" s="361"/>
      <c r="E43" s="353"/>
      <c r="F43" s="28" t="s">
        <v>3</v>
      </c>
      <c r="G43" s="29" t="s">
        <v>4</v>
      </c>
      <c r="H43" s="28" t="s">
        <v>3</v>
      </c>
      <c r="I43" s="29" t="s">
        <v>4</v>
      </c>
      <c r="J43" s="28" t="s">
        <v>3</v>
      </c>
      <c r="K43" s="29" t="s">
        <v>4</v>
      </c>
      <c r="L43" s="352"/>
      <c r="M43" s="353"/>
      <c r="N43" s="361"/>
      <c r="O43" s="355"/>
      <c r="P43" s="405"/>
    </row>
    <row r="44" spans="1:16">
      <c r="A44" s="81" t="s">
        <v>279</v>
      </c>
      <c r="B44" s="30" t="s">
        <v>200</v>
      </c>
      <c r="C44" s="211">
        <v>1965</v>
      </c>
      <c r="D44" s="30" t="s">
        <v>171</v>
      </c>
      <c r="E44" s="30" t="s">
        <v>712</v>
      </c>
      <c r="F44" s="30">
        <v>165</v>
      </c>
      <c r="G44" s="31">
        <f t="shared" ref="G44:G45" si="20">F44</f>
        <v>165</v>
      </c>
      <c r="H44" s="30"/>
      <c r="I44" s="31">
        <f t="shared" ref="I44:I45" si="21">H44*0.5</f>
        <v>0</v>
      </c>
      <c r="J44" s="30"/>
      <c r="K44" s="31">
        <f t="shared" ref="K44:K45" si="22">J44*1.5</f>
        <v>0</v>
      </c>
      <c r="L44" s="31">
        <f t="shared" ref="L44:L45" si="23">K44+I44+G44</f>
        <v>165</v>
      </c>
      <c r="M44" s="30">
        <v>2</v>
      </c>
      <c r="N44" s="30">
        <v>2</v>
      </c>
      <c r="O44" s="56">
        <v>18</v>
      </c>
      <c r="P44" s="30" t="s">
        <v>212</v>
      </c>
    </row>
    <row r="45" spans="1:16">
      <c r="A45" s="41" t="s">
        <v>505</v>
      </c>
      <c r="B45" s="30" t="s">
        <v>501</v>
      </c>
      <c r="C45" s="212">
        <v>1963</v>
      </c>
      <c r="D45" s="30" t="s">
        <v>171</v>
      </c>
      <c r="E45" s="30" t="s">
        <v>593</v>
      </c>
      <c r="F45" s="30">
        <v>234</v>
      </c>
      <c r="G45" s="31">
        <f t="shared" si="20"/>
        <v>234</v>
      </c>
      <c r="H45" s="30"/>
      <c r="I45" s="31">
        <f t="shared" si="21"/>
        <v>0</v>
      </c>
      <c r="J45" s="30"/>
      <c r="K45" s="31">
        <f t="shared" si="22"/>
        <v>0</v>
      </c>
      <c r="L45" s="31">
        <f t="shared" si="23"/>
        <v>234</v>
      </c>
      <c r="M45" s="30">
        <v>1</v>
      </c>
      <c r="N45" s="30">
        <v>1</v>
      </c>
      <c r="O45" s="56">
        <v>20</v>
      </c>
      <c r="P45" s="114"/>
    </row>
    <row r="46" spans="1:16">
      <c r="A46" s="1"/>
      <c r="B46" s="26"/>
      <c r="C46" s="1"/>
      <c r="D46" s="26"/>
      <c r="E46" s="1"/>
      <c r="F46" s="1"/>
      <c r="G46" s="27"/>
      <c r="H46" s="1"/>
      <c r="I46" s="27"/>
      <c r="J46" s="1"/>
      <c r="K46" s="27"/>
      <c r="L46" s="27"/>
      <c r="M46" s="1"/>
      <c r="N46" s="26"/>
      <c r="O46" s="55"/>
      <c r="P46" s="1"/>
    </row>
    <row r="47" spans="1:16" ht="18.75">
      <c r="A47" s="13" t="s">
        <v>128</v>
      </c>
      <c r="B47" s="356" t="s">
        <v>12</v>
      </c>
      <c r="C47" s="353" t="s">
        <v>1</v>
      </c>
      <c r="D47" s="359" t="s">
        <v>13</v>
      </c>
      <c r="E47" s="353" t="s">
        <v>11</v>
      </c>
      <c r="F47" s="354" t="s">
        <v>109</v>
      </c>
      <c r="G47" s="354"/>
      <c r="H47" s="354" t="s">
        <v>5</v>
      </c>
      <c r="I47" s="354"/>
      <c r="J47" s="354" t="s">
        <v>6</v>
      </c>
      <c r="K47" s="354"/>
      <c r="L47" s="352" t="s">
        <v>7</v>
      </c>
      <c r="M47" s="353" t="s">
        <v>8</v>
      </c>
      <c r="N47" s="359" t="s">
        <v>9</v>
      </c>
      <c r="O47" s="355" t="s">
        <v>10</v>
      </c>
      <c r="P47" s="405" t="s">
        <v>151</v>
      </c>
    </row>
    <row r="48" spans="1:16">
      <c r="A48" s="354" t="s">
        <v>0</v>
      </c>
      <c r="B48" s="357"/>
      <c r="C48" s="353"/>
      <c r="D48" s="360"/>
      <c r="E48" s="353"/>
      <c r="F48" s="354"/>
      <c r="G48" s="354"/>
      <c r="H48" s="354"/>
      <c r="I48" s="354"/>
      <c r="J48" s="354"/>
      <c r="K48" s="354"/>
      <c r="L48" s="352"/>
      <c r="M48" s="353"/>
      <c r="N48" s="360"/>
      <c r="O48" s="355"/>
      <c r="P48" s="405"/>
    </row>
    <row r="49" spans="1:16">
      <c r="A49" s="354"/>
      <c r="B49" s="358"/>
      <c r="C49" s="353"/>
      <c r="D49" s="361"/>
      <c r="E49" s="353"/>
      <c r="F49" s="28" t="s">
        <v>3</v>
      </c>
      <c r="G49" s="29" t="s">
        <v>4</v>
      </c>
      <c r="H49" s="28" t="s">
        <v>3</v>
      </c>
      <c r="I49" s="29" t="s">
        <v>4</v>
      </c>
      <c r="J49" s="28" t="s">
        <v>3</v>
      </c>
      <c r="K49" s="29" t="s">
        <v>4</v>
      </c>
      <c r="L49" s="352"/>
      <c r="M49" s="353"/>
      <c r="N49" s="361"/>
      <c r="O49" s="355"/>
      <c r="P49" s="405"/>
    </row>
    <row r="50" spans="1:16">
      <c r="A50" s="30" t="s">
        <v>170</v>
      </c>
      <c r="B50" s="30" t="s">
        <v>160</v>
      </c>
      <c r="C50" s="30">
        <v>1965</v>
      </c>
      <c r="D50" s="30" t="s">
        <v>171</v>
      </c>
      <c r="E50" s="30" t="s">
        <v>580</v>
      </c>
      <c r="F50" s="30">
        <v>277</v>
      </c>
      <c r="G50" s="31">
        <f t="shared" ref="G50" si="24">F50</f>
        <v>277</v>
      </c>
      <c r="H50" s="30"/>
      <c r="I50" s="31">
        <f t="shared" ref="I50" si="25">H50*0.5</f>
        <v>0</v>
      </c>
      <c r="J50" s="30"/>
      <c r="K50" s="31">
        <f t="shared" ref="K50" si="26">J50*1.5</f>
        <v>0</v>
      </c>
      <c r="L50" s="31">
        <f t="shared" ref="L50" si="27">K50+I50+G50</f>
        <v>277</v>
      </c>
      <c r="M50" s="30">
        <v>1</v>
      </c>
      <c r="N50" s="30">
        <v>1</v>
      </c>
      <c r="O50" s="56">
        <v>20</v>
      </c>
      <c r="P50" s="114"/>
    </row>
    <row r="51" spans="1:16">
      <c r="A51" s="30" t="s">
        <v>236</v>
      </c>
      <c r="B51" s="30" t="s">
        <v>200</v>
      </c>
      <c r="C51" s="30">
        <v>1963</v>
      </c>
      <c r="D51" s="30" t="s">
        <v>171</v>
      </c>
      <c r="E51" s="30" t="s">
        <v>580</v>
      </c>
      <c r="F51" s="30">
        <v>263</v>
      </c>
      <c r="G51" s="31">
        <f t="shared" ref="G51" si="28">F51</f>
        <v>263</v>
      </c>
      <c r="H51" s="30"/>
      <c r="I51" s="31">
        <f t="shared" ref="I51" si="29">H51*0.5</f>
        <v>0</v>
      </c>
      <c r="J51" s="30"/>
      <c r="K51" s="31">
        <f t="shared" ref="K51" si="30">J51*1.5</f>
        <v>0</v>
      </c>
      <c r="L51" s="31">
        <f t="shared" ref="L51" si="31">K51+I51+G51</f>
        <v>263</v>
      </c>
      <c r="M51" s="30">
        <v>2</v>
      </c>
      <c r="N51" s="30">
        <v>2</v>
      </c>
      <c r="O51" s="30">
        <v>18</v>
      </c>
      <c r="P51" s="114" t="s">
        <v>218</v>
      </c>
    </row>
    <row r="52" spans="1:16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69"/>
    </row>
    <row r="53" spans="1:16" ht="18.75">
      <c r="A53" s="13" t="s">
        <v>129</v>
      </c>
      <c r="B53" s="356" t="s">
        <v>12</v>
      </c>
      <c r="C53" s="353" t="s">
        <v>1</v>
      </c>
      <c r="D53" s="359" t="s">
        <v>13</v>
      </c>
      <c r="E53" s="353" t="s">
        <v>11</v>
      </c>
      <c r="F53" s="354" t="s">
        <v>109</v>
      </c>
      <c r="G53" s="354"/>
      <c r="H53" s="354" t="s">
        <v>5</v>
      </c>
      <c r="I53" s="354"/>
      <c r="J53" s="354" t="s">
        <v>6</v>
      </c>
      <c r="K53" s="354"/>
      <c r="L53" s="352" t="s">
        <v>7</v>
      </c>
      <c r="M53" s="353" t="s">
        <v>8</v>
      </c>
      <c r="N53" s="359" t="s">
        <v>9</v>
      </c>
      <c r="O53" s="355" t="s">
        <v>10</v>
      </c>
      <c r="P53" s="405" t="s">
        <v>151</v>
      </c>
    </row>
    <row r="54" spans="1:16">
      <c r="A54" s="354" t="s">
        <v>0</v>
      </c>
      <c r="B54" s="357"/>
      <c r="C54" s="353"/>
      <c r="D54" s="360"/>
      <c r="E54" s="353"/>
      <c r="F54" s="354"/>
      <c r="G54" s="354"/>
      <c r="H54" s="354"/>
      <c r="I54" s="354"/>
      <c r="J54" s="354"/>
      <c r="K54" s="354"/>
      <c r="L54" s="352"/>
      <c r="M54" s="353"/>
      <c r="N54" s="360"/>
      <c r="O54" s="355"/>
      <c r="P54" s="405"/>
    </row>
    <row r="55" spans="1:16">
      <c r="A55" s="354"/>
      <c r="B55" s="358"/>
      <c r="C55" s="353"/>
      <c r="D55" s="361"/>
      <c r="E55" s="353"/>
      <c r="F55" s="28" t="s">
        <v>3</v>
      </c>
      <c r="G55" s="29" t="s">
        <v>4</v>
      </c>
      <c r="H55" s="28" t="s">
        <v>3</v>
      </c>
      <c r="I55" s="29" t="s">
        <v>4</v>
      </c>
      <c r="J55" s="28" t="s">
        <v>3</v>
      </c>
      <c r="K55" s="29" t="s">
        <v>4</v>
      </c>
      <c r="L55" s="352"/>
      <c r="M55" s="353"/>
      <c r="N55" s="361"/>
      <c r="O55" s="355"/>
      <c r="P55" s="405"/>
    </row>
    <row r="56" spans="1:16">
      <c r="A56" s="256" t="s">
        <v>350</v>
      </c>
      <c r="B56" s="257" t="s">
        <v>145</v>
      </c>
      <c r="C56" s="258">
        <v>1955</v>
      </c>
      <c r="D56" s="257" t="s">
        <v>173</v>
      </c>
      <c r="E56" s="257" t="s">
        <v>535</v>
      </c>
      <c r="F56" s="257" t="s">
        <v>535</v>
      </c>
      <c r="G56" s="257" t="str">
        <f t="shared" ref="G56" si="32">F56</f>
        <v>DNS</v>
      </c>
      <c r="H56" s="257"/>
      <c r="I56" s="257">
        <f t="shared" ref="I56" si="33">H56*0.5</f>
        <v>0</v>
      </c>
      <c r="J56" s="257"/>
      <c r="K56" s="257">
        <f t="shared" ref="K56" si="34">J56*1.5</f>
        <v>0</v>
      </c>
      <c r="L56" s="257" t="e">
        <f t="shared" ref="L56" si="35">K56+I56+G56</f>
        <v>#VALUE!</v>
      </c>
      <c r="M56" s="257" t="s">
        <v>535</v>
      </c>
      <c r="N56" s="257" t="s">
        <v>535</v>
      </c>
      <c r="O56" s="259" t="s">
        <v>535</v>
      </c>
      <c r="P56" s="260"/>
    </row>
    <row r="57" spans="1:16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1"/>
    </row>
    <row r="58" spans="1:16" ht="18.75">
      <c r="A58" s="13" t="s">
        <v>130</v>
      </c>
      <c r="B58" s="356" t="s">
        <v>12</v>
      </c>
      <c r="C58" s="353" t="s">
        <v>1</v>
      </c>
      <c r="D58" s="359" t="s">
        <v>13</v>
      </c>
      <c r="E58" s="353" t="s">
        <v>11</v>
      </c>
      <c r="F58" s="354" t="s">
        <v>109</v>
      </c>
      <c r="G58" s="354"/>
      <c r="H58" s="354" t="s">
        <v>5</v>
      </c>
      <c r="I58" s="354"/>
      <c r="J58" s="354" t="s">
        <v>6</v>
      </c>
      <c r="K58" s="354"/>
      <c r="L58" s="352" t="s">
        <v>7</v>
      </c>
      <c r="M58" s="353" t="s">
        <v>8</v>
      </c>
      <c r="N58" s="359" t="s">
        <v>9</v>
      </c>
      <c r="O58" s="355" t="s">
        <v>10</v>
      </c>
      <c r="P58" s="405" t="s">
        <v>151</v>
      </c>
    </row>
    <row r="59" spans="1:16">
      <c r="A59" s="354" t="s">
        <v>0</v>
      </c>
      <c r="B59" s="357"/>
      <c r="C59" s="353"/>
      <c r="D59" s="360"/>
      <c r="E59" s="353"/>
      <c r="F59" s="354"/>
      <c r="G59" s="354"/>
      <c r="H59" s="354"/>
      <c r="I59" s="354"/>
      <c r="J59" s="354"/>
      <c r="K59" s="354"/>
      <c r="L59" s="352"/>
      <c r="M59" s="353"/>
      <c r="N59" s="360"/>
      <c r="O59" s="355"/>
      <c r="P59" s="405"/>
    </row>
    <row r="60" spans="1:16">
      <c r="A60" s="354"/>
      <c r="B60" s="358"/>
      <c r="C60" s="353"/>
      <c r="D60" s="361"/>
      <c r="E60" s="353"/>
      <c r="F60" s="28" t="s">
        <v>3</v>
      </c>
      <c r="G60" s="29" t="s">
        <v>4</v>
      </c>
      <c r="H60" s="28" t="s">
        <v>3</v>
      </c>
      <c r="I60" s="29" t="s">
        <v>4</v>
      </c>
      <c r="J60" s="28" t="s">
        <v>3</v>
      </c>
      <c r="K60" s="29" t="s">
        <v>4</v>
      </c>
      <c r="L60" s="352"/>
      <c r="M60" s="353"/>
      <c r="N60" s="361"/>
      <c r="O60" s="355"/>
      <c r="P60" s="405"/>
    </row>
    <row r="61" spans="1:16" ht="30">
      <c r="A61" s="30" t="s">
        <v>197</v>
      </c>
      <c r="B61" s="30" t="s">
        <v>188</v>
      </c>
      <c r="C61" s="30">
        <v>1988</v>
      </c>
      <c r="D61" s="30" t="s">
        <v>171</v>
      </c>
      <c r="E61" s="30" t="s">
        <v>627</v>
      </c>
      <c r="F61" s="30">
        <v>158</v>
      </c>
      <c r="G61" s="31">
        <f t="shared" ref="G61" si="36">F61</f>
        <v>158</v>
      </c>
      <c r="H61" s="30"/>
      <c r="I61" s="31">
        <f t="shared" ref="I61" si="37">H61*0.5</f>
        <v>0</v>
      </c>
      <c r="J61" s="30"/>
      <c r="K61" s="31">
        <f t="shared" ref="K61" si="38">J61*1.5</f>
        <v>0</v>
      </c>
      <c r="L61" s="31">
        <f t="shared" ref="L61" si="39">K61+I61+G61</f>
        <v>158</v>
      </c>
      <c r="M61" s="30">
        <v>1</v>
      </c>
      <c r="N61" s="30">
        <v>1</v>
      </c>
      <c r="O61" s="56">
        <v>20</v>
      </c>
      <c r="P61" s="113" t="s">
        <v>198</v>
      </c>
    </row>
    <row r="62" spans="1:16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69"/>
    </row>
    <row r="63" spans="1:16" ht="18" customHeight="1">
      <c r="A63" s="13" t="s">
        <v>296</v>
      </c>
      <c r="B63" s="356" t="s">
        <v>12</v>
      </c>
      <c r="C63" s="353" t="s">
        <v>1</v>
      </c>
      <c r="D63" s="359" t="s">
        <v>13</v>
      </c>
      <c r="E63" s="353" t="s">
        <v>11</v>
      </c>
      <c r="F63" s="354" t="s">
        <v>109</v>
      </c>
      <c r="G63" s="354"/>
      <c r="H63" s="354" t="s">
        <v>5</v>
      </c>
      <c r="I63" s="354"/>
      <c r="J63" s="354" t="s">
        <v>6</v>
      </c>
      <c r="K63" s="354"/>
      <c r="L63" s="352" t="s">
        <v>7</v>
      </c>
      <c r="M63" s="353" t="s">
        <v>8</v>
      </c>
      <c r="N63" s="359" t="s">
        <v>9</v>
      </c>
      <c r="O63" s="355" t="s">
        <v>10</v>
      </c>
      <c r="P63" s="405" t="s">
        <v>151</v>
      </c>
    </row>
    <row r="64" spans="1:16">
      <c r="A64" s="354" t="s">
        <v>0</v>
      </c>
      <c r="B64" s="357"/>
      <c r="C64" s="353"/>
      <c r="D64" s="360"/>
      <c r="E64" s="353"/>
      <c r="F64" s="354"/>
      <c r="G64" s="354"/>
      <c r="H64" s="354"/>
      <c r="I64" s="354"/>
      <c r="J64" s="354"/>
      <c r="K64" s="354"/>
      <c r="L64" s="352"/>
      <c r="M64" s="353"/>
      <c r="N64" s="360"/>
      <c r="O64" s="355"/>
      <c r="P64" s="405"/>
    </row>
    <row r="65" spans="1:16">
      <c r="A65" s="354"/>
      <c r="B65" s="358"/>
      <c r="C65" s="353"/>
      <c r="D65" s="361"/>
      <c r="E65" s="353"/>
      <c r="F65" s="28" t="s">
        <v>3</v>
      </c>
      <c r="G65" s="29" t="s">
        <v>4</v>
      </c>
      <c r="H65" s="28" t="s">
        <v>3</v>
      </c>
      <c r="I65" s="29" t="s">
        <v>4</v>
      </c>
      <c r="J65" s="28" t="s">
        <v>3</v>
      </c>
      <c r="K65" s="29" t="s">
        <v>4</v>
      </c>
      <c r="L65" s="352"/>
      <c r="M65" s="353"/>
      <c r="N65" s="361"/>
      <c r="O65" s="355"/>
      <c r="P65" s="405"/>
    </row>
    <row r="66" spans="1:16">
      <c r="A66" s="30" t="s">
        <v>293</v>
      </c>
      <c r="B66" s="30" t="s">
        <v>148</v>
      </c>
      <c r="C66" s="30">
        <v>1984</v>
      </c>
      <c r="D66" s="30" t="s">
        <v>171</v>
      </c>
      <c r="E66" s="30" t="s">
        <v>565</v>
      </c>
      <c r="F66" s="30">
        <v>264</v>
      </c>
      <c r="G66" s="31">
        <f t="shared" ref="G66:G67" si="40">F66</f>
        <v>264</v>
      </c>
      <c r="H66" s="30"/>
      <c r="I66" s="31">
        <f t="shared" ref="I66:I67" si="41">H66*0.5</f>
        <v>0</v>
      </c>
      <c r="J66" s="30"/>
      <c r="K66" s="31">
        <f t="shared" ref="K66:K67" si="42">J66*1.5</f>
        <v>0</v>
      </c>
      <c r="L66" s="31">
        <f t="shared" ref="L66:L67" si="43">K66+I66+G66</f>
        <v>264</v>
      </c>
      <c r="M66" s="30">
        <v>1</v>
      </c>
      <c r="N66" s="30">
        <v>1</v>
      </c>
      <c r="O66" s="56">
        <v>20</v>
      </c>
      <c r="P66" s="113" t="s">
        <v>295</v>
      </c>
    </row>
    <row r="67" spans="1:16">
      <c r="A67" s="30" t="s">
        <v>391</v>
      </c>
      <c r="B67" s="30" t="s">
        <v>378</v>
      </c>
      <c r="C67" s="30">
        <v>1982</v>
      </c>
      <c r="D67" s="30" t="s">
        <v>171</v>
      </c>
      <c r="E67" s="30" t="s">
        <v>604</v>
      </c>
      <c r="F67" s="30">
        <v>227</v>
      </c>
      <c r="G67" s="31">
        <f t="shared" si="40"/>
        <v>227</v>
      </c>
      <c r="H67" s="30"/>
      <c r="I67" s="31">
        <f t="shared" si="41"/>
        <v>0</v>
      </c>
      <c r="J67" s="30"/>
      <c r="K67" s="31">
        <f t="shared" si="42"/>
        <v>0</v>
      </c>
      <c r="L67" s="31">
        <f t="shared" si="43"/>
        <v>227</v>
      </c>
      <c r="M67" s="30">
        <v>2</v>
      </c>
      <c r="N67" s="30">
        <v>2</v>
      </c>
      <c r="O67" s="56">
        <v>18</v>
      </c>
      <c r="P67" s="30" t="s">
        <v>381</v>
      </c>
    </row>
    <row r="68" spans="1:16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69"/>
    </row>
    <row r="69" spans="1:16" ht="18" customHeight="1">
      <c r="A69" s="13" t="s">
        <v>412</v>
      </c>
      <c r="B69" s="356" t="s">
        <v>12</v>
      </c>
      <c r="C69" s="353" t="s">
        <v>1</v>
      </c>
      <c r="D69" s="359" t="s">
        <v>13</v>
      </c>
      <c r="E69" s="353" t="s">
        <v>11</v>
      </c>
      <c r="F69" s="354" t="s">
        <v>109</v>
      </c>
      <c r="G69" s="354"/>
      <c r="H69" s="354" t="s">
        <v>5</v>
      </c>
      <c r="I69" s="354"/>
      <c r="J69" s="354" t="s">
        <v>6</v>
      </c>
      <c r="K69" s="354"/>
      <c r="L69" s="352" t="s">
        <v>7</v>
      </c>
      <c r="M69" s="353" t="s">
        <v>8</v>
      </c>
      <c r="N69" s="359" t="s">
        <v>9</v>
      </c>
      <c r="O69" s="355" t="s">
        <v>10</v>
      </c>
      <c r="P69" s="405" t="s">
        <v>151</v>
      </c>
    </row>
    <row r="70" spans="1:16" ht="18" customHeight="1">
      <c r="A70" s="354" t="s">
        <v>0</v>
      </c>
      <c r="B70" s="357"/>
      <c r="C70" s="353"/>
      <c r="D70" s="360"/>
      <c r="E70" s="353"/>
      <c r="F70" s="354"/>
      <c r="G70" s="354"/>
      <c r="H70" s="354"/>
      <c r="I70" s="354"/>
      <c r="J70" s="354"/>
      <c r="K70" s="354"/>
      <c r="L70" s="352"/>
      <c r="M70" s="353"/>
      <c r="N70" s="360"/>
      <c r="O70" s="355"/>
      <c r="P70" s="405"/>
    </row>
    <row r="71" spans="1:16">
      <c r="A71" s="354"/>
      <c r="B71" s="358"/>
      <c r="C71" s="353"/>
      <c r="D71" s="361"/>
      <c r="E71" s="353"/>
      <c r="F71" s="28" t="s">
        <v>3</v>
      </c>
      <c r="G71" s="29" t="s">
        <v>4</v>
      </c>
      <c r="H71" s="28" t="s">
        <v>3</v>
      </c>
      <c r="I71" s="29" t="s">
        <v>4</v>
      </c>
      <c r="J71" s="28" t="s">
        <v>3</v>
      </c>
      <c r="K71" s="29" t="s">
        <v>4</v>
      </c>
      <c r="L71" s="352"/>
      <c r="M71" s="353"/>
      <c r="N71" s="361"/>
      <c r="O71" s="355"/>
      <c r="P71" s="405"/>
    </row>
    <row r="72" spans="1:16">
      <c r="A72" s="30" t="s">
        <v>390</v>
      </c>
      <c r="B72" s="30" t="s">
        <v>378</v>
      </c>
      <c r="C72" s="30">
        <v>1985</v>
      </c>
      <c r="D72" s="30" t="s">
        <v>171</v>
      </c>
      <c r="E72" s="30" t="s">
        <v>603</v>
      </c>
      <c r="F72" s="30">
        <v>246</v>
      </c>
      <c r="G72" s="31">
        <f t="shared" ref="G72" si="44">F72</f>
        <v>246</v>
      </c>
      <c r="H72" s="30"/>
      <c r="I72" s="31">
        <f t="shared" ref="I72" si="45">H72*0.5</f>
        <v>0</v>
      </c>
      <c r="J72" s="30"/>
      <c r="K72" s="31">
        <f t="shared" ref="K72" si="46">J72*1.5</f>
        <v>0</v>
      </c>
      <c r="L72" s="31">
        <f t="shared" ref="L72" si="47">K72+I72+G72</f>
        <v>246</v>
      </c>
      <c r="M72" s="30">
        <v>1</v>
      </c>
      <c r="N72" s="30">
        <v>1</v>
      </c>
      <c r="O72" s="56">
        <v>20</v>
      </c>
      <c r="P72" s="113" t="s">
        <v>381</v>
      </c>
    </row>
    <row r="73" spans="1:16">
      <c r="A73" s="1"/>
      <c r="B73" s="26"/>
      <c r="C73" s="1"/>
      <c r="D73" s="26"/>
      <c r="E73" s="1"/>
      <c r="F73" s="1"/>
      <c r="G73" s="27"/>
      <c r="H73" s="1"/>
      <c r="I73" s="27"/>
      <c r="J73" s="1"/>
      <c r="K73" s="27"/>
      <c r="L73" s="27"/>
      <c r="M73" s="1"/>
      <c r="N73" s="26"/>
      <c r="O73" s="1"/>
      <c r="P73" s="1"/>
    </row>
    <row r="74" spans="1:16" ht="18.75">
      <c r="A74" s="13" t="s">
        <v>545</v>
      </c>
      <c r="B74" s="356" t="s">
        <v>12</v>
      </c>
      <c r="C74" s="353" t="s">
        <v>1</v>
      </c>
      <c r="D74" s="359" t="s">
        <v>13</v>
      </c>
      <c r="E74" s="353" t="s">
        <v>11</v>
      </c>
      <c r="F74" s="354" t="s">
        <v>109</v>
      </c>
      <c r="G74" s="354"/>
      <c r="H74" s="354" t="s">
        <v>5</v>
      </c>
      <c r="I74" s="354"/>
      <c r="J74" s="354" t="s">
        <v>6</v>
      </c>
      <c r="K74" s="354"/>
      <c r="L74" s="352" t="s">
        <v>7</v>
      </c>
      <c r="M74" s="353" t="s">
        <v>8</v>
      </c>
      <c r="N74" s="359" t="s">
        <v>9</v>
      </c>
      <c r="O74" s="353" t="s">
        <v>10</v>
      </c>
      <c r="P74" s="405" t="s">
        <v>151</v>
      </c>
    </row>
    <row r="75" spans="1:16">
      <c r="A75" s="354" t="s">
        <v>0</v>
      </c>
      <c r="B75" s="357"/>
      <c r="C75" s="353"/>
      <c r="D75" s="360"/>
      <c r="E75" s="353"/>
      <c r="F75" s="354"/>
      <c r="G75" s="354"/>
      <c r="H75" s="354"/>
      <c r="I75" s="354"/>
      <c r="J75" s="354"/>
      <c r="K75" s="354"/>
      <c r="L75" s="352"/>
      <c r="M75" s="353"/>
      <c r="N75" s="360"/>
      <c r="O75" s="353"/>
      <c r="P75" s="405"/>
    </row>
    <row r="76" spans="1:16">
      <c r="A76" s="354"/>
      <c r="B76" s="358"/>
      <c r="C76" s="353"/>
      <c r="D76" s="361"/>
      <c r="E76" s="353"/>
      <c r="F76" s="28" t="s">
        <v>3</v>
      </c>
      <c r="G76" s="29" t="s">
        <v>4</v>
      </c>
      <c r="H76" s="28" t="s">
        <v>3</v>
      </c>
      <c r="I76" s="29" t="s">
        <v>4</v>
      </c>
      <c r="J76" s="28" t="s">
        <v>3</v>
      </c>
      <c r="K76" s="29" t="s">
        <v>4</v>
      </c>
      <c r="L76" s="352"/>
      <c r="M76" s="353"/>
      <c r="N76" s="361"/>
      <c r="O76" s="353"/>
      <c r="P76" s="405"/>
    </row>
    <row r="77" spans="1:16">
      <c r="A77" s="30" t="s">
        <v>406</v>
      </c>
      <c r="B77" s="30" t="s">
        <v>378</v>
      </c>
      <c r="C77" s="30">
        <v>1982</v>
      </c>
      <c r="D77" s="30" t="s">
        <v>171</v>
      </c>
      <c r="E77" s="30" t="s">
        <v>600</v>
      </c>
      <c r="F77" s="30">
        <v>249</v>
      </c>
      <c r="G77" s="31">
        <f t="shared" ref="G77" si="48">F77</f>
        <v>249</v>
      </c>
      <c r="H77" s="30"/>
      <c r="I77" s="31">
        <f t="shared" ref="I77" si="49">H77*0.5</f>
        <v>0</v>
      </c>
      <c r="J77" s="30"/>
      <c r="K77" s="31">
        <f t="shared" ref="K77" si="50">J77*1.5</f>
        <v>0</v>
      </c>
      <c r="L77" s="31">
        <f t="shared" ref="L77" si="51">K77+I77+G77</f>
        <v>249</v>
      </c>
      <c r="M77" s="30">
        <v>1</v>
      </c>
      <c r="N77" s="30">
        <v>1</v>
      </c>
      <c r="O77" s="30">
        <v>20</v>
      </c>
      <c r="P77" s="30" t="s">
        <v>385</v>
      </c>
    </row>
    <row r="78" spans="1:16">
      <c r="A78" s="1"/>
      <c r="B78" s="26"/>
      <c r="C78" s="1"/>
      <c r="D78" s="26"/>
      <c r="E78" s="1"/>
      <c r="F78" s="1"/>
      <c r="G78" s="27"/>
      <c r="H78" s="1"/>
      <c r="I78" s="27"/>
      <c r="J78" s="1"/>
      <c r="K78" s="27"/>
      <c r="L78" s="27"/>
      <c r="M78" s="1"/>
      <c r="N78" s="26"/>
      <c r="O78" s="1"/>
      <c r="P78" s="1"/>
    </row>
    <row r="79" spans="1:16" ht="18.75">
      <c r="A79" s="13" t="s">
        <v>131</v>
      </c>
      <c r="B79" s="356" t="s">
        <v>12</v>
      </c>
      <c r="C79" s="353" t="s">
        <v>1</v>
      </c>
      <c r="D79" s="359" t="s">
        <v>13</v>
      </c>
      <c r="E79" s="353" t="s">
        <v>11</v>
      </c>
      <c r="F79" s="354" t="s">
        <v>109</v>
      </c>
      <c r="G79" s="354"/>
      <c r="H79" s="354" t="s">
        <v>5</v>
      </c>
      <c r="I79" s="354"/>
      <c r="J79" s="354" t="s">
        <v>6</v>
      </c>
      <c r="K79" s="354"/>
      <c r="L79" s="352" t="s">
        <v>7</v>
      </c>
      <c r="M79" s="353" t="s">
        <v>8</v>
      </c>
      <c r="N79" s="359" t="s">
        <v>9</v>
      </c>
      <c r="O79" s="353" t="s">
        <v>10</v>
      </c>
      <c r="P79" s="405" t="s">
        <v>151</v>
      </c>
    </row>
    <row r="80" spans="1:16">
      <c r="A80" s="354" t="s">
        <v>0</v>
      </c>
      <c r="B80" s="357"/>
      <c r="C80" s="353"/>
      <c r="D80" s="360"/>
      <c r="E80" s="353"/>
      <c r="F80" s="354"/>
      <c r="G80" s="354"/>
      <c r="H80" s="354"/>
      <c r="I80" s="354"/>
      <c r="J80" s="354"/>
      <c r="K80" s="354"/>
      <c r="L80" s="352"/>
      <c r="M80" s="353"/>
      <c r="N80" s="360"/>
      <c r="O80" s="353"/>
      <c r="P80" s="405"/>
    </row>
    <row r="81" spans="1:16">
      <c r="A81" s="354"/>
      <c r="B81" s="358"/>
      <c r="C81" s="353"/>
      <c r="D81" s="361"/>
      <c r="E81" s="353"/>
      <c r="F81" s="28" t="s">
        <v>3</v>
      </c>
      <c r="G81" s="29" t="s">
        <v>4</v>
      </c>
      <c r="H81" s="28" t="s">
        <v>3</v>
      </c>
      <c r="I81" s="29" t="s">
        <v>4</v>
      </c>
      <c r="J81" s="28" t="s">
        <v>3</v>
      </c>
      <c r="K81" s="29" t="s">
        <v>4</v>
      </c>
      <c r="L81" s="352"/>
      <c r="M81" s="353"/>
      <c r="N81" s="361"/>
      <c r="O81" s="353"/>
      <c r="P81" s="405"/>
    </row>
    <row r="82" spans="1:16">
      <c r="A82" s="30" t="s">
        <v>511</v>
      </c>
      <c r="B82" s="30" t="s">
        <v>512</v>
      </c>
      <c r="C82" s="30">
        <v>1977</v>
      </c>
      <c r="D82" s="30" t="s">
        <v>171</v>
      </c>
      <c r="E82" s="30" t="s">
        <v>610</v>
      </c>
      <c r="F82" s="30">
        <v>193</v>
      </c>
      <c r="G82" s="31">
        <f t="shared" ref="G82" si="52">F82</f>
        <v>193</v>
      </c>
      <c r="H82" s="30"/>
      <c r="I82" s="31">
        <f t="shared" ref="I82" si="53">H82*0.5</f>
        <v>0</v>
      </c>
      <c r="J82" s="30"/>
      <c r="K82" s="31">
        <f t="shared" ref="K82" si="54">J82*1.5</f>
        <v>0</v>
      </c>
      <c r="L82" s="31">
        <f t="shared" ref="L82" si="55">K82+I82+G82</f>
        <v>193</v>
      </c>
      <c r="M82" s="30">
        <v>2</v>
      </c>
      <c r="N82" s="30">
        <v>2</v>
      </c>
      <c r="O82" s="30">
        <v>18</v>
      </c>
      <c r="P82" s="30" t="s">
        <v>513</v>
      </c>
    </row>
    <row r="83" spans="1:16">
      <c r="A83" s="30" t="s">
        <v>394</v>
      </c>
      <c r="B83" s="30" t="s">
        <v>378</v>
      </c>
      <c r="C83" s="30">
        <v>1981</v>
      </c>
      <c r="D83" s="30" t="s">
        <v>171</v>
      </c>
      <c r="E83" s="30" t="s">
        <v>613</v>
      </c>
      <c r="F83" s="30">
        <v>253</v>
      </c>
      <c r="G83" s="31">
        <f t="shared" ref="G83" si="56">F83</f>
        <v>253</v>
      </c>
      <c r="H83" s="30"/>
      <c r="I83" s="31">
        <f t="shared" ref="I83" si="57">H83*0.5</f>
        <v>0</v>
      </c>
      <c r="J83" s="30"/>
      <c r="K83" s="31">
        <f t="shared" ref="K83" si="58">J83*1.5</f>
        <v>0</v>
      </c>
      <c r="L83" s="31">
        <f t="shared" ref="L83" si="59">K83+I83+G83</f>
        <v>253</v>
      </c>
      <c r="M83" s="30">
        <v>1</v>
      </c>
      <c r="N83" s="30">
        <v>1</v>
      </c>
      <c r="O83" s="30">
        <v>20</v>
      </c>
      <c r="P83" s="30"/>
    </row>
    <row r="84" spans="1:16">
      <c r="A84" s="7"/>
      <c r="B84" s="7"/>
      <c r="C84" s="7"/>
      <c r="D84" s="7"/>
      <c r="E84" s="7"/>
      <c r="F84" s="7"/>
      <c r="G84" s="102"/>
      <c r="H84" s="7"/>
      <c r="I84" s="102"/>
      <c r="J84" s="7"/>
      <c r="K84" s="102"/>
      <c r="L84" s="102"/>
      <c r="M84" s="7"/>
      <c r="N84" s="7"/>
      <c r="O84" s="7"/>
      <c r="P84" s="1"/>
    </row>
    <row r="85" spans="1:16" ht="18" customHeight="1">
      <c r="A85" s="13" t="s">
        <v>398</v>
      </c>
      <c r="B85" s="356" t="s">
        <v>12</v>
      </c>
      <c r="C85" s="353" t="s">
        <v>1</v>
      </c>
      <c r="D85" s="359" t="s">
        <v>13</v>
      </c>
      <c r="E85" s="353" t="s">
        <v>11</v>
      </c>
      <c r="F85" s="354" t="s">
        <v>109</v>
      </c>
      <c r="G85" s="354"/>
      <c r="H85" s="354" t="s">
        <v>5</v>
      </c>
      <c r="I85" s="354"/>
      <c r="J85" s="354" t="s">
        <v>6</v>
      </c>
      <c r="K85" s="354"/>
      <c r="L85" s="352" t="s">
        <v>7</v>
      </c>
      <c r="M85" s="353" t="s">
        <v>8</v>
      </c>
      <c r="N85" s="359" t="s">
        <v>9</v>
      </c>
      <c r="O85" s="353" t="s">
        <v>10</v>
      </c>
      <c r="P85" s="405" t="s">
        <v>151</v>
      </c>
    </row>
    <row r="86" spans="1:16">
      <c r="A86" s="354" t="s">
        <v>0</v>
      </c>
      <c r="B86" s="357"/>
      <c r="C86" s="353"/>
      <c r="D86" s="360"/>
      <c r="E86" s="353"/>
      <c r="F86" s="354"/>
      <c r="G86" s="354"/>
      <c r="H86" s="354"/>
      <c r="I86" s="354"/>
      <c r="J86" s="354"/>
      <c r="K86" s="354"/>
      <c r="L86" s="352"/>
      <c r="M86" s="353"/>
      <c r="N86" s="360"/>
      <c r="O86" s="353"/>
      <c r="P86" s="405"/>
    </row>
    <row r="87" spans="1:16">
      <c r="A87" s="354"/>
      <c r="B87" s="358"/>
      <c r="C87" s="353"/>
      <c r="D87" s="361"/>
      <c r="E87" s="353"/>
      <c r="F87" s="28" t="s">
        <v>3</v>
      </c>
      <c r="G87" s="29" t="s">
        <v>4</v>
      </c>
      <c r="H87" s="28" t="s">
        <v>3</v>
      </c>
      <c r="I87" s="29" t="s">
        <v>4</v>
      </c>
      <c r="J87" s="28" t="s">
        <v>3</v>
      </c>
      <c r="K87" s="29" t="s">
        <v>4</v>
      </c>
      <c r="L87" s="352"/>
      <c r="M87" s="353"/>
      <c r="N87" s="361"/>
      <c r="O87" s="353"/>
      <c r="P87" s="405"/>
    </row>
    <row r="88" spans="1:16">
      <c r="A88" s="81" t="s">
        <v>397</v>
      </c>
      <c r="B88" s="30" t="s">
        <v>378</v>
      </c>
      <c r="C88" s="30">
        <v>1979</v>
      </c>
      <c r="D88" s="30" t="s">
        <v>171</v>
      </c>
      <c r="E88" s="30" t="s">
        <v>572</v>
      </c>
      <c r="F88" s="30">
        <v>241</v>
      </c>
      <c r="G88" s="31">
        <f>F88</f>
        <v>241</v>
      </c>
      <c r="H88" s="30"/>
      <c r="I88" s="31">
        <f t="shared" ref="I88:I89" si="60">H88*0.5</f>
        <v>0</v>
      </c>
      <c r="J88" s="30"/>
      <c r="K88" s="31">
        <f t="shared" ref="K88:K89" si="61">J88*1.5</f>
        <v>0</v>
      </c>
      <c r="L88" s="31">
        <f t="shared" ref="L88:L89" si="62">K88+I88+G88</f>
        <v>241</v>
      </c>
      <c r="M88" s="30">
        <v>1</v>
      </c>
      <c r="N88" s="30">
        <v>1</v>
      </c>
      <c r="O88" s="30">
        <v>20</v>
      </c>
      <c r="P88" s="30" t="s">
        <v>396</v>
      </c>
    </row>
    <row r="89" spans="1:16">
      <c r="A89" s="30" t="s">
        <v>403</v>
      </c>
      <c r="B89" s="30" t="s">
        <v>378</v>
      </c>
      <c r="C89" s="30">
        <v>1980</v>
      </c>
      <c r="D89" s="30" t="s">
        <v>171</v>
      </c>
      <c r="E89" s="30" t="s">
        <v>576</v>
      </c>
      <c r="F89" s="30">
        <v>180</v>
      </c>
      <c r="G89" s="31">
        <f>F89</f>
        <v>180</v>
      </c>
      <c r="H89" s="30"/>
      <c r="I89" s="31">
        <f t="shared" si="60"/>
        <v>0</v>
      </c>
      <c r="J89" s="30"/>
      <c r="K89" s="31">
        <f t="shared" si="61"/>
        <v>0</v>
      </c>
      <c r="L89" s="31">
        <f t="shared" si="62"/>
        <v>180</v>
      </c>
      <c r="M89" s="30">
        <v>2</v>
      </c>
      <c r="N89" s="30">
        <v>2</v>
      </c>
      <c r="O89" s="30">
        <v>18</v>
      </c>
      <c r="P89" s="30" t="s">
        <v>404</v>
      </c>
    </row>
    <row r="90" spans="1:16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1"/>
    </row>
    <row r="91" spans="1:16" ht="18.75">
      <c r="A91" s="13" t="s">
        <v>547</v>
      </c>
      <c r="B91" s="356" t="s">
        <v>12</v>
      </c>
      <c r="C91" s="353" t="s">
        <v>1</v>
      </c>
      <c r="D91" s="359" t="s">
        <v>13</v>
      </c>
      <c r="E91" s="353" t="s">
        <v>11</v>
      </c>
      <c r="F91" s="354" t="s">
        <v>109</v>
      </c>
      <c r="G91" s="354"/>
      <c r="H91" s="354" t="s">
        <v>5</v>
      </c>
      <c r="I91" s="354"/>
      <c r="J91" s="354" t="s">
        <v>6</v>
      </c>
      <c r="K91" s="354"/>
      <c r="L91" s="352" t="s">
        <v>7</v>
      </c>
      <c r="M91" s="353" t="s">
        <v>8</v>
      </c>
      <c r="N91" s="359" t="s">
        <v>9</v>
      </c>
      <c r="O91" s="355" t="s">
        <v>10</v>
      </c>
      <c r="P91" s="405" t="s">
        <v>151</v>
      </c>
    </row>
    <row r="92" spans="1:16">
      <c r="A92" s="354" t="s">
        <v>0</v>
      </c>
      <c r="B92" s="357"/>
      <c r="C92" s="353"/>
      <c r="D92" s="360"/>
      <c r="E92" s="353"/>
      <c r="F92" s="354"/>
      <c r="G92" s="354"/>
      <c r="H92" s="354"/>
      <c r="I92" s="354"/>
      <c r="J92" s="354"/>
      <c r="K92" s="354"/>
      <c r="L92" s="352"/>
      <c r="M92" s="353"/>
      <c r="N92" s="360"/>
      <c r="O92" s="355"/>
      <c r="P92" s="405"/>
    </row>
    <row r="93" spans="1:16">
      <c r="A93" s="354"/>
      <c r="B93" s="358"/>
      <c r="C93" s="353"/>
      <c r="D93" s="361"/>
      <c r="E93" s="353"/>
      <c r="F93" s="28" t="s">
        <v>3</v>
      </c>
      <c r="G93" s="29" t="s">
        <v>4</v>
      </c>
      <c r="H93" s="28" t="s">
        <v>3</v>
      </c>
      <c r="I93" s="29" t="s">
        <v>4</v>
      </c>
      <c r="J93" s="28" t="s">
        <v>3</v>
      </c>
      <c r="K93" s="29" t="s">
        <v>4</v>
      </c>
      <c r="L93" s="352"/>
      <c r="M93" s="353"/>
      <c r="N93" s="361"/>
      <c r="O93" s="355"/>
      <c r="P93" s="405"/>
    </row>
    <row r="94" spans="1:16">
      <c r="A94" s="30" t="s">
        <v>395</v>
      </c>
      <c r="B94" s="30" t="s">
        <v>378</v>
      </c>
      <c r="C94" s="30">
        <v>1974</v>
      </c>
      <c r="D94" s="30" t="s">
        <v>173</v>
      </c>
      <c r="E94" s="30" t="s">
        <v>571</v>
      </c>
      <c r="F94" s="30">
        <v>267</v>
      </c>
      <c r="G94" s="31">
        <f t="shared" ref="G94" si="63">F94</f>
        <v>267</v>
      </c>
      <c r="H94" s="30"/>
      <c r="I94" s="31">
        <f t="shared" ref="I94" si="64">H94*0.5</f>
        <v>0</v>
      </c>
      <c r="J94" s="30"/>
      <c r="K94" s="31">
        <f t="shared" ref="K94" si="65">J94*1.5</f>
        <v>0</v>
      </c>
      <c r="L94" s="31">
        <f t="shared" ref="L94" si="66">K94+I94+G94</f>
        <v>267</v>
      </c>
      <c r="M94" s="30">
        <v>1</v>
      </c>
      <c r="N94" s="30">
        <v>1</v>
      </c>
      <c r="O94" s="30">
        <v>20</v>
      </c>
      <c r="P94" s="61" t="s">
        <v>396</v>
      </c>
    </row>
    <row r="95" spans="1:16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1"/>
    </row>
    <row r="96" spans="1:16" ht="18" customHeight="1">
      <c r="A96" s="13" t="s">
        <v>174</v>
      </c>
      <c r="B96" s="356" t="s">
        <v>12</v>
      </c>
      <c r="C96" s="353" t="s">
        <v>1</v>
      </c>
      <c r="D96" s="359" t="s">
        <v>13</v>
      </c>
      <c r="E96" s="353" t="s">
        <v>11</v>
      </c>
      <c r="F96" s="354" t="s">
        <v>109</v>
      </c>
      <c r="G96" s="354"/>
      <c r="H96" s="354" t="s">
        <v>5</v>
      </c>
      <c r="I96" s="354"/>
      <c r="J96" s="354" t="s">
        <v>6</v>
      </c>
      <c r="K96" s="354"/>
      <c r="L96" s="352" t="s">
        <v>7</v>
      </c>
      <c r="M96" s="353" t="s">
        <v>8</v>
      </c>
      <c r="N96" s="359" t="s">
        <v>9</v>
      </c>
      <c r="O96" s="355" t="s">
        <v>10</v>
      </c>
      <c r="P96" s="405" t="s">
        <v>151</v>
      </c>
    </row>
    <row r="97" spans="1:16">
      <c r="A97" s="354" t="s">
        <v>0</v>
      </c>
      <c r="B97" s="357"/>
      <c r="C97" s="353"/>
      <c r="D97" s="360"/>
      <c r="E97" s="353"/>
      <c r="F97" s="354"/>
      <c r="G97" s="354"/>
      <c r="H97" s="354"/>
      <c r="I97" s="354"/>
      <c r="J97" s="354"/>
      <c r="K97" s="354"/>
      <c r="L97" s="352"/>
      <c r="M97" s="353"/>
      <c r="N97" s="360"/>
      <c r="O97" s="355"/>
      <c r="P97" s="405"/>
    </row>
    <row r="98" spans="1:16">
      <c r="A98" s="354"/>
      <c r="B98" s="358"/>
      <c r="C98" s="353"/>
      <c r="D98" s="361"/>
      <c r="E98" s="353"/>
      <c r="F98" s="28" t="s">
        <v>3</v>
      </c>
      <c r="G98" s="29" t="s">
        <v>4</v>
      </c>
      <c r="H98" s="28" t="s">
        <v>3</v>
      </c>
      <c r="I98" s="29" t="s">
        <v>4</v>
      </c>
      <c r="J98" s="28" t="s">
        <v>3</v>
      </c>
      <c r="K98" s="29" t="s">
        <v>4</v>
      </c>
      <c r="L98" s="352"/>
      <c r="M98" s="353"/>
      <c r="N98" s="361"/>
      <c r="O98" s="355"/>
      <c r="P98" s="405"/>
    </row>
    <row r="99" spans="1:16">
      <c r="A99" s="30" t="s">
        <v>172</v>
      </c>
      <c r="B99" s="30" t="s">
        <v>160</v>
      </c>
      <c r="C99" s="30">
        <v>1969</v>
      </c>
      <c r="D99" s="30" t="s">
        <v>173</v>
      </c>
      <c r="E99" s="30" t="s">
        <v>557</v>
      </c>
      <c r="F99" s="30">
        <v>221</v>
      </c>
      <c r="G99" s="31">
        <f t="shared" ref="G99" si="67">F99</f>
        <v>221</v>
      </c>
      <c r="H99" s="30"/>
      <c r="I99" s="31">
        <f t="shared" ref="I99" si="68">H99*0.5</f>
        <v>0</v>
      </c>
      <c r="J99" s="30"/>
      <c r="K99" s="31">
        <f t="shared" ref="K99" si="69">J99*1.5</f>
        <v>0</v>
      </c>
      <c r="L99" s="31">
        <f t="shared" ref="L99" si="70">K99+I99+G99</f>
        <v>221</v>
      </c>
      <c r="M99" s="30">
        <v>1</v>
      </c>
      <c r="N99" s="30">
        <v>1</v>
      </c>
      <c r="O99" s="56">
        <v>20</v>
      </c>
      <c r="P99" s="61"/>
    </row>
    <row r="100" spans="1:16">
      <c r="A100" s="1"/>
      <c r="B100" s="26"/>
      <c r="C100" s="1"/>
      <c r="D100" s="26"/>
      <c r="E100" s="1"/>
      <c r="F100" s="50"/>
      <c r="G100" s="51"/>
      <c r="H100" s="1"/>
      <c r="I100" s="27"/>
      <c r="J100" s="1"/>
      <c r="K100" s="27"/>
      <c r="L100" s="27"/>
      <c r="M100" s="1"/>
      <c r="N100" s="26"/>
      <c r="O100" s="55"/>
      <c r="P100" s="57"/>
    </row>
    <row r="101" spans="1:16" ht="18.75">
      <c r="A101" s="8" t="s">
        <v>132</v>
      </c>
      <c r="B101" s="345" t="s">
        <v>12</v>
      </c>
      <c r="C101" s="344" t="s">
        <v>1</v>
      </c>
      <c r="D101" s="348" t="s">
        <v>13</v>
      </c>
      <c r="E101" s="344" t="s">
        <v>11</v>
      </c>
      <c r="F101" s="366" t="s">
        <v>109</v>
      </c>
      <c r="G101" s="367"/>
      <c r="H101" s="342" t="s">
        <v>5</v>
      </c>
      <c r="I101" s="342"/>
      <c r="J101" s="342" t="s">
        <v>6</v>
      </c>
      <c r="K101" s="342"/>
      <c r="L101" s="343" t="s">
        <v>7</v>
      </c>
      <c r="M101" s="344" t="s">
        <v>8</v>
      </c>
      <c r="N101" s="348" t="s">
        <v>9</v>
      </c>
      <c r="O101" s="351" t="s">
        <v>10</v>
      </c>
      <c r="P101" s="402" t="s">
        <v>151</v>
      </c>
    </row>
    <row r="102" spans="1:16">
      <c r="A102" s="342" t="s">
        <v>0</v>
      </c>
      <c r="B102" s="346"/>
      <c r="C102" s="344"/>
      <c r="D102" s="349"/>
      <c r="E102" s="344"/>
      <c r="F102" s="368"/>
      <c r="G102" s="369"/>
      <c r="H102" s="342"/>
      <c r="I102" s="342"/>
      <c r="J102" s="342"/>
      <c r="K102" s="342"/>
      <c r="L102" s="343"/>
      <c r="M102" s="344"/>
      <c r="N102" s="349"/>
      <c r="O102" s="351"/>
      <c r="P102" s="402"/>
    </row>
    <row r="103" spans="1:16">
      <c r="A103" s="342"/>
      <c r="B103" s="347"/>
      <c r="C103" s="344"/>
      <c r="D103" s="350"/>
      <c r="E103" s="344"/>
      <c r="F103" s="9" t="s">
        <v>3</v>
      </c>
      <c r="G103" s="10" t="s">
        <v>4</v>
      </c>
      <c r="H103" s="9" t="s">
        <v>3</v>
      </c>
      <c r="I103" s="10" t="s">
        <v>4</v>
      </c>
      <c r="J103" s="9" t="s">
        <v>3</v>
      </c>
      <c r="K103" s="10" t="s">
        <v>4</v>
      </c>
      <c r="L103" s="343"/>
      <c r="M103" s="344"/>
      <c r="N103" s="350"/>
      <c r="O103" s="351"/>
      <c r="P103" s="402"/>
    </row>
    <row r="104" spans="1:16">
      <c r="A104" s="11" t="s">
        <v>168</v>
      </c>
      <c r="B104" s="11" t="s">
        <v>160</v>
      </c>
      <c r="C104" s="11">
        <v>1964</v>
      </c>
      <c r="D104" s="11" t="s">
        <v>169</v>
      </c>
      <c r="E104" s="11" t="s">
        <v>556</v>
      </c>
      <c r="F104" s="11">
        <v>249</v>
      </c>
      <c r="G104" s="12">
        <f t="shared" ref="G104" si="71">F104</f>
        <v>249</v>
      </c>
      <c r="H104" s="11"/>
      <c r="I104" s="12">
        <f t="shared" ref="I104" si="72">H104*0.5</f>
        <v>0</v>
      </c>
      <c r="J104" s="11"/>
      <c r="K104" s="12">
        <f t="shared" ref="K104" si="73">J104*1.5</f>
        <v>0</v>
      </c>
      <c r="L104" s="12">
        <f t="shared" ref="L104" si="74">K104+I104+G104</f>
        <v>249</v>
      </c>
      <c r="M104" s="11">
        <v>1</v>
      </c>
      <c r="N104" s="11">
        <v>1</v>
      </c>
      <c r="O104" s="48">
        <v>20</v>
      </c>
      <c r="P104" s="11" t="s">
        <v>166</v>
      </c>
    </row>
    <row r="105" spans="1:16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1"/>
    </row>
    <row r="106" spans="1:16" ht="18.75">
      <c r="A106" s="13" t="s">
        <v>133</v>
      </c>
      <c r="B106" s="356" t="s">
        <v>12</v>
      </c>
      <c r="C106" s="353" t="s">
        <v>1</v>
      </c>
      <c r="D106" s="359" t="s">
        <v>13</v>
      </c>
      <c r="E106" s="353" t="s">
        <v>11</v>
      </c>
      <c r="F106" s="391" t="s">
        <v>109</v>
      </c>
      <c r="G106" s="392"/>
      <c r="H106" s="354" t="s">
        <v>5</v>
      </c>
      <c r="I106" s="354"/>
      <c r="J106" s="354" t="s">
        <v>6</v>
      </c>
      <c r="K106" s="354"/>
      <c r="L106" s="352" t="s">
        <v>7</v>
      </c>
      <c r="M106" s="353" t="s">
        <v>8</v>
      </c>
      <c r="N106" s="359" t="s">
        <v>9</v>
      </c>
      <c r="O106" s="355" t="s">
        <v>10</v>
      </c>
      <c r="P106" s="405" t="s">
        <v>151</v>
      </c>
    </row>
    <row r="107" spans="1:16">
      <c r="A107" s="354" t="s">
        <v>0</v>
      </c>
      <c r="B107" s="357"/>
      <c r="C107" s="353"/>
      <c r="D107" s="360"/>
      <c r="E107" s="353"/>
      <c r="F107" s="393"/>
      <c r="G107" s="394"/>
      <c r="H107" s="354"/>
      <c r="I107" s="354"/>
      <c r="J107" s="354"/>
      <c r="K107" s="354"/>
      <c r="L107" s="352"/>
      <c r="M107" s="353"/>
      <c r="N107" s="360"/>
      <c r="O107" s="355"/>
      <c r="P107" s="405"/>
    </row>
    <row r="108" spans="1:16">
      <c r="A108" s="354"/>
      <c r="B108" s="358"/>
      <c r="C108" s="353"/>
      <c r="D108" s="361"/>
      <c r="E108" s="353"/>
      <c r="F108" s="28" t="s">
        <v>3</v>
      </c>
      <c r="G108" s="29" t="s">
        <v>4</v>
      </c>
      <c r="H108" s="28" t="s">
        <v>3</v>
      </c>
      <c r="I108" s="29" t="s">
        <v>4</v>
      </c>
      <c r="J108" s="28" t="s">
        <v>3</v>
      </c>
      <c r="K108" s="29" t="s">
        <v>4</v>
      </c>
      <c r="L108" s="352"/>
      <c r="M108" s="353"/>
      <c r="N108" s="361"/>
      <c r="O108" s="355"/>
      <c r="P108" s="405"/>
    </row>
    <row r="109" spans="1:16">
      <c r="A109" s="30" t="s">
        <v>257</v>
      </c>
      <c r="B109" s="30" t="s">
        <v>200</v>
      </c>
      <c r="C109" s="30">
        <v>1954</v>
      </c>
      <c r="D109" s="30" t="s">
        <v>169</v>
      </c>
      <c r="E109" s="30" t="s">
        <v>731</v>
      </c>
      <c r="F109" s="30">
        <v>169</v>
      </c>
      <c r="G109" s="31">
        <f t="shared" ref="G109" si="75">F109</f>
        <v>169</v>
      </c>
      <c r="H109" s="30"/>
      <c r="I109" s="31">
        <f t="shared" ref="I109" si="76">H109*0.5</f>
        <v>0</v>
      </c>
      <c r="J109" s="30"/>
      <c r="K109" s="31">
        <f t="shared" ref="K109" si="77">J109*1.5</f>
        <v>0</v>
      </c>
      <c r="L109" s="31">
        <f t="shared" ref="L109" si="78">K109+I109+G109</f>
        <v>169</v>
      </c>
      <c r="M109" s="30">
        <v>2</v>
      </c>
      <c r="N109" s="30">
        <v>2</v>
      </c>
      <c r="O109" s="30">
        <v>18</v>
      </c>
      <c r="P109" s="30" t="s">
        <v>210</v>
      </c>
    </row>
    <row r="110" spans="1:16">
      <c r="A110" s="30" t="s">
        <v>407</v>
      </c>
      <c r="B110" s="30" t="s">
        <v>378</v>
      </c>
      <c r="C110" s="30">
        <v>1952</v>
      </c>
      <c r="D110" s="30" t="s">
        <v>169</v>
      </c>
      <c r="E110" s="30" t="s">
        <v>602</v>
      </c>
      <c r="F110" s="30">
        <v>263</v>
      </c>
      <c r="G110" s="31">
        <f t="shared" ref="G110" si="79">F110</f>
        <v>263</v>
      </c>
      <c r="H110" s="30"/>
      <c r="I110" s="31">
        <f t="shared" ref="I110" si="80">H110*0.5</f>
        <v>0</v>
      </c>
      <c r="J110" s="30"/>
      <c r="K110" s="31">
        <f t="shared" ref="K110" si="81">J110*1.5</f>
        <v>0</v>
      </c>
      <c r="L110" s="31">
        <f t="shared" ref="L110" si="82">K110+I110+G110</f>
        <v>263</v>
      </c>
      <c r="M110" s="30">
        <v>1</v>
      </c>
      <c r="N110" s="30">
        <v>1</v>
      </c>
      <c r="O110" s="30">
        <v>20</v>
      </c>
      <c r="P110" s="30" t="s">
        <v>385</v>
      </c>
    </row>
    <row r="112" spans="1:16">
      <c r="A112" t="s">
        <v>153</v>
      </c>
      <c r="G112" t="s">
        <v>154</v>
      </c>
      <c r="H112" t="s">
        <v>154</v>
      </c>
    </row>
  </sheetData>
  <mergeCells count="243">
    <mergeCell ref="N24:N26"/>
    <mergeCell ref="O24:O26"/>
    <mergeCell ref="P24:P26"/>
    <mergeCell ref="A25:A26"/>
    <mergeCell ref="B24:B26"/>
    <mergeCell ref="C24:C26"/>
    <mergeCell ref="D24:D26"/>
    <mergeCell ref="E24:E26"/>
    <mergeCell ref="F24:G25"/>
    <mergeCell ref="H24:I25"/>
    <mergeCell ref="J24:K25"/>
    <mergeCell ref="L24:L26"/>
    <mergeCell ref="M24:M26"/>
    <mergeCell ref="B69:B71"/>
    <mergeCell ref="C69:C71"/>
    <mergeCell ref="D69:D71"/>
    <mergeCell ref="E69:E71"/>
    <mergeCell ref="F69:G70"/>
    <mergeCell ref="H69:I70"/>
    <mergeCell ref="J69:K70"/>
    <mergeCell ref="L69:L71"/>
    <mergeCell ref="M69:M71"/>
    <mergeCell ref="N69:N71"/>
    <mergeCell ref="O69:O71"/>
    <mergeCell ref="P69:P71"/>
    <mergeCell ref="A70:A71"/>
    <mergeCell ref="N85:N87"/>
    <mergeCell ref="O85:O87"/>
    <mergeCell ref="P85:P87"/>
    <mergeCell ref="A86:A87"/>
    <mergeCell ref="B74:B76"/>
    <mergeCell ref="C74:C76"/>
    <mergeCell ref="D74:D76"/>
    <mergeCell ref="E74:E76"/>
    <mergeCell ref="F74:G75"/>
    <mergeCell ref="H74:I75"/>
    <mergeCell ref="J74:K75"/>
    <mergeCell ref="L74:L76"/>
    <mergeCell ref="M74:M76"/>
    <mergeCell ref="N74:N76"/>
    <mergeCell ref="O74:O76"/>
    <mergeCell ref="P74:P76"/>
    <mergeCell ref="A75:A76"/>
    <mergeCell ref="J79:K80"/>
    <mergeCell ref="L79:L81"/>
    <mergeCell ref="M79:M81"/>
    <mergeCell ref="L96:L98"/>
    <mergeCell ref="M96:M98"/>
    <mergeCell ref="B85:B87"/>
    <mergeCell ref="C85:C87"/>
    <mergeCell ref="D85:D87"/>
    <mergeCell ref="E85:E87"/>
    <mergeCell ref="F85:G86"/>
    <mergeCell ref="H85:I86"/>
    <mergeCell ref="J85:K86"/>
    <mergeCell ref="L85:L87"/>
    <mergeCell ref="M85:M87"/>
    <mergeCell ref="P58:P60"/>
    <mergeCell ref="P79:P81"/>
    <mergeCell ref="P91:P93"/>
    <mergeCell ref="P101:P103"/>
    <mergeCell ref="P106:P108"/>
    <mergeCell ref="P14:P16"/>
    <mergeCell ref="P19:P21"/>
    <mergeCell ref="P29:P31"/>
    <mergeCell ref="P41:P43"/>
    <mergeCell ref="P47:P49"/>
    <mergeCell ref="P53:P55"/>
    <mergeCell ref="P96:P98"/>
    <mergeCell ref="A2:B12"/>
    <mergeCell ref="C2:E5"/>
    <mergeCell ref="F2:P3"/>
    <mergeCell ref="F4:P4"/>
    <mergeCell ref="F5:P5"/>
    <mergeCell ref="C6:E8"/>
    <mergeCell ref="F6:P8"/>
    <mergeCell ref="C9:E12"/>
    <mergeCell ref="F9:P12"/>
    <mergeCell ref="A15:A16"/>
    <mergeCell ref="H14:I15"/>
    <mergeCell ref="J14:K15"/>
    <mergeCell ref="L14:L16"/>
    <mergeCell ref="M14:M16"/>
    <mergeCell ref="N14:N16"/>
    <mergeCell ref="O14:O16"/>
    <mergeCell ref="J19:K20"/>
    <mergeCell ref="L19:L21"/>
    <mergeCell ref="M19:M21"/>
    <mergeCell ref="N19:N21"/>
    <mergeCell ref="O19:O21"/>
    <mergeCell ref="A20:A21"/>
    <mergeCell ref="B19:B21"/>
    <mergeCell ref="C19:C21"/>
    <mergeCell ref="D19:D21"/>
    <mergeCell ref="E19:E21"/>
    <mergeCell ref="F19:G20"/>
    <mergeCell ref="H19:I20"/>
    <mergeCell ref="B14:B16"/>
    <mergeCell ref="C14:C16"/>
    <mergeCell ref="D14:D16"/>
    <mergeCell ref="E14:E16"/>
    <mergeCell ref="F14:G15"/>
    <mergeCell ref="J29:K30"/>
    <mergeCell ref="L29:L31"/>
    <mergeCell ref="M29:M31"/>
    <mergeCell ref="N29:N31"/>
    <mergeCell ref="O29:O31"/>
    <mergeCell ref="A30:A31"/>
    <mergeCell ref="B29:B31"/>
    <mergeCell ref="C29:C31"/>
    <mergeCell ref="D29:D31"/>
    <mergeCell ref="E29:E31"/>
    <mergeCell ref="F29:G30"/>
    <mergeCell ref="H29:I30"/>
    <mergeCell ref="J41:K42"/>
    <mergeCell ref="L41:L43"/>
    <mergeCell ref="M41:M43"/>
    <mergeCell ref="N41:N43"/>
    <mergeCell ref="O41:O43"/>
    <mergeCell ref="A42:A43"/>
    <mergeCell ref="B41:B43"/>
    <mergeCell ref="C41:C43"/>
    <mergeCell ref="D41:D43"/>
    <mergeCell ref="E41:E43"/>
    <mergeCell ref="F41:G42"/>
    <mergeCell ref="H41:I42"/>
    <mergeCell ref="J47:K48"/>
    <mergeCell ref="L47:L49"/>
    <mergeCell ref="M47:M49"/>
    <mergeCell ref="N47:N49"/>
    <mergeCell ref="O47:O49"/>
    <mergeCell ref="A48:A49"/>
    <mergeCell ref="B47:B49"/>
    <mergeCell ref="C47:C49"/>
    <mergeCell ref="D47:D49"/>
    <mergeCell ref="E47:E49"/>
    <mergeCell ref="F47:G48"/>
    <mergeCell ref="H47:I48"/>
    <mergeCell ref="J53:K54"/>
    <mergeCell ref="L53:L55"/>
    <mergeCell ref="M53:M55"/>
    <mergeCell ref="N53:N55"/>
    <mergeCell ref="O53:O55"/>
    <mergeCell ref="A54:A55"/>
    <mergeCell ref="B53:B55"/>
    <mergeCell ref="C53:C55"/>
    <mergeCell ref="D53:D55"/>
    <mergeCell ref="E53:E55"/>
    <mergeCell ref="F53:G54"/>
    <mergeCell ref="H53:I54"/>
    <mergeCell ref="J58:K59"/>
    <mergeCell ref="L58:L60"/>
    <mergeCell ref="M58:M60"/>
    <mergeCell ref="N58:N60"/>
    <mergeCell ref="O58:O60"/>
    <mergeCell ref="A59:A60"/>
    <mergeCell ref="B58:B60"/>
    <mergeCell ref="C58:C60"/>
    <mergeCell ref="D58:D60"/>
    <mergeCell ref="E58:E60"/>
    <mergeCell ref="F58:G59"/>
    <mergeCell ref="H58:I59"/>
    <mergeCell ref="N79:N81"/>
    <mergeCell ref="O79:O81"/>
    <mergeCell ref="A80:A81"/>
    <mergeCell ref="B79:B81"/>
    <mergeCell ref="C79:C81"/>
    <mergeCell ref="D79:D81"/>
    <mergeCell ref="E79:E81"/>
    <mergeCell ref="F79:G80"/>
    <mergeCell ref="H79:I80"/>
    <mergeCell ref="F101:G102"/>
    <mergeCell ref="H101:I102"/>
    <mergeCell ref="J91:K92"/>
    <mergeCell ref="L91:L93"/>
    <mergeCell ref="M91:M93"/>
    <mergeCell ref="N91:N93"/>
    <mergeCell ref="O91:O93"/>
    <mergeCell ref="A92:A93"/>
    <mergeCell ref="B91:B93"/>
    <mergeCell ref="C91:C93"/>
    <mergeCell ref="D91:D93"/>
    <mergeCell ref="E91:E93"/>
    <mergeCell ref="F91:G92"/>
    <mergeCell ref="H91:I92"/>
    <mergeCell ref="N96:N98"/>
    <mergeCell ref="O96:O98"/>
    <mergeCell ref="A97:A98"/>
    <mergeCell ref="B96:B98"/>
    <mergeCell ref="C96:C98"/>
    <mergeCell ref="D96:D98"/>
    <mergeCell ref="E96:E98"/>
    <mergeCell ref="F96:G97"/>
    <mergeCell ref="H96:I97"/>
    <mergeCell ref="J96:K97"/>
    <mergeCell ref="L63:L65"/>
    <mergeCell ref="M63:M65"/>
    <mergeCell ref="J106:K107"/>
    <mergeCell ref="L106:L108"/>
    <mergeCell ref="M106:M108"/>
    <mergeCell ref="N106:N108"/>
    <mergeCell ref="O106:O108"/>
    <mergeCell ref="A107:A108"/>
    <mergeCell ref="B106:B108"/>
    <mergeCell ref="C106:C108"/>
    <mergeCell ref="D106:D108"/>
    <mergeCell ref="E106:E108"/>
    <mergeCell ref="F106:G107"/>
    <mergeCell ref="H106:I107"/>
    <mergeCell ref="J101:K102"/>
    <mergeCell ref="L101:L103"/>
    <mergeCell ref="M101:M103"/>
    <mergeCell ref="N101:N103"/>
    <mergeCell ref="O101:O103"/>
    <mergeCell ref="A102:A103"/>
    <mergeCell ref="B101:B103"/>
    <mergeCell ref="C101:C103"/>
    <mergeCell ref="D101:D103"/>
    <mergeCell ref="E101:E103"/>
    <mergeCell ref="L34:L36"/>
    <mergeCell ref="M34:M36"/>
    <mergeCell ref="N34:N36"/>
    <mergeCell ref="O34:O36"/>
    <mergeCell ref="P34:P36"/>
    <mergeCell ref="A35:A36"/>
    <mergeCell ref="N63:N65"/>
    <mergeCell ref="O63:O65"/>
    <mergeCell ref="P63:P65"/>
    <mergeCell ref="A64:A65"/>
    <mergeCell ref="B34:B36"/>
    <mergeCell ref="C34:C36"/>
    <mergeCell ref="D34:D36"/>
    <mergeCell ref="E34:E36"/>
    <mergeCell ref="F34:G35"/>
    <mergeCell ref="H34:I35"/>
    <mergeCell ref="J34:K35"/>
    <mergeCell ref="B63:B65"/>
    <mergeCell ref="C63:C65"/>
    <mergeCell ref="D63:D65"/>
    <mergeCell ref="E63:E65"/>
    <mergeCell ref="F63:G64"/>
    <mergeCell ref="H63:I64"/>
    <mergeCell ref="J63:K64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B4537-0F56-4505-8A4F-1F041B9DA9EA}">
  <sheetPr>
    <tabColor theme="6" tint="0.39997558519241921"/>
  </sheetPr>
  <dimension ref="A1:O49"/>
  <sheetViews>
    <sheetView topLeftCell="A9" workbookViewId="0">
      <selection activeCell="H19" sqref="H19:I19"/>
    </sheetView>
  </sheetViews>
  <sheetFormatPr defaultRowHeight="15"/>
  <cols>
    <col min="1" max="1" width="41.42578125" customWidth="1"/>
    <col min="2" max="2" width="23.28515625" customWidth="1"/>
    <col min="15" max="15" width="20" customWidth="1"/>
  </cols>
  <sheetData>
    <row r="1" spans="1:15">
      <c r="A1" s="14"/>
      <c r="B1" s="76"/>
      <c r="C1" s="76"/>
      <c r="D1" s="76"/>
      <c r="E1" s="76"/>
      <c r="F1" s="76"/>
      <c r="G1" s="77"/>
      <c r="H1" s="78"/>
      <c r="I1" s="78"/>
      <c r="J1" s="78"/>
      <c r="K1" s="78"/>
      <c r="L1" s="78"/>
      <c r="M1" s="78"/>
      <c r="N1" s="78"/>
      <c r="O1" s="79"/>
    </row>
    <row r="2" spans="1:15" ht="14.45" customHeight="1">
      <c r="A2" s="23"/>
      <c r="B2" s="338"/>
      <c r="C2" s="338"/>
      <c r="D2" s="338" t="s">
        <v>14</v>
      </c>
      <c r="E2" s="338"/>
      <c r="F2" s="338"/>
      <c r="G2" s="341" t="s">
        <v>156</v>
      </c>
      <c r="H2" s="341"/>
      <c r="I2" s="341"/>
      <c r="J2" s="341"/>
      <c r="K2" s="341"/>
      <c r="L2" s="341"/>
      <c r="M2" s="341"/>
      <c r="N2" s="341"/>
      <c r="O2" s="341"/>
    </row>
    <row r="3" spans="1:15" ht="14.45" customHeight="1">
      <c r="A3" s="23"/>
      <c r="B3" s="338"/>
      <c r="C3" s="338"/>
      <c r="D3" s="338"/>
      <c r="E3" s="338"/>
      <c r="F3" s="338"/>
      <c r="G3" s="341"/>
      <c r="H3" s="341"/>
      <c r="I3" s="341"/>
      <c r="J3" s="341"/>
      <c r="K3" s="341"/>
      <c r="L3" s="341"/>
      <c r="M3" s="341"/>
      <c r="N3" s="341"/>
      <c r="O3" s="341"/>
    </row>
    <row r="4" spans="1:15" ht="15.75">
      <c r="A4" s="23"/>
      <c r="B4" s="338"/>
      <c r="C4" s="338"/>
      <c r="D4" s="338"/>
      <c r="E4" s="338"/>
      <c r="F4" s="338"/>
      <c r="G4" s="341" t="s">
        <v>17</v>
      </c>
      <c r="H4" s="341"/>
      <c r="I4" s="341"/>
      <c r="J4" s="341"/>
      <c r="K4" s="341"/>
      <c r="L4" s="341"/>
      <c r="M4" s="341"/>
      <c r="N4" s="341"/>
      <c r="O4" s="341"/>
    </row>
    <row r="5" spans="1:15" ht="15.75">
      <c r="A5" s="23"/>
      <c r="B5" s="338"/>
      <c r="C5" s="338"/>
      <c r="D5" s="338"/>
      <c r="E5" s="338"/>
      <c r="F5" s="338"/>
      <c r="G5" s="341" t="s">
        <v>18</v>
      </c>
      <c r="H5" s="341"/>
      <c r="I5" s="341"/>
      <c r="J5" s="341"/>
      <c r="K5" s="341"/>
      <c r="L5" s="341"/>
      <c r="M5" s="341"/>
      <c r="N5" s="341"/>
      <c r="O5" s="341"/>
    </row>
    <row r="6" spans="1:15" ht="14.45" customHeight="1">
      <c r="A6" s="17"/>
      <c r="B6" s="338"/>
      <c r="C6" s="338"/>
      <c r="D6" s="339" t="s">
        <v>15</v>
      </c>
      <c r="E6" s="339"/>
      <c r="F6" s="339"/>
      <c r="G6" s="341" t="s">
        <v>157</v>
      </c>
      <c r="H6" s="341"/>
      <c r="I6" s="341"/>
      <c r="J6" s="341"/>
      <c r="K6" s="341"/>
      <c r="L6" s="341"/>
      <c r="M6" s="341"/>
      <c r="N6" s="341"/>
      <c r="O6" s="341"/>
    </row>
    <row r="7" spans="1:15" ht="14.45" customHeight="1">
      <c r="A7" s="17"/>
      <c r="B7" s="338"/>
      <c r="C7" s="338"/>
      <c r="D7" s="339"/>
      <c r="E7" s="339"/>
      <c r="F7" s="339"/>
      <c r="G7" s="341"/>
      <c r="H7" s="341"/>
      <c r="I7" s="341"/>
      <c r="J7" s="341"/>
      <c r="K7" s="341"/>
      <c r="L7" s="341"/>
      <c r="M7" s="341"/>
      <c r="N7" s="341"/>
      <c r="O7" s="341"/>
    </row>
    <row r="8" spans="1:15" ht="14.45" customHeight="1">
      <c r="A8" s="17"/>
      <c r="B8" s="338"/>
      <c r="C8" s="338"/>
      <c r="D8" s="339"/>
      <c r="E8" s="339"/>
      <c r="F8" s="339"/>
      <c r="G8" s="341"/>
      <c r="H8" s="341"/>
      <c r="I8" s="341"/>
      <c r="J8" s="341"/>
      <c r="K8" s="341"/>
      <c r="L8" s="341"/>
      <c r="M8" s="341"/>
      <c r="N8" s="341"/>
      <c r="O8" s="341"/>
    </row>
    <row r="9" spans="1:15" ht="14.45" customHeight="1">
      <c r="A9" s="24"/>
      <c r="B9" s="338"/>
      <c r="C9" s="338"/>
      <c r="D9" s="339" t="s">
        <v>16</v>
      </c>
      <c r="E9" s="339"/>
      <c r="F9" s="339"/>
      <c r="G9" s="340" t="s">
        <v>158</v>
      </c>
      <c r="H9" s="340"/>
      <c r="I9" s="340"/>
      <c r="J9" s="340"/>
      <c r="K9" s="340"/>
      <c r="L9" s="340"/>
      <c r="M9" s="340"/>
      <c r="N9" s="340"/>
      <c r="O9" s="340"/>
    </row>
    <row r="10" spans="1:15">
      <c r="A10" s="25"/>
      <c r="B10" s="338"/>
      <c r="C10" s="338"/>
      <c r="D10" s="339"/>
      <c r="E10" s="339"/>
      <c r="F10" s="339"/>
      <c r="G10" s="340"/>
      <c r="H10" s="340"/>
      <c r="I10" s="340"/>
      <c r="J10" s="340"/>
      <c r="K10" s="340"/>
      <c r="L10" s="340"/>
      <c r="M10" s="340"/>
      <c r="N10" s="340"/>
      <c r="O10" s="340"/>
    </row>
    <row r="11" spans="1:15">
      <c r="A11" s="17"/>
      <c r="B11" s="338"/>
      <c r="C11" s="338"/>
      <c r="D11" s="339"/>
      <c r="E11" s="339"/>
      <c r="F11" s="339"/>
      <c r="G11" s="340"/>
      <c r="H11" s="340"/>
      <c r="I11" s="340"/>
      <c r="J11" s="340"/>
      <c r="K11" s="340"/>
      <c r="L11" s="340"/>
      <c r="M11" s="340"/>
      <c r="N11" s="340"/>
      <c r="O11" s="340"/>
    </row>
    <row r="12" spans="1:15">
      <c r="A12" s="17"/>
      <c r="B12" s="338"/>
      <c r="C12" s="338"/>
      <c r="D12" s="339"/>
      <c r="E12" s="339"/>
      <c r="F12" s="339"/>
      <c r="G12" s="340"/>
      <c r="H12" s="340"/>
      <c r="I12" s="340"/>
      <c r="J12" s="340"/>
      <c r="K12" s="340"/>
      <c r="L12" s="340"/>
      <c r="M12" s="340"/>
      <c r="N12" s="340"/>
      <c r="O12" s="340"/>
    </row>
    <row r="13" spans="1:15">
      <c r="A13" s="15"/>
      <c r="B13" s="76"/>
      <c r="C13" s="76"/>
      <c r="D13" s="76"/>
      <c r="E13" s="76"/>
      <c r="F13" s="76"/>
      <c r="G13" s="421"/>
      <c r="H13" s="422"/>
      <c r="I13" s="422"/>
      <c r="J13" s="422"/>
      <c r="K13" s="422"/>
      <c r="L13" s="422"/>
      <c r="M13" s="422"/>
      <c r="N13" s="422"/>
      <c r="O13" s="423"/>
    </row>
    <row r="14" spans="1:15" ht="18" customHeight="1">
      <c r="A14" s="106" t="s">
        <v>496</v>
      </c>
      <c r="B14" s="335" t="s">
        <v>0</v>
      </c>
      <c r="C14" s="335" t="s">
        <v>104</v>
      </c>
      <c r="D14" s="331" t="s">
        <v>1</v>
      </c>
      <c r="E14" s="332" t="s">
        <v>13</v>
      </c>
      <c r="F14" s="331" t="s">
        <v>11</v>
      </c>
      <c r="G14" s="331" t="s">
        <v>135</v>
      </c>
      <c r="H14" s="370" t="s">
        <v>6</v>
      </c>
      <c r="I14" s="371"/>
      <c r="J14" s="370" t="s">
        <v>136</v>
      </c>
      <c r="K14" s="371"/>
      <c r="L14" s="331" t="s">
        <v>8</v>
      </c>
      <c r="M14" s="332" t="s">
        <v>9</v>
      </c>
      <c r="N14" s="328" t="s">
        <v>10</v>
      </c>
      <c r="O14" s="401" t="s">
        <v>151</v>
      </c>
    </row>
    <row r="15" spans="1:15">
      <c r="A15" s="329" t="s">
        <v>12</v>
      </c>
      <c r="B15" s="336"/>
      <c r="C15" s="336"/>
      <c r="D15" s="331"/>
      <c r="E15" s="333"/>
      <c r="F15" s="331"/>
      <c r="G15" s="331"/>
      <c r="H15" s="372"/>
      <c r="I15" s="373"/>
      <c r="J15" s="419"/>
      <c r="K15" s="420"/>
      <c r="L15" s="331"/>
      <c r="M15" s="333"/>
      <c r="N15" s="328"/>
      <c r="O15" s="401"/>
    </row>
    <row r="16" spans="1:15">
      <c r="A16" s="329"/>
      <c r="B16" s="337"/>
      <c r="C16" s="337"/>
      <c r="D16" s="331"/>
      <c r="E16" s="334"/>
      <c r="F16" s="331"/>
      <c r="G16" s="331"/>
      <c r="H16" s="424" t="s">
        <v>134</v>
      </c>
      <c r="I16" s="425"/>
      <c r="J16" s="372"/>
      <c r="K16" s="373"/>
      <c r="L16" s="331"/>
      <c r="M16" s="334"/>
      <c r="N16" s="328"/>
      <c r="O16" s="401"/>
    </row>
    <row r="17" spans="1:15" ht="14.45" customHeight="1">
      <c r="A17" s="414" t="s">
        <v>501</v>
      </c>
      <c r="B17" s="5" t="s">
        <v>502</v>
      </c>
      <c r="C17" s="426" t="s">
        <v>646</v>
      </c>
      <c r="D17" s="5">
        <v>1993</v>
      </c>
      <c r="E17" s="426" t="s">
        <v>653</v>
      </c>
      <c r="F17" s="5" t="s">
        <v>594</v>
      </c>
      <c r="G17" s="414"/>
      <c r="H17" s="417">
        <v>26</v>
      </c>
      <c r="I17" s="418"/>
      <c r="J17" s="411">
        <v>51</v>
      </c>
      <c r="K17" s="429"/>
      <c r="L17" s="414">
        <v>2</v>
      </c>
      <c r="M17" s="414">
        <v>2</v>
      </c>
      <c r="N17" s="411">
        <v>18</v>
      </c>
      <c r="O17" s="68" t="s">
        <v>503</v>
      </c>
    </row>
    <row r="18" spans="1:15">
      <c r="A18" s="415"/>
      <c r="B18" s="5" t="s">
        <v>504</v>
      </c>
      <c r="C18" s="427"/>
      <c r="D18" s="5">
        <v>1973</v>
      </c>
      <c r="E18" s="427"/>
      <c r="F18" s="5" t="s">
        <v>696</v>
      </c>
      <c r="G18" s="415"/>
      <c r="H18" s="417">
        <v>25</v>
      </c>
      <c r="I18" s="418"/>
      <c r="J18" s="412"/>
      <c r="K18" s="430"/>
      <c r="L18" s="415"/>
      <c r="M18" s="415"/>
      <c r="N18" s="412"/>
      <c r="O18" s="68"/>
    </row>
    <row r="19" spans="1:15">
      <c r="A19" s="415"/>
      <c r="B19" s="5" t="s">
        <v>505</v>
      </c>
      <c r="C19" s="427"/>
      <c r="D19" s="5">
        <v>1963</v>
      </c>
      <c r="E19" s="427"/>
      <c r="F19" s="5" t="s">
        <v>593</v>
      </c>
      <c r="G19" s="415"/>
      <c r="H19" s="417" t="s">
        <v>535</v>
      </c>
      <c r="I19" s="418"/>
      <c r="J19" s="412"/>
      <c r="K19" s="430"/>
      <c r="L19" s="415"/>
      <c r="M19" s="415"/>
      <c r="N19" s="412"/>
      <c r="O19" s="68"/>
    </row>
    <row r="20" spans="1:15">
      <c r="A20" s="416"/>
      <c r="B20" s="5" t="s">
        <v>733</v>
      </c>
      <c r="C20" s="428"/>
      <c r="D20" s="5">
        <v>1999</v>
      </c>
      <c r="E20" s="428"/>
      <c r="F20" s="5" t="s">
        <v>671</v>
      </c>
      <c r="G20" s="416"/>
      <c r="H20" s="417" t="s">
        <v>535</v>
      </c>
      <c r="I20" s="418"/>
      <c r="J20" s="413"/>
      <c r="K20" s="431"/>
      <c r="L20" s="416"/>
      <c r="M20" s="416"/>
      <c r="N20" s="413"/>
      <c r="O20" s="68"/>
    </row>
    <row r="21" spans="1:1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1"/>
    </row>
    <row r="22" spans="1: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1"/>
    </row>
    <row r="23" spans="1:1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1"/>
    </row>
    <row r="24" spans="1:15" ht="18" customHeight="1">
      <c r="A24" s="2" t="s">
        <v>138</v>
      </c>
      <c r="B24" s="335" t="s">
        <v>0</v>
      </c>
      <c r="C24" s="335" t="s">
        <v>104</v>
      </c>
      <c r="D24" s="331" t="s">
        <v>1</v>
      </c>
      <c r="E24" s="332" t="s">
        <v>13</v>
      </c>
      <c r="F24" s="331" t="s">
        <v>11</v>
      </c>
      <c r="G24" s="331" t="s">
        <v>135</v>
      </c>
      <c r="H24" s="370" t="s">
        <v>6</v>
      </c>
      <c r="I24" s="371"/>
      <c r="J24" s="370" t="s">
        <v>136</v>
      </c>
      <c r="K24" s="371"/>
      <c r="L24" s="331" t="s">
        <v>8</v>
      </c>
      <c r="M24" s="332" t="s">
        <v>9</v>
      </c>
      <c r="N24" s="328" t="s">
        <v>10</v>
      </c>
      <c r="O24" s="401" t="s">
        <v>151</v>
      </c>
    </row>
    <row r="25" spans="1:15">
      <c r="A25" s="329" t="s">
        <v>12</v>
      </c>
      <c r="B25" s="336"/>
      <c r="C25" s="336"/>
      <c r="D25" s="331"/>
      <c r="E25" s="333"/>
      <c r="F25" s="331"/>
      <c r="G25" s="331"/>
      <c r="H25" s="372"/>
      <c r="I25" s="373"/>
      <c r="J25" s="419"/>
      <c r="K25" s="420"/>
      <c r="L25" s="331"/>
      <c r="M25" s="333"/>
      <c r="N25" s="328"/>
      <c r="O25" s="401"/>
    </row>
    <row r="26" spans="1:15">
      <c r="A26" s="329"/>
      <c r="B26" s="337"/>
      <c r="C26" s="337"/>
      <c r="D26" s="331"/>
      <c r="E26" s="334"/>
      <c r="F26" s="331"/>
      <c r="G26" s="331"/>
      <c r="H26" s="424" t="s">
        <v>134</v>
      </c>
      <c r="I26" s="425"/>
      <c r="J26" s="372"/>
      <c r="K26" s="373"/>
      <c r="L26" s="331"/>
      <c r="M26" s="334"/>
      <c r="N26" s="328"/>
      <c r="O26" s="401"/>
    </row>
    <row r="27" spans="1:15">
      <c r="A27" s="414" t="s">
        <v>145</v>
      </c>
      <c r="B27" s="5" t="s">
        <v>333</v>
      </c>
      <c r="C27" s="426" t="s">
        <v>646</v>
      </c>
      <c r="D27" s="5">
        <v>1975</v>
      </c>
      <c r="E27" s="414" t="s">
        <v>305</v>
      </c>
      <c r="F27" s="5" t="s">
        <v>624</v>
      </c>
      <c r="G27" s="414"/>
      <c r="H27" s="417">
        <v>11</v>
      </c>
      <c r="I27" s="418"/>
      <c r="J27" s="411">
        <v>33</v>
      </c>
      <c r="K27" s="429"/>
      <c r="L27" s="414">
        <v>3</v>
      </c>
      <c r="M27" s="414">
        <v>3</v>
      </c>
      <c r="N27" s="411">
        <v>16</v>
      </c>
      <c r="O27" s="42"/>
    </row>
    <row r="28" spans="1:15">
      <c r="A28" s="415"/>
      <c r="B28" s="5" t="s">
        <v>336</v>
      </c>
      <c r="C28" s="427"/>
      <c r="D28" s="5">
        <v>1984</v>
      </c>
      <c r="E28" s="415"/>
      <c r="F28" s="5" t="s">
        <v>557</v>
      </c>
      <c r="G28" s="415"/>
      <c r="H28" s="417">
        <v>11</v>
      </c>
      <c r="I28" s="418"/>
      <c r="J28" s="412"/>
      <c r="K28" s="430"/>
      <c r="L28" s="415"/>
      <c r="M28" s="415"/>
      <c r="N28" s="412"/>
      <c r="O28" s="42"/>
    </row>
    <row r="29" spans="1:15" ht="30">
      <c r="A29" s="415"/>
      <c r="B29" s="68" t="s">
        <v>341</v>
      </c>
      <c r="C29" s="427"/>
      <c r="D29" s="5">
        <v>2009</v>
      </c>
      <c r="E29" s="415"/>
      <c r="F29" s="5" t="s">
        <v>625</v>
      </c>
      <c r="G29" s="415"/>
      <c r="H29" s="417">
        <v>11</v>
      </c>
      <c r="I29" s="418"/>
      <c r="J29" s="412"/>
      <c r="K29" s="430"/>
      <c r="L29" s="415"/>
      <c r="M29" s="415"/>
      <c r="N29" s="412"/>
      <c r="O29" s="42"/>
    </row>
    <row r="30" spans="1:15">
      <c r="A30" s="416"/>
      <c r="B30" s="5" t="s">
        <v>339</v>
      </c>
      <c r="C30" s="428"/>
      <c r="D30" s="5">
        <v>1991</v>
      </c>
      <c r="E30" s="416"/>
      <c r="F30" s="5" t="s">
        <v>734</v>
      </c>
      <c r="G30" s="416"/>
      <c r="H30" s="417" t="s">
        <v>535</v>
      </c>
      <c r="I30" s="418"/>
      <c r="J30" s="413"/>
      <c r="K30" s="431"/>
      <c r="L30" s="416"/>
      <c r="M30" s="416"/>
      <c r="N30" s="413"/>
      <c r="O30" s="42"/>
    </row>
    <row r="31" spans="1:15" ht="18.600000000000001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1"/>
    </row>
    <row r="32" spans="1:15" ht="37.5">
      <c r="A32" s="106" t="s">
        <v>496</v>
      </c>
      <c r="B32" s="335" t="s">
        <v>0</v>
      </c>
      <c r="C32" s="335" t="s">
        <v>104</v>
      </c>
      <c r="D32" s="331" t="s">
        <v>1</v>
      </c>
      <c r="E32" s="332" t="s">
        <v>13</v>
      </c>
      <c r="F32" s="331" t="s">
        <v>11</v>
      </c>
      <c r="G32" s="331" t="s">
        <v>135</v>
      </c>
      <c r="H32" s="370" t="s">
        <v>6</v>
      </c>
      <c r="I32" s="371"/>
      <c r="J32" s="370" t="s">
        <v>136</v>
      </c>
      <c r="K32" s="371"/>
      <c r="L32" s="331" t="s">
        <v>8</v>
      </c>
      <c r="M32" s="332" t="s">
        <v>9</v>
      </c>
      <c r="N32" s="328" t="s">
        <v>10</v>
      </c>
      <c r="O32" s="401" t="s">
        <v>151</v>
      </c>
    </row>
    <row r="33" spans="1:15">
      <c r="A33" s="329" t="s">
        <v>12</v>
      </c>
      <c r="B33" s="336"/>
      <c r="C33" s="336"/>
      <c r="D33" s="331"/>
      <c r="E33" s="333"/>
      <c r="F33" s="331"/>
      <c r="G33" s="331"/>
      <c r="H33" s="372"/>
      <c r="I33" s="373"/>
      <c r="J33" s="419"/>
      <c r="K33" s="420"/>
      <c r="L33" s="331"/>
      <c r="M33" s="333"/>
      <c r="N33" s="328"/>
      <c r="O33" s="401"/>
    </row>
    <row r="34" spans="1:15">
      <c r="A34" s="329"/>
      <c r="B34" s="337"/>
      <c r="C34" s="337"/>
      <c r="D34" s="331"/>
      <c r="E34" s="334"/>
      <c r="F34" s="331"/>
      <c r="G34" s="331"/>
      <c r="H34" s="424" t="s">
        <v>134</v>
      </c>
      <c r="I34" s="425"/>
      <c r="J34" s="372"/>
      <c r="K34" s="373"/>
      <c r="L34" s="331"/>
      <c r="M34" s="334"/>
      <c r="N34" s="328"/>
      <c r="O34" s="401"/>
    </row>
    <row r="35" spans="1:15" ht="60">
      <c r="A35" s="414" t="s">
        <v>420</v>
      </c>
      <c r="B35" s="5" t="s">
        <v>450</v>
      </c>
      <c r="C35" s="426" t="s">
        <v>646</v>
      </c>
      <c r="D35" s="5">
        <v>2002</v>
      </c>
      <c r="E35" s="414" t="s">
        <v>305</v>
      </c>
      <c r="F35" s="5" t="s">
        <v>670</v>
      </c>
      <c r="G35" s="414"/>
      <c r="H35" s="417">
        <v>31</v>
      </c>
      <c r="I35" s="418"/>
      <c r="J35" s="411">
        <v>132</v>
      </c>
      <c r="K35" s="429"/>
      <c r="L35" s="414">
        <v>1</v>
      </c>
      <c r="M35" s="414">
        <v>1</v>
      </c>
      <c r="N35" s="411">
        <v>20</v>
      </c>
      <c r="O35" s="68" t="s">
        <v>451</v>
      </c>
    </row>
    <row r="36" spans="1:15" ht="45">
      <c r="A36" s="415"/>
      <c r="B36" s="5" t="s">
        <v>455</v>
      </c>
      <c r="C36" s="427"/>
      <c r="D36" s="5">
        <v>2001</v>
      </c>
      <c r="E36" s="415"/>
      <c r="F36" s="5" t="s">
        <v>672</v>
      </c>
      <c r="G36" s="415"/>
      <c r="H36" s="417">
        <v>34</v>
      </c>
      <c r="I36" s="418"/>
      <c r="J36" s="412"/>
      <c r="K36" s="430"/>
      <c r="L36" s="415"/>
      <c r="M36" s="415"/>
      <c r="N36" s="412"/>
      <c r="O36" s="68" t="s">
        <v>430</v>
      </c>
    </row>
    <row r="37" spans="1:15" ht="45">
      <c r="A37" s="415"/>
      <c r="B37" s="5" t="s">
        <v>497</v>
      </c>
      <c r="C37" s="427"/>
      <c r="D37" s="5">
        <v>2002</v>
      </c>
      <c r="E37" s="415"/>
      <c r="F37" s="5" t="s">
        <v>681</v>
      </c>
      <c r="G37" s="415"/>
      <c r="H37" s="417">
        <v>37</v>
      </c>
      <c r="I37" s="418"/>
      <c r="J37" s="412"/>
      <c r="K37" s="430"/>
      <c r="L37" s="415"/>
      <c r="M37" s="415"/>
      <c r="N37" s="412"/>
      <c r="O37" s="68" t="s">
        <v>498</v>
      </c>
    </row>
    <row r="38" spans="1:15" ht="30">
      <c r="A38" s="416"/>
      <c r="B38" s="5" t="s">
        <v>467</v>
      </c>
      <c r="C38" s="428"/>
      <c r="D38" s="5">
        <v>1977</v>
      </c>
      <c r="E38" s="416"/>
      <c r="F38" s="5" t="s">
        <v>682</v>
      </c>
      <c r="G38" s="416"/>
      <c r="H38" s="417">
        <v>30</v>
      </c>
      <c r="I38" s="418"/>
      <c r="J38" s="413"/>
      <c r="K38" s="431"/>
      <c r="L38" s="416"/>
      <c r="M38" s="416"/>
      <c r="N38" s="413"/>
      <c r="O38" s="68" t="s">
        <v>499</v>
      </c>
    </row>
    <row r="39" spans="1:1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1"/>
    </row>
    <row r="40" spans="1:15" ht="18.75">
      <c r="A40" s="2" t="s">
        <v>138</v>
      </c>
      <c r="B40" s="335" t="s">
        <v>0</v>
      </c>
      <c r="C40" s="335" t="s">
        <v>104</v>
      </c>
      <c r="D40" s="331" t="s">
        <v>1</v>
      </c>
      <c r="E40" s="332" t="s">
        <v>13</v>
      </c>
      <c r="F40" s="331" t="s">
        <v>11</v>
      </c>
      <c r="G40" s="331" t="s">
        <v>135</v>
      </c>
      <c r="H40" s="370" t="s">
        <v>6</v>
      </c>
      <c r="I40" s="371"/>
      <c r="J40" s="370" t="s">
        <v>136</v>
      </c>
      <c r="K40" s="371"/>
      <c r="L40" s="331" t="s">
        <v>8</v>
      </c>
      <c r="M40" s="332" t="s">
        <v>9</v>
      </c>
      <c r="N40" s="328" t="s">
        <v>10</v>
      </c>
      <c r="O40" s="401" t="s">
        <v>151</v>
      </c>
    </row>
    <row r="41" spans="1:15">
      <c r="A41" s="329" t="s">
        <v>12</v>
      </c>
      <c r="B41" s="336"/>
      <c r="C41" s="336"/>
      <c r="D41" s="331"/>
      <c r="E41" s="333"/>
      <c r="F41" s="331"/>
      <c r="G41" s="331"/>
      <c r="H41" s="372"/>
      <c r="I41" s="373"/>
      <c r="J41" s="419"/>
      <c r="K41" s="420"/>
      <c r="L41" s="331"/>
      <c r="M41" s="333"/>
      <c r="N41" s="328"/>
      <c r="O41" s="401"/>
    </row>
    <row r="42" spans="1:15">
      <c r="A42" s="329"/>
      <c r="B42" s="337"/>
      <c r="C42" s="337"/>
      <c r="D42" s="331"/>
      <c r="E42" s="334"/>
      <c r="F42" s="331"/>
      <c r="G42" s="331"/>
      <c r="H42" s="424" t="s">
        <v>134</v>
      </c>
      <c r="I42" s="425"/>
      <c r="J42" s="372"/>
      <c r="K42" s="373"/>
      <c r="L42" s="331"/>
      <c r="M42" s="334"/>
      <c r="N42" s="328"/>
      <c r="O42" s="401"/>
    </row>
    <row r="43" spans="1:15">
      <c r="A43" s="414" t="s">
        <v>299</v>
      </c>
      <c r="B43" s="5" t="s">
        <v>304</v>
      </c>
      <c r="C43" s="426" t="s">
        <v>647</v>
      </c>
      <c r="D43" s="5">
        <v>1998</v>
      </c>
      <c r="E43" s="414" t="s">
        <v>289</v>
      </c>
      <c r="F43" s="5" t="s">
        <v>642</v>
      </c>
      <c r="G43" s="414"/>
      <c r="H43" s="417">
        <v>33</v>
      </c>
      <c r="I43" s="418"/>
      <c r="J43" s="411">
        <v>93</v>
      </c>
      <c r="K43" s="429"/>
      <c r="L43" s="414">
        <v>1</v>
      </c>
      <c r="M43" s="414">
        <v>4</v>
      </c>
      <c r="N43" s="411">
        <v>15</v>
      </c>
      <c r="O43" s="68"/>
    </row>
    <row r="44" spans="1:15">
      <c r="A44" s="415"/>
      <c r="B44" s="5" t="s">
        <v>302</v>
      </c>
      <c r="C44" s="427"/>
      <c r="D44" s="5">
        <v>1982</v>
      </c>
      <c r="E44" s="415"/>
      <c r="F44" s="5" t="s">
        <v>640</v>
      </c>
      <c r="G44" s="415"/>
      <c r="H44" s="417">
        <v>27</v>
      </c>
      <c r="I44" s="418"/>
      <c r="J44" s="412"/>
      <c r="K44" s="430"/>
      <c r="L44" s="415"/>
      <c r="M44" s="415"/>
      <c r="N44" s="412"/>
      <c r="O44" s="68"/>
    </row>
    <row r="45" spans="1:15">
      <c r="A45" s="415"/>
      <c r="B45" s="5" t="s">
        <v>303</v>
      </c>
      <c r="C45" s="427"/>
      <c r="D45" s="5">
        <v>1985</v>
      </c>
      <c r="E45" s="415"/>
      <c r="F45" s="5" t="s">
        <v>641</v>
      </c>
      <c r="G45" s="415"/>
      <c r="H45" s="417">
        <v>33</v>
      </c>
      <c r="I45" s="418"/>
      <c r="J45" s="412"/>
      <c r="K45" s="430"/>
      <c r="L45" s="415"/>
      <c r="M45" s="415"/>
      <c r="N45" s="412"/>
      <c r="O45" s="68"/>
    </row>
    <row r="46" spans="1:15">
      <c r="A46" s="416"/>
      <c r="B46" s="5" t="s">
        <v>306</v>
      </c>
      <c r="C46" s="428"/>
      <c r="D46" s="5">
        <v>1984</v>
      </c>
      <c r="E46" s="416"/>
      <c r="F46" s="5" t="s">
        <v>643</v>
      </c>
      <c r="G46" s="416"/>
      <c r="H46" s="417"/>
      <c r="I46" s="418"/>
      <c r="J46" s="413"/>
      <c r="K46" s="431"/>
      <c r="L46" s="416"/>
      <c r="M46" s="416"/>
      <c r="N46" s="413"/>
      <c r="O46" s="68"/>
    </row>
    <row r="47" spans="1:1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"/>
    </row>
    <row r="49" spans="1:8">
      <c r="A49" t="s">
        <v>153</v>
      </c>
      <c r="H49" t="s">
        <v>154</v>
      </c>
    </row>
  </sheetData>
  <mergeCells count="114">
    <mergeCell ref="F14:F16"/>
    <mergeCell ref="H18:I18"/>
    <mergeCell ref="H19:I19"/>
    <mergeCell ref="H20:I20"/>
    <mergeCell ref="G17:G20"/>
    <mergeCell ref="H17:I17"/>
    <mergeCell ref="J17:K20"/>
    <mergeCell ref="G32:G34"/>
    <mergeCell ref="H26:I26"/>
    <mergeCell ref="G27:G30"/>
    <mergeCell ref="H27:I27"/>
    <mergeCell ref="J27:K30"/>
    <mergeCell ref="H16:I16"/>
    <mergeCell ref="M17:M20"/>
    <mergeCell ref="N17:N20"/>
    <mergeCell ref="H32:I33"/>
    <mergeCell ref="J32:K34"/>
    <mergeCell ref="L17:L20"/>
    <mergeCell ref="G14:G16"/>
    <mergeCell ref="H14:I15"/>
    <mergeCell ref="J14:K16"/>
    <mergeCell ref="L14:L16"/>
    <mergeCell ref="M14:M16"/>
    <mergeCell ref="N14:N16"/>
    <mergeCell ref="O14:O16"/>
    <mergeCell ref="L32:L34"/>
    <mergeCell ref="M32:M34"/>
    <mergeCell ref="N32:N34"/>
    <mergeCell ref="O32:O34"/>
    <mergeCell ref="M24:M26"/>
    <mergeCell ref="N24:N26"/>
    <mergeCell ref="L24:L26"/>
    <mergeCell ref="O24:O26"/>
    <mergeCell ref="L35:L38"/>
    <mergeCell ref="M35:M38"/>
    <mergeCell ref="N35:N38"/>
    <mergeCell ref="H36:I36"/>
    <mergeCell ref="H37:I37"/>
    <mergeCell ref="H38:I38"/>
    <mergeCell ref="A35:A38"/>
    <mergeCell ref="C35:C38"/>
    <mergeCell ref="E35:E38"/>
    <mergeCell ref="G35:G38"/>
    <mergeCell ref="H35:I35"/>
    <mergeCell ref="A43:A46"/>
    <mergeCell ref="B14:B16"/>
    <mergeCell ref="C14:C16"/>
    <mergeCell ref="D14:D16"/>
    <mergeCell ref="E14:E16"/>
    <mergeCell ref="A15:A16"/>
    <mergeCell ref="A33:A34"/>
    <mergeCell ref="A17:A20"/>
    <mergeCell ref="C17:C20"/>
    <mergeCell ref="E17:E20"/>
    <mergeCell ref="A25:A26"/>
    <mergeCell ref="A27:A30"/>
    <mergeCell ref="C27:C30"/>
    <mergeCell ref="E27:E30"/>
    <mergeCell ref="B32:B34"/>
    <mergeCell ref="C32:C34"/>
    <mergeCell ref="D32:D34"/>
    <mergeCell ref="E32:E34"/>
    <mergeCell ref="A41:A42"/>
    <mergeCell ref="B40:B42"/>
    <mergeCell ref="C40:C42"/>
    <mergeCell ref="D40:D42"/>
    <mergeCell ref="E40:E42"/>
    <mergeCell ref="G13:O13"/>
    <mergeCell ref="G40:G42"/>
    <mergeCell ref="H40:I41"/>
    <mergeCell ref="J40:K42"/>
    <mergeCell ref="O40:O42"/>
    <mergeCell ref="H42:I42"/>
    <mergeCell ref="C43:C46"/>
    <mergeCell ref="E43:E46"/>
    <mergeCell ref="G43:G46"/>
    <mergeCell ref="H43:I43"/>
    <mergeCell ref="F40:F42"/>
    <mergeCell ref="M40:M42"/>
    <mergeCell ref="N40:N42"/>
    <mergeCell ref="L43:L46"/>
    <mergeCell ref="L40:L42"/>
    <mergeCell ref="M43:M46"/>
    <mergeCell ref="N43:N46"/>
    <mergeCell ref="H44:I44"/>
    <mergeCell ref="H45:I45"/>
    <mergeCell ref="H46:I46"/>
    <mergeCell ref="J43:K46"/>
    <mergeCell ref="H34:I34"/>
    <mergeCell ref="F32:F34"/>
    <mergeCell ref="J35:K38"/>
    <mergeCell ref="B2:C12"/>
    <mergeCell ref="D2:F5"/>
    <mergeCell ref="G2:O3"/>
    <mergeCell ref="G4:O4"/>
    <mergeCell ref="G5:O5"/>
    <mergeCell ref="D6:F8"/>
    <mergeCell ref="G6:O8"/>
    <mergeCell ref="D9:F12"/>
    <mergeCell ref="G9:O12"/>
    <mergeCell ref="N27:N30"/>
    <mergeCell ref="M27:M30"/>
    <mergeCell ref="L27:L30"/>
    <mergeCell ref="B24:B26"/>
    <mergeCell ref="C24:C26"/>
    <mergeCell ref="D24:D26"/>
    <mergeCell ref="E24:E26"/>
    <mergeCell ref="H28:I28"/>
    <mergeCell ref="H29:I29"/>
    <mergeCell ref="H30:I30"/>
    <mergeCell ref="F24:F26"/>
    <mergeCell ref="G24:G26"/>
    <mergeCell ref="H24:I25"/>
    <mergeCell ref="J24:K26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FB9F7-3EEA-49F1-AAAB-714DC4C92C0B}">
  <sheetPr>
    <tabColor theme="6" tint="0.39997558519241921"/>
  </sheetPr>
  <dimension ref="A1:O20"/>
  <sheetViews>
    <sheetView topLeftCell="A4" workbookViewId="0">
      <selection activeCell="B17" sqref="B17"/>
    </sheetView>
  </sheetViews>
  <sheetFormatPr defaultRowHeight="15"/>
  <cols>
    <col min="1" max="1" width="33.42578125" customWidth="1"/>
    <col min="2" max="2" width="22.85546875" customWidth="1"/>
    <col min="3" max="3" width="16.7109375" customWidth="1"/>
    <col min="4" max="4" width="13.28515625" customWidth="1"/>
    <col min="5" max="5" width="10.85546875" customWidth="1"/>
    <col min="6" max="6" width="16.7109375" customWidth="1"/>
    <col min="9" max="9" width="8" customWidth="1"/>
    <col min="15" max="15" width="15.85546875" customWidth="1"/>
  </cols>
  <sheetData>
    <row r="1" spans="1:15">
      <c r="A1" s="14"/>
      <c r="B1" s="76"/>
      <c r="C1" s="76"/>
      <c r="D1" s="76"/>
      <c r="E1" s="76"/>
      <c r="F1" s="76"/>
      <c r="G1" s="77"/>
      <c r="H1" s="78"/>
      <c r="I1" s="78"/>
      <c r="J1" s="78"/>
      <c r="K1" s="78"/>
      <c r="L1" s="78"/>
      <c r="M1" s="78"/>
      <c r="N1" s="78"/>
      <c r="O1" s="79"/>
    </row>
    <row r="2" spans="1:15">
      <c r="A2" s="23"/>
      <c r="B2" s="338"/>
      <c r="C2" s="338"/>
      <c r="D2" s="338" t="s">
        <v>14</v>
      </c>
      <c r="E2" s="338"/>
      <c r="F2" s="338"/>
      <c r="G2" s="341" t="s">
        <v>156</v>
      </c>
      <c r="H2" s="341"/>
      <c r="I2" s="341"/>
      <c r="J2" s="341"/>
      <c r="K2" s="341"/>
      <c r="L2" s="341"/>
      <c r="M2" s="341"/>
      <c r="N2" s="341"/>
      <c r="O2" s="341"/>
    </row>
    <row r="3" spans="1:15">
      <c r="A3" s="23"/>
      <c r="B3" s="338"/>
      <c r="C3" s="338"/>
      <c r="D3" s="338"/>
      <c r="E3" s="338"/>
      <c r="F3" s="338"/>
      <c r="G3" s="341"/>
      <c r="H3" s="341"/>
      <c r="I3" s="341"/>
      <c r="J3" s="341"/>
      <c r="K3" s="341"/>
      <c r="L3" s="341"/>
      <c r="M3" s="341"/>
      <c r="N3" s="341"/>
      <c r="O3" s="341"/>
    </row>
    <row r="4" spans="1:15" ht="15.75">
      <c r="A4" s="23"/>
      <c r="B4" s="338"/>
      <c r="C4" s="338"/>
      <c r="D4" s="338"/>
      <c r="E4" s="338"/>
      <c r="F4" s="338"/>
      <c r="G4" s="341" t="s">
        <v>17</v>
      </c>
      <c r="H4" s="341"/>
      <c r="I4" s="341"/>
      <c r="J4" s="341"/>
      <c r="K4" s="341"/>
      <c r="L4" s="341"/>
      <c r="M4" s="341"/>
      <c r="N4" s="341"/>
      <c r="O4" s="341"/>
    </row>
    <row r="5" spans="1:15" ht="15.75">
      <c r="A5" s="23"/>
      <c r="B5" s="338"/>
      <c r="C5" s="338"/>
      <c r="D5" s="338"/>
      <c r="E5" s="338"/>
      <c r="F5" s="338"/>
      <c r="G5" s="341" t="s">
        <v>18</v>
      </c>
      <c r="H5" s="341"/>
      <c r="I5" s="341"/>
      <c r="J5" s="341"/>
      <c r="K5" s="341"/>
      <c r="L5" s="341"/>
      <c r="M5" s="341"/>
      <c r="N5" s="341"/>
      <c r="O5" s="341"/>
    </row>
    <row r="6" spans="1:15">
      <c r="A6" s="17"/>
      <c r="B6" s="338"/>
      <c r="C6" s="338"/>
      <c r="D6" s="339" t="s">
        <v>15</v>
      </c>
      <c r="E6" s="339"/>
      <c r="F6" s="339"/>
      <c r="G6" s="341" t="s">
        <v>157</v>
      </c>
      <c r="H6" s="341"/>
      <c r="I6" s="341"/>
      <c r="J6" s="341"/>
      <c r="K6" s="341"/>
      <c r="L6" s="341"/>
      <c r="M6" s="341"/>
      <c r="N6" s="341"/>
      <c r="O6" s="341"/>
    </row>
    <row r="7" spans="1:15">
      <c r="A7" s="17"/>
      <c r="B7" s="338"/>
      <c r="C7" s="338"/>
      <c r="D7" s="339"/>
      <c r="E7" s="339"/>
      <c r="F7" s="339"/>
      <c r="G7" s="341"/>
      <c r="H7" s="341"/>
      <c r="I7" s="341"/>
      <c r="J7" s="341"/>
      <c r="K7" s="341"/>
      <c r="L7" s="341"/>
      <c r="M7" s="341"/>
      <c r="N7" s="341"/>
      <c r="O7" s="341"/>
    </row>
    <row r="8" spans="1:15">
      <c r="A8" s="17"/>
      <c r="B8" s="338"/>
      <c r="C8" s="338"/>
      <c r="D8" s="339"/>
      <c r="E8" s="339"/>
      <c r="F8" s="339"/>
      <c r="G8" s="341"/>
      <c r="H8" s="341"/>
      <c r="I8" s="341"/>
      <c r="J8" s="341"/>
      <c r="K8" s="341"/>
      <c r="L8" s="341"/>
      <c r="M8" s="341"/>
      <c r="N8" s="341"/>
      <c r="O8" s="341"/>
    </row>
    <row r="9" spans="1:15">
      <c r="A9" s="24"/>
      <c r="B9" s="338"/>
      <c r="C9" s="338"/>
      <c r="D9" s="339" t="s">
        <v>16</v>
      </c>
      <c r="E9" s="339"/>
      <c r="F9" s="339"/>
      <c r="G9" s="340" t="s">
        <v>158</v>
      </c>
      <c r="H9" s="340"/>
      <c r="I9" s="340"/>
      <c r="J9" s="340"/>
      <c r="K9" s="340"/>
      <c r="L9" s="340"/>
      <c r="M9" s="340"/>
      <c r="N9" s="340"/>
      <c r="O9" s="340"/>
    </row>
    <row r="10" spans="1:15">
      <c r="A10" s="25"/>
      <c r="B10" s="338"/>
      <c r="C10" s="338"/>
      <c r="D10" s="339"/>
      <c r="E10" s="339"/>
      <c r="F10" s="339"/>
      <c r="G10" s="340"/>
      <c r="H10" s="340"/>
      <c r="I10" s="340"/>
      <c r="J10" s="340"/>
      <c r="K10" s="340"/>
      <c r="L10" s="340"/>
      <c r="M10" s="340"/>
      <c r="N10" s="340"/>
      <c r="O10" s="340"/>
    </row>
    <row r="11" spans="1:15">
      <c r="A11" s="17"/>
      <c r="B11" s="338"/>
      <c r="C11" s="338"/>
      <c r="D11" s="339"/>
      <c r="E11" s="339"/>
      <c r="F11" s="339"/>
      <c r="G11" s="340"/>
      <c r="H11" s="340"/>
      <c r="I11" s="340"/>
      <c r="J11" s="340"/>
      <c r="K11" s="340"/>
      <c r="L11" s="340"/>
      <c r="M11" s="340"/>
      <c r="N11" s="340"/>
      <c r="O11" s="340"/>
    </row>
    <row r="12" spans="1:15">
      <c r="A12" s="17"/>
      <c r="B12" s="338"/>
      <c r="C12" s="338"/>
      <c r="D12" s="339"/>
      <c r="E12" s="339"/>
      <c r="F12" s="339"/>
      <c r="G12" s="340"/>
      <c r="H12" s="340"/>
      <c r="I12" s="340"/>
      <c r="J12" s="340"/>
      <c r="K12" s="340"/>
      <c r="L12" s="340"/>
      <c r="M12" s="340"/>
      <c r="N12" s="340"/>
      <c r="O12" s="340"/>
    </row>
    <row r="13" spans="1:15">
      <c r="A13" s="15"/>
      <c r="B13" s="76"/>
      <c r="C13" s="76"/>
      <c r="D13" s="76"/>
      <c r="E13" s="76"/>
      <c r="F13" s="76"/>
      <c r="G13" s="421"/>
      <c r="H13" s="422"/>
      <c r="I13" s="422"/>
      <c r="J13" s="422"/>
      <c r="K13" s="422"/>
      <c r="L13" s="422"/>
      <c r="M13" s="422"/>
      <c r="N13" s="422"/>
      <c r="O13" s="423"/>
    </row>
    <row r="14" spans="1:15" ht="37.5">
      <c r="A14" s="106" t="s">
        <v>496</v>
      </c>
      <c r="B14" s="335" t="s">
        <v>0</v>
      </c>
      <c r="C14" s="335" t="s">
        <v>104</v>
      </c>
      <c r="D14" s="331" t="s">
        <v>1</v>
      </c>
      <c r="E14" s="332" t="s">
        <v>13</v>
      </c>
      <c r="F14" s="331" t="s">
        <v>11</v>
      </c>
      <c r="G14" s="331" t="s">
        <v>135</v>
      </c>
      <c r="H14" s="370" t="s">
        <v>6</v>
      </c>
      <c r="I14" s="371"/>
      <c r="J14" s="370" t="s">
        <v>136</v>
      </c>
      <c r="K14" s="371"/>
      <c r="L14" s="331" t="s">
        <v>8</v>
      </c>
      <c r="M14" s="332" t="s">
        <v>9</v>
      </c>
      <c r="N14" s="328" t="s">
        <v>10</v>
      </c>
      <c r="O14" s="401" t="s">
        <v>151</v>
      </c>
    </row>
    <row r="15" spans="1:15">
      <c r="A15" s="329" t="s">
        <v>12</v>
      </c>
      <c r="B15" s="336"/>
      <c r="C15" s="336"/>
      <c r="D15" s="331"/>
      <c r="E15" s="333"/>
      <c r="F15" s="331"/>
      <c r="G15" s="331"/>
      <c r="H15" s="372"/>
      <c r="I15" s="373"/>
      <c r="J15" s="419"/>
      <c r="K15" s="420"/>
      <c r="L15" s="331"/>
      <c r="M15" s="333"/>
      <c r="N15" s="328"/>
      <c r="O15" s="401"/>
    </row>
    <row r="16" spans="1:15">
      <c r="A16" s="329"/>
      <c r="B16" s="337"/>
      <c r="C16" s="337"/>
      <c r="D16" s="331"/>
      <c r="E16" s="334"/>
      <c r="F16" s="331"/>
      <c r="G16" s="331"/>
      <c r="H16" s="424" t="s">
        <v>134</v>
      </c>
      <c r="I16" s="425"/>
      <c r="J16" s="372"/>
      <c r="K16" s="373"/>
      <c r="L16" s="331"/>
      <c r="M16" s="334"/>
      <c r="N16" s="328"/>
      <c r="O16" s="401"/>
    </row>
    <row r="17" spans="1:15" ht="75">
      <c r="A17" s="414" t="s">
        <v>420</v>
      </c>
      <c r="B17" s="5" t="s">
        <v>460</v>
      </c>
      <c r="C17" s="426" t="s">
        <v>648</v>
      </c>
      <c r="D17" s="5">
        <v>2004</v>
      </c>
      <c r="E17" s="414" t="s">
        <v>305</v>
      </c>
      <c r="F17" s="5" t="s">
        <v>674</v>
      </c>
      <c r="G17" s="414"/>
      <c r="H17" s="417">
        <v>24</v>
      </c>
      <c r="I17" s="418"/>
      <c r="J17" s="411">
        <v>90</v>
      </c>
      <c r="K17" s="429"/>
      <c r="L17" s="414">
        <v>1</v>
      </c>
      <c r="M17" s="414">
        <v>1</v>
      </c>
      <c r="N17" s="411">
        <v>20</v>
      </c>
      <c r="O17" s="42" t="s">
        <v>462</v>
      </c>
    </row>
    <row r="18" spans="1:15">
      <c r="A18" s="415"/>
      <c r="B18" s="5" t="s">
        <v>465</v>
      </c>
      <c r="C18" s="427"/>
      <c r="D18" s="5">
        <v>2007</v>
      </c>
      <c r="E18" s="415"/>
      <c r="F18" s="5" t="s">
        <v>641</v>
      </c>
      <c r="G18" s="415"/>
      <c r="H18" s="417">
        <v>21</v>
      </c>
      <c r="I18" s="418"/>
      <c r="J18" s="412"/>
      <c r="K18" s="430"/>
      <c r="L18" s="415"/>
      <c r="M18" s="415"/>
      <c r="N18" s="412"/>
      <c r="O18" s="5" t="s">
        <v>421</v>
      </c>
    </row>
    <row r="19" spans="1:15">
      <c r="A19" s="415"/>
      <c r="B19" s="5" t="s">
        <v>437</v>
      </c>
      <c r="C19" s="427"/>
      <c r="D19" s="5">
        <v>2005</v>
      </c>
      <c r="E19" s="415"/>
      <c r="F19" s="5" t="s">
        <v>664</v>
      </c>
      <c r="G19" s="415"/>
      <c r="H19" s="417">
        <v>27</v>
      </c>
      <c r="I19" s="418"/>
      <c r="J19" s="412"/>
      <c r="K19" s="430"/>
      <c r="L19" s="415"/>
      <c r="M19" s="415"/>
      <c r="N19" s="412"/>
      <c r="O19" s="5"/>
    </row>
    <row r="20" spans="1:15">
      <c r="A20" s="416"/>
      <c r="B20" s="5" t="s">
        <v>654</v>
      </c>
      <c r="C20" s="428"/>
      <c r="D20" s="5">
        <v>2004</v>
      </c>
      <c r="E20" s="416"/>
      <c r="F20" s="5" t="s">
        <v>662</v>
      </c>
      <c r="G20" s="416"/>
      <c r="H20" s="417">
        <v>18</v>
      </c>
      <c r="I20" s="418"/>
      <c r="J20" s="413"/>
      <c r="K20" s="431"/>
      <c r="L20" s="416"/>
      <c r="M20" s="416"/>
      <c r="N20" s="413"/>
      <c r="O20" s="5"/>
    </row>
  </sheetData>
  <mergeCells count="36">
    <mergeCell ref="B2:C12"/>
    <mergeCell ref="D2:F5"/>
    <mergeCell ref="G2:O3"/>
    <mergeCell ref="G4:O4"/>
    <mergeCell ref="G5:O5"/>
    <mergeCell ref="D6:F8"/>
    <mergeCell ref="G6:O8"/>
    <mergeCell ref="D9:F12"/>
    <mergeCell ref="G9:O12"/>
    <mergeCell ref="M17:M20"/>
    <mergeCell ref="N17:N20"/>
    <mergeCell ref="H18:I18"/>
    <mergeCell ref="G13:O13"/>
    <mergeCell ref="A17:A20"/>
    <mergeCell ref="C17:C20"/>
    <mergeCell ref="E17:E20"/>
    <mergeCell ref="G17:G20"/>
    <mergeCell ref="H17:I17"/>
    <mergeCell ref="A15:A16"/>
    <mergeCell ref="H16:I16"/>
    <mergeCell ref="O14:O16"/>
    <mergeCell ref="B14:B16"/>
    <mergeCell ref="C14:C16"/>
    <mergeCell ref="D14:D16"/>
    <mergeCell ref="E14:E16"/>
    <mergeCell ref="M14:M16"/>
    <mergeCell ref="N14:N16"/>
    <mergeCell ref="H19:I19"/>
    <mergeCell ref="H20:I20"/>
    <mergeCell ref="L14:L16"/>
    <mergeCell ref="F14:F16"/>
    <mergeCell ref="G14:G16"/>
    <mergeCell ref="H14:I15"/>
    <mergeCell ref="J14:K16"/>
    <mergeCell ref="J17:K20"/>
    <mergeCell ref="L17:L20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6" tint="0.39997558519241921"/>
  </sheetPr>
  <dimension ref="A1:R48"/>
  <sheetViews>
    <sheetView topLeftCell="A28" zoomScaleNormal="100" workbookViewId="0">
      <selection activeCell="B21" sqref="B21"/>
    </sheetView>
  </sheetViews>
  <sheetFormatPr defaultRowHeight="15"/>
  <cols>
    <col min="1" max="1" width="43.5703125" customWidth="1"/>
    <col min="2" max="3" width="32.42578125" customWidth="1"/>
    <col min="12" max="14" width="0" hidden="1" customWidth="1"/>
    <col min="18" max="18" width="17.42578125" customWidth="1"/>
  </cols>
  <sheetData>
    <row r="1" spans="1:18">
      <c r="A1" s="14"/>
      <c r="B1" s="76"/>
      <c r="C1" s="76"/>
      <c r="D1" s="76"/>
      <c r="E1" s="76"/>
      <c r="F1" s="76"/>
      <c r="G1" s="77"/>
      <c r="H1" s="78"/>
      <c r="I1" s="78"/>
      <c r="J1" s="78"/>
      <c r="K1" s="78"/>
      <c r="L1" s="78"/>
      <c r="M1" s="78"/>
      <c r="N1" s="78"/>
      <c r="O1" s="78"/>
      <c r="P1" s="78"/>
      <c r="Q1" s="78"/>
      <c r="R1" s="79"/>
    </row>
    <row r="2" spans="1:18" ht="14.45" customHeight="1">
      <c r="A2" s="23"/>
      <c r="B2" s="338"/>
      <c r="C2" s="338"/>
      <c r="D2" s="338" t="s">
        <v>14</v>
      </c>
      <c r="E2" s="338"/>
      <c r="F2" s="338"/>
      <c r="G2" s="341" t="s">
        <v>156</v>
      </c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</row>
    <row r="3" spans="1:18" ht="14.45" customHeight="1">
      <c r="A3" s="23"/>
      <c r="B3" s="338"/>
      <c r="C3" s="338"/>
      <c r="D3" s="338"/>
      <c r="E3" s="338"/>
      <c r="F3" s="338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</row>
    <row r="4" spans="1:18" ht="15.75">
      <c r="A4" s="23"/>
      <c r="B4" s="338"/>
      <c r="C4" s="338"/>
      <c r="D4" s="338"/>
      <c r="E4" s="338"/>
      <c r="F4" s="338"/>
      <c r="G4" s="341" t="s">
        <v>17</v>
      </c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</row>
    <row r="5" spans="1:18" ht="15.75">
      <c r="A5" s="23"/>
      <c r="B5" s="338"/>
      <c r="C5" s="338"/>
      <c r="D5" s="338"/>
      <c r="E5" s="338"/>
      <c r="F5" s="338"/>
      <c r="G5" s="341" t="s">
        <v>18</v>
      </c>
      <c r="H5" s="341"/>
      <c r="I5" s="341"/>
      <c r="J5" s="341"/>
      <c r="K5" s="341"/>
      <c r="L5" s="341"/>
      <c r="M5" s="341"/>
      <c r="N5" s="341"/>
      <c r="O5" s="341"/>
      <c r="P5" s="341"/>
      <c r="Q5" s="341"/>
      <c r="R5" s="341"/>
    </row>
    <row r="6" spans="1:18" ht="14.45" customHeight="1">
      <c r="A6" s="17"/>
      <c r="B6" s="338"/>
      <c r="C6" s="338"/>
      <c r="D6" s="339" t="s">
        <v>15</v>
      </c>
      <c r="E6" s="339"/>
      <c r="F6" s="339"/>
      <c r="G6" s="341" t="s">
        <v>157</v>
      </c>
      <c r="H6" s="341"/>
      <c r="I6" s="341"/>
      <c r="J6" s="341"/>
      <c r="K6" s="341"/>
      <c r="L6" s="341"/>
      <c r="M6" s="341"/>
      <c r="N6" s="341"/>
      <c r="O6" s="341"/>
      <c r="P6" s="341"/>
      <c r="Q6" s="341"/>
      <c r="R6" s="341"/>
    </row>
    <row r="7" spans="1:18" ht="14.45" customHeight="1">
      <c r="A7" s="17"/>
      <c r="B7" s="338"/>
      <c r="C7" s="338"/>
      <c r="D7" s="339"/>
      <c r="E7" s="339"/>
      <c r="F7" s="339"/>
      <c r="G7" s="341"/>
      <c r="H7" s="341"/>
      <c r="I7" s="341"/>
      <c r="J7" s="341"/>
      <c r="K7" s="341"/>
      <c r="L7" s="341"/>
      <c r="M7" s="341"/>
      <c r="N7" s="341"/>
      <c r="O7" s="341"/>
      <c r="P7" s="341"/>
      <c r="Q7" s="341"/>
      <c r="R7" s="341"/>
    </row>
    <row r="8" spans="1:18" ht="14.45" customHeight="1">
      <c r="A8" s="17"/>
      <c r="B8" s="338"/>
      <c r="C8" s="338"/>
      <c r="D8" s="339"/>
      <c r="E8" s="339"/>
      <c r="F8" s="339"/>
      <c r="G8" s="341"/>
      <c r="H8" s="341"/>
      <c r="I8" s="341"/>
      <c r="J8" s="341"/>
      <c r="K8" s="341"/>
      <c r="L8" s="341"/>
      <c r="M8" s="341"/>
      <c r="N8" s="341"/>
      <c r="O8" s="341"/>
      <c r="P8" s="341"/>
      <c r="Q8" s="341"/>
      <c r="R8" s="341"/>
    </row>
    <row r="9" spans="1:18">
      <c r="A9" s="24"/>
      <c r="B9" s="338"/>
      <c r="C9" s="338"/>
      <c r="D9" s="339" t="s">
        <v>16</v>
      </c>
      <c r="E9" s="339"/>
      <c r="F9" s="339"/>
      <c r="G9" s="340" t="s">
        <v>158</v>
      </c>
      <c r="H9" s="340"/>
      <c r="I9" s="340"/>
      <c r="J9" s="340"/>
      <c r="K9" s="340"/>
      <c r="L9" s="340"/>
      <c r="M9" s="340"/>
      <c r="N9" s="340"/>
      <c r="O9" s="340"/>
      <c r="P9" s="340"/>
      <c r="Q9" s="340"/>
      <c r="R9" s="340"/>
    </row>
    <row r="10" spans="1:18">
      <c r="A10" s="25"/>
      <c r="B10" s="338"/>
      <c r="C10" s="338"/>
      <c r="D10" s="339"/>
      <c r="E10" s="339"/>
      <c r="F10" s="339"/>
      <c r="G10" s="340"/>
      <c r="H10" s="340"/>
      <c r="I10" s="340"/>
      <c r="J10" s="340"/>
      <c r="K10" s="340"/>
      <c r="L10" s="340"/>
      <c r="M10" s="340"/>
      <c r="N10" s="340"/>
      <c r="O10" s="340"/>
      <c r="P10" s="340"/>
      <c r="Q10" s="340"/>
      <c r="R10" s="340"/>
    </row>
    <row r="11" spans="1:18">
      <c r="A11" s="17"/>
      <c r="B11" s="338"/>
      <c r="C11" s="338"/>
      <c r="D11" s="339"/>
      <c r="E11" s="339"/>
      <c r="F11" s="339"/>
      <c r="G11" s="340"/>
      <c r="H11" s="340"/>
      <c r="I11" s="340"/>
      <c r="J11" s="340"/>
      <c r="K11" s="340"/>
      <c r="L11" s="340"/>
      <c r="M11" s="340"/>
      <c r="N11" s="340"/>
      <c r="O11" s="340"/>
      <c r="P11" s="340"/>
      <c r="Q11" s="340"/>
      <c r="R11" s="340"/>
    </row>
    <row r="12" spans="1:18">
      <c r="A12" s="17"/>
      <c r="B12" s="338"/>
      <c r="C12" s="338"/>
      <c r="D12" s="339"/>
      <c r="E12" s="339"/>
      <c r="F12" s="339"/>
      <c r="G12" s="340"/>
      <c r="H12" s="340"/>
      <c r="I12" s="340"/>
      <c r="J12" s="340"/>
      <c r="K12" s="340"/>
      <c r="L12" s="340"/>
      <c r="M12" s="340"/>
      <c r="N12" s="340"/>
      <c r="O12" s="340"/>
      <c r="P12" s="340"/>
      <c r="Q12" s="340"/>
      <c r="R12" s="340"/>
    </row>
    <row r="13" spans="1:18">
      <c r="A13" s="15"/>
      <c r="B13" s="76"/>
      <c r="C13" s="76"/>
      <c r="D13" s="76"/>
      <c r="E13" s="76"/>
      <c r="F13" s="76"/>
      <c r="G13" s="421"/>
      <c r="H13" s="422"/>
      <c r="I13" s="422"/>
      <c r="J13" s="422"/>
      <c r="K13" s="422"/>
      <c r="L13" s="422"/>
      <c r="M13" s="422"/>
      <c r="N13" s="422"/>
      <c r="O13" s="422"/>
      <c r="P13" s="422"/>
      <c r="Q13" s="422"/>
      <c r="R13" s="423"/>
    </row>
    <row r="14" spans="1:18">
      <c r="A14" s="161"/>
      <c r="B14" s="26"/>
      <c r="C14" s="162"/>
      <c r="D14" s="1"/>
      <c r="E14" s="162"/>
      <c r="F14" s="1"/>
      <c r="G14" s="161"/>
      <c r="H14" s="163"/>
      <c r="I14" s="164"/>
      <c r="J14" s="165"/>
      <c r="K14" s="166"/>
      <c r="L14" s="1"/>
      <c r="M14" s="27"/>
      <c r="N14" s="27"/>
      <c r="O14" s="167"/>
      <c r="P14" s="168"/>
      <c r="Q14" s="169"/>
      <c r="R14" s="1"/>
    </row>
    <row r="15" spans="1:18" ht="18.75">
      <c r="A15" s="2" t="s">
        <v>137</v>
      </c>
      <c r="B15" s="335" t="s">
        <v>0</v>
      </c>
      <c r="C15" s="335" t="s">
        <v>104</v>
      </c>
      <c r="D15" s="331" t="s">
        <v>1</v>
      </c>
      <c r="E15" s="332" t="s">
        <v>13</v>
      </c>
      <c r="F15" s="331" t="s">
        <v>11</v>
      </c>
      <c r="G15" s="331" t="s">
        <v>135</v>
      </c>
      <c r="H15" s="370" t="s">
        <v>2</v>
      </c>
      <c r="I15" s="371"/>
      <c r="J15" s="370" t="s">
        <v>136</v>
      </c>
      <c r="K15" s="371"/>
      <c r="L15" s="329" t="s">
        <v>6</v>
      </c>
      <c r="M15" s="329"/>
      <c r="N15" s="330" t="s">
        <v>7</v>
      </c>
      <c r="O15" s="331" t="s">
        <v>8</v>
      </c>
      <c r="P15" s="332" t="s">
        <v>9</v>
      </c>
      <c r="Q15" s="328" t="s">
        <v>10</v>
      </c>
      <c r="R15" s="401" t="s">
        <v>151</v>
      </c>
    </row>
    <row r="16" spans="1:18" ht="14.45" customHeight="1">
      <c r="A16" s="329" t="s">
        <v>12</v>
      </c>
      <c r="B16" s="336"/>
      <c r="C16" s="336"/>
      <c r="D16" s="331"/>
      <c r="E16" s="333"/>
      <c r="F16" s="331"/>
      <c r="G16" s="331"/>
      <c r="H16" s="372"/>
      <c r="I16" s="373"/>
      <c r="J16" s="419"/>
      <c r="K16" s="420"/>
      <c r="L16" s="329"/>
      <c r="M16" s="329"/>
      <c r="N16" s="330"/>
      <c r="O16" s="331"/>
      <c r="P16" s="333"/>
      <c r="Q16" s="328"/>
      <c r="R16" s="401"/>
    </row>
    <row r="17" spans="1:18">
      <c r="A17" s="329"/>
      <c r="B17" s="337"/>
      <c r="C17" s="337"/>
      <c r="D17" s="331"/>
      <c r="E17" s="334"/>
      <c r="F17" s="331"/>
      <c r="G17" s="331"/>
      <c r="H17" s="424" t="s">
        <v>134</v>
      </c>
      <c r="I17" s="425"/>
      <c r="J17" s="372"/>
      <c r="K17" s="373"/>
      <c r="L17" s="3" t="s">
        <v>3</v>
      </c>
      <c r="M17" s="4" t="s">
        <v>4</v>
      </c>
      <c r="N17" s="330"/>
      <c r="O17" s="331"/>
      <c r="P17" s="334"/>
      <c r="Q17" s="328"/>
      <c r="R17" s="401"/>
    </row>
    <row r="18" spans="1:18">
      <c r="A18" s="414" t="s">
        <v>200</v>
      </c>
      <c r="B18" s="5" t="s">
        <v>222</v>
      </c>
      <c r="C18" s="414" t="s">
        <v>646</v>
      </c>
      <c r="D18" s="5">
        <v>2006</v>
      </c>
      <c r="E18" s="414" t="s">
        <v>165</v>
      </c>
      <c r="F18" s="5" t="s">
        <v>584</v>
      </c>
      <c r="G18" s="414"/>
      <c r="H18" s="417">
        <v>32</v>
      </c>
      <c r="I18" s="418"/>
      <c r="J18" s="411">
        <v>145</v>
      </c>
      <c r="K18" s="429"/>
      <c r="L18" s="5"/>
      <c r="M18" s="6"/>
      <c r="N18" s="6"/>
      <c r="O18" s="432">
        <v>2</v>
      </c>
      <c r="P18" s="432">
        <v>2</v>
      </c>
      <c r="Q18" s="435">
        <v>18</v>
      </c>
      <c r="R18" s="68" t="s">
        <v>215</v>
      </c>
    </row>
    <row r="19" spans="1:18">
      <c r="A19" s="415"/>
      <c r="B19" s="5" t="s">
        <v>233</v>
      </c>
      <c r="C19" s="415"/>
      <c r="D19" s="5">
        <v>1973</v>
      </c>
      <c r="E19" s="415"/>
      <c r="F19" s="5" t="s">
        <v>621</v>
      </c>
      <c r="G19" s="415"/>
      <c r="H19" s="417">
        <v>36</v>
      </c>
      <c r="I19" s="418"/>
      <c r="J19" s="412"/>
      <c r="K19" s="430"/>
      <c r="L19" s="5"/>
      <c r="M19" s="6"/>
      <c r="N19" s="6"/>
      <c r="O19" s="433"/>
      <c r="P19" s="433"/>
      <c r="Q19" s="436"/>
      <c r="R19" s="68"/>
    </row>
    <row r="20" spans="1:18">
      <c r="A20" s="415"/>
      <c r="B20" s="5" t="s">
        <v>215</v>
      </c>
      <c r="C20" s="415"/>
      <c r="D20" s="5">
        <v>1988</v>
      </c>
      <c r="E20" s="415"/>
      <c r="F20" s="5" t="s">
        <v>620</v>
      </c>
      <c r="G20" s="415"/>
      <c r="H20" s="417">
        <v>35</v>
      </c>
      <c r="I20" s="418"/>
      <c r="J20" s="412"/>
      <c r="K20" s="430"/>
      <c r="L20" s="5"/>
      <c r="M20" s="6"/>
      <c r="N20" s="6"/>
      <c r="O20" s="433"/>
      <c r="P20" s="433"/>
      <c r="Q20" s="436"/>
      <c r="R20" s="68" t="s">
        <v>215</v>
      </c>
    </row>
    <row r="21" spans="1:18" ht="49.15" customHeight="1">
      <c r="A21" s="416"/>
      <c r="B21" s="40" t="s">
        <v>633</v>
      </c>
      <c r="C21" s="416"/>
      <c r="D21" s="5">
        <v>2007</v>
      </c>
      <c r="E21" s="416"/>
      <c r="F21" s="5" t="s">
        <v>585</v>
      </c>
      <c r="G21" s="416"/>
      <c r="H21" s="417">
        <v>42</v>
      </c>
      <c r="I21" s="418"/>
      <c r="J21" s="413"/>
      <c r="K21" s="431"/>
      <c r="L21" s="5"/>
      <c r="M21" s="6"/>
      <c r="N21" s="6"/>
      <c r="O21" s="434"/>
      <c r="P21" s="434"/>
      <c r="Q21" s="437"/>
      <c r="R21" s="68"/>
    </row>
    <row r="22" spans="1:18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1"/>
    </row>
    <row r="23" spans="1:18" ht="18.75">
      <c r="A23" s="2" t="s">
        <v>232</v>
      </c>
      <c r="B23" s="335" t="s">
        <v>0</v>
      </c>
      <c r="C23" s="335" t="s">
        <v>104</v>
      </c>
      <c r="D23" s="331" t="s">
        <v>1</v>
      </c>
      <c r="E23" s="332" t="s">
        <v>13</v>
      </c>
      <c r="F23" s="331" t="s">
        <v>11</v>
      </c>
      <c r="G23" s="331" t="s">
        <v>135</v>
      </c>
      <c r="H23" s="370" t="s">
        <v>2</v>
      </c>
      <c r="I23" s="371"/>
      <c r="J23" s="370" t="s">
        <v>136</v>
      </c>
      <c r="K23" s="371"/>
      <c r="L23" s="329" t="s">
        <v>6</v>
      </c>
      <c r="M23" s="329"/>
      <c r="N23" s="330" t="s">
        <v>7</v>
      </c>
      <c r="O23" s="331" t="s">
        <v>8</v>
      </c>
      <c r="P23" s="332" t="s">
        <v>9</v>
      </c>
      <c r="Q23" s="328" t="s">
        <v>10</v>
      </c>
      <c r="R23" s="401" t="s">
        <v>151</v>
      </c>
    </row>
    <row r="24" spans="1:18" ht="14.45" customHeight="1">
      <c r="A24" s="329" t="s">
        <v>12</v>
      </c>
      <c r="B24" s="336"/>
      <c r="C24" s="336"/>
      <c r="D24" s="331"/>
      <c r="E24" s="333"/>
      <c r="F24" s="331"/>
      <c r="G24" s="331"/>
      <c r="H24" s="372"/>
      <c r="I24" s="373"/>
      <c r="J24" s="419"/>
      <c r="K24" s="420"/>
      <c r="L24" s="329"/>
      <c r="M24" s="329"/>
      <c r="N24" s="330"/>
      <c r="O24" s="331"/>
      <c r="P24" s="333"/>
      <c r="Q24" s="328"/>
      <c r="R24" s="401"/>
    </row>
    <row r="25" spans="1:18">
      <c r="A25" s="329"/>
      <c r="B25" s="337"/>
      <c r="C25" s="337"/>
      <c r="D25" s="331"/>
      <c r="E25" s="334"/>
      <c r="F25" s="331"/>
      <c r="G25" s="331"/>
      <c r="H25" s="424" t="s">
        <v>134</v>
      </c>
      <c r="I25" s="425"/>
      <c r="J25" s="372"/>
      <c r="K25" s="373"/>
      <c r="L25" s="3" t="s">
        <v>3</v>
      </c>
      <c r="M25" s="4" t="s">
        <v>4</v>
      </c>
      <c r="N25" s="330"/>
      <c r="O25" s="331"/>
      <c r="P25" s="334"/>
      <c r="Q25" s="328"/>
      <c r="R25" s="401"/>
    </row>
    <row r="26" spans="1:18" ht="75">
      <c r="A26" s="414" t="s">
        <v>420</v>
      </c>
      <c r="B26" s="5" t="s">
        <v>450</v>
      </c>
      <c r="C26" s="414" t="s">
        <v>646</v>
      </c>
      <c r="D26" s="5">
        <v>2002</v>
      </c>
      <c r="E26" s="414" t="s">
        <v>305</v>
      </c>
      <c r="F26" s="5" t="s">
        <v>670</v>
      </c>
      <c r="G26" s="414"/>
      <c r="H26" s="417">
        <v>45</v>
      </c>
      <c r="I26" s="418"/>
      <c r="J26" s="411">
        <v>212</v>
      </c>
      <c r="K26" s="429"/>
      <c r="L26" s="5"/>
      <c r="M26" s="6"/>
      <c r="N26" s="6"/>
      <c r="O26" s="432">
        <v>1</v>
      </c>
      <c r="P26" s="432">
        <v>1</v>
      </c>
      <c r="Q26" s="435">
        <v>20</v>
      </c>
      <c r="R26" s="42" t="s">
        <v>451</v>
      </c>
    </row>
    <row r="27" spans="1:18" ht="30">
      <c r="A27" s="415"/>
      <c r="B27" s="5" t="s">
        <v>454</v>
      </c>
      <c r="C27" s="415"/>
      <c r="D27" s="5">
        <v>1995</v>
      </c>
      <c r="E27" s="415"/>
      <c r="F27" s="5" t="s">
        <v>583</v>
      </c>
      <c r="G27" s="415"/>
      <c r="H27" s="417">
        <v>55</v>
      </c>
      <c r="I27" s="418"/>
      <c r="J27" s="412"/>
      <c r="K27" s="430"/>
      <c r="L27" s="5"/>
      <c r="M27" s="6"/>
      <c r="N27" s="6"/>
      <c r="O27" s="433"/>
      <c r="P27" s="433"/>
      <c r="Q27" s="436"/>
      <c r="R27" s="42" t="s">
        <v>446</v>
      </c>
    </row>
    <row r="28" spans="1:18" ht="30">
      <c r="A28" s="415"/>
      <c r="B28" s="5" t="s">
        <v>421</v>
      </c>
      <c r="C28" s="415"/>
      <c r="D28" s="5">
        <v>1989</v>
      </c>
      <c r="E28" s="415"/>
      <c r="F28" s="5" t="s">
        <v>668</v>
      </c>
      <c r="G28" s="415"/>
      <c r="H28" s="417">
        <v>49</v>
      </c>
      <c r="I28" s="418"/>
      <c r="J28" s="412"/>
      <c r="K28" s="430"/>
      <c r="L28" s="5"/>
      <c r="M28" s="6"/>
      <c r="N28" s="6"/>
      <c r="O28" s="433"/>
      <c r="P28" s="433"/>
      <c r="Q28" s="436"/>
      <c r="R28" s="42" t="s">
        <v>446</v>
      </c>
    </row>
    <row r="29" spans="1:18">
      <c r="A29" s="416"/>
      <c r="B29" s="5" t="s">
        <v>466</v>
      </c>
      <c r="C29" s="416"/>
      <c r="D29" s="5">
        <v>1991</v>
      </c>
      <c r="E29" s="416"/>
      <c r="F29" s="5" t="s">
        <v>683</v>
      </c>
      <c r="G29" s="416"/>
      <c r="H29" s="417">
        <v>63</v>
      </c>
      <c r="I29" s="418"/>
      <c r="J29" s="413"/>
      <c r="K29" s="431"/>
      <c r="L29" s="5"/>
      <c r="M29" s="6"/>
      <c r="N29" s="6"/>
      <c r="O29" s="434"/>
      <c r="P29" s="434"/>
      <c r="Q29" s="437"/>
      <c r="R29" s="5"/>
    </row>
    <row r="30" spans="1:18">
      <c r="A30" s="7"/>
      <c r="B30" s="7"/>
      <c r="C30" s="7"/>
      <c r="D30" s="1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1"/>
    </row>
    <row r="31" spans="1:18" ht="18.75">
      <c r="A31" s="2" t="s">
        <v>232</v>
      </c>
      <c r="B31" s="335" t="s">
        <v>0</v>
      </c>
      <c r="C31" s="335" t="s">
        <v>104</v>
      </c>
      <c r="D31" s="331" t="s">
        <v>1</v>
      </c>
      <c r="E31" s="332" t="s">
        <v>13</v>
      </c>
      <c r="F31" s="331" t="s">
        <v>11</v>
      </c>
      <c r="G31" s="331" t="s">
        <v>135</v>
      </c>
      <c r="H31" s="370" t="s">
        <v>2</v>
      </c>
      <c r="I31" s="371"/>
      <c r="J31" s="370" t="s">
        <v>136</v>
      </c>
      <c r="K31" s="371"/>
      <c r="L31" s="329" t="s">
        <v>6</v>
      </c>
      <c r="M31" s="329"/>
      <c r="N31" s="330" t="s">
        <v>7</v>
      </c>
      <c r="O31" s="331" t="s">
        <v>8</v>
      </c>
      <c r="P31" s="332" t="s">
        <v>9</v>
      </c>
      <c r="Q31" s="328" t="s">
        <v>10</v>
      </c>
      <c r="R31" s="401" t="s">
        <v>151</v>
      </c>
    </row>
    <row r="32" spans="1:18" ht="14.45" customHeight="1">
      <c r="A32" s="329" t="s">
        <v>12</v>
      </c>
      <c r="B32" s="336"/>
      <c r="C32" s="336"/>
      <c r="D32" s="331"/>
      <c r="E32" s="333"/>
      <c r="F32" s="331"/>
      <c r="G32" s="331"/>
      <c r="H32" s="372"/>
      <c r="I32" s="373"/>
      <c r="J32" s="419"/>
      <c r="K32" s="420"/>
      <c r="L32" s="329"/>
      <c r="M32" s="329"/>
      <c r="N32" s="330"/>
      <c r="O32" s="331"/>
      <c r="P32" s="333"/>
      <c r="Q32" s="328"/>
      <c r="R32" s="401"/>
    </row>
    <row r="33" spans="1:18">
      <c r="A33" s="329"/>
      <c r="B33" s="337"/>
      <c r="C33" s="337"/>
      <c r="D33" s="331"/>
      <c r="E33" s="334"/>
      <c r="F33" s="331"/>
      <c r="G33" s="331"/>
      <c r="H33" s="424" t="s">
        <v>134</v>
      </c>
      <c r="I33" s="425"/>
      <c r="J33" s="372"/>
      <c r="K33" s="373"/>
      <c r="L33" s="3" t="s">
        <v>3</v>
      </c>
      <c r="M33" s="4" t="s">
        <v>4</v>
      </c>
      <c r="N33" s="330"/>
      <c r="O33" s="331"/>
      <c r="P33" s="334"/>
      <c r="Q33" s="328"/>
      <c r="R33" s="401"/>
    </row>
    <row r="34" spans="1:18">
      <c r="A34" s="414" t="s">
        <v>299</v>
      </c>
      <c r="B34" s="5" t="s">
        <v>304</v>
      </c>
      <c r="C34" s="414" t="s">
        <v>645</v>
      </c>
      <c r="D34" s="5">
        <v>1998</v>
      </c>
      <c r="E34" s="414" t="s">
        <v>289</v>
      </c>
      <c r="F34" s="5" t="s">
        <v>642</v>
      </c>
      <c r="G34" s="414"/>
      <c r="H34" s="417"/>
      <c r="I34" s="418"/>
      <c r="J34" s="411">
        <v>195</v>
      </c>
      <c r="K34" s="429"/>
      <c r="L34" s="5"/>
      <c r="M34" s="6"/>
      <c r="N34" s="6"/>
      <c r="O34" s="432">
        <v>1</v>
      </c>
      <c r="P34" s="432">
        <v>3</v>
      </c>
      <c r="Q34" s="435">
        <v>16</v>
      </c>
      <c r="R34" s="5"/>
    </row>
    <row r="35" spans="1:18">
      <c r="A35" s="415"/>
      <c r="B35" s="5" t="s">
        <v>302</v>
      </c>
      <c r="C35" s="415"/>
      <c r="D35" s="5">
        <v>1982</v>
      </c>
      <c r="E35" s="415"/>
      <c r="F35" s="5" t="s">
        <v>640</v>
      </c>
      <c r="G35" s="415"/>
      <c r="H35" s="417"/>
      <c r="I35" s="418"/>
      <c r="J35" s="412"/>
      <c r="K35" s="430"/>
      <c r="L35" s="5"/>
      <c r="M35" s="6"/>
      <c r="N35" s="6"/>
      <c r="O35" s="433"/>
      <c r="P35" s="433"/>
      <c r="Q35" s="436"/>
      <c r="R35" s="5"/>
    </row>
    <row r="36" spans="1:18">
      <c r="A36" s="415"/>
      <c r="B36" s="5" t="s">
        <v>303</v>
      </c>
      <c r="C36" s="415"/>
      <c r="D36" s="5">
        <v>1985</v>
      </c>
      <c r="E36" s="415"/>
      <c r="F36" s="5" t="s">
        <v>641</v>
      </c>
      <c r="G36" s="415"/>
      <c r="H36" s="417"/>
      <c r="I36" s="418"/>
      <c r="J36" s="412"/>
      <c r="K36" s="430"/>
      <c r="L36" s="5"/>
      <c r="M36" s="6"/>
      <c r="N36" s="6"/>
      <c r="O36" s="433"/>
      <c r="P36" s="433"/>
      <c r="Q36" s="436"/>
      <c r="R36" s="5"/>
    </row>
    <row r="37" spans="1:18">
      <c r="A37" s="416"/>
      <c r="B37" s="5" t="s">
        <v>306</v>
      </c>
      <c r="C37" s="416"/>
      <c r="D37" s="5">
        <v>1984</v>
      </c>
      <c r="E37" s="416"/>
      <c r="F37" s="5" t="s">
        <v>643</v>
      </c>
      <c r="G37" s="416"/>
      <c r="H37" s="417"/>
      <c r="I37" s="418"/>
      <c r="J37" s="413"/>
      <c r="K37" s="431"/>
      <c r="L37" s="5"/>
      <c r="M37" s="6"/>
      <c r="N37" s="6"/>
      <c r="O37" s="434"/>
      <c r="P37" s="434"/>
      <c r="Q37" s="437"/>
      <c r="R37" s="5"/>
    </row>
    <row r="38" spans="1:18">
      <c r="A38" s="7"/>
      <c r="B38" s="7"/>
      <c r="C38" s="7"/>
      <c r="D38" s="1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1"/>
    </row>
    <row r="39" spans="1:18" ht="18" customHeight="1">
      <c r="A39" s="2" t="s">
        <v>137</v>
      </c>
      <c r="B39" s="335" t="s">
        <v>0</v>
      </c>
      <c r="C39" s="335" t="s">
        <v>104</v>
      </c>
      <c r="D39" s="331" t="s">
        <v>1</v>
      </c>
      <c r="E39" s="332" t="s">
        <v>13</v>
      </c>
      <c r="F39" s="331" t="s">
        <v>11</v>
      </c>
      <c r="G39" s="331" t="s">
        <v>135</v>
      </c>
      <c r="H39" s="370" t="s">
        <v>2</v>
      </c>
      <c r="I39" s="371"/>
      <c r="J39" s="370" t="s">
        <v>136</v>
      </c>
      <c r="K39" s="371"/>
      <c r="L39" s="329" t="s">
        <v>6</v>
      </c>
      <c r="M39" s="329"/>
      <c r="N39" s="330" t="s">
        <v>7</v>
      </c>
      <c r="O39" s="331" t="s">
        <v>8</v>
      </c>
      <c r="P39" s="332" t="s">
        <v>9</v>
      </c>
      <c r="Q39" s="328" t="s">
        <v>10</v>
      </c>
      <c r="R39" s="401" t="s">
        <v>151</v>
      </c>
    </row>
    <row r="40" spans="1:18">
      <c r="A40" s="329" t="s">
        <v>12</v>
      </c>
      <c r="B40" s="336"/>
      <c r="C40" s="336"/>
      <c r="D40" s="331"/>
      <c r="E40" s="333"/>
      <c r="F40" s="331"/>
      <c r="G40" s="331"/>
      <c r="H40" s="372"/>
      <c r="I40" s="373"/>
      <c r="J40" s="419"/>
      <c r="K40" s="420"/>
      <c r="L40" s="329"/>
      <c r="M40" s="329"/>
      <c r="N40" s="330"/>
      <c r="O40" s="331"/>
      <c r="P40" s="333"/>
      <c r="Q40" s="328"/>
      <c r="R40" s="401"/>
    </row>
    <row r="41" spans="1:18">
      <c r="A41" s="329"/>
      <c r="B41" s="337"/>
      <c r="C41" s="337"/>
      <c r="D41" s="331"/>
      <c r="E41" s="334"/>
      <c r="F41" s="331"/>
      <c r="G41" s="331"/>
      <c r="H41" s="424" t="s">
        <v>134</v>
      </c>
      <c r="I41" s="425"/>
      <c r="J41" s="372"/>
      <c r="K41" s="373"/>
      <c r="L41" s="3" t="s">
        <v>3</v>
      </c>
      <c r="M41" s="4" t="s">
        <v>4</v>
      </c>
      <c r="N41" s="330"/>
      <c r="O41" s="331"/>
      <c r="P41" s="334"/>
      <c r="Q41" s="328"/>
      <c r="R41" s="401"/>
    </row>
    <row r="42" spans="1:18">
      <c r="A42" s="414" t="s">
        <v>200</v>
      </c>
      <c r="B42" s="5" t="s">
        <v>247</v>
      </c>
      <c r="C42" s="411" t="s">
        <v>647</v>
      </c>
      <c r="D42" s="5">
        <v>1984</v>
      </c>
      <c r="E42" s="429" t="s">
        <v>191</v>
      </c>
      <c r="F42" s="5" t="s">
        <v>632</v>
      </c>
      <c r="G42" s="414"/>
      <c r="H42" s="417">
        <v>39</v>
      </c>
      <c r="I42" s="418"/>
      <c r="J42" s="411">
        <v>183</v>
      </c>
      <c r="K42" s="429"/>
      <c r="L42" s="5"/>
      <c r="M42" s="6"/>
      <c r="N42" s="6"/>
      <c r="O42" s="432">
        <v>2</v>
      </c>
      <c r="P42" s="432">
        <v>4</v>
      </c>
      <c r="Q42" s="435">
        <v>15</v>
      </c>
      <c r="R42" s="42" t="s">
        <v>218</v>
      </c>
    </row>
    <row r="43" spans="1:18">
      <c r="A43" s="415"/>
      <c r="B43" s="5" t="s">
        <v>261</v>
      </c>
      <c r="C43" s="412"/>
      <c r="D43" s="5">
        <v>1982</v>
      </c>
      <c r="E43" s="430"/>
      <c r="F43" s="5" t="s">
        <v>590</v>
      </c>
      <c r="G43" s="415"/>
      <c r="H43" s="417">
        <v>52</v>
      </c>
      <c r="I43" s="418"/>
      <c r="J43" s="412"/>
      <c r="K43" s="430"/>
      <c r="L43" s="5"/>
      <c r="M43" s="6"/>
      <c r="N43" s="6"/>
      <c r="O43" s="433"/>
      <c r="P43" s="433"/>
      <c r="Q43" s="436"/>
      <c r="R43" s="42" t="s">
        <v>207</v>
      </c>
    </row>
    <row r="44" spans="1:18">
      <c r="A44" s="415"/>
      <c r="B44" s="122" t="s">
        <v>634</v>
      </c>
      <c r="C44" s="412"/>
      <c r="D44" s="5">
        <v>2008</v>
      </c>
      <c r="E44" s="430"/>
      <c r="F44" s="5" t="s">
        <v>586</v>
      </c>
      <c r="G44" s="415"/>
      <c r="H44" s="417">
        <v>42</v>
      </c>
      <c r="I44" s="418"/>
      <c r="J44" s="412"/>
      <c r="K44" s="430"/>
      <c r="L44" s="5"/>
      <c r="M44" s="6"/>
      <c r="N44" s="6"/>
      <c r="O44" s="433"/>
      <c r="P44" s="433"/>
      <c r="Q44" s="436"/>
      <c r="R44" s="42"/>
    </row>
    <row r="45" spans="1:18">
      <c r="A45" s="416"/>
      <c r="B45" s="122" t="s">
        <v>635</v>
      </c>
      <c r="C45" s="413"/>
      <c r="D45" s="5">
        <v>1989</v>
      </c>
      <c r="E45" s="431"/>
      <c r="F45" s="5"/>
      <c r="G45" s="416"/>
      <c r="H45" s="417">
        <v>50</v>
      </c>
      <c r="I45" s="418"/>
      <c r="J45" s="413"/>
      <c r="K45" s="431"/>
      <c r="L45" s="5"/>
      <c r="M45" s="6"/>
      <c r="N45" s="6"/>
      <c r="O45" s="434"/>
      <c r="P45" s="434"/>
      <c r="Q45" s="437"/>
      <c r="R45" s="42"/>
    </row>
    <row r="46" spans="1:18">
      <c r="A46" s="7"/>
      <c r="B46" s="7"/>
      <c r="C46" s="7"/>
      <c r="D46" s="1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1"/>
    </row>
    <row r="48" spans="1:18">
      <c r="A48" t="s">
        <v>153</v>
      </c>
      <c r="H48" t="s">
        <v>154</v>
      </c>
    </row>
  </sheetData>
  <mergeCells count="122">
    <mergeCell ref="R39:R41"/>
    <mergeCell ref="A40:A41"/>
    <mergeCell ref="H41:I41"/>
    <mergeCell ref="G39:G41"/>
    <mergeCell ref="H39:I40"/>
    <mergeCell ref="J39:K41"/>
    <mergeCell ref="L39:M40"/>
    <mergeCell ref="N39:N41"/>
    <mergeCell ref="B39:B41"/>
    <mergeCell ref="C39:C41"/>
    <mergeCell ref="D39:D41"/>
    <mergeCell ref="E39:E41"/>
    <mergeCell ref="F39:F41"/>
    <mergeCell ref="P23:P25"/>
    <mergeCell ref="H26:I26"/>
    <mergeCell ref="Q15:Q17"/>
    <mergeCell ref="Q23:Q25"/>
    <mergeCell ref="P15:P17"/>
    <mergeCell ref="O26:O29"/>
    <mergeCell ref="A42:A45"/>
    <mergeCell ref="C42:C45"/>
    <mergeCell ref="E42:E45"/>
    <mergeCell ref="G42:G45"/>
    <mergeCell ref="H42:I42"/>
    <mergeCell ref="O39:O41"/>
    <mergeCell ref="P39:P41"/>
    <mergeCell ref="Q39:Q41"/>
    <mergeCell ref="J42:K45"/>
    <mergeCell ref="O42:O45"/>
    <mergeCell ref="P42:P45"/>
    <mergeCell ref="Q42:Q45"/>
    <mergeCell ref="H43:I43"/>
    <mergeCell ref="H44:I44"/>
    <mergeCell ref="H45:I45"/>
    <mergeCell ref="P18:P21"/>
    <mergeCell ref="Q18:Q21"/>
    <mergeCell ref="H19:I19"/>
    <mergeCell ref="H20:I20"/>
    <mergeCell ref="H21:I21"/>
    <mergeCell ref="J15:K17"/>
    <mergeCell ref="L15:M16"/>
    <mergeCell ref="N15:N17"/>
    <mergeCell ref="H18:I18"/>
    <mergeCell ref="B2:C12"/>
    <mergeCell ref="D2:F5"/>
    <mergeCell ref="D6:F8"/>
    <mergeCell ref="C18:C21"/>
    <mergeCell ref="E18:E21"/>
    <mergeCell ref="G18:G21"/>
    <mergeCell ref="B15:B17"/>
    <mergeCell ref="C15:C17"/>
    <mergeCell ref="D15:D17"/>
    <mergeCell ref="E15:E17"/>
    <mergeCell ref="A16:A17"/>
    <mergeCell ref="H17:I17"/>
    <mergeCell ref="A18:A21"/>
    <mergeCell ref="O23:O25"/>
    <mergeCell ref="H23:I24"/>
    <mergeCell ref="J23:K25"/>
    <mergeCell ref="L23:M24"/>
    <mergeCell ref="N23:N25"/>
    <mergeCell ref="F15:F17"/>
    <mergeCell ref="G15:G17"/>
    <mergeCell ref="H15:I16"/>
    <mergeCell ref="O15:O17"/>
    <mergeCell ref="A24:A25"/>
    <mergeCell ref="H25:I25"/>
    <mergeCell ref="B23:B25"/>
    <mergeCell ref="C23:C25"/>
    <mergeCell ref="D23:D25"/>
    <mergeCell ref="E23:E25"/>
    <mergeCell ref="F23:F25"/>
    <mergeCell ref="G23:G25"/>
    <mergeCell ref="J18:K21"/>
    <mergeCell ref="O18:O21"/>
    <mergeCell ref="A32:A33"/>
    <mergeCell ref="H33:I33"/>
    <mergeCell ref="H28:I28"/>
    <mergeCell ref="H29:I29"/>
    <mergeCell ref="J26:K29"/>
    <mergeCell ref="A34:A37"/>
    <mergeCell ref="C34:C37"/>
    <mergeCell ref="E34:E37"/>
    <mergeCell ref="G34:G37"/>
    <mergeCell ref="H34:I34"/>
    <mergeCell ref="J34:K37"/>
    <mergeCell ref="G31:G33"/>
    <mergeCell ref="H31:I32"/>
    <mergeCell ref="J31:K33"/>
    <mergeCell ref="B31:B33"/>
    <mergeCell ref="C31:C33"/>
    <mergeCell ref="D31:D33"/>
    <mergeCell ref="E31:E33"/>
    <mergeCell ref="F31:F33"/>
    <mergeCell ref="A26:A29"/>
    <mergeCell ref="C26:C29"/>
    <mergeCell ref="E26:E29"/>
    <mergeCell ref="G26:G29"/>
    <mergeCell ref="D9:F12"/>
    <mergeCell ref="G13:R13"/>
    <mergeCell ref="G2:R3"/>
    <mergeCell ref="G4:R4"/>
    <mergeCell ref="G5:R5"/>
    <mergeCell ref="G6:R8"/>
    <mergeCell ref="G9:R12"/>
    <mergeCell ref="O34:O37"/>
    <mergeCell ref="P34:P37"/>
    <mergeCell ref="Q34:Q37"/>
    <mergeCell ref="H35:I35"/>
    <mergeCell ref="H36:I36"/>
    <mergeCell ref="H37:I37"/>
    <mergeCell ref="P31:P33"/>
    <mergeCell ref="Q31:Q33"/>
    <mergeCell ref="L31:M32"/>
    <mergeCell ref="N31:N33"/>
    <mergeCell ref="O31:O33"/>
    <mergeCell ref="P26:P29"/>
    <mergeCell ref="Q26:Q29"/>
    <mergeCell ref="H27:I27"/>
    <mergeCell ref="R31:R33"/>
    <mergeCell ref="R23:R25"/>
    <mergeCell ref="R15:R17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6" tint="0.39997558519241921"/>
    <pageSetUpPr fitToPage="1"/>
  </sheetPr>
  <dimension ref="A1:R23"/>
  <sheetViews>
    <sheetView topLeftCell="A3" workbookViewId="0">
      <selection activeCell="Q17" sqref="Q17:Q20"/>
    </sheetView>
  </sheetViews>
  <sheetFormatPr defaultRowHeight="15"/>
  <cols>
    <col min="1" max="1" width="50.7109375" customWidth="1"/>
    <col min="2" max="2" width="32.140625" customWidth="1"/>
    <col min="11" max="11" width="4.28515625" customWidth="1"/>
    <col min="12" max="14" width="0" hidden="1" customWidth="1"/>
    <col min="17" max="17" width="11" customWidth="1"/>
    <col min="18" max="18" width="18.28515625" customWidth="1"/>
  </cols>
  <sheetData>
    <row r="1" spans="1:18">
      <c r="A1" s="14"/>
      <c r="B1" s="76"/>
      <c r="C1" s="76"/>
      <c r="D1" s="76"/>
      <c r="E1" s="76"/>
      <c r="F1" s="76"/>
      <c r="G1" s="77"/>
      <c r="H1" s="78"/>
      <c r="I1" s="78"/>
      <c r="J1" s="78"/>
      <c r="K1" s="78"/>
      <c r="L1" s="78"/>
      <c r="M1" s="78"/>
      <c r="N1" s="78"/>
      <c r="O1" s="78"/>
      <c r="P1" s="78"/>
      <c r="Q1" s="78"/>
      <c r="R1" s="79"/>
    </row>
    <row r="2" spans="1:18">
      <c r="A2" s="23"/>
      <c r="B2" s="338"/>
      <c r="C2" s="338"/>
      <c r="D2" s="338" t="s">
        <v>14</v>
      </c>
      <c r="E2" s="338"/>
      <c r="F2" s="338"/>
      <c r="G2" s="341" t="s">
        <v>156</v>
      </c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</row>
    <row r="3" spans="1:18">
      <c r="A3" s="23"/>
      <c r="B3" s="338"/>
      <c r="C3" s="338"/>
      <c r="D3" s="338"/>
      <c r="E3" s="338"/>
      <c r="F3" s="338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</row>
    <row r="4" spans="1:18" ht="15.75">
      <c r="A4" s="23"/>
      <c r="B4" s="338"/>
      <c r="C4" s="338"/>
      <c r="D4" s="338"/>
      <c r="E4" s="338"/>
      <c r="F4" s="338"/>
      <c r="G4" s="341" t="s">
        <v>17</v>
      </c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</row>
    <row r="5" spans="1:18" ht="15.75">
      <c r="A5" s="23"/>
      <c r="B5" s="338"/>
      <c r="C5" s="338"/>
      <c r="D5" s="338"/>
      <c r="E5" s="338"/>
      <c r="F5" s="338"/>
      <c r="G5" s="341" t="s">
        <v>18</v>
      </c>
      <c r="H5" s="341"/>
      <c r="I5" s="341"/>
      <c r="J5" s="341"/>
      <c r="K5" s="341"/>
      <c r="L5" s="341"/>
      <c r="M5" s="341"/>
      <c r="N5" s="341"/>
      <c r="O5" s="341"/>
      <c r="P5" s="341"/>
      <c r="Q5" s="341"/>
      <c r="R5" s="341"/>
    </row>
    <row r="6" spans="1:18">
      <c r="A6" s="17"/>
      <c r="B6" s="338"/>
      <c r="C6" s="338"/>
      <c r="D6" s="339" t="s">
        <v>15</v>
      </c>
      <c r="E6" s="339"/>
      <c r="F6" s="339"/>
      <c r="G6" s="341" t="s">
        <v>157</v>
      </c>
      <c r="H6" s="341"/>
      <c r="I6" s="341"/>
      <c r="J6" s="341"/>
      <c r="K6" s="341"/>
      <c r="L6" s="341"/>
      <c r="M6" s="341"/>
      <c r="N6" s="341"/>
      <c r="O6" s="341"/>
      <c r="P6" s="341"/>
      <c r="Q6" s="341"/>
      <c r="R6" s="341"/>
    </row>
    <row r="7" spans="1:18">
      <c r="A7" s="17"/>
      <c r="B7" s="338"/>
      <c r="C7" s="338"/>
      <c r="D7" s="339"/>
      <c r="E7" s="339"/>
      <c r="F7" s="339"/>
      <c r="G7" s="341"/>
      <c r="H7" s="341"/>
      <c r="I7" s="341"/>
      <c r="J7" s="341"/>
      <c r="K7" s="341"/>
      <c r="L7" s="341"/>
      <c r="M7" s="341"/>
      <c r="N7" s="341"/>
      <c r="O7" s="341"/>
      <c r="P7" s="341"/>
      <c r="Q7" s="341"/>
      <c r="R7" s="341"/>
    </row>
    <row r="8" spans="1:18">
      <c r="A8" s="17"/>
      <c r="B8" s="338"/>
      <c r="C8" s="338"/>
      <c r="D8" s="339"/>
      <c r="E8" s="339"/>
      <c r="F8" s="339"/>
      <c r="G8" s="341"/>
      <c r="H8" s="341"/>
      <c r="I8" s="341"/>
      <c r="J8" s="341"/>
      <c r="K8" s="341"/>
      <c r="L8" s="341"/>
      <c r="M8" s="341"/>
      <c r="N8" s="341"/>
      <c r="O8" s="341"/>
      <c r="P8" s="341"/>
      <c r="Q8" s="341"/>
      <c r="R8" s="341"/>
    </row>
    <row r="9" spans="1:18">
      <c r="A9" s="24"/>
      <c r="B9" s="338"/>
      <c r="C9" s="338"/>
      <c r="D9" s="339" t="s">
        <v>16</v>
      </c>
      <c r="E9" s="339"/>
      <c r="F9" s="339"/>
      <c r="G9" s="340" t="s">
        <v>158</v>
      </c>
      <c r="H9" s="340"/>
      <c r="I9" s="340"/>
      <c r="J9" s="340"/>
      <c r="K9" s="340"/>
      <c r="L9" s="340"/>
      <c r="M9" s="340"/>
      <c r="N9" s="340"/>
      <c r="O9" s="340"/>
      <c r="P9" s="340"/>
      <c r="Q9" s="340"/>
      <c r="R9" s="340"/>
    </row>
    <row r="10" spans="1:18">
      <c r="A10" s="25"/>
      <c r="B10" s="338"/>
      <c r="C10" s="338"/>
      <c r="D10" s="339"/>
      <c r="E10" s="339"/>
      <c r="F10" s="339"/>
      <c r="G10" s="340"/>
      <c r="H10" s="340"/>
      <c r="I10" s="340"/>
      <c r="J10" s="340"/>
      <c r="K10" s="340"/>
      <c r="L10" s="340"/>
      <c r="M10" s="340"/>
      <c r="N10" s="340"/>
      <c r="O10" s="340"/>
      <c r="P10" s="340"/>
      <c r="Q10" s="340"/>
      <c r="R10" s="340"/>
    </row>
    <row r="11" spans="1:18">
      <c r="A11" s="17"/>
      <c r="B11" s="338"/>
      <c r="C11" s="338"/>
      <c r="D11" s="339"/>
      <c r="E11" s="339"/>
      <c r="F11" s="339"/>
      <c r="G11" s="340"/>
      <c r="H11" s="340"/>
      <c r="I11" s="340"/>
      <c r="J11" s="340"/>
      <c r="K11" s="340"/>
      <c r="L11" s="340"/>
      <c r="M11" s="340"/>
      <c r="N11" s="340"/>
      <c r="O11" s="340"/>
      <c r="P11" s="340"/>
      <c r="Q11" s="340"/>
      <c r="R11" s="340"/>
    </row>
    <row r="12" spans="1:18">
      <c r="A12" s="17"/>
      <c r="B12" s="338"/>
      <c r="C12" s="338"/>
      <c r="D12" s="339"/>
      <c r="E12" s="339"/>
      <c r="F12" s="339"/>
      <c r="G12" s="340"/>
      <c r="H12" s="340"/>
      <c r="I12" s="340"/>
      <c r="J12" s="340"/>
      <c r="K12" s="340"/>
      <c r="L12" s="340"/>
      <c r="M12" s="340"/>
      <c r="N12" s="340"/>
      <c r="O12" s="340"/>
      <c r="P12" s="340"/>
      <c r="Q12" s="340"/>
      <c r="R12" s="340"/>
    </row>
    <row r="13" spans="1:18">
      <c r="A13" s="15"/>
      <c r="B13" s="76"/>
      <c r="C13" s="76"/>
      <c r="D13" s="76"/>
      <c r="E13" s="76"/>
      <c r="F13" s="76"/>
      <c r="G13" s="421"/>
      <c r="H13" s="422"/>
      <c r="I13" s="422"/>
      <c r="J13" s="422"/>
      <c r="K13" s="422"/>
      <c r="L13" s="422"/>
      <c r="M13" s="422"/>
      <c r="N13" s="422"/>
      <c r="O13" s="422"/>
      <c r="P13" s="422"/>
      <c r="Q13" s="422"/>
      <c r="R13" s="423"/>
    </row>
    <row r="14" spans="1:18" ht="18.75">
      <c r="A14" s="2" t="s">
        <v>150</v>
      </c>
      <c r="B14" s="335" t="s">
        <v>0</v>
      </c>
      <c r="C14" s="335" t="s">
        <v>104</v>
      </c>
      <c r="D14" s="331" t="s">
        <v>1</v>
      </c>
      <c r="E14" s="332" t="s">
        <v>13</v>
      </c>
      <c r="F14" s="331" t="s">
        <v>11</v>
      </c>
      <c r="G14" s="331" t="s">
        <v>135</v>
      </c>
      <c r="H14" s="379" t="s">
        <v>149</v>
      </c>
      <c r="I14" s="438"/>
      <c r="J14" s="370" t="s">
        <v>136</v>
      </c>
      <c r="K14" s="371"/>
      <c r="L14" s="329" t="s">
        <v>6</v>
      </c>
      <c r="M14" s="329"/>
      <c r="N14" s="330" t="s">
        <v>7</v>
      </c>
      <c r="O14" s="331" t="s">
        <v>8</v>
      </c>
      <c r="P14" s="332" t="s">
        <v>9</v>
      </c>
      <c r="Q14" s="331" t="s">
        <v>10</v>
      </c>
      <c r="R14" s="401" t="s">
        <v>151</v>
      </c>
    </row>
    <row r="15" spans="1:18" ht="14.45" customHeight="1">
      <c r="A15" s="329" t="s">
        <v>12</v>
      </c>
      <c r="B15" s="336"/>
      <c r="C15" s="336"/>
      <c r="D15" s="331"/>
      <c r="E15" s="333"/>
      <c r="F15" s="331"/>
      <c r="G15" s="331"/>
      <c r="H15" s="381"/>
      <c r="I15" s="439"/>
      <c r="J15" s="419"/>
      <c r="K15" s="420"/>
      <c r="L15" s="329"/>
      <c r="M15" s="329"/>
      <c r="N15" s="330"/>
      <c r="O15" s="331"/>
      <c r="P15" s="333"/>
      <c r="Q15" s="331"/>
      <c r="R15" s="401"/>
    </row>
    <row r="16" spans="1:18">
      <c r="A16" s="329"/>
      <c r="B16" s="337"/>
      <c r="C16" s="337"/>
      <c r="D16" s="331"/>
      <c r="E16" s="334"/>
      <c r="F16" s="331"/>
      <c r="G16" s="331"/>
      <c r="H16" s="424" t="s">
        <v>134</v>
      </c>
      <c r="I16" s="425"/>
      <c r="J16" s="372"/>
      <c r="K16" s="373"/>
      <c r="L16" s="3" t="s">
        <v>3</v>
      </c>
      <c r="M16" s="4" t="s">
        <v>4</v>
      </c>
      <c r="N16" s="330"/>
      <c r="O16" s="331"/>
      <c r="P16" s="334"/>
      <c r="Q16" s="331"/>
      <c r="R16" s="401"/>
    </row>
    <row r="17" spans="1:18">
      <c r="A17" s="414" t="s">
        <v>200</v>
      </c>
      <c r="B17" s="5" t="s">
        <v>718</v>
      </c>
      <c r="C17" s="426" t="s">
        <v>214</v>
      </c>
      <c r="D17" s="5">
        <v>2008</v>
      </c>
      <c r="E17" s="43" t="s">
        <v>182</v>
      </c>
      <c r="F17" s="5" t="s">
        <v>717</v>
      </c>
      <c r="G17" s="414"/>
      <c r="H17" s="417">
        <v>52</v>
      </c>
      <c r="I17" s="418"/>
      <c r="J17" s="411">
        <v>230</v>
      </c>
      <c r="K17" s="429"/>
      <c r="L17" s="5"/>
      <c r="M17" s="6"/>
      <c r="N17" s="6"/>
      <c r="O17" s="432">
        <v>1</v>
      </c>
      <c r="P17" s="432">
        <v>1</v>
      </c>
      <c r="Q17" s="432">
        <v>20</v>
      </c>
      <c r="R17" s="5" t="s">
        <v>215</v>
      </c>
    </row>
    <row r="18" spans="1:18">
      <c r="A18" s="415"/>
      <c r="B18" s="5" t="s">
        <v>720</v>
      </c>
      <c r="C18" s="427"/>
      <c r="D18" s="5">
        <v>2011</v>
      </c>
      <c r="E18" s="43" t="s">
        <v>171</v>
      </c>
      <c r="F18" s="5" t="s">
        <v>563</v>
      </c>
      <c r="G18" s="415"/>
      <c r="H18" s="417">
        <v>30</v>
      </c>
      <c r="I18" s="418"/>
      <c r="J18" s="412"/>
      <c r="K18" s="430"/>
      <c r="L18" s="5"/>
      <c r="M18" s="6"/>
      <c r="N18" s="6"/>
      <c r="O18" s="433"/>
      <c r="P18" s="433"/>
      <c r="Q18" s="433"/>
      <c r="R18" s="5"/>
    </row>
    <row r="19" spans="1:18">
      <c r="A19" s="415"/>
      <c r="B19" s="5" t="s">
        <v>721</v>
      </c>
      <c r="C19" s="427"/>
      <c r="D19" s="5">
        <v>2008</v>
      </c>
      <c r="E19" s="43" t="s">
        <v>182</v>
      </c>
      <c r="F19" s="5" t="s">
        <v>587</v>
      </c>
      <c r="G19" s="415"/>
      <c r="H19" s="417">
        <v>65</v>
      </c>
      <c r="I19" s="418"/>
      <c r="J19" s="412"/>
      <c r="K19" s="430"/>
      <c r="L19" s="5"/>
      <c r="M19" s="6"/>
      <c r="N19" s="6"/>
      <c r="O19" s="433"/>
      <c r="P19" s="433"/>
      <c r="Q19" s="433"/>
      <c r="R19" s="5" t="s">
        <v>215</v>
      </c>
    </row>
    <row r="20" spans="1:18">
      <c r="A20" s="416"/>
      <c r="B20" s="40" t="s">
        <v>719</v>
      </c>
      <c r="C20" s="428"/>
      <c r="D20" s="5">
        <v>2009</v>
      </c>
      <c r="E20" s="43" t="s">
        <v>171</v>
      </c>
      <c r="F20" s="5" t="s">
        <v>559</v>
      </c>
      <c r="G20" s="416"/>
      <c r="H20" s="417">
        <v>63</v>
      </c>
      <c r="I20" s="418"/>
      <c r="J20" s="413"/>
      <c r="K20" s="431"/>
      <c r="L20" s="5"/>
      <c r="M20" s="6"/>
      <c r="N20" s="6"/>
      <c r="O20" s="434"/>
      <c r="P20" s="434"/>
      <c r="Q20" s="434"/>
      <c r="R20" s="5"/>
    </row>
    <row r="21" spans="1:18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3" spans="1:18">
      <c r="A23" t="s">
        <v>153</v>
      </c>
      <c r="H23" t="s">
        <v>154</v>
      </c>
    </row>
  </sheetData>
  <mergeCells count="37">
    <mergeCell ref="R14:R16"/>
    <mergeCell ref="O14:O16"/>
    <mergeCell ref="G13:R13"/>
    <mergeCell ref="Q14:Q16"/>
    <mergeCell ref="A15:A16"/>
    <mergeCell ref="H16:I16"/>
    <mergeCell ref="P14:P16"/>
    <mergeCell ref="B14:B16"/>
    <mergeCell ref="C14:C16"/>
    <mergeCell ref="D14:D16"/>
    <mergeCell ref="E14:E16"/>
    <mergeCell ref="F14:F16"/>
    <mergeCell ref="G14:G16"/>
    <mergeCell ref="H14:I15"/>
    <mergeCell ref="J14:K16"/>
    <mergeCell ref="L14:M15"/>
    <mergeCell ref="N14:N16"/>
    <mergeCell ref="O17:O20"/>
    <mergeCell ref="A17:A20"/>
    <mergeCell ref="C17:C20"/>
    <mergeCell ref="G17:G20"/>
    <mergeCell ref="H17:I17"/>
    <mergeCell ref="P17:P20"/>
    <mergeCell ref="Q17:Q20"/>
    <mergeCell ref="H18:I18"/>
    <mergeCell ref="H19:I19"/>
    <mergeCell ref="H20:I20"/>
    <mergeCell ref="J17:K20"/>
    <mergeCell ref="B2:C12"/>
    <mergeCell ref="D2:F5"/>
    <mergeCell ref="G2:R3"/>
    <mergeCell ref="G4:R4"/>
    <mergeCell ref="G5:R5"/>
    <mergeCell ref="D6:F8"/>
    <mergeCell ref="G6:R8"/>
    <mergeCell ref="D9:F12"/>
    <mergeCell ref="G9:R12"/>
  </mergeCells>
  <pageMargins left="0.19685039370078741" right="0.19685039370078741" top="0.19685039370078741" bottom="0.19685039370078741" header="0.19685039370078741" footer="0.19685039370078741"/>
  <pageSetup scale="65" fitToHeight="0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CB2AD-6109-4EBA-A34C-F20DB0621A74}">
  <dimension ref="A1:P25"/>
  <sheetViews>
    <sheetView workbookViewId="0">
      <selection activeCell="E19" sqref="E19"/>
    </sheetView>
  </sheetViews>
  <sheetFormatPr defaultRowHeight="15"/>
  <cols>
    <col min="1" max="1" width="56.140625" customWidth="1"/>
    <col min="12" max="12" width="14.85546875" customWidth="1"/>
    <col min="13" max="13" width="2.7109375" hidden="1" customWidth="1"/>
    <col min="14" max="16" width="8.85546875" hidden="1" customWidth="1"/>
  </cols>
  <sheetData>
    <row r="1" spans="1:16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>
      <c r="A2" s="338"/>
      <c r="B2" s="338"/>
      <c r="C2" s="338" t="s">
        <v>14</v>
      </c>
      <c r="D2" s="338"/>
      <c r="E2" s="338"/>
      <c r="F2" s="440" t="s">
        <v>156</v>
      </c>
      <c r="G2" s="440"/>
      <c r="H2" s="440"/>
      <c r="I2" s="440"/>
      <c r="J2" s="440"/>
      <c r="K2" s="440"/>
      <c r="L2" s="440"/>
      <c r="M2" s="440"/>
      <c r="N2" s="440"/>
      <c r="O2" s="440"/>
      <c r="P2" s="440"/>
    </row>
    <row r="3" spans="1:16">
      <c r="A3" s="338"/>
      <c r="B3" s="338"/>
      <c r="C3" s="338"/>
      <c r="D3" s="338"/>
      <c r="E3" s="338"/>
      <c r="F3" s="440"/>
      <c r="G3" s="440"/>
      <c r="H3" s="440"/>
      <c r="I3" s="440"/>
      <c r="J3" s="440"/>
      <c r="K3" s="440"/>
      <c r="L3" s="440"/>
      <c r="M3" s="440"/>
      <c r="N3" s="440"/>
      <c r="O3" s="440"/>
      <c r="P3" s="440"/>
    </row>
    <row r="4" spans="1:16" ht="15.75">
      <c r="A4" s="338"/>
      <c r="B4" s="338"/>
      <c r="C4" s="338"/>
      <c r="D4" s="338"/>
      <c r="E4" s="338"/>
      <c r="F4" s="341" t="s">
        <v>17</v>
      </c>
      <c r="G4" s="341"/>
      <c r="H4" s="341"/>
      <c r="I4" s="341"/>
      <c r="J4" s="341"/>
      <c r="K4" s="341"/>
      <c r="L4" s="341"/>
      <c r="M4" s="341"/>
      <c r="N4" s="341"/>
      <c r="O4" s="341"/>
      <c r="P4" s="341"/>
    </row>
    <row r="5" spans="1:16" ht="15.75">
      <c r="A5" s="338"/>
      <c r="B5" s="338"/>
      <c r="C5" s="338"/>
      <c r="D5" s="338"/>
      <c r="E5" s="338"/>
      <c r="F5" s="341" t="s">
        <v>18</v>
      </c>
      <c r="G5" s="341"/>
      <c r="H5" s="341"/>
      <c r="I5" s="341"/>
      <c r="J5" s="341"/>
      <c r="K5" s="341"/>
      <c r="L5" s="341"/>
      <c r="M5" s="341"/>
      <c r="N5" s="341"/>
      <c r="O5" s="341"/>
      <c r="P5" s="341"/>
    </row>
    <row r="6" spans="1:16">
      <c r="A6" s="338"/>
      <c r="B6" s="338"/>
      <c r="C6" s="339" t="s">
        <v>15</v>
      </c>
      <c r="D6" s="339"/>
      <c r="E6" s="339"/>
      <c r="F6" s="341" t="s">
        <v>157</v>
      </c>
      <c r="G6" s="341"/>
      <c r="H6" s="341"/>
      <c r="I6" s="341"/>
      <c r="J6" s="341"/>
      <c r="K6" s="341"/>
      <c r="L6" s="341"/>
      <c r="M6" s="341"/>
      <c r="N6" s="341"/>
      <c r="O6" s="341"/>
      <c r="P6" s="341"/>
    </row>
    <row r="7" spans="1:16">
      <c r="A7" s="338"/>
      <c r="B7" s="338"/>
      <c r="C7" s="339"/>
      <c r="D7" s="339"/>
      <c r="E7" s="339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</row>
    <row r="8" spans="1:16">
      <c r="A8" s="338"/>
      <c r="B8" s="338"/>
      <c r="C8" s="339"/>
      <c r="D8" s="339"/>
      <c r="E8" s="339"/>
      <c r="F8" s="341"/>
      <c r="G8" s="341"/>
      <c r="H8" s="341"/>
      <c r="I8" s="341"/>
      <c r="J8" s="341"/>
      <c r="K8" s="341"/>
      <c r="L8" s="341"/>
      <c r="M8" s="341"/>
      <c r="N8" s="341"/>
      <c r="O8" s="341"/>
      <c r="P8" s="341"/>
    </row>
    <row r="9" spans="1:16">
      <c r="A9" s="338"/>
      <c r="B9" s="338"/>
      <c r="C9" s="339" t="s">
        <v>16</v>
      </c>
      <c r="D9" s="339"/>
      <c r="E9" s="339"/>
      <c r="F9" s="441" t="s">
        <v>158</v>
      </c>
      <c r="G9" s="441"/>
      <c r="H9" s="441"/>
      <c r="I9" s="441"/>
      <c r="J9" s="441"/>
      <c r="K9" s="441"/>
      <c r="L9" s="441"/>
      <c r="M9" s="441"/>
      <c r="N9" s="441"/>
      <c r="O9" s="441"/>
      <c r="P9" s="441"/>
    </row>
    <row r="10" spans="1:16">
      <c r="A10" s="338"/>
      <c r="B10" s="338"/>
      <c r="C10" s="339"/>
      <c r="D10" s="339"/>
      <c r="E10" s="339"/>
      <c r="F10" s="441"/>
      <c r="G10" s="441"/>
      <c r="H10" s="441"/>
      <c r="I10" s="441"/>
      <c r="J10" s="441"/>
      <c r="K10" s="441"/>
      <c r="L10" s="441"/>
      <c r="M10" s="441"/>
      <c r="N10" s="441"/>
      <c r="O10" s="441"/>
      <c r="P10" s="441"/>
    </row>
    <row r="11" spans="1:16">
      <c r="A11" s="338"/>
      <c r="B11" s="338"/>
      <c r="C11" s="339"/>
      <c r="D11" s="339"/>
      <c r="E11" s="339"/>
      <c r="F11" s="441"/>
      <c r="G11" s="441"/>
      <c r="H11" s="441"/>
      <c r="I11" s="441"/>
      <c r="J11" s="441"/>
      <c r="K11" s="441"/>
      <c r="L11" s="441"/>
      <c r="M11" s="441"/>
      <c r="N11" s="441"/>
      <c r="O11" s="441"/>
      <c r="P11" s="441"/>
    </row>
    <row r="12" spans="1:16">
      <c r="A12" s="338"/>
      <c r="B12" s="338"/>
      <c r="C12" s="339"/>
      <c r="D12" s="339"/>
      <c r="E12" s="339"/>
      <c r="F12" s="441"/>
      <c r="G12" s="441"/>
      <c r="H12" s="441"/>
      <c r="I12" s="441"/>
      <c r="J12" s="441"/>
      <c r="K12" s="441"/>
      <c r="L12" s="441"/>
      <c r="M12" s="441"/>
      <c r="N12" s="441"/>
      <c r="O12" s="441"/>
      <c r="P12" s="441"/>
    </row>
    <row r="13" spans="1:16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</row>
    <row r="14" spans="1:16" ht="18.75">
      <c r="A14" s="2" t="s">
        <v>492</v>
      </c>
      <c r="B14" s="335" t="s">
        <v>12</v>
      </c>
      <c r="C14" s="331" t="s">
        <v>1</v>
      </c>
      <c r="D14" s="332" t="s">
        <v>13</v>
      </c>
      <c r="E14" s="331" t="s">
        <v>11</v>
      </c>
      <c r="F14" s="329" t="s">
        <v>109</v>
      </c>
      <c r="G14" s="329"/>
      <c r="H14" s="330" t="s">
        <v>7</v>
      </c>
      <c r="I14" s="331" t="s">
        <v>8</v>
      </c>
      <c r="J14" s="332" t="s">
        <v>9</v>
      </c>
      <c r="K14" s="328" t="s">
        <v>10</v>
      </c>
      <c r="L14" s="401" t="s">
        <v>151</v>
      </c>
    </row>
    <row r="15" spans="1:16">
      <c r="A15" s="329" t="s">
        <v>0</v>
      </c>
      <c r="B15" s="336"/>
      <c r="C15" s="331"/>
      <c r="D15" s="333"/>
      <c r="E15" s="331"/>
      <c r="F15" s="329"/>
      <c r="G15" s="329"/>
      <c r="H15" s="330"/>
      <c r="I15" s="331"/>
      <c r="J15" s="333"/>
      <c r="K15" s="328"/>
      <c r="L15" s="401"/>
    </row>
    <row r="16" spans="1:16">
      <c r="A16" s="329"/>
      <c r="B16" s="337"/>
      <c r="C16" s="331"/>
      <c r="D16" s="334"/>
      <c r="E16" s="331"/>
      <c r="F16" s="3" t="s">
        <v>3</v>
      </c>
      <c r="G16" s="4" t="s">
        <v>4</v>
      </c>
      <c r="H16" s="330"/>
      <c r="I16" s="331"/>
      <c r="J16" s="334"/>
      <c r="K16" s="328"/>
      <c r="L16" s="401"/>
    </row>
    <row r="17" spans="1:16" ht="60">
      <c r="A17" s="5" t="s">
        <v>490</v>
      </c>
      <c r="B17" s="5" t="s">
        <v>420</v>
      </c>
      <c r="C17" s="5">
        <v>1984</v>
      </c>
      <c r="D17" s="5" t="s">
        <v>182</v>
      </c>
      <c r="E17" s="5" t="s">
        <v>680</v>
      </c>
      <c r="F17" s="5">
        <v>205</v>
      </c>
      <c r="G17" s="6">
        <f t="shared" ref="G17" si="0">F17</f>
        <v>205</v>
      </c>
      <c r="H17" s="6">
        <f>F17</f>
        <v>205</v>
      </c>
      <c r="I17" s="5">
        <v>1</v>
      </c>
      <c r="J17" s="5">
        <v>1</v>
      </c>
      <c r="K17" s="49">
        <v>20</v>
      </c>
      <c r="L17" s="42" t="s">
        <v>491</v>
      </c>
    </row>
    <row r="18" spans="1:16">
      <c r="A18" s="1"/>
      <c r="B18" s="26"/>
      <c r="C18" s="1"/>
      <c r="D18" s="26"/>
      <c r="E18" s="1"/>
      <c r="F18" s="1"/>
      <c r="G18" s="27"/>
      <c r="H18" s="1"/>
      <c r="I18" s="27"/>
      <c r="J18" s="1"/>
      <c r="K18" s="27"/>
      <c r="L18" s="27"/>
      <c r="M18" s="1"/>
      <c r="N18" s="26"/>
      <c r="O18" s="55"/>
      <c r="P18" s="1"/>
    </row>
    <row r="25" spans="1:16">
      <c r="A25" t="s">
        <v>153</v>
      </c>
      <c r="G25" t="s">
        <v>154</v>
      </c>
      <c r="H25" t="s">
        <v>154</v>
      </c>
    </row>
  </sheetData>
  <mergeCells count="20">
    <mergeCell ref="A15:A16"/>
    <mergeCell ref="H14:H16"/>
    <mergeCell ref="I14:I16"/>
    <mergeCell ref="J14:J16"/>
    <mergeCell ref="K14:K16"/>
    <mergeCell ref="L14:L16"/>
    <mergeCell ref="B14:B16"/>
    <mergeCell ref="C14:C16"/>
    <mergeCell ref="D14:D16"/>
    <mergeCell ref="E14:E16"/>
    <mergeCell ref="F14:G15"/>
    <mergeCell ref="A2:B12"/>
    <mergeCell ref="C2:E5"/>
    <mergeCell ref="F2:P3"/>
    <mergeCell ref="F4:P4"/>
    <mergeCell ref="F5:P5"/>
    <mergeCell ref="C6:E8"/>
    <mergeCell ref="F6:P8"/>
    <mergeCell ref="C9:E12"/>
    <mergeCell ref="F9:P12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072ED-21E3-488E-AC08-896523386693}">
  <dimension ref="A1:P115"/>
  <sheetViews>
    <sheetView workbookViewId="0">
      <selection activeCell="F20" sqref="F20"/>
    </sheetView>
  </sheetViews>
  <sheetFormatPr defaultRowHeight="15"/>
  <cols>
    <col min="1" max="1" width="51.7109375" customWidth="1"/>
    <col min="12" max="12" width="13.28515625" customWidth="1"/>
    <col min="13" max="13" width="0.85546875" customWidth="1"/>
    <col min="14" max="16" width="8.85546875" hidden="1" customWidth="1"/>
  </cols>
  <sheetData>
    <row r="1" spans="1:16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>
      <c r="A2" s="338"/>
      <c r="B2" s="338"/>
      <c r="C2" s="338" t="s">
        <v>14</v>
      </c>
      <c r="D2" s="338"/>
      <c r="E2" s="338"/>
      <c r="F2" s="440" t="s">
        <v>156</v>
      </c>
      <c r="G2" s="440"/>
      <c r="H2" s="440"/>
      <c r="I2" s="440"/>
      <c r="J2" s="440"/>
      <c r="K2" s="440"/>
      <c r="L2" s="440"/>
      <c r="M2" s="440"/>
      <c r="N2" s="440"/>
      <c r="O2" s="440"/>
      <c r="P2" s="440"/>
    </row>
    <row r="3" spans="1:16">
      <c r="A3" s="338"/>
      <c r="B3" s="338"/>
      <c r="C3" s="338"/>
      <c r="D3" s="338"/>
      <c r="E3" s="338"/>
      <c r="F3" s="440"/>
      <c r="G3" s="440"/>
      <c r="H3" s="440"/>
      <c r="I3" s="440"/>
      <c r="J3" s="440"/>
      <c r="K3" s="440"/>
      <c r="L3" s="440"/>
      <c r="M3" s="440"/>
      <c r="N3" s="440"/>
      <c r="O3" s="440"/>
      <c r="P3" s="440"/>
    </row>
    <row r="4" spans="1:16" ht="15.75">
      <c r="A4" s="338"/>
      <c r="B4" s="338"/>
      <c r="C4" s="338"/>
      <c r="D4" s="338"/>
      <c r="E4" s="338"/>
      <c r="F4" s="341" t="s">
        <v>17</v>
      </c>
      <c r="G4" s="341"/>
      <c r="H4" s="341"/>
      <c r="I4" s="341"/>
      <c r="J4" s="341"/>
      <c r="K4" s="341"/>
      <c r="L4" s="341"/>
      <c r="M4" s="341"/>
      <c r="N4" s="341"/>
      <c r="O4" s="341"/>
      <c r="P4" s="341"/>
    </row>
    <row r="5" spans="1:16" ht="15.75">
      <c r="A5" s="338"/>
      <c r="B5" s="338"/>
      <c r="C5" s="338"/>
      <c r="D5" s="338"/>
      <c r="E5" s="338"/>
      <c r="F5" s="341" t="s">
        <v>18</v>
      </c>
      <c r="G5" s="341"/>
      <c r="H5" s="341"/>
      <c r="I5" s="341"/>
      <c r="J5" s="341"/>
      <c r="K5" s="341"/>
      <c r="L5" s="341"/>
      <c r="M5" s="341"/>
      <c r="N5" s="341"/>
      <c r="O5" s="341"/>
      <c r="P5" s="341"/>
    </row>
    <row r="6" spans="1:16">
      <c r="A6" s="338"/>
      <c r="B6" s="338"/>
      <c r="C6" s="339" t="s">
        <v>15</v>
      </c>
      <c r="D6" s="339"/>
      <c r="E6" s="339"/>
      <c r="F6" s="341" t="s">
        <v>157</v>
      </c>
      <c r="G6" s="341"/>
      <c r="H6" s="341"/>
      <c r="I6" s="341"/>
      <c r="J6" s="341"/>
      <c r="K6" s="341"/>
      <c r="L6" s="341"/>
      <c r="M6" s="341"/>
      <c r="N6" s="341"/>
      <c r="O6" s="341"/>
      <c r="P6" s="341"/>
    </row>
    <row r="7" spans="1:16">
      <c r="A7" s="338"/>
      <c r="B7" s="338"/>
      <c r="C7" s="339"/>
      <c r="D7" s="339"/>
      <c r="E7" s="339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</row>
    <row r="8" spans="1:16">
      <c r="A8" s="338"/>
      <c r="B8" s="338"/>
      <c r="C8" s="339"/>
      <c r="D8" s="339"/>
      <c r="E8" s="339"/>
      <c r="F8" s="341"/>
      <c r="G8" s="341"/>
      <c r="H8" s="341"/>
      <c r="I8" s="341"/>
      <c r="J8" s="341"/>
      <c r="K8" s="341"/>
      <c r="L8" s="341"/>
      <c r="M8" s="341"/>
      <c r="N8" s="341"/>
      <c r="O8" s="341"/>
      <c r="P8" s="341"/>
    </row>
    <row r="9" spans="1:16">
      <c r="A9" s="338"/>
      <c r="B9" s="338"/>
      <c r="C9" s="339" t="s">
        <v>16</v>
      </c>
      <c r="D9" s="339"/>
      <c r="E9" s="339"/>
      <c r="F9" s="441" t="s">
        <v>158</v>
      </c>
      <c r="G9" s="441"/>
      <c r="H9" s="441"/>
      <c r="I9" s="441"/>
      <c r="J9" s="441"/>
      <c r="K9" s="441"/>
      <c r="L9" s="441"/>
      <c r="M9" s="441"/>
      <c r="N9" s="441"/>
      <c r="O9" s="441"/>
      <c r="P9" s="441"/>
    </row>
    <row r="10" spans="1:16">
      <c r="A10" s="338"/>
      <c r="B10" s="338"/>
      <c r="C10" s="339"/>
      <c r="D10" s="339"/>
      <c r="E10" s="339"/>
      <c r="F10" s="441"/>
      <c r="G10" s="441"/>
      <c r="H10" s="441"/>
      <c r="I10" s="441"/>
      <c r="J10" s="441"/>
      <c r="K10" s="441"/>
      <c r="L10" s="441"/>
      <c r="M10" s="441"/>
      <c r="N10" s="441"/>
      <c r="O10" s="441"/>
      <c r="P10" s="441"/>
    </row>
    <row r="11" spans="1:16">
      <c r="A11" s="338"/>
      <c r="B11" s="338"/>
      <c r="C11" s="339"/>
      <c r="D11" s="339"/>
      <c r="E11" s="339"/>
      <c r="F11" s="441"/>
      <c r="G11" s="441"/>
      <c r="H11" s="441"/>
      <c r="I11" s="441"/>
      <c r="J11" s="441"/>
      <c r="K11" s="441"/>
      <c r="L11" s="441"/>
      <c r="M11" s="441"/>
      <c r="N11" s="441"/>
      <c r="O11" s="441"/>
      <c r="P11" s="441"/>
    </row>
    <row r="12" spans="1:16">
      <c r="A12" s="338"/>
      <c r="B12" s="338"/>
      <c r="C12" s="339"/>
      <c r="D12" s="339"/>
      <c r="E12" s="339"/>
      <c r="F12" s="441"/>
      <c r="G12" s="441"/>
      <c r="H12" s="441"/>
      <c r="I12" s="441"/>
      <c r="J12" s="441"/>
      <c r="K12" s="441"/>
      <c r="L12" s="441"/>
      <c r="M12" s="441"/>
      <c r="N12" s="441"/>
      <c r="O12" s="441"/>
      <c r="P12" s="441"/>
    </row>
    <row r="13" spans="1:16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</row>
    <row r="14" spans="1:16" ht="18.75">
      <c r="A14" s="2" t="s">
        <v>493</v>
      </c>
      <c r="B14" s="335" t="s">
        <v>12</v>
      </c>
      <c r="C14" s="331" t="s">
        <v>1</v>
      </c>
      <c r="D14" s="332" t="s">
        <v>13</v>
      </c>
      <c r="E14" s="331" t="s">
        <v>11</v>
      </c>
      <c r="F14" s="329" t="s">
        <v>5</v>
      </c>
      <c r="G14" s="329"/>
      <c r="H14" s="330" t="s">
        <v>7</v>
      </c>
      <c r="I14" s="331" t="s">
        <v>8</v>
      </c>
      <c r="J14" s="332" t="s">
        <v>9</v>
      </c>
      <c r="K14" s="328" t="s">
        <v>10</v>
      </c>
      <c r="L14" s="329" t="s">
        <v>151</v>
      </c>
    </row>
    <row r="15" spans="1:16">
      <c r="A15" s="329" t="s">
        <v>0</v>
      </c>
      <c r="B15" s="336"/>
      <c r="C15" s="331"/>
      <c r="D15" s="333"/>
      <c r="E15" s="331"/>
      <c r="F15" s="329"/>
      <c r="G15" s="329"/>
      <c r="H15" s="330"/>
      <c r="I15" s="331"/>
      <c r="J15" s="333"/>
      <c r="K15" s="328"/>
      <c r="L15" s="329"/>
    </row>
    <row r="16" spans="1:16">
      <c r="A16" s="329"/>
      <c r="B16" s="337"/>
      <c r="C16" s="331"/>
      <c r="D16" s="334"/>
      <c r="E16" s="331"/>
      <c r="F16" s="3" t="s">
        <v>3</v>
      </c>
      <c r="G16" s="4" t="s">
        <v>4</v>
      </c>
      <c r="H16" s="330"/>
      <c r="I16" s="331"/>
      <c r="J16" s="334"/>
      <c r="K16" s="328"/>
      <c r="L16" s="329"/>
    </row>
    <row r="17" spans="1:12" ht="54">
      <c r="A17" s="127" t="s">
        <v>490</v>
      </c>
      <c r="B17" s="95" t="s">
        <v>420</v>
      </c>
      <c r="C17" s="37">
        <v>1984</v>
      </c>
      <c r="D17" s="95" t="s">
        <v>182</v>
      </c>
      <c r="E17" s="5" t="s">
        <v>680</v>
      </c>
      <c r="F17" s="95">
        <v>137</v>
      </c>
      <c r="G17" s="96">
        <f t="shared" ref="G17" si="0">F17</f>
        <v>137</v>
      </c>
      <c r="H17" s="96">
        <f>F17</f>
        <v>137</v>
      </c>
      <c r="I17" s="95">
        <v>1</v>
      </c>
      <c r="J17" s="95">
        <v>1</v>
      </c>
      <c r="K17" s="97">
        <v>20</v>
      </c>
      <c r="L17" s="132" t="s">
        <v>491</v>
      </c>
    </row>
    <row r="19" spans="1:12">
      <c r="A19" t="s">
        <v>153</v>
      </c>
      <c r="G19" t="s">
        <v>154</v>
      </c>
      <c r="H19" t="s">
        <v>154</v>
      </c>
    </row>
    <row r="115" spans="1:8">
      <c r="A115" t="s">
        <v>153</v>
      </c>
      <c r="G115" t="s">
        <v>154</v>
      </c>
      <c r="H115" t="s">
        <v>154</v>
      </c>
    </row>
  </sheetData>
  <mergeCells count="20">
    <mergeCell ref="A15:A16"/>
    <mergeCell ref="H14:H16"/>
    <mergeCell ref="I14:I16"/>
    <mergeCell ref="J14:J16"/>
    <mergeCell ref="K14:K16"/>
    <mergeCell ref="L14:L16"/>
    <mergeCell ref="B14:B16"/>
    <mergeCell ref="C14:C16"/>
    <mergeCell ref="D14:D16"/>
    <mergeCell ref="E14:E16"/>
    <mergeCell ref="F14:G15"/>
    <mergeCell ref="A2:B12"/>
    <mergeCell ref="C2:E5"/>
    <mergeCell ref="F2:P3"/>
    <mergeCell ref="F4:P4"/>
    <mergeCell ref="F5:P5"/>
    <mergeCell ref="C6:E8"/>
    <mergeCell ref="F6:P8"/>
    <mergeCell ref="C9:E12"/>
    <mergeCell ref="F9:P12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4" tint="0.39997558519241921"/>
  </sheetPr>
  <dimension ref="A1:R53"/>
  <sheetViews>
    <sheetView topLeftCell="A28" workbookViewId="0">
      <selection activeCell="B35" sqref="B35"/>
    </sheetView>
  </sheetViews>
  <sheetFormatPr defaultRowHeight="15"/>
  <cols>
    <col min="1" max="1" width="52.85546875" customWidth="1"/>
    <col min="2" max="2" width="13.140625" customWidth="1"/>
    <col min="4" max="4" width="13.5703125" customWidth="1"/>
    <col min="10" max="13" width="0" hidden="1" customWidth="1"/>
    <col min="16" max="16" width="14" customWidth="1"/>
    <col min="17" max="17" width="13.140625" customWidth="1"/>
    <col min="18" max="18" width="21.28515625" customWidth="1"/>
  </cols>
  <sheetData>
    <row r="1" spans="1:18">
      <c r="A1" s="76"/>
      <c r="B1" s="76"/>
      <c r="C1" s="76"/>
      <c r="D1" s="76"/>
      <c r="E1" s="76"/>
      <c r="F1" s="77"/>
      <c r="G1" s="78"/>
      <c r="H1" s="78"/>
      <c r="I1" s="78"/>
      <c r="J1" s="78"/>
      <c r="K1" s="78"/>
      <c r="L1" s="78"/>
      <c r="M1" s="78"/>
      <c r="N1" s="76"/>
      <c r="O1" s="76"/>
      <c r="P1" s="76"/>
      <c r="Q1" s="76"/>
      <c r="R1" s="76"/>
    </row>
    <row r="2" spans="1:18" ht="14.45" customHeight="1">
      <c r="A2" s="338"/>
      <c r="B2" s="338"/>
      <c r="C2" s="338" t="s">
        <v>14</v>
      </c>
      <c r="D2" s="338"/>
      <c r="E2" s="338"/>
      <c r="F2" s="341" t="s">
        <v>156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</row>
    <row r="3" spans="1:18" ht="14.45" customHeight="1">
      <c r="A3" s="338"/>
      <c r="B3" s="338"/>
      <c r="C3" s="338"/>
      <c r="D3" s="338"/>
      <c r="E3" s="338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</row>
    <row r="4" spans="1:18" ht="15.75">
      <c r="A4" s="338"/>
      <c r="B4" s="338"/>
      <c r="C4" s="338"/>
      <c r="D4" s="338"/>
      <c r="E4" s="338"/>
      <c r="F4" s="341" t="s">
        <v>17</v>
      </c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</row>
    <row r="5" spans="1:18" ht="15.75">
      <c r="A5" s="338"/>
      <c r="B5" s="338"/>
      <c r="C5" s="338"/>
      <c r="D5" s="338"/>
      <c r="E5" s="338"/>
      <c r="F5" s="341" t="s">
        <v>18</v>
      </c>
      <c r="G5" s="341"/>
      <c r="H5" s="341"/>
      <c r="I5" s="341"/>
      <c r="J5" s="341"/>
      <c r="K5" s="341"/>
      <c r="L5" s="341"/>
      <c r="M5" s="341"/>
      <c r="N5" s="341"/>
      <c r="O5" s="341"/>
      <c r="P5" s="341"/>
      <c r="Q5" s="341"/>
      <c r="R5" s="341"/>
    </row>
    <row r="6" spans="1:18" ht="14.45" customHeight="1">
      <c r="A6" s="338"/>
      <c r="B6" s="338"/>
      <c r="C6" s="339" t="s">
        <v>15</v>
      </c>
      <c r="D6" s="339"/>
      <c r="E6" s="339"/>
      <c r="F6" s="341" t="s">
        <v>157</v>
      </c>
      <c r="G6" s="341"/>
      <c r="H6" s="341"/>
      <c r="I6" s="341"/>
      <c r="J6" s="341"/>
      <c r="K6" s="341"/>
      <c r="L6" s="341"/>
      <c r="M6" s="341"/>
      <c r="N6" s="341"/>
      <c r="O6" s="341"/>
      <c r="P6" s="341"/>
      <c r="Q6" s="341"/>
      <c r="R6" s="341"/>
    </row>
    <row r="7" spans="1:18" ht="14.45" customHeight="1">
      <c r="A7" s="338"/>
      <c r="B7" s="338"/>
      <c r="C7" s="339"/>
      <c r="D7" s="339"/>
      <c r="E7" s="339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  <c r="Q7" s="341"/>
      <c r="R7" s="341"/>
    </row>
    <row r="8" spans="1:18" ht="14.45" customHeight="1">
      <c r="A8" s="338"/>
      <c r="B8" s="338"/>
      <c r="C8" s="339"/>
      <c r="D8" s="339"/>
      <c r="E8" s="339"/>
      <c r="F8" s="341"/>
      <c r="G8" s="341"/>
      <c r="H8" s="341"/>
      <c r="I8" s="341"/>
      <c r="J8" s="341"/>
      <c r="K8" s="341"/>
      <c r="L8" s="341"/>
      <c r="M8" s="341"/>
      <c r="N8" s="341"/>
      <c r="O8" s="341"/>
      <c r="P8" s="341"/>
      <c r="Q8" s="341"/>
      <c r="R8" s="341"/>
    </row>
    <row r="9" spans="1:18" ht="14.45" customHeight="1">
      <c r="A9" s="338"/>
      <c r="B9" s="338"/>
      <c r="C9" s="339" t="s">
        <v>16</v>
      </c>
      <c r="D9" s="339"/>
      <c r="E9" s="339"/>
      <c r="F9" s="340" t="s">
        <v>158</v>
      </c>
      <c r="G9" s="340"/>
      <c r="H9" s="340"/>
      <c r="I9" s="340"/>
      <c r="J9" s="340"/>
      <c r="K9" s="340"/>
      <c r="L9" s="340"/>
      <c r="M9" s="340"/>
      <c r="N9" s="340"/>
      <c r="O9" s="340"/>
      <c r="P9" s="340"/>
      <c r="Q9" s="340"/>
      <c r="R9" s="340"/>
    </row>
    <row r="10" spans="1:18">
      <c r="A10" s="338"/>
      <c r="B10" s="338"/>
      <c r="C10" s="339"/>
      <c r="D10" s="339"/>
      <c r="E10" s="339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340"/>
      <c r="Q10" s="340"/>
      <c r="R10" s="340"/>
    </row>
    <row r="11" spans="1:18">
      <c r="A11" s="338"/>
      <c r="B11" s="338"/>
      <c r="C11" s="339"/>
      <c r="D11" s="339"/>
      <c r="E11" s="339"/>
      <c r="F11" s="340"/>
      <c r="G11" s="340"/>
      <c r="H11" s="340"/>
      <c r="I11" s="340"/>
      <c r="J11" s="340"/>
      <c r="K11" s="340"/>
      <c r="L11" s="340"/>
      <c r="M11" s="340"/>
      <c r="N11" s="340"/>
      <c r="O11" s="340"/>
      <c r="P11" s="340"/>
      <c r="Q11" s="340"/>
      <c r="R11" s="340"/>
    </row>
    <row r="12" spans="1:18">
      <c r="A12" s="338"/>
      <c r="B12" s="338"/>
      <c r="C12" s="339"/>
      <c r="D12" s="339"/>
      <c r="E12" s="339"/>
      <c r="F12" s="340"/>
      <c r="G12" s="340"/>
      <c r="H12" s="340"/>
      <c r="I12" s="340"/>
      <c r="J12" s="340"/>
      <c r="K12" s="340"/>
      <c r="L12" s="340"/>
      <c r="M12" s="340"/>
      <c r="N12" s="340"/>
      <c r="O12" s="340"/>
      <c r="P12" s="340"/>
      <c r="Q12" s="340"/>
      <c r="R12" s="340"/>
    </row>
    <row r="13" spans="1:18">
      <c r="A13" s="76"/>
      <c r="B13" s="76"/>
      <c r="C13" s="76"/>
      <c r="D13" s="76"/>
      <c r="E13" s="76"/>
      <c r="F13" s="442"/>
      <c r="G13" s="442"/>
      <c r="H13" s="442"/>
      <c r="I13" s="442"/>
      <c r="J13" s="442"/>
      <c r="K13" s="442"/>
      <c r="L13" s="442"/>
      <c r="M13" s="442"/>
      <c r="N13" s="442"/>
      <c r="O13" s="442"/>
      <c r="P13" s="442"/>
      <c r="Q13" s="442"/>
      <c r="R13" s="442"/>
    </row>
    <row r="14" spans="1:18" ht="28.9" customHeight="1">
      <c r="A14" s="2" t="s">
        <v>106</v>
      </c>
      <c r="B14" s="410" t="s">
        <v>12</v>
      </c>
      <c r="C14" s="331" t="s">
        <v>1</v>
      </c>
      <c r="D14" s="331" t="s">
        <v>104</v>
      </c>
      <c r="E14" s="331" t="s">
        <v>13</v>
      </c>
      <c r="F14" s="331" t="s">
        <v>11</v>
      </c>
      <c r="G14" s="331" t="s">
        <v>139</v>
      </c>
      <c r="H14" s="329" t="s">
        <v>105</v>
      </c>
      <c r="I14" s="329"/>
      <c r="J14" s="329" t="s">
        <v>5</v>
      </c>
      <c r="K14" s="329"/>
      <c r="L14" s="329" t="s">
        <v>6</v>
      </c>
      <c r="M14" s="329"/>
      <c r="N14" s="330" t="s">
        <v>7</v>
      </c>
      <c r="O14" s="331" t="s">
        <v>8</v>
      </c>
      <c r="P14" s="331" t="s">
        <v>9</v>
      </c>
      <c r="Q14" s="331" t="s">
        <v>10</v>
      </c>
      <c r="R14" s="401" t="s">
        <v>151</v>
      </c>
    </row>
    <row r="15" spans="1:18" ht="14.45" customHeight="1">
      <c r="A15" s="329" t="s">
        <v>0</v>
      </c>
      <c r="B15" s="410"/>
      <c r="C15" s="331"/>
      <c r="D15" s="331"/>
      <c r="E15" s="331"/>
      <c r="F15" s="331"/>
      <c r="G15" s="331"/>
      <c r="H15" s="329"/>
      <c r="I15" s="329"/>
      <c r="J15" s="329"/>
      <c r="K15" s="329"/>
      <c r="L15" s="329"/>
      <c r="M15" s="329"/>
      <c r="N15" s="330"/>
      <c r="O15" s="331"/>
      <c r="P15" s="331"/>
      <c r="Q15" s="331"/>
      <c r="R15" s="401"/>
    </row>
    <row r="16" spans="1:18">
      <c r="A16" s="329"/>
      <c r="B16" s="410"/>
      <c r="C16" s="331"/>
      <c r="D16" s="331"/>
      <c r="E16" s="331"/>
      <c r="F16" s="331"/>
      <c r="G16" s="331"/>
      <c r="H16" s="3" t="s">
        <v>3</v>
      </c>
      <c r="I16" s="4" t="s">
        <v>4</v>
      </c>
      <c r="J16" s="3" t="s">
        <v>3</v>
      </c>
      <c r="K16" s="4" t="s">
        <v>4</v>
      </c>
      <c r="L16" s="3" t="s">
        <v>3</v>
      </c>
      <c r="M16" s="4" t="s">
        <v>4</v>
      </c>
      <c r="N16" s="330"/>
      <c r="O16" s="331"/>
      <c r="P16" s="331"/>
      <c r="Q16" s="331"/>
      <c r="R16" s="401"/>
    </row>
    <row r="17" spans="1:18">
      <c r="A17" s="5" t="s">
        <v>364</v>
      </c>
      <c r="B17" s="5" t="s">
        <v>358</v>
      </c>
      <c r="C17" s="5">
        <v>2010</v>
      </c>
      <c r="D17" s="42" t="s">
        <v>365</v>
      </c>
      <c r="E17" s="5" t="s">
        <v>171</v>
      </c>
      <c r="F17" s="5" t="s">
        <v>700</v>
      </c>
      <c r="G17" s="5" t="s">
        <v>389</v>
      </c>
      <c r="H17" s="5">
        <v>174</v>
      </c>
      <c r="I17" s="6">
        <f t="shared" ref="I17" si="0">H17</f>
        <v>174</v>
      </c>
      <c r="J17" s="5"/>
      <c r="K17" s="6">
        <f t="shared" ref="K17" si="1">J17*0.5</f>
        <v>0</v>
      </c>
      <c r="L17" s="5"/>
      <c r="M17" s="6">
        <f t="shared" ref="M17" si="2">L17*1.5</f>
        <v>0</v>
      </c>
      <c r="N17" s="6">
        <f t="shared" ref="N17" si="3">M17+K17+I17</f>
        <v>174</v>
      </c>
      <c r="O17" s="5">
        <v>1</v>
      </c>
      <c r="P17" s="5">
        <v>1</v>
      </c>
      <c r="Q17" s="5">
        <v>20</v>
      </c>
      <c r="R17" s="5" t="s">
        <v>360</v>
      </c>
    </row>
    <row r="18" spans="1:18">
      <c r="A18" s="171"/>
      <c r="B18" s="171"/>
      <c r="C18" s="171"/>
      <c r="D18" s="172"/>
      <c r="E18" s="171"/>
      <c r="F18" s="171"/>
      <c r="G18" s="171"/>
      <c r="H18" s="171"/>
      <c r="I18" s="173"/>
      <c r="J18" s="171"/>
      <c r="K18" s="173"/>
      <c r="L18" s="171"/>
      <c r="M18" s="173"/>
      <c r="N18" s="173"/>
      <c r="O18" s="171"/>
      <c r="P18" s="171"/>
      <c r="Q18" s="171"/>
      <c r="R18" s="171"/>
    </row>
    <row r="19" spans="1:18" s="40" customFormat="1">
      <c r="A19" s="5" t="s">
        <v>256</v>
      </c>
      <c r="B19" s="5" t="s">
        <v>200</v>
      </c>
      <c r="C19" s="5">
        <v>1986</v>
      </c>
      <c r="D19" s="42" t="s">
        <v>203</v>
      </c>
      <c r="E19" s="5" t="s">
        <v>223</v>
      </c>
      <c r="F19" s="5" t="s">
        <v>694</v>
      </c>
      <c r="G19" s="5" t="s">
        <v>506</v>
      </c>
      <c r="H19" s="5">
        <v>100</v>
      </c>
      <c r="I19" s="6">
        <v>100</v>
      </c>
      <c r="J19" s="5"/>
      <c r="K19" s="6">
        <v>0</v>
      </c>
      <c r="L19" s="5"/>
      <c r="M19" s="6">
        <v>0</v>
      </c>
      <c r="N19" s="6">
        <v>100</v>
      </c>
      <c r="O19" s="5">
        <v>1</v>
      </c>
      <c r="P19" s="5">
        <v>1</v>
      </c>
      <c r="Q19" s="5">
        <v>20</v>
      </c>
      <c r="R19" s="5" t="s">
        <v>241</v>
      </c>
    </row>
    <row r="20" spans="1:18">
      <c r="A20" s="5" t="s">
        <v>245</v>
      </c>
      <c r="B20" s="5" t="s">
        <v>200</v>
      </c>
      <c r="C20" s="5">
        <v>1983</v>
      </c>
      <c r="D20" s="42" t="s">
        <v>203</v>
      </c>
      <c r="E20" s="5" t="s">
        <v>223</v>
      </c>
      <c r="F20" s="5" t="s">
        <v>560</v>
      </c>
      <c r="G20" s="5" t="s">
        <v>506</v>
      </c>
      <c r="H20" s="5">
        <v>82</v>
      </c>
      <c r="I20" s="6">
        <f t="shared" ref="I20" si="4">H20</f>
        <v>82</v>
      </c>
      <c r="J20" s="5"/>
      <c r="K20" s="6">
        <f t="shared" ref="K20" si="5">J20*0.5</f>
        <v>0</v>
      </c>
      <c r="L20" s="5"/>
      <c r="M20" s="6">
        <f t="shared" ref="M20" si="6">L20*1.5</f>
        <v>0</v>
      </c>
      <c r="N20" s="6">
        <f t="shared" ref="N20" si="7">M20+K20+I20</f>
        <v>82</v>
      </c>
      <c r="O20" s="5">
        <v>2</v>
      </c>
      <c r="P20" s="5">
        <v>2</v>
      </c>
      <c r="Q20" s="5">
        <v>18</v>
      </c>
      <c r="R20" s="5" t="s">
        <v>202</v>
      </c>
    </row>
    <row r="21" spans="1:18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69"/>
    </row>
    <row r="22" spans="1:18" ht="28.9" customHeight="1">
      <c r="A22" s="2" t="s">
        <v>140</v>
      </c>
      <c r="B22" s="335" t="s">
        <v>12</v>
      </c>
      <c r="C22" s="331" t="s">
        <v>1</v>
      </c>
      <c r="D22" s="332" t="s">
        <v>104</v>
      </c>
      <c r="E22" s="332" t="s">
        <v>13</v>
      </c>
      <c r="F22" s="331" t="s">
        <v>11</v>
      </c>
      <c r="G22" s="332" t="s">
        <v>139</v>
      </c>
      <c r="H22" s="370" t="s">
        <v>105</v>
      </c>
      <c r="I22" s="371"/>
      <c r="J22" s="329" t="s">
        <v>5</v>
      </c>
      <c r="K22" s="329"/>
      <c r="L22" s="329" t="s">
        <v>6</v>
      </c>
      <c r="M22" s="329"/>
      <c r="N22" s="330" t="s">
        <v>7</v>
      </c>
      <c r="O22" s="331" t="s">
        <v>8</v>
      </c>
      <c r="P22" s="332" t="s">
        <v>9</v>
      </c>
      <c r="Q22" s="328" t="s">
        <v>10</v>
      </c>
      <c r="R22" s="401" t="s">
        <v>151</v>
      </c>
    </row>
    <row r="23" spans="1:18" ht="14.45" customHeight="1">
      <c r="A23" s="329" t="s">
        <v>0</v>
      </c>
      <c r="B23" s="336"/>
      <c r="C23" s="331"/>
      <c r="D23" s="333"/>
      <c r="E23" s="333"/>
      <c r="F23" s="331"/>
      <c r="G23" s="333"/>
      <c r="H23" s="372"/>
      <c r="I23" s="373"/>
      <c r="J23" s="329"/>
      <c r="K23" s="329"/>
      <c r="L23" s="329"/>
      <c r="M23" s="329"/>
      <c r="N23" s="330"/>
      <c r="O23" s="331"/>
      <c r="P23" s="333"/>
      <c r="Q23" s="328"/>
      <c r="R23" s="401"/>
    </row>
    <row r="24" spans="1:18">
      <c r="A24" s="329"/>
      <c r="B24" s="337"/>
      <c r="C24" s="331"/>
      <c r="D24" s="334"/>
      <c r="E24" s="334"/>
      <c r="F24" s="331"/>
      <c r="G24" s="334"/>
      <c r="H24" s="3" t="s">
        <v>3</v>
      </c>
      <c r="I24" s="4" t="s">
        <v>4</v>
      </c>
      <c r="J24" s="3" t="s">
        <v>3</v>
      </c>
      <c r="K24" s="4" t="s">
        <v>4</v>
      </c>
      <c r="L24" s="3" t="s">
        <v>3</v>
      </c>
      <c r="M24" s="4" t="s">
        <v>4</v>
      </c>
      <c r="N24" s="330"/>
      <c r="O24" s="331"/>
      <c r="P24" s="334"/>
      <c r="Q24" s="328"/>
      <c r="R24" s="401"/>
    </row>
    <row r="25" spans="1:18">
      <c r="A25" s="5" t="s">
        <v>314</v>
      </c>
      <c r="B25" s="5" t="s">
        <v>312</v>
      </c>
      <c r="C25" s="5">
        <v>2004</v>
      </c>
      <c r="D25" s="152" t="s">
        <v>316</v>
      </c>
      <c r="E25" s="5" t="s">
        <v>171</v>
      </c>
      <c r="F25" s="5" t="s">
        <v>566</v>
      </c>
      <c r="G25" s="5" t="s">
        <v>315</v>
      </c>
      <c r="H25" s="5">
        <v>106</v>
      </c>
      <c r="I25" s="6">
        <f t="shared" ref="I25" si="8">H25</f>
        <v>106</v>
      </c>
      <c r="J25" s="5"/>
      <c r="K25" s="6">
        <f t="shared" ref="K25" si="9">J25*0.5</f>
        <v>0</v>
      </c>
      <c r="L25" s="5"/>
      <c r="M25" s="6">
        <f t="shared" ref="M25" si="10">L25*1.5</f>
        <v>0</v>
      </c>
      <c r="N25" s="6">
        <f t="shared" ref="N25" si="11">M25+K25+I25</f>
        <v>106</v>
      </c>
      <c r="O25" s="5">
        <v>1</v>
      </c>
      <c r="P25" s="5">
        <v>1</v>
      </c>
      <c r="Q25" s="5">
        <v>20</v>
      </c>
      <c r="R25" s="5" t="s">
        <v>313</v>
      </c>
    </row>
    <row r="26" spans="1:18">
      <c r="A26" s="171"/>
      <c r="B26" s="171"/>
      <c r="C26" s="171"/>
      <c r="D26" s="196"/>
      <c r="E26" s="171"/>
      <c r="F26" s="171"/>
      <c r="G26" s="171"/>
      <c r="H26" s="171"/>
      <c r="I26" s="173"/>
      <c r="J26" s="171"/>
      <c r="K26" s="173"/>
      <c r="L26" s="171"/>
      <c r="M26" s="173"/>
      <c r="N26" s="173"/>
      <c r="O26" s="171"/>
      <c r="P26" s="171"/>
      <c r="Q26" s="174"/>
      <c r="R26" s="171"/>
    </row>
    <row r="27" spans="1:18">
      <c r="A27" s="5" t="s">
        <v>314</v>
      </c>
      <c r="B27" s="5" t="s">
        <v>312</v>
      </c>
      <c r="C27" s="5">
        <v>2004</v>
      </c>
      <c r="D27" s="42" t="s">
        <v>203</v>
      </c>
      <c r="E27" s="5" t="s">
        <v>171</v>
      </c>
      <c r="F27" s="5" t="s">
        <v>566</v>
      </c>
      <c r="G27" s="5" t="s">
        <v>315</v>
      </c>
      <c r="H27" s="5">
        <v>106</v>
      </c>
      <c r="I27" s="6">
        <f t="shared" ref="I27" si="12">H27</f>
        <v>106</v>
      </c>
      <c r="J27" s="5"/>
      <c r="K27" s="6">
        <f t="shared" ref="K27" si="13">J27*0.5</f>
        <v>0</v>
      </c>
      <c r="L27" s="5"/>
      <c r="M27" s="6">
        <f t="shared" ref="M27" si="14">L27*1.5</f>
        <v>0</v>
      </c>
      <c r="N27" s="6">
        <f t="shared" ref="N27" si="15">M27+K27+I27</f>
        <v>106</v>
      </c>
      <c r="O27" s="5">
        <v>1</v>
      </c>
      <c r="P27" s="5">
        <v>1</v>
      </c>
      <c r="Q27" s="5">
        <v>20</v>
      </c>
      <c r="R27" s="110" t="s">
        <v>313</v>
      </c>
    </row>
    <row r="28" spans="1:18">
      <c r="A28" s="5" t="s">
        <v>519</v>
      </c>
      <c r="B28" s="5" t="s">
        <v>708</v>
      </c>
      <c r="C28" s="5">
        <v>1984</v>
      </c>
      <c r="D28" s="42" t="s">
        <v>203</v>
      </c>
      <c r="E28" s="5" t="s">
        <v>171</v>
      </c>
      <c r="F28" s="5" t="s">
        <v>614</v>
      </c>
      <c r="G28" s="5" t="s">
        <v>315</v>
      </c>
      <c r="H28" s="5">
        <v>49</v>
      </c>
      <c r="I28" s="6">
        <f t="shared" ref="I28" si="16">H28</f>
        <v>49</v>
      </c>
      <c r="J28" s="5"/>
      <c r="K28" s="6">
        <f t="shared" ref="K28" si="17">J28*0.5</f>
        <v>0</v>
      </c>
      <c r="L28" s="5"/>
      <c r="M28" s="6">
        <f t="shared" ref="M28" si="18">L28*1.5</f>
        <v>0</v>
      </c>
      <c r="N28" s="6">
        <f t="shared" ref="N28" si="19">M28+K28+I28</f>
        <v>49</v>
      </c>
      <c r="O28" s="5">
        <v>2</v>
      </c>
      <c r="P28" s="5">
        <v>2</v>
      </c>
      <c r="Q28" s="5">
        <v>18</v>
      </c>
      <c r="R28" s="5" t="s">
        <v>518</v>
      </c>
    </row>
    <row r="29" spans="1:18">
      <c r="A29" s="171"/>
      <c r="B29" s="171"/>
      <c r="C29" s="171"/>
      <c r="D29" s="172"/>
      <c r="E29" s="171"/>
      <c r="F29" s="171"/>
      <c r="G29" s="171"/>
      <c r="H29" s="171"/>
      <c r="I29" s="173"/>
      <c r="J29" s="171"/>
      <c r="K29" s="173"/>
      <c r="L29" s="171"/>
      <c r="M29" s="173"/>
      <c r="N29" s="173"/>
      <c r="O29" s="171"/>
      <c r="P29" s="171"/>
      <c r="Q29" s="174"/>
      <c r="R29" s="171"/>
    </row>
    <row r="30" spans="1:18">
      <c r="A30" s="198" t="s">
        <v>402</v>
      </c>
      <c r="B30" s="198" t="s">
        <v>378</v>
      </c>
      <c r="C30" s="198">
        <v>1975</v>
      </c>
      <c r="D30" s="227" t="s">
        <v>203</v>
      </c>
      <c r="E30" s="198" t="s">
        <v>171</v>
      </c>
      <c r="F30" s="198"/>
      <c r="G30" s="198" t="s">
        <v>387</v>
      </c>
      <c r="H30" s="198"/>
      <c r="I30" s="236">
        <f t="shared" ref="I30" si="20">H30</f>
        <v>0</v>
      </c>
      <c r="J30" s="198"/>
      <c r="K30" s="236">
        <f t="shared" ref="K30" si="21">J30*0.5</f>
        <v>0</v>
      </c>
      <c r="L30" s="198"/>
      <c r="M30" s="236">
        <f t="shared" ref="M30" si="22">L30*1.5</f>
        <v>0</v>
      </c>
      <c r="N30" s="236">
        <f t="shared" ref="N30" si="23">M30+K30+I30</f>
        <v>0</v>
      </c>
      <c r="O30" s="198"/>
      <c r="P30" s="198"/>
      <c r="Q30" s="198"/>
      <c r="R30" s="198"/>
    </row>
    <row r="31" spans="1:18">
      <c r="A31" s="171"/>
      <c r="B31" s="171"/>
      <c r="C31" s="171"/>
      <c r="D31" s="172"/>
      <c r="E31" s="171"/>
      <c r="F31" s="171"/>
      <c r="G31" s="171"/>
      <c r="H31" s="171"/>
      <c r="I31" s="173"/>
      <c r="J31" s="171"/>
      <c r="K31" s="173"/>
      <c r="L31" s="171"/>
      <c r="M31" s="173"/>
      <c r="N31" s="173"/>
      <c r="O31" s="171"/>
      <c r="P31" s="171"/>
      <c r="Q31" s="174"/>
      <c r="R31" s="171"/>
    </row>
    <row r="32" spans="1:18">
      <c r="A32" s="5" t="s">
        <v>399</v>
      </c>
      <c r="B32" s="5" t="s">
        <v>378</v>
      </c>
      <c r="C32" s="5">
        <v>1995</v>
      </c>
      <c r="D32" s="42" t="s">
        <v>203</v>
      </c>
      <c r="E32" s="122" t="s">
        <v>182</v>
      </c>
      <c r="F32" s="5" t="s">
        <v>574</v>
      </c>
      <c r="G32" s="5" t="s">
        <v>389</v>
      </c>
      <c r="H32" s="5">
        <v>67</v>
      </c>
      <c r="I32" s="6">
        <f t="shared" ref="I32:I33" si="24">H32</f>
        <v>67</v>
      </c>
      <c r="J32" s="5"/>
      <c r="K32" s="6">
        <f t="shared" ref="K32:K33" si="25">J32*0.5</f>
        <v>0</v>
      </c>
      <c r="L32" s="5"/>
      <c r="M32" s="6">
        <f t="shared" ref="M32:M33" si="26">L32*1.5</f>
        <v>0</v>
      </c>
      <c r="N32" s="6">
        <f t="shared" ref="N32:N33" si="27">M32+K32+I32</f>
        <v>67</v>
      </c>
      <c r="O32" s="5">
        <v>1</v>
      </c>
      <c r="P32" s="5">
        <v>1</v>
      </c>
      <c r="Q32" s="5">
        <v>20</v>
      </c>
      <c r="R32" s="5" t="s">
        <v>379</v>
      </c>
    </row>
    <row r="33" spans="1:18">
      <c r="A33" s="5" t="s">
        <v>246</v>
      </c>
      <c r="B33" s="5" t="s">
        <v>200</v>
      </c>
      <c r="C33" s="5">
        <v>1993</v>
      </c>
      <c r="D33" s="42" t="s">
        <v>203</v>
      </c>
      <c r="E33" s="122" t="s">
        <v>182</v>
      </c>
      <c r="F33" s="5" t="s">
        <v>704</v>
      </c>
      <c r="G33" s="5" t="s">
        <v>389</v>
      </c>
      <c r="H33" s="5">
        <v>61</v>
      </c>
      <c r="I33" s="6">
        <f t="shared" si="24"/>
        <v>61</v>
      </c>
      <c r="J33" s="5"/>
      <c r="K33" s="6">
        <f t="shared" si="25"/>
        <v>0</v>
      </c>
      <c r="L33" s="5"/>
      <c r="M33" s="6">
        <f t="shared" si="26"/>
        <v>0</v>
      </c>
      <c r="N33" s="6">
        <f t="shared" si="27"/>
        <v>61</v>
      </c>
      <c r="O33" s="5">
        <v>2</v>
      </c>
      <c r="P33" s="5">
        <v>2</v>
      </c>
      <c r="Q33" s="5">
        <v>18</v>
      </c>
      <c r="R33" s="5" t="s">
        <v>202</v>
      </c>
    </row>
    <row r="34" spans="1:18" s="175" customFormat="1">
      <c r="A34" s="171"/>
      <c r="B34" s="171"/>
      <c r="C34" s="171"/>
      <c r="D34" s="172"/>
      <c r="E34" s="171"/>
      <c r="F34" s="171"/>
      <c r="G34" s="171"/>
      <c r="H34" s="171"/>
      <c r="I34" s="173"/>
      <c r="J34" s="171"/>
      <c r="K34" s="173"/>
      <c r="L34" s="171"/>
      <c r="M34" s="173"/>
      <c r="N34" s="173"/>
      <c r="O34" s="171"/>
      <c r="P34" s="171"/>
      <c r="Q34" s="171"/>
      <c r="R34" s="171"/>
    </row>
    <row r="35" spans="1:18">
      <c r="A35" s="5" t="s">
        <v>400</v>
      </c>
      <c r="B35" s="5" t="s">
        <v>378</v>
      </c>
      <c r="C35" s="5">
        <v>1972</v>
      </c>
      <c r="D35" s="42" t="s">
        <v>203</v>
      </c>
      <c r="E35" s="5" t="s">
        <v>171</v>
      </c>
      <c r="F35" s="5" t="s">
        <v>575</v>
      </c>
      <c r="G35" s="5" t="s">
        <v>401</v>
      </c>
      <c r="H35" s="5">
        <v>82</v>
      </c>
      <c r="I35" s="6">
        <f t="shared" ref="I35" si="28">H35</f>
        <v>82</v>
      </c>
      <c r="J35" s="5"/>
      <c r="K35" s="6">
        <f t="shared" ref="K35" si="29">J35*0.5</f>
        <v>0</v>
      </c>
      <c r="L35" s="5"/>
      <c r="M35" s="6">
        <f t="shared" ref="M35" si="30">L35*1.5</f>
        <v>0</v>
      </c>
      <c r="N35" s="6">
        <f t="shared" ref="N35" si="31">M35+K35+I35</f>
        <v>82</v>
      </c>
      <c r="O35" s="5">
        <v>1</v>
      </c>
      <c r="P35" s="5">
        <v>1</v>
      </c>
      <c r="Q35" s="5">
        <v>20</v>
      </c>
      <c r="R35" s="5"/>
    </row>
    <row r="36" spans="1:18">
      <c r="A36" s="171"/>
      <c r="B36" s="171"/>
      <c r="C36" s="171"/>
      <c r="D36" s="172"/>
      <c r="E36" s="171"/>
      <c r="F36" s="171"/>
      <c r="G36" s="171"/>
      <c r="H36" s="171"/>
      <c r="I36" s="173"/>
      <c r="J36" s="171"/>
      <c r="K36" s="173"/>
      <c r="L36" s="171"/>
      <c r="M36" s="173"/>
      <c r="N36" s="173"/>
      <c r="O36" s="171"/>
      <c r="P36" s="171"/>
      <c r="Q36" s="171"/>
      <c r="R36" s="171"/>
    </row>
    <row r="37" spans="1:18">
      <c r="A37" s="5" t="s">
        <v>377</v>
      </c>
      <c r="B37" s="5" t="s">
        <v>378</v>
      </c>
      <c r="C37" s="5">
        <v>1992</v>
      </c>
      <c r="D37" s="42" t="s">
        <v>203</v>
      </c>
      <c r="E37" s="5" t="s">
        <v>171</v>
      </c>
      <c r="F37" s="5" t="s">
        <v>573</v>
      </c>
      <c r="G37" s="5" t="s">
        <v>273</v>
      </c>
      <c r="H37" s="5">
        <v>122</v>
      </c>
      <c r="I37" s="6">
        <v>122</v>
      </c>
      <c r="J37" s="5"/>
      <c r="K37" s="6">
        <v>0</v>
      </c>
      <c r="L37" s="5"/>
      <c r="M37" s="6">
        <v>0</v>
      </c>
      <c r="N37" s="6">
        <v>122</v>
      </c>
      <c r="O37" s="5">
        <v>1</v>
      </c>
      <c r="P37" s="5">
        <v>1</v>
      </c>
      <c r="Q37" s="5">
        <v>20</v>
      </c>
      <c r="R37" s="5" t="s">
        <v>379</v>
      </c>
    </row>
    <row r="38" spans="1:18">
      <c r="A38" s="122" t="s">
        <v>388</v>
      </c>
      <c r="B38" s="122" t="s">
        <v>378</v>
      </c>
      <c r="C38" s="122">
        <v>1994</v>
      </c>
      <c r="D38" s="42" t="s">
        <v>203</v>
      </c>
      <c r="E38" s="122" t="s">
        <v>171</v>
      </c>
      <c r="F38" s="122" t="s">
        <v>601</v>
      </c>
      <c r="G38" s="122" t="s">
        <v>273</v>
      </c>
      <c r="H38" s="122">
        <v>111</v>
      </c>
      <c r="I38" s="208">
        <f>H38</f>
        <v>111</v>
      </c>
      <c r="J38" s="122"/>
      <c r="K38" s="208">
        <f>J38*0.5</f>
        <v>0</v>
      </c>
      <c r="L38" s="122"/>
      <c r="M38" s="208">
        <f>L38*1.5</f>
        <v>0</v>
      </c>
      <c r="N38" s="208">
        <f>M38+K38+I38</f>
        <v>111</v>
      </c>
      <c r="O38" s="122">
        <v>2</v>
      </c>
      <c r="P38" s="122">
        <v>2</v>
      </c>
      <c r="Q38" s="122">
        <v>18</v>
      </c>
      <c r="R38" s="122" t="s">
        <v>384</v>
      </c>
    </row>
    <row r="39" spans="1:18">
      <c r="A39" s="171"/>
      <c r="B39" s="171"/>
      <c r="C39" s="171"/>
      <c r="D39" s="172"/>
      <c r="E39" s="171"/>
      <c r="F39" s="171"/>
      <c r="G39" s="171"/>
      <c r="H39" s="171"/>
      <c r="I39" s="173"/>
      <c r="J39" s="171"/>
      <c r="K39" s="173"/>
      <c r="L39" s="171"/>
      <c r="M39" s="173"/>
      <c r="N39" s="173"/>
      <c r="O39" s="171"/>
      <c r="P39" s="171"/>
      <c r="Q39" s="174"/>
      <c r="R39" s="171"/>
    </row>
    <row r="40" spans="1:18">
      <c r="A40" s="5" t="s">
        <v>217</v>
      </c>
      <c r="B40" s="5" t="s">
        <v>200</v>
      </c>
      <c r="C40" s="5">
        <v>1982</v>
      </c>
      <c r="D40" s="5" t="s">
        <v>206</v>
      </c>
      <c r="E40" s="5" t="s">
        <v>171</v>
      </c>
      <c r="F40" s="5" t="s">
        <v>606</v>
      </c>
      <c r="G40" s="5" t="s">
        <v>203</v>
      </c>
      <c r="H40" s="5">
        <v>122</v>
      </c>
      <c r="I40" s="6">
        <f t="shared" ref="I40:I41" si="32">H40</f>
        <v>122</v>
      </c>
      <c r="J40" s="5"/>
      <c r="K40" s="6">
        <f t="shared" ref="K40:K41" si="33">J40*0.5</f>
        <v>0</v>
      </c>
      <c r="L40" s="5"/>
      <c r="M40" s="6">
        <f t="shared" ref="M40:M41" si="34">L40*1.5</f>
        <v>0</v>
      </c>
      <c r="N40" s="6">
        <f t="shared" ref="N40:N41" si="35">M40+K40+I40</f>
        <v>122</v>
      </c>
      <c r="O40" s="5">
        <v>2</v>
      </c>
      <c r="P40" s="5">
        <v>2</v>
      </c>
      <c r="Q40" s="49">
        <v>18</v>
      </c>
      <c r="R40" s="5" t="s">
        <v>218</v>
      </c>
    </row>
    <row r="41" spans="1:18">
      <c r="A41" s="5" t="s">
        <v>205</v>
      </c>
      <c r="B41" s="5" t="s">
        <v>200</v>
      </c>
      <c r="C41" s="5">
        <v>1982</v>
      </c>
      <c r="D41" s="42" t="s">
        <v>206</v>
      </c>
      <c r="E41" s="5" t="s">
        <v>171</v>
      </c>
      <c r="F41" s="5" t="s">
        <v>702</v>
      </c>
      <c r="G41" s="5" t="s">
        <v>203</v>
      </c>
      <c r="H41" s="5">
        <v>81</v>
      </c>
      <c r="I41" s="6">
        <f t="shared" si="32"/>
        <v>81</v>
      </c>
      <c r="J41" s="5"/>
      <c r="K41" s="6">
        <f t="shared" si="33"/>
        <v>0</v>
      </c>
      <c r="L41" s="5"/>
      <c r="M41" s="6">
        <f t="shared" si="34"/>
        <v>0</v>
      </c>
      <c r="N41" s="6">
        <f t="shared" si="35"/>
        <v>81</v>
      </c>
      <c r="O41" s="5">
        <v>3</v>
      </c>
      <c r="P41" s="5">
        <v>3</v>
      </c>
      <c r="Q41" s="49">
        <v>16</v>
      </c>
      <c r="R41" s="5"/>
    </row>
    <row r="42" spans="1:18">
      <c r="A42" s="5" t="s">
        <v>406</v>
      </c>
      <c r="B42" s="5" t="s">
        <v>378</v>
      </c>
      <c r="C42" s="5">
        <v>1982</v>
      </c>
      <c r="D42" s="42" t="s">
        <v>206</v>
      </c>
      <c r="E42" s="5" t="s">
        <v>171</v>
      </c>
      <c r="F42" s="5" t="s">
        <v>600</v>
      </c>
      <c r="G42" s="5" t="s">
        <v>203</v>
      </c>
      <c r="H42" s="5">
        <v>142</v>
      </c>
      <c r="I42" s="6">
        <f t="shared" ref="I42" si="36">H42</f>
        <v>142</v>
      </c>
      <c r="J42" s="5"/>
      <c r="K42" s="6">
        <f t="shared" ref="K42" si="37">J42*0.5</f>
        <v>0</v>
      </c>
      <c r="L42" s="5"/>
      <c r="M42" s="6">
        <f t="shared" ref="M42" si="38">L42*1.5</f>
        <v>0</v>
      </c>
      <c r="N42" s="6">
        <f t="shared" ref="N42" si="39">M42+K42+I42</f>
        <v>142</v>
      </c>
      <c r="O42" s="5">
        <v>1</v>
      </c>
      <c r="P42" s="5">
        <v>1</v>
      </c>
      <c r="Q42" s="5">
        <v>20</v>
      </c>
      <c r="R42" s="5" t="s">
        <v>385</v>
      </c>
    </row>
    <row r="43" spans="1:18">
      <c r="A43" s="171"/>
      <c r="B43" s="171"/>
      <c r="C43" s="171"/>
      <c r="D43" s="172"/>
      <c r="E43" s="171"/>
      <c r="F43" s="171"/>
      <c r="G43" s="171"/>
      <c r="H43" s="171"/>
      <c r="I43" s="173"/>
      <c r="J43" s="171"/>
      <c r="K43" s="173"/>
      <c r="L43" s="171"/>
      <c r="M43" s="173"/>
      <c r="N43" s="173"/>
      <c r="O43" s="171"/>
      <c r="P43" s="171"/>
      <c r="Q43" s="174"/>
      <c r="R43" s="171"/>
    </row>
    <row r="44" spans="1:18">
      <c r="A44" s="5" t="s">
        <v>199</v>
      </c>
      <c r="B44" s="5" t="s">
        <v>200</v>
      </c>
      <c r="C44" s="5">
        <v>1981</v>
      </c>
      <c r="D44" s="5" t="s">
        <v>201</v>
      </c>
      <c r="E44" s="5" t="s">
        <v>171</v>
      </c>
      <c r="F44" s="5" t="s">
        <v>558</v>
      </c>
      <c r="G44" s="5" t="s">
        <v>203</v>
      </c>
      <c r="H44" s="5">
        <v>140</v>
      </c>
      <c r="I44" s="6">
        <f t="shared" ref="I44:I45" si="40">H44</f>
        <v>140</v>
      </c>
      <c r="J44" s="5"/>
      <c r="K44" s="6">
        <f t="shared" ref="K44:K45" si="41">J44*0.5</f>
        <v>0</v>
      </c>
      <c r="L44" s="5"/>
      <c r="M44" s="6">
        <f t="shared" ref="M44:M45" si="42">L44*1.5</f>
        <v>0</v>
      </c>
      <c r="N44" s="6">
        <f t="shared" ref="N44:N45" si="43">M44+K44+I44</f>
        <v>140</v>
      </c>
      <c r="O44" s="5">
        <v>3</v>
      </c>
      <c r="P44" s="5">
        <v>3</v>
      </c>
      <c r="Q44" s="49">
        <v>16</v>
      </c>
      <c r="R44" s="5" t="s">
        <v>202</v>
      </c>
    </row>
    <row r="45" spans="1:18">
      <c r="A45" s="5" t="s">
        <v>255</v>
      </c>
      <c r="B45" s="5" t="s">
        <v>200</v>
      </c>
      <c r="C45" s="5">
        <v>1981</v>
      </c>
      <c r="D45" s="42" t="s">
        <v>201</v>
      </c>
      <c r="E45" s="5" t="s">
        <v>171</v>
      </c>
      <c r="F45" s="5" t="s">
        <v>705</v>
      </c>
      <c r="G45" s="5" t="s">
        <v>203</v>
      </c>
      <c r="H45" s="5">
        <v>101</v>
      </c>
      <c r="I45" s="6">
        <f t="shared" si="40"/>
        <v>101</v>
      </c>
      <c r="J45" s="5"/>
      <c r="K45" s="6">
        <f t="shared" si="41"/>
        <v>0</v>
      </c>
      <c r="L45" s="5"/>
      <c r="M45" s="6">
        <f t="shared" si="42"/>
        <v>0</v>
      </c>
      <c r="N45" s="6">
        <f t="shared" si="43"/>
        <v>101</v>
      </c>
      <c r="O45" s="5">
        <v>6</v>
      </c>
      <c r="P45" s="5">
        <v>6</v>
      </c>
      <c r="Q45" s="5">
        <v>13</v>
      </c>
      <c r="R45" s="5" t="s">
        <v>207</v>
      </c>
    </row>
    <row r="46" spans="1:18">
      <c r="A46" s="5" t="s">
        <v>321</v>
      </c>
      <c r="B46" s="5" t="s">
        <v>312</v>
      </c>
      <c r="C46" s="5">
        <v>1978</v>
      </c>
      <c r="D46" s="42" t="s">
        <v>201</v>
      </c>
      <c r="E46" s="5" t="s">
        <v>171</v>
      </c>
      <c r="F46" s="5" t="s">
        <v>706</v>
      </c>
      <c r="G46" s="5" t="s">
        <v>203</v>
      </c>
      <c r="H46" s="5">
        <v>116</v>
      </c>
      <c r="I46" s="6">
        <v>116</v>
      </c>
      <c r="J46" s="5"/>
      <c r="K46" s="6">
        <v>0</v>
      </c>
      <c r="L46" s="5"/>
      <c r="M46" s="6">
        <v>0</v>
      </c>
      <c r="N46" s="6">
        <v>116</v>
      </c>
      <c r="O46" s="5">
        <v>5</v>
      </c>
      <c r="P46" s="5">
        <v>5</v>
      </c>
      <c r="Q46" s="49">
        <v>14</v>
      </c>
      <c r="R46" s="5" t="s">
        <v>323</v>
      </c>
    </row>
    <row r="47" spans="1:18">
      <c r="A47" s="5" t="s">
        <v>324</v>
      </c>
      <c r="B47" s="5" t="s">
        <v>312</v>
      </c>
      <c r="C47" s="5">
        <v>1977</v>
      </c>
      <c r="D47" s="42" t="s">
        <v>201</v>
      </c>
      <c r="E47" s="5" t="s">
        <v>171</v>
      </c>
      <c r="F47" s="5" t="s">
        <v>666</v>
      </c>
      <c r="G47" s="5" t="s">
        <v>203</v>
      </c>
      <c r="H47" s="5">
        <v>124</v>
      </c>
      <c r="I47" s="6">
        <v>124</v>
      </c>
      <c r="J47" s="5"/>
      <c r="K47" s="6">
        <v>0</v>
      </c>
      <c r="L47" s="5"/>
      <c r="M47" s="6">
        <v>0</v>
      </c>
      <c r="N47" s="6">
        <v>124</v>
      </c>
      <c r="O47" s="5">
        <v>4</v>
      </c>
      <c r="P47" s="5">
        <v>4</v>
      </c>
      <c r="Q47" s="5">
        <v>15</v>
      </c>
      <c r="R47" s="5" t="s">
        <v>323</v>
      </c>
    </row>
    <row r="48" spans="1:18">
      <c r="A48" s="5" t="s">
        <v>403</v>
      </c>
      <c r="B48" s="5" t="s">
        <v>378</v>
      </c>
      <c r="C48" s="5">
        <v>1980</v>
      </c>
      <c r="D48" s="42" t="s">
        <v>201</v>
      </c>
      <c r="E48" s="5" t="s">
        <v>171</v>
      </c>
      <c r="F48" s="5" t="s">
        <v>576</v>
      </c>
      <c r="G48" s="5" t="s">
        <v>203</v>
      </c>
      <c r="H48" s="5">
        <v>95</v>
      </c>
      <c r="I48" s="6">
        <v>95</v>
      </c>
      <c r="J48" s="5"/>
      <c r="K48" s="6">
        <f t="shared" ref="K48:K50" si="44">J48*0.5</f>
        <v>0</v>
      </c>
      <c r="L48" s="5"/>
      <c r="M48" s="6">
        <f t="shared" ref="M48:M50" si="45">L48*1.5</f>
        <v>0</v>
      </c>
      <c r="N48" s="6">
        <f t="shared" ref="N48:N50" si="46">M48+K48+I48</f>
        <v>95</v>
      </c>
      <c r="O48" s="5">
        <v>7</v>
      </c>
      <c r="P48" s="5">
        <v>7</v>
      </c>
      <c r="Q48" s="5">
        <v>12</v>
      </c>
      <c r="R48" s="5" t="s">
        <v>404</v>
      </c>
    </row>
    <row r="49" spans="1:18">
      <c r="A49" s="5" t="s">
        <v>384</v>
      </c>
      <c r="B49" s="5" t="s">
        <v>378</v>
      </c>
      <c r="C49" s="5">
        <v>1979</v>
      </c>
      <c r="D49" s="42" t="s">
        <v>201</v>
      </c>
      <c r="E49" s="5" t="s">
        <v>171</v>
      </c>
      <c r="F49" s="5" t="s">
        <v>598</v>
      </c>
      <c r="G49" s="5" t="s">
        <v>203</v>
      </c>
      <c r="H49" s="5">
        <v>146</v>
      </c>
      <c r="I49" s="6">
        <f t="shared" ref="I49:I50" si="47">H49</f>
        <v>146</v>
      </c>
      <c r="J49" s="5"/>
      <c r="K49" s="6">
        <f t="shared" si="44"/>
        <v>0</v>
      </c>
      <c r="L49" s="5"/>
      <c r="M49" s="6">
        <f t="shared" si="45"/>
        <v>0</v>
      </c>
      <c r="N49" s="6">
        <f t="shared" si="46"/>
        <v>146</v>
      </c>
      <c r="O49" s="5">
        <v>1</v>
      </c>
      <c r="P49" s="5">
        <v>1</v>
      </c>
      <c r="Q49" s="5">
        <v>20</v>
      </c>
      <c r="R49" s="5" t="s">
        <v>385</v>
      </c>
    </row>
    <row r="50" spans="1:18">
      <c r="A50" s="5" t="s">
        <v>394</v>
      </c>
      <c r="B50" s="5" t="s">
        <v>378</v>
      </c>
      <c r="C50" s="5">
        <v>1981</v>
      </c>
      <c r="D50" s="42" t="s">
        <v>201</v>
      </c>
      <c r="E50" s="5" t="s">
        <v>171</v>
      </c>
      <c r="F50" s="5" t="s">
        <v>613</v>
      </c>
      <c r="G50" s="5" t="s">
        <v>203</v>
      </c>
      <c r="H50" s="5">
        <v>141</v>
      </c>
      <c r="I50" s="6">
        <f t="shared" si="47"/>
        <v>141</v>
      </c>
      <c r="J50" s="5"/>
      <c r="K50" s="6">
        <f t="shared" si="44"/>
        <v>0</v>
      </c>
      <c r="L50" s="5"/>
      <c r="M50" s="6">
        <f t="shared" si="45"/>
        <v>0</v>
      </c>
      <c r="N50" s="6">
        <f t="shared" si="46"/>
        <v>141</v>
      </c>
      <c r="O50" s="5">
        <v>2</v>
      </c>
      <c r="P50" s="5">
        <v>2</v>
      </c>
      <c r="Q50" s="5">
        <v>18</v>
      </c>
      <c r="R50" s="5"/>
    </row>
    <row r="51" spans="1:18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69"/>
    </row>
    <row r="53" spans="1:18">
      <c r="A53" t="s">
        <v>153</v>
      </c>
      <c r="H53" t="s">
        <v>154</v>
      </c>
    </row>
  </sheetData>
  <mergeCells count="40">
    <mergeCell ref="A15:A16"/>
    <mergeCell ref="B22:B24"/>
    <mergeCell ref="C22:C24"/>
    <mergeCell ref="D22:D24"/>
    <mergeCell ref="E22:E24"/>
    <mergeCell ref="B14:B16"/>
    <mergeCell ref="C14:C16"/>
    <mergeCell ref="F13:R13"/>
    <mergeCell ref="R22:R24"/>
    <mergeCell ref="R14:R16"/>
    <mergeCell ref="D14:D16"/>
    <mergeCell ref="P22:P24"/>
    <mergeCell ref="Q14:Q16"/>
    <mergeCell ref="F14:F16"/>
    <mergeCell ref="H14:I15"/>
    <mergeCell ref="F22:F24"/>
    <mergeCell ref="P14:P16"/>
    <mergeCell ref="N14:N16"/>
    <mergeCell ref="O14:O16"/>
    <mergeCell ref="G14:G16"/>
    <mergeCell ref="J14:K15"/>
    <mergeCell ref="L14:M15"/>
    <mergeCell ref="E14:E16"/>
    <mergeCell ref="Q22:Q24"/>
    <mergeCell ref="A23:A24"/>
    <mergeCell ref="H22:I23"/>
    <mergeCell ref="J22:K23"/>
    <mergeCell ref="L22:M23"/>
    <mergeCell ref="N22:N24"/>
    <mergeCell ref="O22:O24"/>
    <mergeCell ref="G22:G24"/>
    <mergeCell ref="A2:B12"/>
    <mergeCell ref="C2:E5"/>
    <mergeCell ref="C6:E8"/>
    <mergeCell ref="C9:E12"/>
    <mergeCell ref="F2:R3"/>
    <mergeCell ref="F4:R4"/>
    <mergeCell ref="F5:R5"/>
    <mergeCell ref="F6:R8"/>
    <mergeCell ref="F9:R12"/>
  </mergeCells>
  <pageMargins left="0.7" right="0.7" top="0.75" bottom="0.75" header="0.3" footer="0.3"/>
  <pageSetup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FF0000"/>
  </sheetPr>
  <dimension ref="A1:R83"/>
  <sheetViews>
    <sheetView topLeftCell="A67" workbookViewId="0">
      <selection activeCell="B26" sqref="B26"/>
    </sheetView>
  </sheetViews>
  <sheetFormatPr defaultRowHeight="15"/>
  <cols>
    <col min="1" max="1" width="52.85546875" customWidth="1"/>
    <col min="4" max="4" width="13.5703125" customWidth="1"/>
    <col min="5" max="5" width="11.5703125" customWidth="1"/>
    <col min="10" max="13" width="0" hidden="1" customWidth="1"/>
    <col min="16" max="16" width="8.28515625" customWidth="1"/>
    <col min="17" max="17" width="12.7109375" customWidth="1"/>
    <col min="18" max="18" width="17" customWidth="1"/>
  </cols>
  <sheetData>
    <row r="1" spans="1:18">
      <c r="A1" s="76"/>
      <c r="B1" s="76"/>
      <c r="C1" s="76"/>
      <c r="D1" s="76"/>
      <c r="E1" s="76"/>
      <c r="F1" s="77"/>
      <c r="G1" s="78"/>
      <c r="H1" s="78"/>
      <c r="I1" s="78"/>
      <c r="J1" s="78"/>
      <c r="K1" s="78"/>
      <c r="L1" s="78"/>
      <c r="M1" s="78"/>
      <c r="N1" s="76"/>
      <c r="O1" s="76"/>
      <c r="P1" s="76"/>
      <c r="Q1" s="76"/>
      <c r="R1" s="76"/>
    </row>
    <row r="2" spans="1:18" ht="14.45" customHeight="1">
      <c r="A2" s="338"/>
      <c r="B2" s="338"/>
      <c r="C2" s="338" t="s">
        <v>14</v>
      </c>
      <c r="D2" s="338"/>
      <c r="E2" s="338"/>
      <c r="F2" s="341" t="s">
        <v>156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</row>
    <row r="3" spans="1:18" ht="14.45" customHeight="1">
      <c r="A3" s="338"/>
      <c r="B3" s="338"/>
      <c r="C3" s="338"/>
      <c r="D3" s="338"/>
      <c r="E3" s="338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</row>
    <row r="4" spans="1:18" ht="15.75">
      <c r="A4" s="338"/>
      <c r="B4" s="338"/>
      <c r="C4" s="338"/>
      <c r="D4" s="338"/>
      <c r="E4" s="338"/>
      <c r="F4" s="341" t="s">
        <v>17</v>
      </c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</row>
    <row r="5" spans="1:18" ht="15.75">
      <c r="A5" s="338"/>
      <c r="B5" s="338"/>
      <c r="C5" s="338"/>
      <c r="D5" s="338"/>
      <c r="E5" s="338"/>
      <c r="F5" s="341" t="s">
        <v>18</v>
      </c>
      <c r="G5" s="341"/>
      <c r="H5" s="341"/>
      <c r="I5" s="341"/>
      <c r="J5" s="341"/>
      <c r="K5" s="341"/>
      <c r="L5" s="341"/>
      <c r="M5" s="341"/>
      <c r="N5" s="341"/>
      <c r="O5" s="341"/>
      <c r="P5" s="341"/>
      <c r="Q5" s="341"/>
      <c r="R5" s="341"/>
    </row>
    <row r="6" spans="1:18" ht="14.45" customHeight="1">
      <c r="A6" s="338"/>
      <c r="B6" s="338"/>
      <c r="C6" s="339" t="s">
        <v>15</v>
      </c>
      <c r="D6" s="339"/>
      <c r="E6" s="339"/>
      <c r="F6" s="341" t="s">
        <v>157</v>
      </c>
      <c r="G6" s="341"/>
      <c r="H6" s="341"/>
      <c r="I6" s="341"/>
      <c r="J6" s="341"/>
      <c r="K6" s="341"/>
      <c r="L6" s="341"/>
      <c r="M6" s="341"/>
      <c r="N6" s="341"/>
      <c r="O6" s="341"/>
      <c r="P6" s="341"/>
      <c r="Q6" s="341"/>
      <c r="R6" s="341"/>
    </row>
    <row r="7" spans="1:18" ht="14.45" customHeight="1">
      <c r="A7" s="338"/>
      <c r="B7" s="338"/>
      <c r="C7" s="339"/>
      <c r="D7" s="339"/>
      <c r="E7" s="339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  <c r="Q7" s="341"/>
      <c r="R7" s="341"/>
    </row>
    <row r="8" spans="1:18" ht="14.45" customHeight="1">
      <c r="A8" s="338"/>
      <c r="B8" s="338"/>
      <c r="C8" s="339"/>
      <c r="D8" s="339"/>
      <c r="E8" s="339"/>
      <c r="F8" s="341"/>
      <c r="G8" s="341"/>
      <c r="H8" s="341"/>
      <c r="I8" s="341"/>
      <c r="J8" s="341"/>
      <c r="K8" s="341"/>
      <c r="L8" s="341"/>
      <c r="M8" s="341"/>
      <c r="N8" s="341"/>
      <c r="O8" s="341"/>
      <c r="P8" s="341"/>
      <c r="Q8" s="341"/>
      <c r="R8" s="341"/>
    </row>
    <row r="9" spans="1:18" ht="14.45" customHeight="1">
      <c r="A9" s="338"/>
      <c r="B9" s="338"/>
      <c r="C9" s="339" t="s">
        <v>16</v>
      </c>
      <c r="D9" s="339"/>
      <c r="E9" s="339"/>
      <c r="F9" s="340" t="s">
        <v>158</v>
      </c>
      <c r="G9" s="340"/>
      <c r="H9" s="340"/>
      <c r="I9" s="340"/>
      <c r="J9" s="340"/>
      <c r="K9" s="340"/>
      <c r="L9" s="340"/>
      <c r="M9" s="340"/>
      <c r="N9" s="340"/>
      <c r="O9" s="340"/>
      <c r="P9" s="340"/>
      <c r="Q9" s="340"/>
      <c r="R9" s="340"/>
    </row>
    <row r="10" spans="1:18">
      <c r="A10" s="338"/>
      <c r="B10" s="338"/>
      <c r="C10" s="339"/>
      <c r="D10" s="339"/>
      <c r="E10" s="339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340"/>
      <c r="Q10" s="340"/>
      <c r="R10" s="340"/>
    </row>
    <row r="11" spans="1:18">
      <c r="A11" s="338"/>
      <c r="B11" s="338"/>
      <c r="C11" s="339"/>
      <c r="D11" s="339"/>
      <c r="E11" s="339"/>
      <c r="F11" s="340"/>
      <c r="G11" s="340"/>
      <c r="H11" s="340"/>
      <c r="I11" s="340"/>
      <c r="J11" s="340"/>
      <c r="K11" s="340"/>
      <c r="L11" s="340"/>
      <c r="M11" s="340"/>
      <c r="N11" s="340"/>
      <c r="O11" s="340"/>
      <c r="P11" s="340"/>
      <c r="Q11" s="340"/>
      <c r="R11" s="340"/>
    </row>
    <row r="12" spans="1:18">
      <c r="A12" s="338"/>
      <c r="B12" s="338"/>
      <c r="C12" s="339"/>
      <c r="D12" s="339"/>
      <c r="E12" s="339"/>
      <c r="F12" s="340"/>
      <c r="G12" s="340"/>
      <c r="H12" s="340"/>
      <c r="I12" s="340"/>
      <c r="J12" s="340"/>
      <c r="K12" s="340"/>
      <c r="L12" s="340"/>
      <c r="M12" s="340"/>
      <c r="N12" s="340"/>
      <c r="O12" s="340"/>
      <c r="P12" s="340"/>
      <c r="Q12" s="340"/>
      <c r="R12" s="340"/>
    </row>
    <row r="13" spans="1:18">
      <c r="A13" s="76"/>
      <c r="B13" s="76"/>
      <c r="C13" s="76"/>
      <c r="D13" s="76"/>
      <c r="E13" s="76"/>
      <c r="F13" s="442"/>
      <c r="G13" s="442"/>
      <c r="H13" s="442"/>
      <c r="I13" s="442"/>
      <c r="J13" s="442"/>
      <c r="K13" s="442"/>
      <c r="L13" s="442"/>
      <c r="M13" s="442"/>
      <c r="N13" s="442"/>
      <c r="O13" s="442"/>
      <c r="P13" s="442"/>
      <c r="Q13" s="442"/>
      <c r="R13" s="442"/>
    </row>
    <row r="14" spans="1:18" ht="28.9" customHeight="1">
      <c r="A14" s="2" t="s">
        <v>155</v>
      </c>
      <c r="B14" s="335" t="s">
        <v>12</v>
      </c>
      <c r="C14" s="331" t="s">
        <v>1</v>
      </c>
      <c r="D14" s="332" t="s">
        <v>104</v>
      </c>
      <c r="E14" s="332" t="s">
        <v>13</v>
      </c>
      <c r="F14" s="331" t="s">
        <v>11</v>
      </c>
      <c r="G14" s="332" t="s">
        <v>139</v>
      </c>
      <c r="H14" s="370" t="s">
        <v>105</v>
      </c>
      <c r="I14" s="371"/>
      <c r="J14" s="329" t="s">
        <v>5</v>
      </c>
      <c r="K14" s="329"/>
      <c r="L14" s="329" t="s">
        <v>6</v>
      </c>
      <c r="M14" s="329"/>
      <c r="N14" s="330" t="s">
        <v>7</v>
      </c>
      <c r="O14" s="331" t="s">
        <v>8</v>
      </c>
      <c r="P14" s="332" t="s">
        <v>9</v>
      </c>
      <c r="Q14" s="328" t="s">
        <v>10</v>
      </c>
      <c r="R14" s="401" t="s">
        <v>151</v>
      </c>
    </row>
    <row r="15" spans="1:18" ht="6.6" customHeight="1">
      <c r="A15" s="329" t="s">
        <v>0</v>
      </c>
      <c r="B15" s="336"/>
      <c r="C15" s="331"/>
      <c r="D15" s="333"/>
      <c r="E15" s="333"/>
      <c r="F15" s="331"/>
      <c r="G15" s="333"/>
      <c r="H15" s="372"/>
      <c r="I15" s="373"/>
      <c r="J15" s="329"/>
      <c r="K15" s="329"/>
      <c r="L15" s="329"/>
      <c r="M15" s="329"/>
      <c r="N15" s="330"/>
      <c r="O15" s="331"/>
      <c r="P15" s="333"/>
      <c r="Q15" s="328"/>
      <c r="R15" s="401"/>
    </row>
    <row r="16" spans="1:18">
      <c r="A16" s="329"/>
      <c r="B16" s="337"/>
      <c r="C16" s="331"/>
      <c r="D16" s="334"/>
      <c r="E16" s="334"/>
      <c r="F16" s="331"/>
      <c r="G16" s="334"/>
      <c r="H16" s="3" t="s">
        <v>3</v>
      </c>
      <c r="I16" s="4" t="s">
        <v>4</v>
      </c>
      <c r="J16" s="3" t="s">
        <v>3</v>
      </c>
      <c r="K16" s="4" t="s">
        <v>4</v>
      </c>
      <c r="L16" s="3" t="s">
        <v>3</v>
      </c>
      <c r="M16" s="4" t="s">
        <v>4</v>
      </c>
      <c r="N16" s="330"/>
      <c r="O16" s="331"/>
      <c r="P16" s="334"/>
      <c r="Q16" s="328"/>
      <c r="R16" s="401"/>
    </row>
    <row r="17" spans="1:18">
      <c r="A17" s="5" t="s">
        <v>245</v>
      </c>
      <c r="B17" s="5" t="s">
        <v>200</v>
      </c>
      <c r="C17" s="5">
        <v>1983</v>
      </c>
      <c r="D17" s="42" t="s">
        <v>203</v>
      </c>
      <c r="E17" s="5" t="s">
        <v>354</v>
      </c>
      <c r="F17" s="5" t="s">
        <v>560</v>
      </c>
      <c r="G17" s="5" t="s">
        <v>506</v>
      </c>
      <c r="H17" s="5">
        <v>308</v>
      </c>
      <c r="I17" s="6">
        <f t="shared" ref="I17:I21" si="0">H17</f>
        <v>308</v>
      </c>
      <c r="J17" s="5"/>
      <c r="K17" s="6">
        <f t="shared" ref="K17:K21" si="1">J17*0.5</f>
        <v>0</v>
      </c>
      <c r="L17" s="5"/>
      <c r="M17" s="6">
        <f t="shared" ref="M17:M21" si="2">L17*1.5</f>
        <v>0</v>
      </c>
      <c r="N17" s="6">
        <f t="shared" ref="N17:N21" si="3">M17+K17+I17</f>
        <v>308</v>
      </c>
      <c r="O17" s="5">
        <v>1</v>
      </c>
      <c r="P17" s="5">
        <v>1</v>
      </c>
      <c r="Q17" s="5">
        <v>20</v>
      </c>
      <c r="R17" s="5" t="s">
        <v>202</v>
      </c>
    </row>
    <row r="18" spans="1:18">
      <c r="A18" s="171"/>
      <c r="B18" s="171"/>
      <c r="C18" s="171"/>
      <c r="D18" s="172"/>
      <c r="E18" s="171"/>
      <c r="F18" s="171"/>
      <c r="G18" s="171"/>
      <c r="H18" s="171"/>
      <c r="I18" s="173"/>
      <c r="J18" s="171"/>
      <c r="K18" s="173"/>
      <c r="L18" s="171"/>
      <c r="M18" s="173"/>
      <c r="N18" s="173"/>
      <c r="O18" s="171"/>
      <c r="P18" s="171"/>
      <c r="Q18" s="171"/>
      <c r="R18" s="171"/>
    </row>
    <row r="19" spans="1:18">
      <c r="A19" s="5" t="s">
        <v>221</v>
      </c>
      <c r="B19" s="5" t="s">
        <v>200</v>
      </c>
      <c r="C19" s="5">
        <v>1987</v>
      </c>
      <c r="D19" s="42" t="s">
        <v>203</v>
      </c>
      <c r="E19" s="5" t="s">
        <v>182</v>
      </c>
      <c r="F19" s="5" t="s">
        <v>606</v>
      </c>
      <c r="G19" s="5" t="s">
        <v>506</v>
      </c>
      <c r="H19" s="5">
        <v>130</v>
      </c>
      <c r="I19" s="6">
        <f t="shared" ref="I19" si="4">H19</f>
        <v>130</v>
      </c>
      <c r="J19" s="5"/>
      <c r="K19" s="6">
        <f t="shared" ref="K19" si="5">J19*0.5</f>
        <v>0</v>
      </c>
      <c r="L19" s="5"/>
      <c r="M19" s="6">
        <f t="shared" ref="M19" si="6">L19*1.5</f>
        <v>0</v>
      </c>
      <c r="N19" s="6">
        <f t="shared" ref="N19" si="7">M19+K19+I19</f>
        <v>130</v>
      </c>
      <c r="O19" s="5">
        <v>1</v>
      </c>
      <c r="P19" s="5">
        <v>1</v>
      </c>
      <c r="Q19" s="49">
        <v>20</v>
      </c>
      <c r="R19" s="5" t="s">
        <v>202</v>
      </c>
    </row>
    <row r="20" spans="1:18" s="175" customFormat="1">
      <c r="A20" s="171"/>
      <c r="B20" s="171"/>
      <c r="C20" s="171"/>
      <c r="D20" s="172"/>
      <c r="E20" s="171"/>
      <c r="F20" s="171"/>
      <c r="G20" s="171"/>
      <c r="H20" s="171"/>
      <c r="I20" s="173"/>
      <c r="J20" s="171"/>
      <c r="K20" s="173"/>
      <c r="L20" s="171"/>
      <c r="M20" s="173"/>
      <c r="N20" s="173"/>
      <c r="O20" s="171"/>
      <c r="P20" s="171"/>
      <c r="Q20" s="174"/>
      <c r="R20" s="171"/>
    </row>
    <row r="21" spans="1:18">
      <c r="A21" s="5" t="s">
        <v>449</v>
      </c>
      <c r="B21" s="5" t="s">
        <v>420</v>
      </c>
      <c r="C21" s="5">
        <v>1986</v>
      </c>
      <c r="D21" s="42" t="s">
        <v>203</v>
      </c>
      <c r="E21" s="5" t="s">
        <v>182</v>
      </c>
      <c r="F21" s="5" t="s">
        <v>669</v>
      </c>
      <c r="G21" s="5" t="s">
        <v>272</v>
      </c>
      <c r="H21" s="5">
        <v>345</v>
      </c>
      <c r="I21" s="6">
        <f t="shared" si="0"/>
        <v>345</v>
      </c>
      <c r="J21" s="5"/>
      <c r="K21" s="6">
        <f t="shared" si="1"/>
        <v>0</v>
      </c>
      <c r="L21" s="5"/>
      <c r="M21" s="6">
        <f t="shared" si="2"/>
        <v>0</v>
      </c>
      <c r="N21" s="6">
        <f t="shared" si="3"/>
        <v>345</v>
      </c>
      <c r="O21" s="5">
        <v>1</v>
      </c>
      <c r="P21" s="5">
        <v>1</v>
      </c>
      <c r="Q21" s="5">
        <v>20</v>
      </c>
      <c r="R21" s="5"/>
    </row>
    <row r="22" spans="1:18">
      <c r="A22" s="171"/>
      <c r="B22" s="171"/>
      <c r="C22" s="171"/>
      <c r="D22" s="172"/>
      <c r="E22" s="171"/>
      <c r="F22" s="171"/>
      <c r="G22" s="171"/>
      <c r="H22" s="171"/>
      <c r="I22" s="173"/>
      <c r="J22" s="171"/>
      <c r="K22" s="173"/>
      <c r="L22" s="171"/>
      <c r="M22" s="173"/>
      <c r="N22" s="173"/>
      <c r="O22" s="171"/>
      <c r="P22" s="171"/>
      <c r="Q22" s="171"/>
      <c r="R22" s="171"/>
    </row>
    <row r="23" spans="1:18">
      <c r="A23" s="5" t="s">
        <v>363</v>
      </c>
      <c r="B23" s="5" t="s">
        <v>358</v>
      </c>
      <c r="C23" s="5">
        <v>1985</v>
      </c>
      <c r="D23" s="42" t="s">
        <v>206</v>
      </c>
      <c r="E23" s="5" t="s">
        <v>182</v>
      </c>
      <c r="F23" s="5" t="s">
        <v>699</v>
      </c>
      <c r="G23" s="5" t="s">
        <v>203</v>
      </c>
      <c r="H23" s="5">
        <v>370</v>
      </c>
      <c r="I23" s="6">
        <f t="shared" ref="I23" si="8">H23</f>
        <v>370</v>
      </c>
      <c r="J23" s="5"/>
      <c r="K23" s="6">
        <f t="shared" ref="K23" si="9">J23*0.5</f>
        <v>0</v>
      </c>
      <c r="L23" s="5"/>
      <c r="M23" s="6">
        <f t="shared" ref="M23" si="10">L23*1.5</f>
        <v>0</v>
      </c>
      <c r="N23" s="6">
        <f t="shared" ref="N23" si="11">M23+K23+I23</f>
        <v>370</v>
      </c>
      <c r="O23" s="5">
        <v>1</v>
      </c>
      <c r="P23" s="5">
        <v>1</v>
      </c>
      <c r="Q23" s="5">
        <v>20</v>
      </c>
      <c r="R23" s="5" t="s">
        <v>360</v>
      </c>
    </row>
    <row r="24" spans="1:18">
      <c r="A24" s="5" t="s">
        <v>238</v>
      </c>
      <c r="B24" s="5" t="s">
        <v>200</v>
      </c>
      <c r="C24" s="5">
        <v>1982</v>
      </c>
      <c r="D24" s="42" t="s">
        <v>206</v>
      </c>
      <c r="E24" s="5" t="s">
        <v>182</v>
      </c>
      <c r="F24" s="5" t="s">
        <v>622</v>
      </c>
      <c r="G24" s="5" t="s">
        <v>203</v>
      </c>
      <c r="H24" s="5">
        <v>315</v>
      </c>
      <c r="I24" s="6">
        <f t="shared" ref="I24:I30" si="12">H24</f>
        <v>315</v>
      </c>
      <c r="J24" s="5"/>
      <c r="K24" s="6">
        <f t="shared" ref="K24:K30" si="13">J24*0.5</f>
        <v>0</v>
      </c>
      <c r="L24" s="5"/>
      <c r="M24" s="6">
        <f t="shared" ref="M24:M30" si="14">L24*1.5</f>
        <v>0</v>
      </c>
      <c r="N24" s="6">
        <f t="shared" ref="N24:N30" si="15">M24+K24+I24</f>
        <v>315</v>
      </c>
      <c r="O24" s="5">
        <v>2</v>
      </c>
      <c r="P24" s="5">
        <v>1</v>
      </c>
      <c r="Q24" s="49">
        <v>18</v>
      </c>
      <c r="R24" s="5" t="s">
        <v>202</v>
      </c>
    </row>
    <row r="25" spans="1:18">
      <c r="A25" s="171"/>
      <c r="B25" s="171"/>
      <c r="C25" s="171"/>
      <c r="D25" s="172"/>
      <c r="E25" s="171"/>
      <c r="F25" s="171"/>
      <c r="G25" s="171"/>
      <c r="H25" s="171"/>
      <c r="I25" s="173"/>
      <c r="J25" s="171"/>
      <c r="K25" s="173"/>
      <c r="L25" s="171"/>
      <c r="M25" s="173"/>
      <c r="N25" s="173"/>
      <c r="O25" s="171"/>
      <c r="P25" s="171"/>
      <c r="Q25" s="174"/>
      <c r="R25" s="171"/>
    </row>
    <row r="26" spans="1:18">
      <c r="A26" s="5" t="s">
        <v>278</v>
      </c>
      <c r="B26" s="5" t="s">
        <v>200</v>
      </c>
      <c r="C26" s="5">
        <v>1970</v>
      </c>
      <c r="D26" s="42" t="s">
        <v>226</v>
      </c>
      <c r="E26" s="5" t="s">
        <v>182</v>
      </c>
      <c r="F26" s="5" t="s">
        <v>711</v>
      </c>
      <c r="G26" s="5" t="s">
        <v>203</v>
      </c>
      <c r="H26" s="5">
        <v>332</v>
      </c>
      <c r="I26" s="6">
        <f t="shared" si="12"/>
        <v>332</v>
      </c>
      <c r="J26" s="5"/>
      <c r="K26" s="6">
        <f t="shared" si="13"/>
        <v>0</v>
      </c>
      <c r="L26" s="5"/>
      <c r="M26" s="6">
        <f t="shared" si="14"/>
        <v>0</v>
      </c>
      <c r="N26" s="6">
        <f t="shared" si="15"/>
        <v>332</v>
      </c>
      <c r="O26" s="5">
        <v>1</v>
      </c>
      <c r="P26" s="5">
        <v>1</v>
      </c>
      <c r="Q26" s="5">
        <v>20</v>
      </c>
      <c r="R26" s="5" t="s">
        <v>212</v>
      </c>
    </row>
    <row r="27" spans="1:18">
      <c r="A27" s="171"/>
      <c r="B27" s="171"/>
      <c r="C27" s="171"/>
      <c r="D27" s="172"/>
      <c r="E27" s="171"/>
      <c r="F27" s="171"/>
      <c r="G27" s="171"/>
      <c r="H27" s="171"/>
      <c r="I27" s="173"/>
      <c r="J27" s="171"/>
      <c r="K27" s="173"/>
      <c r="L27" s="171"/>
      <c r="M27" s="173"/>
      <c r="N27" s="173"/>
      <c r="O27" s="171"/>
      <c r="P27" s="171"/>
      <c r="Q27" s="171"/>
      <c r="R27" s="171"/>
    </row>
    <row r="28" spans="1:18">
      <c r="A28" s="5" t="s">
        <v>227</v>
      </c>
      <c r="B28" s="5" t="s">
        <v>200</v>
      </c>
      <c r="C28" s="5">
        <v>1962</v>
      </c>
      <c r="D28" s="5" t="s">
        <v>228</v>
      </c>
      <c r="E28" s="5" t="s">
        <v>171</v>
      </c>
      <c r="F28" s="5" t="s">
        <v>677</v>
      </c>
      <c r="G28" s="5" t="s">
        <v>203</v>
      </c>
      <c r="H28" s="5">
        <v>401</v>
      </c>
      <c r="I28" s="6">
        <f t="shared" ref="I28" si="16">H28</f>
        <v>401</v>
      </c>
      <c r="J28" s="5"/>
      <c r="K28" s="6">
        <f t="shared" ref="K28" si="17">J28*0.5</f>
        <v>0</v>
      </c>
      <c r="L28" s="5"/>
      <c r="M28" s="6">
        <f t="shared" ref="M28" si="18">L28*1.5</f>
        <v>0</v>
      </c>
      <c r="N28" s="6">
        <f t="shared" ref="N28" si="19">M28+K28+I28</f>
        <v>401</v>
      </c>
      <c r="O28" s="5">
        <v>1</v>
      </c>
      <c r="P28" s="5">
        <v>1</v>
      </c>
      <c r="Q28" s="49">
        <v>20</v>
      </c>
      <c r="R28" s="5" t="s">
        <v>210</v>
      </c>
    </row>
    <row r="29" spans="1:18">
      <c r="A29" s="171"/>
      <c r="B29" s="171"/>
      <c r="C29" s="171"/>
      <c r="D29" s="172"/>
      <c r="E29" s="171"/>
      <c r="F29" s="171"/>
      <c r="G29" s="171"/>
      <c r="H29" s="171"/>
      <c r="I29" s="173"/>
      <c r="J29" s="171"/>
      <c r="K29" s="173"/>
      <c r="L29" s="171"/>
      <c r="M29" s="173"/>
      <c r="N29" s="173"/>
      <c r="O29" s="171"/>
      <c r="P29" s="171"/>
      <c r="Q29" s="171"/>
      <c r="R29" s="171"/>
    </row>
    <row r="30" spans="1:18">
      <c r="A30" s="5" t="s">
        <v>360</v>
      </c>
      <c r="B30" s="5" t="s">
        <v>358</v>
      </c>
      <c r="C30" s="5">
        <v>1954</v>
      </c>
      <c r="D30" s="42" t="s">
        <v>362</v>
      </c>
      <c r="E30" s="5" t="s">
        <v>173</v>
      </c>
      <c r="F30" s="5" t="s">
        <v>698</v>
      </c>
      <c r="G30" s="5" t="s">
        <v>203</v>
      </c>
      <c r="H30" s="5">
        <v>462</v>
      </c>
      <c r="I30" s="6">
        <f t="shared" si="12"/>
        <v>462</v>
      </c>
      <c r="J30" s="5"/>
      <c r="K30" s="6">
        <f t="shared" si="13"/>
        <v>0</v>
      </c>
      <c r="L30" s="5"/>
      <c r="M30" s="6">
        <f t="shared" si="14"/>
        <v>0</v>
      </c>
      <c r="N30" s="6">
        <f t="shared" si="15"/>
        <v>462</v>
      </c>
      <c r="O30" s="5">
        <v>1</v>
      </c>
      <c r="P30" s="5">
        <v>1</v>
      </c>
      <c r="Q30" s="5">
        <v>20</v>
      </c>
      <c r="R30" s="5" t="s">
        <v>360</v>
      </c>
    </row>
    <row r="31" spans="1:18">
      <c r="A31" s="175"/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6"/>
    </row>
    <row r="32" spans="1:18" ht="18.75">
      <c r="A32" s="2" t="s">
        <v>229</v>
      </c>
      <c r="B32" s="335" t="s">
        <v>12</v>
      </c>
      <c r="C32" s="331" t="s">
        <v>1</v>
      </c>
      <c r="D32" s="332" t="s">
        <v>104</v>
      </c>
      <c r="E32" s="332" t="s">
        <v>13</v>
      </c>
      <c r="F32" s="331" t="s">
        <v>11</v>
      </c>
      <c r="G32" s="332" t="s">
        <v>139</v>
      </c>
      <c r="H32" s="370" t="s">
        <v>105</v>
      </c>
      <c r="I32" s="371"/>
      <c r="J32" s="329" t="s">
        <v>5</v>
      </c>
      <c r="K32" s="329"/>
      <c r="L32" s="329" t="s">
        <v>6</v>
      </c>
      <c r="M32" s="329"/>
      <c r="N32" s="330" t="s">
        <v>7</v>
      </c>
      <c r="O32" s="331" t="s">
        <v>8</v>
      </c>
      <c r="P32" s="332" t="s">
        <v>9</v>
      </c>
      <c r="Q32" s="328" t="s">
        <v>10</v>
      </c>
      <c r="R32" s="401" t="s">
        <v>151</v>
      </c>
    </row>
    <row r="33" spans="1:18">
      <c r="A33" s="329" t="s">
        <v>0</v>
      </c>
      <c r="B33" s="336"/>
      <c r="C33" s="331"/>
      <c r="D33" s="333"/>
      <c r="E33" s="333"/>
      <c r="F33" s="331"/>
      <c r="G33" s="333"/>
      <c r="H33" s="372"/>
      <c r="I33" s="373"/>
      <c r="J33" s="329"/>
      <c r="K33" s="329"/>
      <c r="L33" s="329"/>
      <c r="M33" s="329"/>
      <c r="N33" s="330"/>
      <c r="O33" s="331"/>
      <c r="P33" s="333"/>
      <c r="Q33" s="328"/>
      <c r="R33" s="401"/>
    </row>
    <row r="34" spans="1:18">
      <c r="A34" s="329"/>
      <c r="B34" s="337"/>
      <c r="C34" s="331"/>
      <c r="D34" s="334"/>
      <c r="E34" s="334"/>
      <c r="F34" s="331"/>
      <c r="G34" s="334"/>
      <c r="H34" s="3" t="s">
        <v>3</v>
      </c>
      <c r="I34" s="4" t="s">
        <v>4</v>
      </c>
      <c r="J34" s="3" t="s">
        <v>3</v>
      </c>
      <c r="K34" s="4" t="s">
        <v>4</v>
      </c>
      <c r="L34" s="3" t="s">
        <v>3</v>
      </c>
      <c r="M34" s="4" t="s">
        <v>4</v>
      </c>
      <c r="N34" s="330"/>
      <c r="O34" s="331"/>
      <c r="P34" s="334"/>
      <c r="Q34" s="328"/>
      <c r="R34" s="401"/>
    </row>
    <row r="35" spans="1:18">
      <c r="A35" s="5" t="s">
        <v>261</v>
      </c>
      <c r="B35" s="5" t="s">
        <v>200</v>
      </c>
      <c r="C35" s="5">
        <v>1982</v>
      </c>
      <c r="D35" s="42" t="s">
        <v>203</v>
      </c>
      <c r="E35" s="5" t="s">
        <v>223</v>
      </c>
      <c r="F35" s="5" t="s">
        <v>590</v>
      </c>
      <c r="G35" s="5" t="s">
        <v>272</v>
      </c>
      <c r="H35" s="5">
        <v>524</v>
      </c>
      <c r="I35" s="6">
        <f t="shared" ref="I35" si="20">H35</f>
        <v>524</v>
      </c>
      <c r="J35" s="5"/>
      <c r="K35" s="6">
        <f t="shared" ref="K35" si="21">J35*0.5</f>
        <v>0</v>
      </c>
      <c r="L35" s="5"/>
      <c r="M35" s="6">
        <f t="shared" ref="M35" si="22">L35*1.5</f>
        <v>0</v>
      </c>
      <c r="N35" s="6">
        <f t="shared" ref="N35" si="23">M35+K35+I35</f>
        <v>524</v>
      </c>
      <c r="O35" s="5">
        <v>1</v>
      </c>
      <c r="P35" s="5">
        <v>1</v>
      </c>
      <c r="Q35" s="5">
        <v>20</v>
      </c>
      <c r="R35" s="5" t="s">
        <v>207</v>
      </c>
    </row>
    <row r="36" spans="1:18">
      <c r="A36" s="177"/>
      <c r="B36" s="178"/>
      <c r="C36" s="179"/>
      <c r="D36" s="180"/>
      <c r="E36" s="180"/>
      <c r="F36" s="179"/>
      <c r="G36" s="180"/>
      <c r="H36" s="181"/>
      <c r="I36" s="182"/>
      <c r="J36" s="181"/>
      <c r="K36" s="182"/>
      <c r="L36" s="181"/>
      <c r="M36" s="182"/>
      <c r="N36" s="183"/>
      <c r="O36" s="179"/>
      <c r="P36" s="180"/>
      <c r="Q36" s="184"/>
      <c r="R36" s="185"/>
    </row>
    <row r="37" spans="1:18">
      <c r="A37" s="5" t="s">
        <v>306</v>
      </c>
      <c r="B37" s="5" t="s">
        <v>299</v>
      </c>
      <c r="C37" s="5">
        <v>1984</v>
      </c>
      <c r="D37" s="42" t="s">
        <v>307</v>
      </c>
      <c r="E37" s="5" t="s">
        <v>223</v>
      </c>
      <c r="F37" s="5" t="s">
        <v>643</v>
      </c>
      <c r="G37" s="5" t="s">
        <v>273</v>
      </c>
      <c r="H37" s="5">
        <v>490</v>
      </c>
      <c r="I37" s="6">
        <f t="shared" ref="I37" si="24">H37</f>
        <v>490</v>
      </c>
      <c r="J37" s="5"/>
      <c r="K37" s="6">
        <f t="shared" ref="K37" si="25">J37*0.5</f>
        <v>0</v>
      </c>
      <c r="L37" s="5"/>
      <c r="M37" s="6">
        <f t="shared" ref="M37" si="26">L37*1.5</f>
        <v>0</v>
      </c>
      <c r="N37" s="6">
        <f t="shared" ref="N37" si="27">M37+K37+I37</f>
        <v>490</v>
      </c>
      <c r="O37" s="5">
        <v>1</v>
      </c>
      <c r="P37" s="5">
        <v>1</v>
      </c>
      <c r="Q37" s="49">
        <v>20</v>
      </c>
      <c r="R37" s="5"/>
    </row>
    <row r="38" spans="1:18">
      <c r="A38" s="1"/>
      <c r="B38" s="1"/>
      <c r="C38" s="1"/>
      <c r="D38" s="57"/>
      <c r="E38" s="1"/>
      <c r="F38" s="1"/>
      <c r="G38" s="1"/>
      <c r="H38" s="1"/>
      <c r="I38" s="27"/>
      <c r="J38" s="1"/>
      <c r="K38" s="27"/>
      <c r="L38" s="1"/>
      <c r="M38" s="27"/>
      <c r="N38" s="27"/>
      <c r="O38" s="1"/>
      <c r="P38" s="1"/>
      <c r="Q38" s="55"/>
      <c r="R38" s="1"/>
    </row>
    <row r="39" spans="1:18" ht="28.9" customHeight="1">
      <c r="A39" s="13" t="s">
        <v>147</v>
      </c>
      <c r="B39" s="335" t="s">
        <v>12</v>
      </c>
      <c r="C39" s="331" t="s">
        <v>1</v>
      </c>
      <c r="D39" s="332" t="s">
        <v>104</v>
      </c>
      <c r="E39" s="332" t="s">
        <v>13</v>
      </c>
      <c r="F39" s="331" t="s">
        <v>11</v>
      </c>
      <c r="G39" s="332" t="s">
        <v>139</v>
      </c>
      <c r="H39" s="370" t="s">
        <v>5</v>
      </c>
      <c r="I39" s="371"/>
      <c r="J39" s="329" t="s">
        <v>5</v>
      </c>
      <c r="K39" s="329"/>
      <c r="L39" s="329" t="s">
        <v>6</v>
      </c>
      <c r="M39" s="329"/>
      <c r="N39" s="330" t="s">
        <v>7</v>
      </c>
      <c r="O39" s="331" t="s">
        <v>8</v>
      </c>
      <c r="P39" s="332" t="s">
        <v>9</v>
      </c>
      <c r="Q39" s="328" t="s">
        <v>10</v>
      </c>
      <c r="R39" s="401" t="s">
        <v>151</v>
      </c>
    </row>
    <row r="40" spans="1:18" ht="14.45" customHeight="1">
      <c r="A40" s="329" t="s">
        <v>0</v>
      </c>
      <c r="B40" s="336"/>
      <c r="C40" s="331"/>
      <c r="D40" s="333"/>
      <c r="E40" s="333"/>
      <c r="F40" s="331"/>
      <c r="G40" s="333"/>
      <c r="H40" s="372"/>
      <c r="I40" s="373"/>
      <c r="J40" s="329"/>
      <c r="K40" s="329"/>
      <c r="L40" s="329"/>
      <c r="M40" s="329"/>
      <c r="N40" s="330"/>
      <c r="O40" s="331"/>
      <c r="P40" s="333"/>
      <c r="Q40" s="328"/>
      <c r="R40" s="401"/>
    </row>
    <row r="41" spans="1:18">
      <c r="A41" s="329"/>
      <c r="B41" s="337"/>
      <c r="C41" s="331"/>
      <c r="D41" s="334"/>
      <c r="E41" s="334"/>
      <c r="F41" s="331"/>
      <c r="G41" s="334"/>
      <c r="H41" s="3" t="s">
        <v>3</v>
      </c>
      <c r="I41" s="4" t="s">
        <v>4</v>
      </c>
      <c r="J41" s="3" t="s">
        <v>3</v>
      </c>
      <c r="K41" s="4" t="s">
        <v>4</v>
      </c>
      <c r="L41" s="3" t="s">
        <v>3</v>
      </c>
      <c r="M41" s="4" t="s">
        <v>4</v>
      </c>
      <c r="N41" s="330"/>
      <c r="O41" s="331"/>
      <c r="P41" s="334"/>
      <c r="Q41" s="328"/>
      <c r="R41" s="401"/>
    </row>
    <row r="42" spans="1:18">
      <c r="A42" s="5" t="s">
        <v>327</v>
      </c>
      <c r="B42" s="5" t="s">
        <v>328</v>
      </c>
      <c r="C42" s="5">
        <v>1967</v>
      </c>
      <c r="D42" s="5" t="s">
        <v>226</v>
      </c>
      <c r="E42" s="5" t="s">
        <v>182</v>
      </c>
      <c r="F42" s="5" t="s">
        <v>685</v>
      </c>
      <c r="G42" s="5" t="s">
        <v>203</v>
      </c>
      <c r="H42" s="5">
        <v>250</v>
      </c>
      <c r="I42" s="6">
        <f t="shared" ref="I42" si="28">H42</f>
        <v>250</v>
      </c>
      <c r="J42" s="5"/>
      <c r="K42" s="6">
        <f t="shared" ref="K42" si="29">J42*0.5</f>
        <v>0</v>
      </c>
      <c r="L42" s="5"/>
      <c r="M42" s="6">
        <f t="shared" ref="M42" si="30">L42*1.5</f>
        <v>0</v>
      </c>
      <c r="N42" s="6">
        <f t="shared" ref="N42" si="31">M42+K42+I42</f>
        <v>250</v>
      </c>
      <c r="O42" s="5">
        <v>1</v>
      </c>
      <c r="P42" s="5">
        <v>1</v>
      </c>
      <c r="Q42" s="5">
        <v>20</v>
      </c>
      <c r="R42" s="5" t="s">
        <v>329</v>
      </c>
    </row>
    <row r="43" spans="1:18">
      <c r="A43" s="177"/>
      <c r="B43" s="178"/>
      <c r="C43" s="179"/>
      <c r="D43" s="180"/>
      <c r="E43" s="180"/>
      <c r="F43" s="179"/>
      <c r="G43" s="180"/>
      <c r="H43" s="181"/>
      <c r="I43" s="182"/>
      <c r="J43" s="181"/>
      <c r="K43" s="182"/>
      <c r="L43" s="181"/>
      <c r="M43" s="182"/>
      <c r="N43" s="183"/>
      <c r="O43" s="179"/>
      <c r="P43" s="180"/>
      <c r="Q43" s="184"/>
      <c r="R43" s="185"/>
    </row>
    <row r="44" spans="1:18">
      <c r="A44" s="5" t="s">
        <v>227</v>
      </c>
      <c r="B44" s="5" t="s">
        <v>200</v>
      </c>
      <c r="C44" s="5">
        <v>1962</v>
      </c>
      <c r="D44" s="5" t="s">
        <v>228</v>
      </c>
      <c r="E44" s="5" t="s">
        <v>171</v>
      </c>
      <c r="F44" s="5" t="s">
        <v>677</v>
      </c>
      <c r="G44" s="5" t="s">
        <v>203</v>
      </c>
      <c r="H44" s="5">
        <v>534</v>
      </c>
      <c r="I44" s="6">
        <f t="shared" ref="I44" si="32">H44</f>
        <v>534</v>
      </c>
      <c r="J44" s="5"/>
      <c r="K44" s="6">
        <f t="shared" ref="K44" si="33">J44*0.5</f>
        <v>0</v>
      </c>
      <c r="L44" s="5"/>
      <c r="M44" s="6">
        <f t="shared" ref="M44" si="34">L44*1.5</f>
        <v>0</v>
      </c>
      <c r="N44" s="6">
        <f t="shared" ref="N44" si="35">M44+K44+I44</f>
        <v>534</v>
      </c>
      <c r="O44" s="5">
        <v>1</v>
      </c>
      <c r="P44" s="5">
        <v>1</v>
      </c>
      <c r="Q44" s="49">
        <v>20</v>
      </c>
      <c r="R44" s="5" t="s">
        <v>210</v>
      </c>
    </row>
    <row r="45" spans="1:18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69"/>
    </row>
    <row r="46" spans="1:18" ht="28.9" customHeight="1">
      <c r="A46" s="2" t="s">
        <v>204</v>
      </c>
      <c r="B46" s="335" t="s">
        <v>12</v>
      </c>
      <c r="C46" s="331" t="s">
        <v>1</v>
      </c>
      <c r="D46" s="332" t="s">
        <v>104</v>
      </c>
      <c r="E46" s="332" t="s">
        <v>13</v>
      </c>
      <c r="F46" s="331" t="s">
        <v>11</v>
      </c>
      <c r="G46" s="332" t="s">
        <v>139</v>
      </c>
      <c r="H46" s="370" t="s">
        <v>5</v>
      </c>
      <c r="I46" s="371"/>
      <c r="J46" s="329" t="s">
        <v>5</v>
      </c>
      <c r="K46" s="329"/>
      <c r="L46" s="329" t="s">
        <v>6</v>
      </c>
      <c r="M46" s="329"/>
      <c r="N46" s="330" t="s">
        <v>7</v>
      </c>
      <c r="O46" s="331" t="s">
        <v>8</v>
      </c>
      <c r="P46" s="332" t="s">
        <v>9</v>
      </c>
      <c r="Q46" s="328" t="s">
        <v>10</v>
      </c>
      <c r="R46" s="401" t="s">
        <v>151</v>
      </c>
    </row>
    <row r="47" spans="1:18" ht="14.45" customHeight="1">
      <c r="A47" s="329" t="s">
        <v>0</v>
      </c>
      <c r="B47" s="336"/>
      <c r="C47" s="331"/>
      <c r="D47" s="333"/>
      <c r="E47" s="333"/>
      <c r="F47" s="331"/>
      <c r="G47" s="333"/>
      <c r="H47" s="372"/>
      <c r="I47" s="373"/>
      <c r="J47" s="329"/>
      <c r="K47" s="329"/>
      <c r="L47" s="329"/>
      <c r="M47" s="329"/>
      <c r="N47" s="330"/>
      <c r="O47" s="331"/>
      <c r="P47" s="333"/>
      <c r="Q47" s="328"/>
      <c r="R47" s="401"/>
    </row>
    <row r="48" spans="1:18">
      <c r="A48" s="329"/>
      <c r="B48" s="337"/>
      <c r="C48" s="331"/>
      <c r="D48" s="334"/>
      <c r="E48" s="334"/>
      <c r="F48" s="331"/>
      <c r="G48" s="334"/>
      <c r="H48" s="3" t="s">
        <v>3</v>
      </c>
      <c r="I48" s="4" t="s">
        <v>4</v>
      </c>
      <c r="J48" s="3" t="s">
        <v>3</v>
      </c>
      <c r="K48" s="4" t="s">
        <v>4</v>
      </c>
      <c r="L48" s="3" t="s">
        <v>3</v>
      </c>
      <c r="M48" s="4" t="s">
        <v>4</v>
      </c>
      <c r="N48" s="330"/>
      <c r="O48" s="331"/>
      <c r="P48" s="334"/>
      <c r="Q48" s="328"/>
      <c r="R48" s="401"/>
    </row>
    <row r="49" spans="1:18">
      <c r="A49" s="5" t="s">
        <v>392</v>
      </c>
      <c r="B49" s="5" t="s">
        <v>378</v>
      </c>
      <c r="C49" s="5">
        <v>1996</v>
      </c>
      <c r="D49" s="42" t="s">
        <v>203</v>
      </c>
      <c r="E49" s="43" t="s">
        <v>171</v>
      </c>
      <c r="F49" s="5" t="s">
        <v>652</v>
      </c>
      <c r="G49" s="43" t="s">
        <v>393</v>
      </c>
      <c r="H49" s="5">
        <v>330</v>
      </c>
      <c r="I49" s="6">
        <f t="shared" ref="I49" si="36">H49</f>
        <v>330</v>
      </c>
      <c r="J49" s="5"/>
      <c r="K49" s="6">
        <f t="shared" ref="K49" si="37">J49*0.5</f>
        <v>0</v>
      </c>
      <c r="L49" s="5"/>
      <c r="M49" s="6">
        <f t="shared" ref="M49" si="38">L49*1.5</f>
        <v>0</v>
      </c>
      <c r="N49" s="6">
        <f t="shared" ref="N49" si="39">M49+K49+I49</f>
        <v>330</v>
      </c>
      <c r="O49" s="5">
        <v>1</v>
      </c>
      <c r="P49" s="5">
        <v>1</v>
      </c>
      <c r="Q49" s="5">
        <v>20</v>
      </c>
      <c r="R49" s="5" t="s">
        <v>381</v>
      </c>
    </row>
    <row r="50" spans="1:18">
      <c r="A50" s="177"/>
      <c r="B50" s="178"/>
      <c r="C50" s="180"/>
      <c r="D50" s="180"/>
      <c r="E50" s="180"/>
      <c r="F50" s="180"/>
      <c r="G50" s="180"/>
      <c r="H50" s="186"/>
      <c r="I50" s="187"/>
      <c r="J50" s="186"/>
      <c r="K50" s="187"/>
      <c r="L50" s="186"/>
      <c r="M50" s="187"/>
      <c r="N50" s="188"/>
      <c r="O50" s="180"/>
      <c r="P50" s="180"/>
      <c r="Q50" s="189"/>
      <c r="R50" s="190"/>
    </row>
    <row r="51" spans="1:18">
      <c r="A51" s="5" t="s">
        <v>386</v>
      </c>
      <c r="B51" s="5" t="s">
        <v>378</v>
      </c>
      <c r="C51" s="5">
        <v>1996</v>
      </c>
      <c r="D51" s="42" t="s">
        <v>203</v>
      </c>
      <c r="E51" s="43" t="s">
        <v>171</v>
      </c>
      <c r="F51" s="5" t="s">
        <v>599</v>
      </c>
      <c r="G51" s="43" t="s">
        <v>387</v>
      </c>
      <c r="H51" s="5">
        <v>303</v>
      </c>
      <c r="I51" s="6">
        <f t="shared" ref="I51" si="40">H51</f>
        <v>303</v>
      </c>
      <c r="J51" s="5"/>
      <c r="K51" s="6">
        <f t="shared" ref="K51" si="41">J51*0.5</f>
        <v>0</v>
      </c>
      <c r="L51" s="5"/>
      <c r="M51" s="6">
        <f t="shared" ref="M51" si="42">L51*1.5</f>
        <v>0</v>
      </c>
      <c r="N51" s="6">
        <f t="shared" ref="N51" si="43">M51+K51+I51</f>
        <v>303</v>
      </c>
      <c r="O51" s="5">
        <v>1</v>
      </c>
      <c r="P51" s="5">
        <v>1</v>
      </c>
      <c r="Q51" s="5">
        <v>20</v>
      </c>
      <c r="R51" s="5" t="s">
        <v>385</v>
      </c>
    </row>
    <row r="52" spans="1:18">
      <c r="A52" s="191"/>
      <c r="B52" s="178"/>
      <c r="C52" s="180"/>
      <c r="D52" s="180"/>
      <c r="E52" s="180"/>
      <c r="F52" s="180"/>
      <c r="G52" s="180"/>
      <c r="H52" s="186"/>
      <c r="I52" s="187"/>
      <c r="J52" s="186"/>
      <c r="K52" s="187"/>
      <c r="L52" s="186"/>
      <c r="M52" s="187"/>
      <c r="N52" s="188"/>
      <c r="O52" s="180"/>
      <c r="P52" s="180"/>
      <c r="Q52" s="189"/>
      <c r="R52" s="190"/>
    </row>
    <row r="53" spans="1:18">
      <c r="A53" s="5" t="s">
        <v>271</v>
      </c>
      <c r="B53" s="5" t="s">
        <v>200</v>
      </c>
      <c r="C53" s="5">
        <v>1987</v>
      </c>
      <c r="D53" s="42" t="s">
        <v>203</v>
      </c>
      <c r="E53" s="43" t="s">
        <v>171</v>
      </c>
      <c r="F53" s="5" t="s">
        <v>695</v>
      </c>
      <c r="G53" s="43" t="s">
        <v>526</v>
      </c>
      <c r="H53" s="5">
        <v>312</v>
      </c>
      <c r="I53" s="6">
        <f t="shared" ref="I53" si="44">H53</f>
        <v>312</v>
      </c>
      <c r="J53" s="5"/>
      <c r="K53" s="6">
        <f t="shared" ref="K53" si="45">J53*0.5</f>
        <v>0</v>
      </c>
      <c r="L53" s="5"/>
      <c r="M53" s="6">
        <f t="shared" ref="M53" si="46">L53*1.5</f>
        <v>0</v>
      </c>
      <c r="N53" s="6">
        <f t="shared" ref="N53" si="47">M53+K53+I53</f>
        <v>312</v>
      </c>
      <c r="O53" s="5">
        <v>1</v>
      </c>
      <c r="P53" s="5">
        <v>1</v>
      </c>
      <c r="Q53" s="5">
        <v>20</v>
      </c>
      <c r="R53" s="5" t="s">
        <v>202</v>
      </c>
    </row>
    <row r="54" spans="1:18">
      <c r="A54" s="191"/>
      <c r="B54" s="178"/>
      <c r="C54" s="180"/>
      <c r="D54" s="180"/>
      <c r="E54" s="180"/>
      <c r="F54" s="180"/>
      <c r="G54" s="180"/>
      <c r="H54" s="186"/>
      <c r="I54" s="187"/>
      <c r="J54" s="186"/>
      <c r="K54" s="187"/>
      <c r="L54" s="186"/>
      <c r="M54" s="187"/>
      <c r="N54" s="188"/>
      <c r="O54" s="180"/>
      <c r="P54" s="180"/>
      <c r="Q54" s="189"/>
      <c r="R54" s="190"/>
    </row>
    <row r="55" spans="1:18">
      <c r="A55" s="5" t="s">
        <v>219</v>
      </c>
      <c r="B55" s="5" t="s">
        <v>200</v>
      </c>
      <c r="C55" s="5">
        <v>1992</v>
      </c>
      <c r="D55" s="42" t="s">
        <v>203</v>
      </c>
      <c r="E55" s="99" t="s">
        <v>171</v>
      </c>
      <c r="F55" s="5" t="s">
        <v>560</v>
      </c>
      <c r="G55" s="99" t="s">
        <v>273</v>
      </c>
      <c r="H55" s="92">
        <v>352</v>
      </c>
      <c r="I55" s="6">
        <f t="shared" ref="I55:I56" si="48">H55</f>
        <v>352</v>
      </c>
      <c r="J55" s="5"/>
      <c r="K55" s="6">
        <f t="shared" ref="K55:K56" si="49">J55*0.5</f>
        <v>0</v>
      </c>
      <c r="L55" s="5"/>
      <c r="M55" s="6">
        <f t="shared" ref="M55:M56" si="50">L55*1.5</f>
        <v>0</v>
      </c>
      <c r="N55" s="6">
        <f t="shared" ref="N55:N56" si="51">M55+K55+I55</f>
        <v>352</v>
      </c>
      <c r="O55" s="5">
        <v>2</v>
      </c>
      <c r="P55" s="88">
        <v>2</v>
      </c>
      <c r="Q55" s="49">
        <v>18</v>
      </c>
      <c r="R55" s="5" t="s">
        <v>202</v>
      </c>
    </row>
    <row r="56" spans="1:18">
      <c r="A56" s="5" t="s">
        <v>377</v>
      </c>
      <c r="B56" s="88" t="s">
        <v>378</v>
      </c>
      <c r="C56" s="5">
        <v>1992</v>
      </c>
      <c r="D56" s="42" t="s">
        <v>203</v>
      </c>
      <c r="E56" s="99" t="s">
        <v>171</v>
      </c>
      <c r="F56" s="5" t="s">
        <v>573</v>
      </c>
      <c r="G56" s="99" t="s">
        <v>273</v>
      </c>
      <c r="H56" s="92">
        <v>369</v>
      </c>
      <c r="I56" s="6">
        <f t="shared" si="48"/>
        <v>369</v>
      </c>
      <c r="J56" s="5"/>
      <c r="K56" s="6">
        <f t="shared" si="49"/>
        <v>0</v>
      </c>
      <c r="L56" s="5"/>
      <c r="M56" s="6">
        <f t="shared" si="50"/>
        <v>0</v>
      </c>
      <c r="N56" s="6">
        <f t="shared" si="51"/>
        <v>369</v>
      </c>
      <c r="O56" s="5">
        <v>1</v>
      </c>
      <c r="P56" s="88">
        <v>1</v>
      </c>
      <c r="Q56" s="49">
        <v>20</v>
      </c>
      <c r="R56" s="5" t="s">
        <v>379</v>
      </c>
    </row>
    <row r="57" spans="1:18">
      <c r="A57" s="5" t="s">
        <v>388</v>
      </c>
      <c r="B57" s="5" t="s">
        <v>378</v>
      </c>
      <c r="C57" s="5">
        <v>1994</v>
      </c>
      <c r="D57" s="42" t="s">
        <v>203</v>
      </c>
      <c r="E57" s="43" t="s">
        <v>171</v>
      </c>
      <c r="F57" s="5" t="s">
        <v>601</v>
      </c>
      <c r="G57" s="43" t="s">
        <v>273</v>
      </c>
      <c r="H57" s="5">
        <v>313</v>
      </c>
      <c r="I57" s="6">
        <f t="shared" ref="I57" si="52">H57</f>
        <v>313</v>
      </c>
      <c r="J57" s="5"/>
      <c r="K57" s="6">
        <f t="shared" ref="K57" si="53">J57*0.5</f>
        <v>0</v>
      </c>
      <c r="L57" s="5"/>
      <c r="M57" s="6">
        <f t="shared" ref="M57" si="54">L57*1.5</f>
        <v>0</v>
      </c>
      <c r="N57" s="6">
        <f t="shared" ref="N57" si="55">M57+K57+I57</f>
        <v>313</v>
      </c>
      <c r="O57" s="5">
        <v>3</v>
      </c>
      <c r="P57" s="5">
        <v>3</v>
      </c>
      <c r="Q57" s="5">
        <v>16</v>
      </c>
      <c r="R57" s="5" t="s">
        <v>384</v>
      </c>
    </row>
    <row r="58" spans="1:18">
      <c r="A58" s="171"/>
      <c r="B58" s="171"/>
      <c r="C58" s="171"/>
      <c r="D58" s="192"/>
      <c r="E58" s="193"/>
      <c r="F58" s="171"/>
      <c r="G58" s="193"/>
      <c r="H58" s="194"/>
      <c r="I58" s="173"/>
      <c r="J58" s="171"/>
      <c r="K58" s="173"/>
      <c r="L58" s="171"/>
      <c r="M58" s="173"/>
      <c r="N58" s="173"/>
      <c r="O58" s="171"/>
      <c r="P58" s="195"/>
      <c r="Q58" s="174"/>
      <c r="R58" s="171"/>
    </row>
    <row r="59" spans="1:18">
      <c r="A59" s="5" t="s">
        <v>234</v>
      </c>
      <c r="B59" s="88" t="s">
        <v>200</v>
      </c>
      <c r="C59" s="5">
        <v>1982</v>
      </c>
      <c r="D59" s="98" t="s">
        <v>206</v>
      </c>
      <c r="E59" s="99" t="s">
        <v>171</v>
      </c>
      <c r="F59" s="5" t="s">
        <v>562</v>
      </c>
      <c r="G59" s="99" t="s">
        <v>203</v>
      </c>
      <c r="H59" s="92">
        <v>208</v>
      </c>
      <c r="I59" s="6">
        <f t="shared" ref="I59:I61" si="56">H59</f>
        <v>208</v>
      </c>
      <c r="J59" s="5"/>
      <c r="K59" s="6">
        <f t="shared" ref="K59:K61" si="57">J59*0.5</f>
        <v>0</v>
      </c>
      <c r="L59" s="5"/>
      <c r="M59" s="6">
        <f t="shared" ref="M59:M61" si="58">L59*1.5</f>
        <v>0</v>
      </c>
      <c r="N59" s="6">
        <f t="shared" ref="N59:N61" si="59">M59+K59+I59</f>
        <v>208</v>
      </c>
      <c r="O59" s="5">
        <v>3</v>
      </c>
      <c r="P59" s="88">
        <v>3</v>
      </c>
      <c r="Q59" s="49">
        <v>16</v>
      </c>
      <c r="R59" s="5" t="s">
        <v>202</v>
      </c>
    </row>
    <row r="60" spans="1:18">
      <c r="A60" s="5" t="s">
        <v>390</v>
      </c>
      <c r="B60" s="88" t="s">
        <v>378</v>
      </c>
      <c r="C60" s="5">
        <v>1985</v>
      </c>
      <c r="D60" s="98" t="s">
        <v>206</v>
      </c>
      <c r="E60" s="99" t="s">
        <v>171</v>
      </c>
      <c r="F60" s="5" t="s">
        <v>603</v>
      </c>
      <c r="G60" s="99" t="s">
        <v>203</v>
      </c>
      <c r="H60" s="92">
        <v>318</v>
      </c>
      <c r="I60" s="6">
        <f t="shared" si="56"/>
        <v>318</v>
      </c>
      <c r="J60" s="5"/>
      <c r="K60" s="6">
        <f t="shared" si="57"/>
        <v>0</v>
      </c>
      <c r="L60" s="5"/>
      <c r="M60" s="6">
        <f t="shared" si="58"/>
        <v>0</v>
      </c>
      <c r="N60" s="6">
        <f t="shared" si="59"/>
        <v>318</v>
      </c>
      <c r="O60" s="5">
        <v>1</v>
      </c>
      <c r="P60" s="88">
        <v>1</v>
      </c>
      <c r="Q60" s="49">
        <v>20</v>
      </c>
      <c r="R60" s="5" t="s">
        <v>381</v>
      </c>
    </row>
    <row r="61" spans="1:18">
      <c r="A61" s="5" t="s">
        <v>391</v>
      </c>
      <c r="B61" s="88" t="s">
        <v>378</v>
      </c>
      <c r="C61" s="5">
        <v>1982</v>
      </c>
      <c r="D61" s="98" t="s">
        <v>206</v>
      </c>
      <c r="E61" s="99" t="s">
        <v>171</v>
      </c>
      <c r="F61" s="5" t="s">
        <v>604</v>
      </c>
      <c r="G61" s="99" t="s">
        <v>203</v>
      </c>
      <c r="H61" s="92">
        <v>306</v>
      </c>
      <c r="I61" s="6">
        <f t="shared" si="56"/>
        <v>306</v>
      </c>
      <c r="J61" s="5"/>
      <c r="K61" s="6">
        <f t="shared" si="57"/>
        <v>0</v>
      </c>
      <c r="L61" s="5"/>
      <c r="M61" s="6">
        <f t="shared" si="58"/>
        <v>0</v>
      </c>
      <c r="N61" s="6">
        <f t="shared" si="59"/>
        <v>306</v>
      </c>
      <c r="O61" s="5">
        <v>2</v>
      </c>
      <c r="P61" s="88">
        <v>2</v>
      </c>
      <c r="Q61" s="49">
        <v>18</v>
      </c>
      <c r="R61" s="5" t="s">
        <v>381</v>
      </c>
    </row>
    <row r="62" spans="1:18">
      <c r="A62" s="171"/>
      <c r="B62" s="171"/>
      <c r="C62" s="171"/>
      <c r="D62" s="192"/>
      <c r="E62" s="193"/>
      <c r="F62" s="171"/>
      <c r="G62" s="193"/>
      <c r="H62" s="194"/>
      <c r="I62" s="173"/>
      <c r="J62" s="171"/>
      <c r="K62" s="173"/>
      <c r="L62" s="171"/>
      <c r="M62" s="173"/>
      <c r="N62" s="173"/>
      <c r="O62" s="171"/>
      <c r="P62" s="195"/>
      <c r="Q62" s="174"/>
      <c r="R62" s="171"/>
    </row>
    <row r="63" spans="1:18">
      <c r="A63" s="5" t="s">
        <v>199</v>
      </c>
      <c r="B63" s="5" t="s">
        <v>200</v>
      </c>
      <c r="C63" s="5">
        <v>1981</v>
      </c>
      <c r="D63" s="42" t="s">
        <v>201</v>
      </c>
      <c r="E63" s="43" t="s">
        <v>171</v>
      </c>
      <c r="F63" s="5" t="s">
        <v>558</v>
      </c>
      <c r="G63" s="43" t="s">
        <v>203</v>
      </c>
      <c r="H63" s="5">
        <v>439</v>
      </c>
      <c r="I63" s="6">
        <f t="shared" ref="I63:I66" si="60">H63</f>
        <v>439</v>
      </c>
      <c r="J63" s="5"/>
      <c r="K63" s="6">
        <f t="shared" ref="K63:K66" si="61">J63*0.5</f>
        <v>0</v>
      </c>
      <c r="L63" s="5"/>
      <c r="M63" s="6">
        <f t="shared" ref="M63:M66" si="62">L63*1.5</f>
        <v>0</v>
      </c>
      <c r="N63" s="6">
        <f t="shared" ref="N63:N66" si="63">M63+K63+I63</f>
        <v>439</v>
      </c>
      <c r="O63" s="5">
        <v>1</v>
      </c>
      <c r="P63" s="5">
        <v>1</v>
      </c>
      <c r="Q63" s="49">
        <v>20</v>
      </c>
      <c r="R63" s="5" t="s">
        <v>202</v>
      </c>
    </row>
    <row r="64" spans="1:18">
      <c r="A64" s="5" t="s">
        <v>380</v>
      </c>
      <c r="B64" s="88" t="s">
        <v>378</v>
      </c>
      <c r="C64" s="5">
        <v>1980</v>
      </c>
      <c r="D64" s="98" t="s">
        <v>201</v>
      </c>
      <c r="E64" s="99" t="s">
        <v>171</v>
      </c>
      <c r="F64" s="5" t="s">
        <v>650</v>
      </c>
      <c r="G64" s="99" t="s">
        <v>203</v>
      </c>
      <c r="H64" s="92">
        <v>235</v>
      </c>
      <c r="I64" s="6">
        <f t="shared" si="60"/>
        <v>235</v>
      </c>
      <c r="J64" s="5"/>
      <c r="K64" s="6">
        <f t="shared" si="61"/>
        <v>0</v>
      </c>
      <c r="L64" s="5"/>
      <c r="M64" s="6">
        <f t="shared" si="62"/>
        <v>0</v>
      </c>
      <c r="N64" s="6">
        <f t="shared" si="63"/>
        <v>235</v>
      </c>
      <c r="O64" s="5">
        <v>4</v>
      </c>
      <c r="P64" s="88">
        <v>4</v>
      </c>
      <c r="Q64" s="49">
        <v>15</v>
      </c>
      <c r="R64" s="5" t="s">
        <v>381</v>
      </c>
    </row>
    <row r="65" spans="1:18">
      <c r="A65" s="5" t="s">
        <v>384</v>
      </c>
      <c r="B65" s="88" t="s">
        <v>378</v>
      </c>
      <c r="C65" s="5">
        <v>1979</v>
      </c>
      <c r="D65" s="98" t="s">
        <v>201</v>
      </c>
      <c r="E65" s="99" t="s">
        <v>171</v>
      </c>
      <c r="F65" s="5" t="s">
        <v>598</v>
      </c>
      <c r="G65" s="99" t="s">
        <v>203</v>
      </c>
      <c r="H65" s="92">
        <v>394</v>
      </c>
      <c r="I65" s="6">
        <f t="shared" si="60"/>
        <v>394</v>
      </c>
      <c r="J65" s="5"/>
      <c r="K65" s="6">
        <f t="shared" si="61"/>
        <v>0</v>
      </c>
      <c r="L65" s="5"/>
      <c r="M65" s="6">
        <f t="shared" si="62"/>
        <v>0</v>
      </c>
      <c r="N65" s="6">
        <f t="shared" si="63"/>
        <v>394</v>
      </c>
      <c r="O65" s="5">
        <v>3</v>
      </c>
      <c r="P65" s="88">
        <v>3</v>
      </c>
      <c r="Q65" s="49">
        <v>16</v>
      </c>
      <c r="R65" s="5" t="s">
        <v>385</v>
      </c>
    </row>
    <row r="66" spans="1:18">
      <c r="A66" s="5" t="s">
        <v>394</v>
      </c>
      <c r="B66" s="88" t="s">
        <v>378</v>
      </c>
      <c r="C66" s="5">
        <v>1981</v>
      </c>
      <c r="D66" s="98" t="s">
        <v>201</v>
      </c>
      <c r="E66" s="99" t="s">
        <v>171</v>
      </c>
      <c r="F66" s="5" t="s">
        <v>613</v>
      </c>
      <c r="G66" s="99" t="s">
        <v>203</v>
      </c>
      <c r="H66" s="92">
        <v>438</v>
      </c>
      <c r="I66" s="6">
        <f t="shared" si="60"/>
        <v>438</v>
      </c>
      <c r="J66" s="5"/>
      <c r="K66" s="6">
        <f t="shared" si="61"/>
        <v>0</v>
      </c>
      <c r="L66" s="5"/>
      <c r="M66" s="6">
        <f t="shared" si="62"/>
        <v>0</v>
      </c>
      <c r="N66" s="6">
        <f t="shared" si="63"/>
        <v>438</v>
      </c>
      <c r="O66" s="5">
        <v>2</v>
      </c>
      <c r="P66" s="88">
        <v>2</v>
      </c>
      <c r="Q66" s="49">
        <v>18</v>
      </c>
      <c r="R66" s="5"/>
    </row>
    <row r="67" spans="1:18">
      <c r="A67" s="171"/>
      <c r="B67" s="171"/>
      <c r="C67" s="171"/>
      <c r="D67" s="192"/>
      <c r="E67" s="193"/>
      <c r="F67" s="171"/>
      <c r="G67" s="193"/>
      <c r="H67" s="194"/>
      <c r="I67" s="173"/>
      <c r="J67" s="171"/>
      <c r="K67" s="173"/>
      <c r="L67" s="171"/>
      <c r="M67" s="173"/>
      <c r="N67" s="173"/>
      <c r="O67" s="171"/>
      <c r="P67" s="195"/>
      <c r="Q67" s="174"/>
      <c r="R67" s="171"/>
    </row>
    <row r="68" spans="1:18">
      <c r="A68" s="5" t="s">
        <v>225</v>
      </c>
      <c r="B68" s="88" t="s">
        <v>200</v>
      </c>
      <c r="C68" s="5">
        <v>1970</v>
      </c>
      <c r="D68" s="98" t="s">
        <v>226</v>
      </c>
      <c r="E68" s="99" t="s">
        <v>173</v>
      </c>
      <c r="F68" s="5" t="s">
        <v>703</v>
      </c>
      <c r="G68" s="99" t="s">
        <v>203</v>
      </c>
      <c r="H68" s="92">
        <v>367</v>
      </c>
      <c r="I68" s="6">
        <f t="shared" ref="I68" si="64">H68</f>
        <v>367</v>
      </c>
      <c r="J68" s="5"/>
      <c r="K68" s="6">
        <f t="shared" ref="K68" si="65">J68*0.5</f>
        <v>0</v>
      </c>
      <c r="L68" s="5"/>
      <c r="M68" s="6">
        <f t="shared" ref="M68" si="66">L68*1.5</f>
        <v>0</v>
      </c>
      <c r="N68" s="6">
        <f t="shared" ref="N68" si="67">M68+K68+I68</f>
        <v>367</v>
      </c>
      <c r="O68" s="5">
        <v>1</v>
      </c>
      <c r="P68" s="88">
        <v>1</v>
      </c>
      <c r="Q68" s="49">
        <v>20</v>
      </c>
      <c r="R68" s="5" t="s">
        <v>210</v>
      </c>
    </row>
    <row r="69" spans="1:18">
      <c r="A69" s="171"/>
      <c r="B69" s="195"/>
      <c r="C69" s="171"/>
      <c r="D69" s="192"/>
      <c r="E69" s="193"/>
      <c r="F69" s="171"/>
      <c r="G69" s="193"/>
      <c r="H69" s="194"/>
      <c r="I69" s="173"/>
      <c r="J69" s="171"/>
      <c r="K69" s="173"/>
      <c r="L69" s="171"/>
      <c r="M69" s="173"/>
      <c r="N69" s="173"/>
      <c r="O69" s="171"/>
      <c r="P69" s="195"/>
      <c r="Q69" s="174"/>
      <c r="R69" s="171"/>
    </row>
    <row r="70" spans="1:18">
      <c r="A70" s="5" t="s">
        <v>382</v>
      </c>
      <c r="B70" s="88" t="s">
        <v>378</v>
      </c>
      <c r="C70" s="5">
        <v>1966</v>
      </c>
      <c r="D70" s="98" t="s">
        <v>383</v>
      </c>
      <c r="E70" s="99" t="s">
        <v>173</v>
      </c>
      <c r="F70" s="5" t="s">
        <v>651</v>
      </c>
      <c r="G70" s="99" t="s">
        <v>203</v>
      </c>
      <c r="H70" s="92">
        <v>348</v>
      </c>
      <c r="I70" s="6">
        <f t="shared" ref="I70" si="68">H70</f>
        <v>348</v>
      </c>
      <c r="J70" s="5"/>
      <c r="K70" s="6">
        <f t="shared" ref="K70" si="69">J70*0.5</f>
        <v>0</v>
      </c>
      <c r="L70" s="5"/>
      <c r="M70" s="6">
        <f t="shared" ref="M70" si="70">L70*1.5</f>
        <v>0</v>
      </c>
      <c r="N70" s="6">
        <f t="shared" ref="N70" si="71">M70+K70+I70</f>
        <v>348</v>
      </c>
      <c r="O70" s="5">
        <v>1</v>
      </c>
      <c r="P70" s="88">
        <v>1</v>
      </c>
      <c r="Q70" s="49">
        <v>20</v>
      </c>
      <c r="R70" s="5" t="s">
        <v>381</v>
      </c>
    </row>
    <row r="71" spans="1:18">
      <c r="A71" s="171"/>
      <c r="B71" s="195"/>
      <c r="C71" s="171"/>
      <c r="D71" s="192"/>
      <c r="E71" s="193"/>
      <c r="F71" s="171"/>
      <c r="G71" s="193"/>
      <c r="H71" s="194"/>
      <c r="I71" s="173"/>
      <c r="J71" s="171"/>
      <c r="K71" s="173"/>
      <c r="L71" s="171"/>
      <c r="M71" s="173"/>
      <c r="N71" s="173"/>
      <c r="O71" s="171"/>
      <c r="P71" s="195"/>
      <c r="Q71" s="174"/>
      <c r="R71" s="171"/>
    </row>
    <row r="72" spans="1:18">
      <c r="A72" s="5" t="s">
        <v>259</v>
      </c>
      <c r="B72" s="88" t="s">
        <v>200</v>
      </c>
      <c r="C72" s="5">
        <v>1957</v>
      </c>
      <c r="D72" s="98" t="s">
        <v>260</v>
      </c>
      <c r="E72" s="99" t="s">
        <v>169</v>
      </c>
      <c r="F72" s="5" t="s">
        <v>607</v>
      </c>
      <c r="G72" s="99" t="s">
        <v>203</v>
      </c>
      <c r="H72" s="92">
        <v>433</v>
      </c>
      <c r="I72" s="6">
        <f t="shared" ref="I72" si="72">H72</f>
        <v>433</v>
      </c>
      <c r="J72" s="5"/>
      <c r="K72" s="6">
        <f t="shared" ref="K72" si="73">J72*0.5</f>
        <v>0</v>
      </c>
      <c r="L72" s="5"/>
      <c r="M72" s="6">
        <f t="shared" ref="M72" si="74">L72*1.5</f>
        <v>0</v>
      </c>
      <c r="N72" s="6">
        <f t="shared" ref="N72" si="75">M72+K72+I72</f>
        <v>433</v>
      </c>
      <c r="O72" s="5">
        <v>1</v>
      </c>
      <c r="P72" s="88">
        <v>1</v>
      </c>
      <c r="Q72" s="49">
        <v>20</v>
      </c>
      <c r="R72" s="5" t="s">
        <v>207</v>
      </c>
    </row>
    <row r="73" spans="1:18">
      <c r="A73" s="1"/>
      <c r="B73" s="26"/>
      <c r="C73" s="1"/>
      <c r="D73" s="100"/>
      <c r="E73" s="101"/>
      <c r="F73" s="1"/>
      <c r="G73" s="101"/>
      <c r="H73" s="50"/>
      <c r="I73" s="51"/>
      <c r="J73" s="1"/>
      <c r="K73" s="27"/>
      <c r="L73" s="1"/>
      <c r="M73" s="27"/>
      <c r="N73" s="27"/>
      <c r="O73" s="1"/>
      <c r="P73" s="26"/>
      <c r="Q73" s="55"/>
      <c r="R73" s="1"/>
    </row>
    <row r="74" spans="1:18" ht="18.75">
      <c r="A74" s="2" t="s">
        <v>146</v>
      </c>
      <c r="B74" s="335" t="s">
        <v>12</v>
      </c>
      <c r="C74" s="331" t="s">
        <v>1</v>
      </c>
      <c r="D74" s="332" t="s">
        <v>104</v>
      </c>
      <c r="E74" s="332" t="s">
        <v>13</v>
      </c>
      <c r="F74" s="331" t="s">
        <v>11</v>
      </c>
      <c r="G74" s="332" t="s">
        <v>139</v>
      </c>
      <c r="H74" s="370" t="s">
        <v>5</v>
      </c>
      <c r="I74" s="371"/>
      <c r="J74" s="329" t="s">
        <v>5</v>
      </c>
      <c r="K74" s="329"/>
      <c r="L74" s="329" t="s">
        <v>6</v>
      </c>
      <c r="M74" s="329"/>
      <c r="N74" s="330" t="s">
        <v>7</v>
      </c>
      <c r="O74" s="331" t="s">
        <v>8</v>
      </c>
      <c r="P74" s="332" t="s">
        <v>9</v>
      </c>
      <c r="Q74" s="328" t="s">
        <v>10</v>
      </c>
      <c r="R74" s="401" t="s">
        <v>151</v>
      </c>
    </row>
    <row r="75" spans="1:18">
      <c r="A75" s="329" t="s">
        <v>0</v>
      </c>
      <c r="B75" s="336"/>
      <c r="C75" s="331"/>
      <c r="D75" s="333"/>
      <c r="E75" s="333"/>
      <c r="F75" s="331"/>
      <c r="G75" s="333"/>
      <c r="H75" s="372"/>
      <c r="I75" s="373"/>
      <c r="J75" s="329"/>
      <c r="K75" s="329"/>
      <c r="L75" s="329"/>
      <c r="M75" s="329"/>
      <c r="N75" s="330"/>
      <c r="O75" s="331"/>
      <c r="P75" s="333"/>
      <c r="Q75" s="328"/>
      <c r="R75" s="401"/>
    </row>
    <row r="76" spans="1:18">
      <c r="A76" s="329"/>
      <c r="B76" s="337"/>
      <c r="C76" s="331"/>
      <c r="D76" s="334"/>
      <c r="E76" s="334"/>
      <c r="F76" s="331"/>
      <c r="G76" s="334"/>
      <c r="H76" s="3" t="s">
        <v>3</v>
      </c>
      <c r="I76" s="4" t="s">
        <v>4</v>
      </c>
      <c r="J76" s="3" t="s">
        <v>3</v>
      </c>
      <c r="K76" s="4" t="s">
        <v>4</v>
      </c>
      <c r="L76" s="3" t="s">
        <v>3</v>
      </c>
      <c r="M76" s="4" t="s">
        <v>4</v>
      </c>
      <c r="N76" s="330"/>
      <c r="O76" s="331"/>
      <c r="P76" s="334"/>
      <c r="Q76" s="328"/>
      <c r="R76" s="401"/>
    </row>
    <row r="77" spans="1:18">
      <c r="A77" s="5" t="s">
        <v>234</v>
      </c>
      <c r="B77" s="5" t="s">
        <v>200</v>
      </c>
      <c r="C77" s="5">
        <v>1982</v>
      </c>
      <c r="D77" s="42" t="s">
        <v>206</v>
      </c>
      <c r="E77" s="43" t="s">
        <v>171</v>
      </c>
      <c r="F77" s="5" t="s">
        <v>562</v>
      </c>
      <c r="G77" s="43" t="s">
        <v>203</v>
      </c>
      <c r="H77" s="5">
        <v>312</v>
      </c>
      <c r="I77" s="6">
        <f t="shared" ref="I77" si="76">H77</f>
        <v>312</v>
      </c>
      <c r="J77" s="5"/>
      <c r="K77" s="6">
        <f t="shared" ref="K77" si="77">J77*0.5</f>
        <v>0</v>
      </c>
      <c r="L77" s="5"/>
      <c r="M77" s="6">
        <f t="shared" ref="M77" si="78">L77*1.5</f>
        <v>0</v>
      </c>
      <c r="N77" s="6">
        <f t="shared" ref="N77" si="79">M77+K77+I77</f>
        <v>312</v>
      </c>
      <c r="O77" s="5">
        <v>1</v>
      </c>
      <c r="P77" s="5">
        <v>1</v>
      </c>
      <c r="Q77" s="49">
        <v>20</v>
      </c>
      <c r="R77" s="5" t="s">
        <v>202</v>
      </c>
    </row>
    <row r="78" spans="1:18">
      <c r="A78" s="171"/>
      <c r="B78" s="171"/>
      <c r="C78" s="171"/>
      <c r="D78" s="172"/>
      <c r="E78" s="234"/>
      <c r="F78" s="171"/>
      <c r="G78" s="234"/>
      <c r="H78" s="171"/>
      <c r="I78" s="173"/>
      <c r="J78" s="171"/>
      <c r="K78" s="173"/>
      <c r="L78" s="171"/>
      <c r="M78" s="173"/>
      <c r="N78" s="173"/>
      <c r="O78" s="171"/>
      <c r="P78" s="171"/>
      <c r="Q78" s="171"/>
      <c r="R78" s="171"/>
    </row>
    <row r="79" spans="1:18">
      <c r="A79" s="198" t="s">
        <v>276</v>
      </c>
      <c r="B79" s="198" t="s">
        <v>200</v>
      </c>
      <c r="C79" s="198">
        <v>1979</v>
      </c>
      <c r="D79" s="227" t="s">
        <v>201</v>
      </c>
      <c r="E79" s="228" t="s">
        <v>171</v>
      </c>
      <c r="F79" s="198" t="s">
        <v>535</v>
      </c>
      <c r="G79" s="228" t="s">
        <v>203</v>
      </c>
      <c r="H79" s="198" t="s">
        <v>535</v>
      </c>
      <c r="I79" s="236" t="s">
        <v>535</v>
      </c>
      <c r="J79" s="198"/>
      <c r="K79" s="236">
        <f>J79*0.5</f>
        <v>0</v>
      </c>
      <c r="L79" s="198"/>
      <c r="M79" s="236">
        <f>L79*1.5</f>
        <v>0</v>
      </c>
      <c r="N79" s="236" t="e">
        <f>M79+K79+I79</f>
        <v>#VALUE!</v>
      </c>
      <c r="O79" s="198" t="s">
        <v>535</v>
      </c>
      <c r="P79" s="198" t="s">
        <v>535</v>
      </c>
      <c r="Q79" s="198" t="s">
        <v>535</v>
      </c>
      <c r="R79" s="198" t="s">
        <v>275</v>
      </c>
    </row>
    <row r="80" spans="1:18">
      <c r="A80" s="40"/>
      <c r="B80" s="40"/>
      <c r="C80" s="40"/>
      <c r="D80" s="231"/>
      <c r="E80" s="232"/>
      <c r="F80" s="40"/>
      <c r="G80" s="232"/>
      <c r="H80" s="40"/>
      <c r="I80" s="233"/>
      <c r="J80" s="40"/>
      <c r="K80" s="233"/>
      <c r="L80" s="40"/>
      <c r="M80" s="233"/>
      <c r="N80" s="233"/>
      <c r="O80" s="40"/>
      <c r="P80" s="40"/>
      <c r="Q80" s="40"/>
      <c r="R80" s="110"/>
    </row>
    <row r="81" spans="1:18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1"/>
    </row>
    <row r="83" spans="1:18">
      <c r="A83" t="s">
        <v>153</v>
      </c>
      <c r="H83" t="s">
        <v>154</v>
      </c>
    </row>
  </sheetData>
  <mergeCells count="85">
    <mergeCell ref="H46:I47"/>
    <mergeCell ref="J46:K47"/>
    <mergeCell ref="L46:M47"/>
    <mergeCell ref="R46:R48"/>
    <mergeCell ref="R39:R41"/>
    <mergeCell ref="P46:P48"/>
    <mergeCell ref="Q46:Q48"/>
    <mergeCell ref="Q39:Q41"/>
    <mergeCell ref="A40:A41"/>
    <mergeCell ref="B46:B48"/>
    <mergeCell ref="C46:C48"/>
    <mergeCell ref="D46:D48"/>
    <mergeCell ref="E46:E48"/>
    <mergeCell ref="B39:B41"/>
    <mergeCell ref="C39:C41"/>
    <mergeCell ref="D39:D41"/>
    <mergeCell ref="E39:E41"/>
    <mergeCell ref="A47:A48"/>
    <mergeCell ref="A15:A16"/>
    <mergeCell ref="J14:K15"/>
    <mergeCell ref="L14:M15"/>
    <mergeCell ref="N14:N16"/>
    <mergeCell ref="O14:O16"/>
    <mergeCell ref="B14:B16"/>
    <mergeCell ref="H14:I15"/>
    <mergeCell ref="C14:C16"/>
    <mergeCell ref="D14:D16"/>
    <mergeCell ref="E14:E16"/>
    <mergeCell ref="F13:R13"/>
    <mergeCell ref="L39:M40"/>
    <mergeCell ref="N39:N41"/>
    <mergeCell ref="O39:O41"/>
    <mergeCell ref="P39:P41"/>
    <mergeCell ref="P14:P16"/>
    <mergeCell ref="F14:F16"/>
    <mergeCell ref="G14:G16"/>
    <mergeCell ref="Q32:Q34"/>
    <mergeCell ref="R32:R34"/>
    <mergeCell ref="F39:F41"/>
    <mergeCell ref="G39:G41"/>
    <mergeCell ref="H39:I40"/>
    <mergeCell ref="J39:K40"/>
    <mergeCell ref="R14:R16"/>
    <mergeCell ref="Q14:Q16"/>
    <mergeCell ref="A2:B12"/>
    <mergeCell ref="C2:E5"/>
    <mergeCell ref="F2:R3"/>
    <mergeCell ref="F4:R4"/>
    <mergeCell ref="F5:R5"/>
    <mergeCell ref="C6:E8"/>
    <mergeCell ref="F6:R8"/>
    <mergeCell ref="C9:E12"/>
    <mergeCell ref="F9:R12"/>
    <mergeCell ref="P32:P34"/>
    <mergeCell ref="B74:B76"/>
    <mergeCell ref="C74:C76"/>
    <mergeCell ref="D74:D76"/>
    <mergeCell ref="E74:E76"/>
    <mergeCell ref="F74:F76"/>
    <mergeCell ref="G74:G76"/>
    <mergeCell ref="H74:I75"/>
    <mergeCell ref="J74:K75"/>
    <mergeCell ref="L74:M75"/>
    <mergeCell ref="N74:N76"/>
    <mergeCell ref="O74:O76"/>
    <mergeCell ref="N46:N48"/>
    <mergeCell ref="O46:O48"/>
    <mergeCell ref="F46:F48"/>
    <mergeCell ref="G46:G48"/>
    <mergeCell ref="A33:A34"/>
    <mergeCell ref="P74:P76"/>
    <mergeCell ref="Q74:Q76"/>
    <mergeCell ref="R74:R76"/>
    <mergeCell ref="A75:A76"/>
    <mergeCell ref="B32:B34"/>
    <mergeCell ref="C32:C34"/>
    <mergeCell ref="D32:D34"/>
    <mergeCell ref="E32:E34"/>
    <mergeCell ref="F32:F34"/>
    <mergeCell ref="G32:G34"/>
    <mergeCell ref="H32:I33"/>
    <mergeCell ref="J32:K33"/>
    <mergeCell ref="L32:M33"/>
    <mergeCell ref="N32:N34"/>
    <mergeCell ref="O32:O34"/>
  </mergeCells>
  <pageMargins left="0.7" right="0.7" top="0.75" bottom="0.75" header="0.3" footer="0.3"/>
  <pageSetup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D2123-7034-4C14-8975-43AA935C1CE5}">
  <dimension ref="A1:P19"/>
  <sheetViews>
    <sheetView topLeftCell="A6" workbookViewId="0">
      <selection activeCell="O17" sqref="O17"/>
    </sheetView>
  </sheetViews>
  <sheetFormatPr defaultRowHeight="15"/>
  <cols>
    <col min="1" max="1" width="48.140625" customWidth="1"/>
  </cols>
  <sheetData>
    <row r="1" spans="1:16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>
      <c r="A2" s="338"/>
      <c r="B2" s="338"/>
      <c r="C2" s="338" t="s">
        <v>14</v>
      </c>
      <c r="D2" s="338"/>
      <c r="E2" s="338"/>
      <c r="F2" s="341" t="s">
        <v>156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</row>
    <row r="3" spans="1:16">
      <c r="A3" s="338"/>
      <c r="B3" s="338"/>
      <c r="C3" s="338"/>
      <c r="D3" s="338"/>
      <c r="E3" s="338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</row>
    <row r="4" spans="1:16" ht="15.75">
      <c r="A4" s="338"/>
      <c r="B4" s="338"/>
      <c r="C4" s="338"/>
      <c r="D4" s="338"/>
      <c r="E4" s="338"/>
      <c r="F4" s="341" t="s">
        <v>17</v>
      </c>
      <c r="G4" s="341"/>
      <c r="H4" s="341"/>
      <c r="I4" s="341"/>
      <c r="J4" s="341"/>
      <c r="K4" s="341"/>
      <c r="L4" s="341"/>
      <c r="M4" s="341"/>
      <c r="N4" s="341"/>
      <c r="O4" s="341"/>
      <c r="P4" s="341"/>
    </row>
    <row r="5" spans="1:16" ht="15.75">
      <c r="A5" s="338"/>
      <c r="B5" s="338"/>
      <c r="C5" s="338"/>
      <c r="D5" s="338"/>
      <c r="E5" s="338"/>
      <c r="F5" s="341" t="s">
        <v>18</v>
      </c>
      <c r="G5" s="341"/>
      <c r="H5" s="341"/>
      <c r="I5" s="341"/>
      <c r="J5" s="341"/>
      <c r="K5" s="341"/>
      <c r="L5" s="341"/>
      <c r="M5" s="341"/>
      <c r="N5" s="341"/>
      <c r="O5" s="341"/>
      <c r="P5" s="341"/>
    </row>
    <row r="6" spans="1:16">
      <c r="A6" s="338"/>
      <c r="B6" s="338"/>
      <c r="C6" s="339" t="s">
        <v>15</v>
      </c>
      <c r="D6" s="339"/>
      <c r="E6" s="339"/>
      <c r="F6" s="341" t="s">
        <v>157</v>
      </c>
      <c r="G6" s="341"/>
      <c r="H6" s="341"/>
      <c r="I6" s="341"/>
      <c r="J6" s="341"/>
      <c r="K6" s="341"/>
      <c r="L6" s="341"/>
      <c r="M6" s="341"/>
      <c r="N6" s="341"/>
      <c r="O6" s="341"/>
      <c r="P6" s="341"/>
    </row>
    <row r="7" spans="1:16">
      <c r="A7" s="338"/>
      <c r="B7" s="338"/>
      <c r="C7" s="339"/>
      <c r="D7" s="339"/>
      <c r="E7" s="339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</row>
    <row r="8" spans="1:16">
      <c r="A8" s="338"/>
      <c r="B8" s="338"/>
      <c r="C8" s="339"/>
      <c r="D8" s="339"/>
      <c r="E8" s="339"/>
      <c r="F8" s="341"/>
      <c r="G8" s="341"/>
      <c r="H8" s="341"/>
      <c r="I8" s="341"/>
      <c r="J8" s="341"/>
      <c r="K8" s="341"/>
      <c r="L8" s="341"/>
      <c r="M8" s="341"/>
      <c r="N8" s="341"/>
      <c r="O8" s="341"/>
      <c r="P8" s="341"/>
    </row>
    <row r="9" spans="1:16">
      <c r="A9" s="338"/>
      <c r="B9" s="338"/>
      <c r="C9" s="339" t="s">
        <v>16</v>
      </c>
      <c r="D9" s="339"/>
      <c r="E9" s="339"/>
      <c r="F9" s="340" t="s">
        <v>158</v>
      </c>
      <c r="G9" s="340"/>
      <c r="H9" s="340"/>
      <c r="I9" s="340"/>
      <c r="J9" s="340"/>
      <c r="K9" s="340"/>
      <c r="L9" s="340"/>
      <c r="M9" s="340"/>
      <c r="N9" s="340"/>
      <c r="O9" s="340"/>
      <c r="P9" s="340"/>
    </row>
    <row r="10" spans="1:16">
      <c r="A10" s="338"/>
      <c r="B10" s="338"/>
      <c r="C10" s="339"/>
      <c r="D10" s="339"/>
      <c r="E10" s="339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340"/>
    </row>
    <row r="11" spans="1:16">
      <c r="A11" s="338"/>
      <c r="B11" s="338"/>
      <c r="C11" s="339"/>
      <c r="D11" s="339"/>
      <c r="E11" s="339"/>
      <c r="F11" s="340"/>
      <c r="G11" s="340"/>
      <c r="H11" s="340"/>
      <c r="I11" s="340"/>
      <c r="J11" s="340"/>
      <c r="K11" s="340"/>
      <c r="L11" s="340"/>
      <c r="M11" s="340"/>
      <c r="N11" s="340"/>
      <c r="O11" s="340"/>
      <c r="P11" s="340"/>
    </row>
    <row r="12" spans="1:16">
      <c r="A12" s="338"/>
      <c r="B12" s="338"/>
      <c r="C12" s="339"/>
      <c r="D12" s="339"/>
      <c r="E12" s="339"/>
      <c r="F12" s="340"/>
      <c r="G12" s="340"/>
      <c r="H12" s="340"/>
      <c r="I12" s="340"/>
      <c r="J12" s="340"/>
      <c r="K12" s="340"/>
      <c r="L12" s="340"/>
      <c r="M12" s="340"/>
      <c r="N12" s="340"/>
      <c r="O12" s="340"/>
      <c r="P12" s="340"/>
    </row>
    <row r="13" spans="1:16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</row>
    <row r="14" spans="1:16" ht="18.75">
      <c r="A14" s="8" t="s">
        <v>21</v>
      </c>
      <c r="B14" s="345" t="s">
        <v>12</v>
      </c>
      <c r="C14" s="344" t="s">
        <v>1</v>
      </c>
      <c r="D14" s="348" t="s">
        <v>13</v>
      </c>
      <c r="E14" s="344" t="s">
        <v>11</v>
      </c>
      <c r="F14" s="342" t="s">
        <v>2</v>
      </c>
      <c r="G14" s="342"/>
      <c r="H14" s="342" t="s">
        <v>5</v>
      </c>
      <c r="I14" s="342"/>
      <c r="J14" s="342" t="s">
        <v>6</v>
      </c>
      <c r="K14" s="342"/>
      <c r="L14" s="343" t="s">
        <v>7</v>
      </c>
      <c r="M14" s="344" t="s">
        <v>8</v>
      </c>
      <c r="N14" s="348" t="s">
        <v>9</v>
      </c>
      <c r="O14" s="351" t="s">
        <v>10</v>
      </c>
      <c r="P14" s="342" t="s">
        <v>151</v>
      </c>
    </row>
    <row r="15" spans="1:16">
      <c r="A15" s="342" t="s">
        <v>0</v>
      </c>
      <c r="B15" s="346"/>
      <c r="C15" s="344"/>
      <c r="D15" s="349"/>
      <c r="E15" s="344"/>
      <c r="F15" s="342"/>
      <c r="G15" s="342"/>
      <c r="H15" s="342"/>
      <c r="I15" s="342"/>
      <c r="J15" s="342"/>
      <c r="K15" s="342"/>
      <c r="L15" s="343"/>
      <c r="M15" s="344"/>
      <c r="N15" s="349"/>
      <c r="O15" s="351"/>
      <c r="P15" s="342"/>
    </row>
    <row r="16" spans="1:16">
      <c r="A16" s="342"/>
      <c r="B16" s="347"/>
      <c r="C16" s="344"/>
      <c r="D16" s="350"/>
      <c r="E16" s="344"/>
      <c r="F16" s="9" t="s">
        <v>3</v>
      </c>
      <c r="G16" s="10" t="s">
        <v>4</v>
      </c>
      <c r="H16" s="9" t="s">
        <v>3</v>
      </c>
      <c r="I16" s="10" t="s">
        <v>4</v>
      </c>
      <c r="J16" s="9" t="s">
        <v>3</v>
      </c>
      <c r="K16" s="10" t="s">
        <v>4</v>
      </c>
      <c r="L16" s="343"/>
      <c r="M16" s="344"/>
      <c r="N16" s="350"/>
      <c r="O16" s="351"/>
      <c r="P16" s="342"/>
    </row>
    <row r="17" spans="1:16" ht="30">
      <c r="A17" s="11" t="s">
        <v>517</v>
      </c>
      <c r="B17" s="11" t="s">
        <v>708</v>
      </c>
      <c r="C17" s="11">
        <v>1992</v>
      </c>
      <c r="D17" s="11" t="s">
        <v>305</v>
      </c>
      <c r="E17" s="11" t="s">
        <v>622</v>
      </c>
      <c r="F17" s="11">
        <v>41</v>
      </c>
      <c r="G17" s="12">
        <f t="shared" ref="G17" si="0">F17</f>
        <v>41</v>
      </c>
      <c r="H17" s="11">
        <v>77</v>
      </c>
      <c r="I17" s="12">
        <f t="shared" ref="I17" si="1">H17*0.5</f>
        <v>38.5</v>
      </c>
      <c r="J17" s="11">
        <v>31</v>
      </c>
      <c r="K17" s="12">
        <f t="shared" ref="K17" si="2">J17*1.5</f>
        <v>46.5</v>
      </c>
      <c r="L17" s="12">
        <f t="shared" ref="L17" si="3">K17+I17+G17</f>
        <v>126</v>
      </c>
      <c r="M17" s="11">
        <v>1</v>
      </c>
      <c r="N17" s="11">
        <v>1</v>
      </c>
      <c r="O17" s="48">
        <v>20</v>
      </c>
      <c r="P17" s="44" t="s">
        <v>518</v>
      </c>
    </row>
    <row r="19" spans="1:16">
      <c r="A19" s="52" t="s">
        <v>153</v>
      </c>
      <c r="B19" s="52"/>
      <c r="C19" s="52"/>
      <c r="D19" s="52"/>
      <c r="E19" s="52"/>
      <c r="F19" s="52"/>
      <c r="G19" s="52"/>
      <c r="H19" s="52" t="s">
        <v>154</v>
      </c>
      <c r="I19" s="52"/>
      <c r="J19" s="52"/>
      <c r="K19" s="52"/>
      <c r="L19" s="52"/>
      <c r="M19" s="52"/>
      <c r="N19" s="52"/>
      <c r="O19" s="52"/>
    </row>
  </sheetData>
  <mergeCells count="22">
    <mergeCell ref="O14:O16"/>
    <mergeCell ref="P14:P16"/>
    <mergeCell ref="A15:A16"/>
    <mergeCell ref="A2:B12"/>
    <mergeCell ref="C2:E5"/>
    <mergeCell ref="F2:P3"/>
    <mergeCell ref="F4:P4"/>
    <mergeCell ref="F5:P5"/>
    <mergeCell ref="C6:E8"/>
    <mergeCell ref="F6:P8"/>
    <mergeCell ref="C9:E12"/>
    <mergeCell ref="F9:P12"/>
    <mergeCell ref="H14:I15"/>
    <mergeCell ref="J14:K15"/>
    <mergeCell ref="L14:L16"/>
    <mergeCell ref="M14:M16"/>
    <mergeCell ref="N14:N16"/>
    <mergeCell ref="B14:B16"/>
    <mergeCell ref="C14:C16"/>
    <mergeCell ref="D14:D16"/>
    <mergeCell ref="E14:E16"/>
    <mergeCell ref="F14:G1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</sheetPr>
  <dimension ref="A1:P60"/>
  <sheetViews>
    <sheetView topLeftCell="A9" workbookViewId="0">
      <selection activeCell="E34" sqref="E34"/>
    </sheetView>
  </sheetViews>
  <sheetFormatPr defaultRowHeight="15"/>
  <cols>
    <col min="1" max="1" width="49.7109375" customWidth="1"/>
    <col min="16" max="16" width="12.85546875" customWidth="1"/>
  </cols>
  <sheetData>
    <row r="1" spans="1:16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ht="14.45" customHeight="1">
      <c r="A2" s="338"/>
      <c r="B2" s="338"/>
      <c r="C2" s="338" t="s">
        <v>14</v>
      </c>
      <c r="D2" s="338"/>
      <c r="E2" s="338"/>
      <c r="F2" s="341" t="s">
        <v>156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</row>
    <row r="3" spans="1:16" ht="14.45" customHeight="1">
      <c r="A3" s="338"/>
      <c r="B3" s="338"/>
      <c r="C3" s="338"/>
      <c r="D3" s="338"/>
      <c r="E3" s="338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</row>
    <row r="4" spans="1:16" ht="15.75">
      <c r="A4" s="338"/>
      <c r="B4" s="338"/>
      <c r="C4" s="338"/>
      <c r="D4" s="338"/>
      <c r="E4" s="338"/>
      <c r="F4" s="341" t="s">
        <v>17</v>
      </c>
      <c r="G4" s="341"/>
      <c r="H4" s="341"/>
      <c r="I4" s="341"/>
      <c r="J4" s="341"/>
      <c r="K4" s="341"/>
      <c r="L4" s="341"/>
      <c r="M4" s="341"/>
      <c r="N4" s="341"/>
      <c r="O4" s="341"/>
      <c r="P4" s="341"/>
    </row>
    <row r="5" spans="1:16" ht="15.75">
      <c r="A5" s="338"/>
      <c r="B5" s="338"/>
      <c r="C5" s="338"/>
      <c r="D5" s="338"/>
      <c r="E5" s="338"/>
      <c r="F5" s="341" t="s">
        <v>18</v>
      </c>
      <c r="G5" s="341"/>
      <c r="H5" s="341"/>
      <c r="I5" s="341"/>
      <c r="J5" s="341"/>
      <c r="K5" s="341"/>
      <c r="L5" s="341"/>
      <c r="M5" s="341"/>
      <c r="N5" s="341"/>
      <c r="O5" s="341"/>
      <c r="P5" s="341"/>
    </row>
    <row r="6" spans="1:16" ht="14.45" customHeight="1">
      <c r="A6" s="338"/>
      <c r="B6" s="338"/>
      <c r="C6" s="339" t="s">
        <v>15</v>
      </c>
      <c r="D6" s="339"/>
      <c r="E6" s="339"/>
      <c r="F6" s="341" t="s">
        <v>157</v>
      </c>
      <c r="G6" s="341"/>
      <c r="H6" s="341"/>
      <c r="I6" s="341"/>
      <c r="J6" s="341"/>
      <c r="K6" s="341"/>
      <c r="L6" s="341"/>
      <c r="M6" s="341"/>
      <c r="N6" s="341"/>
      <c r="O6" s="341"/>
      <c r="P6" s="341"/>
    </row>
    <row r="7" spans="1:16" ht="14.45" customHeight="1">
      <c r="A7" s="338"/>
      <c r="B7" s="338"/>
      <c r="C7" s="339"/>
      <c r="D7" s="339"/>
      <c r="E7" s="339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</row>
    <row r="8" spans="1:16" ht="14.45" customHeight="1">
      <c r="A8" s="338"/>
      <c r="B8" s="338"/>
      <c r="C8" s="339"/>
      <c r="D8" s="339"/>
      <c r="E8" s="339"/>
      <c r="F8" s="341"/>
      <c r="G8" s="341"/>
      <c r="H8" s="341"/>
      <c r="I8" s="341"/>
      <c r="J8" s="341"/>
      <c r="K8" s="341"/>
      <c r="L8" s="341"/>
      <c r="M8" s="341"/>
      <c r="N8" s="341"/>
      <c r="O8" s="341"/>
      <c r="P8" s="341"/>
    </row>
    <row r="9" spans="1:16" ht="14.45" customHeight="1">
      <c r="A9" s="338"/>
      <c r="B9" s="338"/>
      <c r="C9" s="339" t="s">
        <v>16</v>
      </c>
      <c r="D9" s="339"/>
      <c r="E9" s="339"/>
      <c r="F9" s="340" t="s">
        <v>158</v>
      </c>
      <c r="G9" s="340"/>
      <c r="H9" s="340"/>
      <c r="I9" s="340"/>
      <c r="J9" s="340"/>
      <c r="K9" s="340"/>
      <c r="L9" s="340"/>
      <c r="M9" s="340"/>
      <c r="N9" s="340"/>
      <c r="O9" s="340"/>
      <c r="P9" s="340"/>
    </row>
    <row r="10" spans="1:16">
      <c r="A10" s="338"/>
      <c r="B10" s="338"/>
      <c r="C10" s="339"/>
      <c r="D10" s="339"/>
      <c r="E10" s="339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340"/>
    </row>
    <row r="11" spans="1:16">
      <c r="A11" s="338"/>
      <c r="B11" s="338"/>
      <c r="C11" s="339"/>
      <c r="D11" s="339"/>
      <c r="E11" s="339"/>
      <c r="F11" s="340"/>
      <c r="G11" s="340"/>
      <c r="H11" s="340"/>
      <c r="I11" s="340"/>
      <c r="J11" s="340"/>
      <c r="K11" s="340"/>
      <c r="L11" s="340"/>
      <c r="M11" s="340"/>
      <c r="N11" s="340"/>
      <c r="O11" s="340"/>
      <c r="P11" s="340"/>
    </row>
    <row r="12" spans="1:16">
      <c r="A12" s="338"/>
      <c r="B12" s="338"/>
      <c r="C12" s="339"/>
      <c r="D12" s="339"/>
      <c r="E12" s="339"/>
      <c r="F12" s="340"/>
      <c r="G12" s="340"/>
      <c r="H12" s="340"/>
      <c r="I12" s="340"/>
      <c r="J12" s="340"/>
      <c r="K12" s="340"/>
      <c r="L12" s="340"/>
      <c r="M12" s="340"/>
      <c r="N12" s="340"/>
      <c r="O12" s="340"/>
      <c r="P12" s="340"/>
    </row>
    <row r="13" spans="1:16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</row>
    <row r="14" spans="1:16" ht="18.75">
      <c r="A14" s="8" t="s">
        <v>19</v>
      </c>
      <c r="B14" s="345" t="s">
        <v>12</v>
      </c>
      <c r="C14" s="344" t="s">
        <v>1</v>
      </c>
      <c r="D14" s="348" t="s">
        <v>13</v>
      </c>
      <c r="E14" s="344" t="s">
        <v>11</v>
      </c>
      <c r="F14" s="342" t="s">
        <v>2</v>
      </c>
      <c r="G14" s="342"/>
      <c r="H14" s="342" t="s">
        <v>5</v>
      </c>
      <c r="I14" s="342"/>
      <c r="J14" s="342" t="s">
        <v>6</v>
      </c>
      <c r="K14" s="342"/>
      <c r="L14" s="343" t="s">
        <v>7</v>
      </c>
      <c r="M14" s="344" t="s">
        <v>8</v>
      </c>
      <c r="N14" s="348" t="s">
        <v>9</v>
      </c>
      <c r="O14" s="351" t="s">
        <v>10</v>
      </c>
      <c r="P14" s="342" t="s">
        <v>151</v>
      </c>
    </row>
    <row r="15" spans="1:16" ht="14.45" customHeight="1">
      <c r="A15" s="342" t="s">
        <v>0</v>
      </c>
      <c r="B15" s="346"/>
      <c r="C15" s="344"/>
      <c r="D15" s="349"/>
      <c r="E15" s="344"/>
      <c r="F15" s="342"/>
      <c r="G15" s="342"/>
      <c r="H15" s="342"/>
      <c r="I15" s="342"/>
      <c r="J15" s="342"/>
      <c r="K15" s="342"/>
      <c r="L15" s="343"/>
      <c r="M15" s="344"/>
      <c r="N15" s="349"/>
      <c r="O15" s="351"/>
      <c r="P15" s="342"/>
    </row>
    <row r="16" spans="1:16">
      <c r="A16" s="342"/>
      <c r="B16" s="347"/>
      <c r="C16" s="344"/>
      <c r="D16" s="350"/>
      <c r="E16" s="344"/>
      <c r="F16" s="9" t="s">
        <v>3</v>
      </c>
      <c r="G16" s="10" t="s">
        <v>4</v>
      </c>
      <c r="H16" s="9" t="s">
        <v>3</v>
      </c>
      <c r="I16" s="10" t="s">
        <v>4</v>
      </c>
      <c r="J16" s="9" t="s">
        <v>3</v>
      </c>
      <c r="K16" s="10" t="s">
        <v>4</v>
      </c>
      <c r="L16" s="343"/>
      <c r="M16" s="344"/>
      <c r="N16" s="350"/>
      <c r="O16" s="351"/>
      <c r="P16" s="342"/>
    </row>
    <row r="17" spans="1:16" ht="30">
      <c r="A17" s="11" t="s">
        <v>428</v>
      </c>
      <c r="B17" s="11" t="s">
        <v>420</v>
      </c>
      <c r="C17" s="11">
        <v>2004</v>
      </c>
      <c r="D17" s="11" t="s">
        <v>305</v>
      </c>
      <c r="E17" s="11" t="s">
        <v>662</v>
      </c>
      <c r="F17" s="11">
        <v>96</v>
      </c>
      <c r="G17" s="12">
        <f t="shared" ref="G17" si="0">F17</f>
        <v>96</v>
      </c>
      <c r="H17" s="11">
        <v>130</v>
      </c>
      <c r="I17" s="12">
        <f t="shared" ref="I17" si="1">H17*0.5</f>
        <v>65</v>
      </c>
      <c r="J17" s="11">
        <v>69</v>
      </c>
      <c r="K17" s="12">
        <f t="shared" ref="K17" si="2">J17*1.5</f>
        <v>103.5</v>
      </c>
      <c r="L17" s="12">
        <f t="shared" ref="L17" si="3">K17+I17+G17</f>
        <v>264.5</v>
      </c>
      <c r="M17" s="11">
        <v>1</v>
      </c>
      <c r="N17" s="11">
        <v>1</v>
      </c>
      <c r="O17" s="48">
        <v>20</v>
      </c>
      <c r="P17" s="44" t="s">
        <v>421</v>
      </c>
    </row>
    <row r="18" spans="1:16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1"/>
    </row>
    <row r="19" spans="1:16" ht="18.75">
      <c r="A19" s="2" t="s">
        <v>20</v>
      </c>
      <c r="B19" s="335" t="s">
        <v>12</v>
      </c>
      <c r="C19" s="331" t="s">
        <v>1</v>
      </c>
      <c r="D19" s="332" t="s">
        <v>13</v>
      </c>
      <c r="E19" s="331" t="s">
        <v>11</v>
      </c>
      <c r="F19" s="329" t="s">
        <v>2</v>
      </c>
      <c r="G19" s="329"/>
      <c r="H19" s="329" t="s">
        <v>5</v>
      </c>
      <c r="I19" s="329"/>
      <c r="J19" s="329" t="s">
        <v>6</v>
      </c>
      <c r="K19" s="329"/>
      <c r="L19" s="330" t="s">
        <v>7</v>
      </c>
      <c r="M19" s="331" t="s">
        <v>8</v>
      </c>
      <c r="N19" s="332" t="s">
        <v>9</v>
      </c>
      <c r="O19" s="328" t="s">
        <v>10</v>
      </c>
      <c r="P19" s="329" t="s">
        <v>151</v>
      </c>
    </row>
    <row r="20" spans="1:16" ht="14.45" customHeight="1">
      <c r="A20" s="329" t="s">
        <v>0</v>
      </c>
      <c r="B20" s="336"/>
      <c r="C20" s="331"/>
      <c r="D20" s="333"/>
      <c r="E20" s="331"/>
      <c r="F20" s="329"/>
      <c r="G20" s="329"/>
      <c r="H20" s="329"/>
      <c r="I20" s="329"/>
      <c r="J20" s="329"/>
      <c r="K20" s="329"/>
      <c r="L20" s="330"/>
      <c r="M20" s="331"/>
      <c r="N20" s="333"/>
      <c r="O20" s="328"/>
      <c r="P20" s="329"/>
    </row>
    <row r="21" spans="1:16">
      <c r="A21" s="329"/>
      <c r="B21" s="337"/>
      <c r="C21" s="331"/>
      <c r="D21" s="334"/>
      <c r="E21" s="331"/>
      <c r="F21" s="3" t="s">
        <v>3</v>
      </c>
      <c r="G21" s="4" t="s">
        <v>4</v>
      </c>
      <c r="H21" s="3" t="s">
        <v>3</v>
      </c>
      <c r="I21" s="4" t="s">
        <v>4</v>
      </c>
      <c r="J21" s="3" t="s">
        <v>3</v>
      </c>
      <c r="K21" s="4" t="s">
        <v>4</v>
      </c>
      <c r="L21" s="330"/>
      <c r="M21" s="331"/>
      <c r="N21" s="334"/>
      <c r="O21" s="328"/>
      <c r="P21" s="329"/>
    </row>
    <row r="22" spans="1:16" ht="75">
      <c r="A22" s="5" t="s">
        <v>433</v>
      </c>
      <c r="B22" s="5" t="s">
        <v>420</v>
      </c>
      <c r="C22" s="5">
        <v>1991</v>
      </c>
      <c r="D22" s="5" t="s">
        <v>305</v>
      </c>
      <c r="E22" s="5" t="s">
        <v>585</v>
      </c>
      <c r="F22" s="5">
        <v>78</v>
      </c>
      <c r="G22" s="6">
        <f t="shared" ref="G22" si="4">F22</f>
        <v>78</v>
      </c>
      <c r="H22" s="5">
        <v>142</v>
      </c>
      <c r="I22" s="6">
        <f t="shared" ref="I22" si="5">H22*0.5</f>
        <v>71</v>
      </c>
      <c r="J22" s="5">
        <v>63</v>
      </c>
      <c r="K22" s="6">
        <f t="shared" ref="K22" si="6">J22*1.5</f>
        <v>94.5</v>
      </c>
      <c r="L22" s="6">
        <f t="shared" ref="L22" si="7">K22+I22+G22</f>
        <v>243.5</v>
      </c>
      <c r="M22" s="5">
        <v>1</v>
      </c>
      <c r="N22" s="5">
        <v>1</v>
      </c>
      <c r="O22" s="5">
        <v>20</v>
      </c>
      <c r="P22" s="42" t="s">
        <v>434</v>
      </c>
    </row>
    <row r="23" spans="1:16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69"/>
    </row>
    <row r="24" spans="1:16" ht="18.75">
      <c r="A24" s="8" t="s">
        <v>21</v>
      </c>
      <c r="B24" s="345" t="s">
        <v>12</v>
      </c>
      <c r="C24" s="344" t="s">
        <v>1</v>
      </c>
      <c r="D24" s="348" t="s">
        <v>13</v>
      </c>
      <c r="E24" s="344" t="s">
        <v>11</v>
      </c>
      <c r="F24" s="342" t="s">
        <v>2</v>
      </c>
      <c r="G24" s="342"/>
      <c r="H24" s="342" t="s">
        <v>5</v>
      </c>
      <c r="I24" s="342"/>
      <c r="J24" s="342" t="s">
        <v>6</v>
      </c>
      <c r="K24" s="342"/>
      <c r="L24" s="343" t="s">
        <v>7</v>
      </c>
      <c r="M24" s="344" t="s">
        <v>8</v>
      </c>
      <c r="N24" s="348" t="s">
        <v>9</v>
      </c>
      <c r="O24" s="351" t="s">
        <v>10</v>
      </c>
      <c r="P24" s="342" t="s">
        <v>151</v>
      </c>
    </row>
    <row r="25" spans="1:16" ht="14.45" customHeight="1">
      <c r="A25" s="342" t="s">
        <v>0</v>
      </c>
      <c r="B25" s="346"/>
      <c r="C25" s="344"/>
      <c r="D25" s="349"/>
      <c r="E25" s="344"/>
      <c r="F25" s="342"/>
      <c r="G25" s="342"/>
      <c r="H25" s="342"/>
      <c r="I25" s="342"/>
      <c r="J25" s="342"/>
      <c r="K25" s="342"/>
      <c r="L25" s="343"/>
      <c r="M25" s="344"/>
      <c r="N25" s="349"/>
      <c r="O25" s="351"/>
      <c r="P25" s="342"/>
    </row>
    <row r="26" spans="1:16">
      <c r="A26" s="342"/>
      <c r="B26" s="347"/>
      <c r="C26" s="344"/>
      <c r="D26" s="350"/>
      <c r="E26" s="344"/>
      <c r="F26" s="9" t="s">
        <v>3</v>
      </c>
      <c r="G26" s="10" t="s">
        <v>4</v>
      </c>
      <c r="H26" s="9" t="s">
        <v>3</v>
      </c>
      <c r="I26" s="10" t="s">
        <v>4</v>
      </c>
      <c r="J26" s="9" t="s">
        <v>3</v>
      </c>
      <c r="K26" s="10" t="s">
        <v>4</v>
      </c>
      <c r="L26" s="343"/>
      <c r="M26" s="344"/>
      <c r="N26" s="350"/>
      <c r="O26" s="351"/>
      <c r="P26" s="342"/>
    </row>
    <row r="27" spans="1:16" ht="60">
      <c r="A27" s="11" t="s">
        <v>439</v>
      </c>
      <c r="B27" s="11" t="s">
        <v>420</v>
      </c>
      <c r="C27" s="11">
        <v>1987</v>
      </c>
      <c r="D27" s="11" t="s">
        <v>305</v>
      </c>
      <c r="E27" s="11" t="s">
        <v>665</v>
      </c>
      <c r="F27" s="11">
        <v>123</v>
      </c>
      <c r="G27" s="12">
        <f t="shared" ref="G27:G28" si="8">F27</f>
        <v>123</v>
      </c>
      <c r="H27" s="11">
        <v>187</v>
      </c>
      <c r="I27" s="12">
        <f t="shared" ref="I27:I28" si="9">H27*0.5</f>
        <v>93.5</v>
      </c>
      <c r="J27" s="11">
        <v>80</v>
      </c>
      <c r="K27" s="12">
        <f t="shared" ref="K27:K28" si="10">J27*1.5</f>
        <v>120</v>
      </c>
      <c r="L27" s="12">
        <f t="shared" ref="L27:L28" si="11">K27+I27+G27</f>
        <v>336.5</v>
      </c>
      <c r="M27" s="11">
        <v>1</v>
      </c>
      <c r="N27" s="11">
        <v>1</v>
      </c>
      <c r="O27" s="48">
        <v>20</v>
      </c>
      <c r="P27" s="44" t="s">
        <v>440</v>
      </c>
    </row>
    <row r="28" spans="1:16" ht="30">
      <c r="A28" s="11" t="s">
        <v>193</v>
      </c>
      <c r="B28" s="11" t="s">
        <v>188</v>
      </c>
      <c r="C28" s="11">
        <v>1984</v>
      </c>
      <c r="D28" s="11" t="s">
        <v>191</v>
      </c>
      <c r="E28" s="11" t="s">
        <v>636</v>
      </c>
      <c r="F28" s="11">
        <v>61</v>
      </c>
      <c r="G28" s="12">
        <f t="shared" si="8"/>
        <v>61</v>
      </c>
      <c r="H28" s="11">
        <v>95</v>
      </c>
      <c r="I28" s="12">
        <f t="shared" si="9"/>
        <v>47.5</v>
      </c>
      <c r="J28" s="11">
        <v>33</v>
      </c>
      <c r="K28" s="12">
        <f t="shared" si="10"/>
        <v>49.5</v>
      </c>
      <c r="L28" s="12">
        <f t="shared" si="11"/>
        <v>158</v>
      </c>
      <c r="M28" s="11">
        <v>1</v>
      </c>
      <c r="N28" s="11">
        <v>2</v>
      </c>
      <c r="O28" s="48">
        <v>18</v>
      </c>
      <c r="P28" s="44" t="s">
        <v>189</v>
      </c>
    </row>
    <row r="29" spans="1:16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1"/>
    </row>
    <row r="30" spans="1:16" ht="18.75">
      <c r="A30" s="2" t="s">
        <v>22</v>
      </c>
      <c r="B30" s="335" t="s">
        <v>12</v>
      </c>
      <c r="C30" s="331" t="s">
        <v>1</v>
      </c>
      <c r="D30" s="332" t="s">
        <v>13</v>
      </c>
      <c r="E30" s="331" t="s">
        <v>11</v>
      </c>
      <c r="F30" s="329" t="s">
        <v>2</v>
      </c>
      <c r="G30" s="329"/>
      <c r="H30" s="329" t="s">
        <v>5</v>
      </c>
      <c r="I30" s="329"/>
      <c r="J30" s="329" t="s">
        <v>6</v>
      </c>
      <c r="K30" s="329"/>
      <c r="L30" s="330" t="s">
        <v>7</v>
      </c>
      <c r="M30" s="331" t="s">
        <v>8</v>
      </c>
      <c r="N30" s="332" t="s">
        <v>9</v>
      </c>
      <c r="O30" s="328" t="s">
        <v>10</v>
      </c>
      <c r="P30" s="329" t="s">
        <v>151</v>
      </c>
    </row>
    <row r="31" spans="1:16" ht="14.45" customHeight="1">
      <c r="A31" s="329" t="s">
        <v>0</v>
      </c>
      <c r="B31" s="336"/>
      <c r="C31" s="331"/>
      <c r="D31" s="333"/>
      <c r="E31" s="331"/>
      <c r="F31" s="329"/>
      <c r="G31" s="329"/>
      <c r="H31" s="329"/>
      <c r="I31" s="329"/>
      <c r="J31" s="329"/>
      <c r="K31" s="329"/>
      <c r="L31" s="330"/>
      <c r="M31" s="331"/>
      <c r="N31" s="333"/>
      <c r="O31" s="328"/>
      <c r="P31" s="329"/>
    </row>
    <row r="32" spans="1:16">
      <c r="A32" s="329"/>
      <c r="B32" s="337"/>
      <c r="C32" s="331"/>
      <c r="D32" s="334"/>
      <c r="E32" s="331"/>
      <c r="F32" s="3" t="s">
        <v>3</v>
      </c>
      <c r="G32" s="4" t="s">
        <v>4</v>
      </c>
      <c r="H32" s="3" t="s">
        <v>3</v>
      </c>
      <c r="I32" s="4" t="s">
        <v>4</v>
      </c>
      <c r="J32" s="3" t="s">
        <v>3</v>
      </c>
      <c r="K32" s="4" t="s">
        <v>4</v>
      </c>
      <c r="L32" s="330"/>
      <c r="M32" s="331"/>
      <c r="N32" s="334"/>
      <c r="O32" s="328"/>
      <c r="P32" s="329"/>
    </row>
    <row r="33" spans="1:16" ht="30">
      <c r="A33" s="5" t="s">
        <v>421</v>
      </c>
      <c r="B33" s="5" t="s">
        <v>420</v>
      </c>
      <c r="C33" s="5">
        <v>1989</v>
      </c>
      <c r="D33" s="5" t="s">
        <v>445</v>
      </c>
      <c r="E33" s="5" t="s">
        <v>668</v>
      </c>
      <c r="F33" s="5">
        <v>126</v>
      </c>
      <c r="G33" s="6">
        <f t="shared" ref="G33" si="12">F33</f>
        <v>126</v>
      </c>
      <c r="H33" s="5">
        <v>202</v>
      </c>
      <c r="I33" s="6">
        <f t="shared" ref="I33" si="13">H33*0.5</f>
        <v>101</v>
      </c>
      <c r="J33" s="5">
        <v>84</v>
      </c>
      <c r="K33" s="6">
        <f t="shared" ref="K33" si="14">J33*1.5</f>
        <v>126</v>
      </c>
      <c r="L33" s="6">
        <f t="shared" ref="L33" si="15">K33+I33+G33</f>
        <v>353</v>
      </c>
      <c r="M33" s="5">
        <v>1</v>
      </c>
      <c r="N33" s="5">
        <v>1</v>
      </c>
      <c r="O33" s="49">
        <v>20</v>
      </c>
      <c r="P33" s="42" t="s">
        <v>446</v>
      </c>
    </row>
    <row r="34" spans="1:16" ht="30">
      <c r="A34" s="5" t="s">
        <v>449</v>
      </c>
      <c r="B34" s="5" t="s">
        <v>420</v>
      </c>
      <c r="C34" s="5">
        <v>1986</v>
      </c>
      <c r="D34" s="5" t="s">
        <v>305</v>
      </c>
      <c r="E34" s="261" t="s">
        <v>669</v>
      </c>
      <c r="F34" s="5">
        <v>59</v>
      </c>
      <c r="G34" s="6">
        <f t="shared" ref="G34" si="16">F34</f>
        <v>59</v>
      </c>
      <c r="H34" s="5">
        <v>102</v>
      </c>
      <c r="I34" s="6">
        <f t="shared" ref="I34" si="17">H34*0.5</f>
        <v>51</v>
      </c>
      <c r="J34" s="5">
        <v>20</v>
      </c>
      <c r="K34" s="6">
        <f t="shared" ref="K34" si="18">J34*1.5</f>
        <v>30</v>
      </c>
      <c r="L34" s="6">
        <f t="shared" ref="L34" si="19">K34+I34+G34</f>
        <v>140</v>
      </c>
      <c r="M34" s="5">
        <v>2</v>
      </c>
      <c r="N34" s="5">
        <v>2</v>
      </c>
      <c r="O34" s="49">
        <v>18</v>
      </c>
      <c r="P34" s="54" t="s">
        <v>433</v>
      </c>
    </row>
    <row r="35" spans="1:16" ht="30">
      <c r="A35" s="5" t="s">
        <v>541</v>
      </c>
      <c r="B35" s="5" t="s">
        <v>536</v>
      </c>
      <c r="C35" s="5">
        <v>1988</v>
      </c>
      <c r="D35" s="5" t="s">
        <v>542</v>
      </c>
      <c r="E35" s="261" t="s">
        <v>640</v>
      </c>
      <c r="F35" s="5">
        <v>89</v>
      </c>
      <c r="G35" s="6">
        <f t="shared" ref="G35" si="20">F35</f>
        <v>89</v>
      </c>
      <c r="H35" s="5">
        <v>204</v>
      </c>
      <c r="I35" s="6">
        <f t="shared" ref="I35" si="21">H35*0.5</f>
        <v>102</v>
      </c>
      <c r="J35" s="5">
        <v>68</v>
      </c>
      <c r="K35" s="6">
        <f t="shared" ref="K35" si="22">J35*1.5</f>
        <v>102</v>
      </c>
      <c r="L35" s="6">
        <f t="shared" ref="L35" si="23">K35+I35+G35</f>
        <v>293</v>
      </c>
      <c r="M35" s="5">
        <v>1</v>
      </c>
      <c r="N35" s="5">
        <v>3</v>
      </c>
      <c r="O35" s="5">
        <v>16</v>
      </c>
      <c r="P35" s="54" t="s">
        <v>539</v>
      </c>
    </row>
    <row r="36" spans="1:16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69"/>
    </row>
    <row r="37" spans="1:16" ht="18.75">
      <c r="A37" s="8" t="s">
        <v>23</v>
      </c>
      <c r="B37" s="345" t="s">
        <v>12</v>
      </c>
      <c r="C37" s="344" t="s">
        <v>1</v>
      </c>
      <c r="D37" s="348" t="s">
        <v>13</v>
      </c>
      <c r="E37" s="344" t="s">
        <v>11</v>
      </c>
      <c r="F37" s="342" t="s">
        <v>2</v>
      </c>
      <c r="G37" s="342"/>
      <c r="H37" s="342" t="s">
        <v>5</v>
      </c>
      <c r="I37" s="342"/>
      <c r="J37" s="342" t="s">
        <v>6</v>
      </c>
      <c r="K37" s="342"/>
      <c r="L37" s="343" t="s">
        <v>7</v>
      </c>
      <c r="M37" s="344" t="s">
        <v>8</v>
      </c>
      <c r="N37" s="348" t="s">
        <v>9</v>
      </c>
      <c r="O37" s="351" t="s">
        <v>10</v>
      </c>
      <c r="P37" s="342" t="s">
        <v>151</v>
      </c>
    </row>
    <row r="38" spans="1:16" ht="14.45" customHeight="1">
      <c r="A38" s="342" t="s">
        <v>0</v>
      </c>
      <c r="B38" s="346"/>
      <c r="C38" s="344"/>
      <c r="D38" s="349"/>
      <c r="E38" s="344"/>
      <c r="F38" s="342"/>
      <c r="G38" s="342"/>
      <c r="H38" s="342"/>
      <c r="I38" s="342"/>
      <c r="J38" s="342"/>
      <c r="K38" s="342"/>
      <c r="L38" s="343"/>
      <c r="M38" s="344"/>
      <c r="N38" s="349"/>
      <c r="O38" s="351"/>
      <c r="P38" s="342"/>
    </row>
    <row r="39" spans="1:16">
      <c r="A39" s="342"/>
      <c r="B39" s="347"/>
      <c r="C39" s="344"/>
      <c r="D39" s="350"/>
      <c r="E39" s="344"/>
      <c r="F39" s="9" t="s">
        <v>3</v>
      </c>
      <c r="G39" s="10" t="s">
        <v>4</v>
      </c>
      <c r="H39" s="9" t="s">
        <v>3</v>
      </c>
      <c r="I39" s="10" t="s">
        <v>4</v>
      </c>
      <c r="J39" s="9" t="s">
        <v>3</v>
      </c>
      <c r="K39" s="10" t="s">
        <v>4</v>
      </c>
      <c r="L39" s="343"/>
      <c r="M39" s="344"/>
      <c r="N39" s="350"/>
      <c r="O39" s="351"/>
      <c r="P39" s="342"/>
    </row>
    <row r="40" spans="1:16" ht="30">
      <c r="A40" s="11" t="s">
        <v>543</v>
      </c>
      <c r="B40" s="11" t="s">
        <v>536</v>
      </c>
      <c r="C40" s="11">
        <v>1988</v>
      </c>
      <c r="D40" s="11" t="s">
        <v>289</v>
      </c>
      <c r="E40" s="11" t="s">
        <v>689</v>
      </c>
      <c r="F40" s="11">
        <v>87</v>
      </c>
      <c r="G40" s="12">
        <f t="shared" ref="G40" si="24">F40</f>
        <v>87</v>
      </c>
      <c r="H40" s="11">
        <v>206</v>
      </c>
      <c r="I40" s="12">
        <f t="shared" ref="I40" si="25">H40*0.5</f>
        <v>103</v>
      </c>
      <c r="J40" s="11">
        <v>84</v>
      </c>
      <c r="K40" s="12">
        <f t="shared" ref="K40" si="26">J40*1.5</f>
        <v>126</v>
      </c>
      <c r="L40" s="12">
        <f t="shared" ref="L40" si="27">K40+I40+G40</f>
        <v>316</v>
      </c>
      <c r="M40" s="11">
        <v>1</v>
      </c>
      <c r="N40" s="11">
        <v>1</v>
      </c>
      <c r="O40" s="48">
        <v>20</v>
      </c>
      <c r="P40" s="44" t="s">
        <v>539</v>
      </c>
    </row>
    <row r="41" spans="1:16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1"/>
    </row>
    <row r="42" spans="1:16" ht="18.75">
      <c r="A42" s="2" t="s">
        <v>24</v>
      </c>
      <c r="B42" s="335" t="s">
        <v>12</v>
      </c>
      <c r="C42" s="331" t="s">
        <v>1</v>
      </c>
      <c r="D42" s="332" t="s">
        <v>13</v>
      </c>
      <c r="E42" s="331" t="s">
        <v>11</v>
      </c>
      <c r="F42" s="329" t="s">
        <v>2</v>
      </c>
      <c r="G42" s="329"/>
      <c r="H42" s="329" t="s">
        <v>5</v>
      </c>
      <c r="I42" s="329"/>
      <c r="J42" s="329" t="s">
        <v>6</v>
      </c>
      <c r="K42" s="329"/>
      <c r="L42" s="330" t="s">
        <v>7</v>
      </c>
      <c r="M42" s="331" t="s">
        <v>8</v>
      </c>
      <c r="N42" s="332" t="s">
        <v>9</v>
      </c>
      <c r="O42" s="328" t="s">
        <v>10</v>
      </c>
      <c r="P42" s="329" t="s">
        <v>151</v>
      </c>
    </row>
    <row r="43" spans="1:16">
      <c r="A43" s="329" t="s">
        <v>0</v>
      </c>
      <c r="B43" s="336"/>
      <c r="C43" s="331"/>
      <c r="D43" s="333"/>
      <c r="E43" s="331"/>
      <c r="F43" s="329"/>
      <c r="G43" s="329"/>
      <c r="H43" s="329"/>
      <c r="I43" s="329"/>
      <c r="J43" s="329"/>
      <c r="K43" s="329"/>
      <c r="L43" s="330"/>
      <c r="M43" s="331"/>
      <c r="N43" s="333"/>
      <c r="O43" s="328"/>
      <c r="P43" s="329"/>
    </row>
    <row r="44" spans="1:16">
      <c r="A44" s="329"/>
      <c r="B44" s="337"/>
      <c r="C44" s="331"/>
      <c r="D44" s="334"/>
      <c r="E44" s="331"/>
      <c r="F44" s="3" t="s">
        <v>3</v>
      </c>
      <c r="G44" s="4" t="s">
        <v>4</v>
      </c>
      <c r="H44" s="3" t="s">
        <v>3</v>
      </c>
      <c r="I44" s="4" t="s">
        <v>4</v>
      </c>
      <c r="J44" s="3" t="s">
        <v>3</v>
      </c>
      <c r="K44" s="4" t="s">
        <v>4</v>
      </c>
      <c r="L44" s="330"/>
      <c r="M44" s="331"/>
      <c r="N44" s="334"/>
      <c r="O44" s="328"/>
      <c r="P44" s="329"/>
    </row>
    <row r="45" spans="1:16" ht="60">
      <c r="A45" s="5" t="s">
        <v>468</v>
      </c>
      <c r="B45" s="5" t="s">
        <v>420</v>
      </c>
      <c r="C45" s="5">
        <v>1995</v>
      </c>
      <c r="D45" s="5" t="s">
        <v>305</v>
      </c>
      <c r="E45" s="5" t="s">
        <v>677</v>
      </c>
      <c r="F45" s="5">
        <v>100</v>
      </c>
      <c r="G45" s="6">
        <f t="shared" ref="G45" si="28">F45</f>
        <v>100</v>
      </c>
      <c r="H45" s="5">
        <v>185</v>
      </c>
      <c r="I45" s="6">
        <f t="shared" ref="I45" si="29">H45*0.5</f>
        <v>92.5</v>
      </c>
      <c r="J45" s="5">
        <v>51</v>
      </c>
      <c r="K45" s="6">
        <f t="shared" ref="K45" si="30">J45*1.5</f>
        <v>76.5</v>
      </c>
      <c r="L45" s="6">
        <f t="shared" ref="L45" si="31">K45+I45+G45</f>
        <v>269</v>
      </c>
      <c r="M45" s="5">
        <v>1</v>
      </c>
      <c r="N45" s="5">
        <v>1</v>
      </c>
      <c r="O45" s="49">
        <v>20</v>
      </c>
      <c r="P45" s="42" t="s">
        <v>469</v>
      </c>
    </row>
    <row r="46" spans="1:16">
      <c r="A46" s="5" t="s">
        <v>224</v>
      </c>
      <c r="B46" s="5" t="s">
        <v>200</v>
      </c>
      <c r="C46" s="5">
        <v>1989</v>
      </c>
      <c r="D46" s="5" t="s">
        <v>191</v>
      </c>
      <c r="E46" s="5" t="s">
        <v>619</v>
      </c>
      <c r="F46" s="5">
        <v>87</v>
      </c>
      <c r="G46" s="6">
        <f t="shared" ref="G46" si="32">F46</f>
        <v>87</v>
      </c>
      <c r="H46" s="5">
        <v>100</v>
      </c>
      <c r="I46" s="6">
        <f t="shared" ref="I46" si="33">H46*0.5</f>
        <v>50</v>
      </c>
      <c r="J46" s="5">
        <v>57</v>
      </c>
      <c r="K46" s="6">
        <f t="shared" ref="K46" si="34">J46*1.5</f>
        <v>85.5</v>
      </c>
      <c r="L46" s="6">
        <f t="shared" ref="L46" si="35">K46+I46+G46</f>
        <v>222.5</v>
      </c>
      <c r="M46" s="5">
        <v>1</v>
      </c>
      <c r="N46" s="5">
        <v>2</v>
      </c>
      <c r="O46" s="49">
        <v>18</v>
      </c>
      <c r="P46" s="42" t="s">
        <v>212</v>
      </c>
    </row>
    <row r="47" spans="1:16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1"/>
    </row>
    <row r="48" spans="1:16" ht="18.75">
      <c r="A48" s="8" t="s">
        <v>25</v>
      </c>
      <c r="B48" s="345" t="s">
        <v>12</v>
      </c>
      <c r="C48" s="344" t="s">
        <v>1</v>
      </c>
      <c r="D48" s="348" t="s">
        <v>13</v>
      </c>
      <c r="E48" s="344" t="s">
        <v>11</v>
      </c>
      <c r="F48" s="342" t="s">
        <v>2</v>
      </c>
      <c r="G48" s="342"/>
      <c r="H48" s="342" t="s">
        <v>5</v>
      </c>
      <c r="I48" s="342"/>
      <c r="J48" s="342" t="s">
        <v>6</v>
      </c>
      <c r="K48" s="342"/>
      <c r="L48" s="343" t="s">
        <v>7</v>
      </c>
      <c r="M48" s="344" t="s">
        <v>8</v>
      </c>
      <c r="N48" s="348" t="s">
        <v>9</v>
      </c>
      <c r="O48" s="351" t="s">
        <v>10</v>
      </c>
      <c r="P48" s="342" t="s">
        <v>151</v>
      </c>
    </row>
    <row r="49" spans="1:16" ht="14.45" customHeight="1">
      <c r="A49" s="342" t="s">
        <v>0</v>
      </c>
      <c r="B49" s="346"/>
      <c r="C49" s="344"/>
      <c r="D49" s="349"/>
      <c r="E49" s="344"/>
      <c r="F49" s="342"/>
      <c r="G49" s="342"/>
      <c r="H49" s="342"/>
      <c r="I49" s="342"/>
      <c r="J49" s="342"/>
      <c r="K49" s="342"/>
      <c r="L49" s="343"/>
      <c r="M49" s="344"/>
      <c r="N49" s="349"/>
      <c r="O49" s="351"/>
      <c r="P49" s="342"/>
    </row>
    <row r="50" spans="1:16">
      <c r="A50" s="342"/>
      <c r="B50" s="347"/>
      <c r="C50" s="344"/>
      <c r="D50" s="350"/>
      <c r="E50" s="344"/>
      <c r="F50" s="9" t="s">
        <v>3</v>
      </c>
      <c r="G50" s="10" t="s">
        <v>4</v>
      </c>
      <c r="H50" s="9" t="s">
        <v>3</v>
      </c>
      <c r="I50" s="10" t="s">
        <v>4</v>
      </c>
      <c r="J50" s="9" t="s">
        <v>3</v>
      </c>
      <c r="K50" s="10" t="s">
        <v>4</v>
      </c>
      <c r="L50" s="343"/>
      <c r="M50" s="344"/>
      <c r="N50" s="350"/>
      <c r="O50" s="351"/>
      <c r="P50" s="342"/>
    </row>
    <row r="51" spans="1:16" ht="30">
      <c r="A51" s="11" t="s">
        <v>293</v>
      </c>
      <c r="B51" s="11" t="s">
        <v>148</v>
      </c>
      <c r="C51" s="11">
        <v>1984</v>
      </c>
      <c r="D51" s="11" t="s">
        <v>294</v>
      </c>
      <c r="E51" s="11" t="s">
        <v>565</v>
      </c>
      <c r="F51" s="11">
        <v>3</v>
      </c>
      <c r="G51" s="12">
        <f t="shared" ref="G51" si="36">F51</f>
        <v>3</v>
      </c>
      <c r="H51" s="11">
        <v>62</v>
      </c>
      <c r="I51" s="12">
        <f t="shared" ref="I51" si="37">H51*0.5</f>
        <v>31</v>
      </c>
      <c r="J51" s="11">
        <v>1</v>
      </c>
      <c r="K51" s="12">
        <f t="shared" ref="K51" si="38">J51*1.5</f>
        <v>1.5</v>
      </c>
      <c r="L51" s="12">
        <f t="shared" ref="L51" si="39">K51+I51+G51</f>
        <v>35.5</v>
      </c>
      <c r="M51" s="11">
        <v>2</v>
      </c>
      <c r="N51" s="11">
        <v>2</v>
      </c>
      <c r="O51" s="48">
        <v>18</v>
      </c>
      <c r="P51" s="44" t="s">
        <v>295</v>
      </c>
    </row>
    <row r="52" spans="1:16" ht="30">
      <c r="A52" s="11" t="s">
        <v>473</v>
      </c>
      <c r="B52" s="11" t="s">
        <v>420</v>
      </c>
      <c r="C52" s="11">
        <v>2008</v>
      </c>
      <c r="D52" s="11" t="s">
        <v>294</v>
      </c>
      <c r="E52" s="11" t="s">
        <v>658</v>
      </c>
      <c r="F52" s="11">
        <v>58</v>
      </c>
      <c r="G52" s="12">
        <f t="shared" ref="G52" si="40">F52</f>
        <v>58</v>
      </c>
      <c r="H52" s="11">
        <v>122</v>
      </c>
      <c r="I52" s="12">
        <f t="shared" ref="I52" si="41">H52*0.5</f>
        <v>61</v>
      </c>
      <c r="J52" s="11">
        <v>37</v>
      </c>
      <c r="K52" s="12">
        <f t="shared" ref="K52" si="42">J52*1.5</f>
        <v>55.5</v>
      </c>
      <c r="L52" s="12">
        <f t="shared" ref="L52" si="43">K52+I52+G52</f>
        <v>174.5</v>
      </c>
      <c r="M52" s="11">
        <v>1</v>
      </c>
      <c r="N52" s="11">
        <v>1</v>
      </c>
      <c r="O52" s="11">
        <v>20</v>
      </c>
      <c r="P52" s="44" t="s">
        <v>433</v>
      </c>
    </row>
    <row r="53" spans="1:16">
      <c r="A53" s="1"/>
      <c r="B53" s="26"/>
      <c r="C53" s="1"/>
      <c r="D53" s="26"/>
      <c r="E53" s="1"/>
      <c r="F53" s="1"/>
      <c r="G53" s="27"/>
      <c r="H53" s="1"/>
      <c r="I53" s="27"/>
      <c r="J53" s="1"/>
      <c r="K53" s="27"/>
      <c r="L53" s="27"/>
      <c r="M53" s="1"/>
      <c r="N53" s="26"/>
      <c r="O53" s="55"/>
      <c r="P53" s="57"/>
    </row>
    <row r="54" spans="1:16" ht="18" customHeight="1">
      <c r="A54" s="8" t="s">
        <v>262</v>
      </c>
      <c r="B54" s="335" t="s">
        <v>12</v>
      </c>
      <c r="C54" s="331" t="s">
        <v>1</v>
      </c>
      <c r="D54" s="332" t="s">
        <v>13</v>
      </c>
      <c r="E54" s="331" t="s">
        <v>11</v>
      </c>
      <c r="F54" s="329" t="s">
        <v>2</v>
      </c>
      <c r="G54" s="329"/>
      <c r="H54" s="329" t="s">
        <v>5</v>
      </c>
      <c r="I54" s="329"/>
      <c r="J54" s="329" t="s">
        <v>6</v>
      </c>
      <c r="K54" s="329"/>
      <c r="L54" s="330" t="s">
        <v>7</v>
      </c>
      <c r="M54" s="331" t="s">
        <v>8</v>
      </c>
      <c r="N54" s="332" t="s">
        <v>9</v>
      </c>
      <c r="O54" s="328" t="s">
        <v>10</v>
      </c>
      <c r="P54" s="329" t="s">
        <v>151</v>
      </c>
    </row>
    <row r="55" spans="1:16">
      <c r="A55" s="329" t="s">
        <v>0</v>
      </c>
      <c r="B55" s="336"/>
      <c r="C55" s="331"/>
      <c r="D55" s="333"/>
      <c r="E55" s="331"/>
      <c r="F55" s="329"/>
      <c r="G55" s="329"/>
      <c r="H55" s="329"/>
      <c r="I55" s="329"/>
      <c r="J55" s="329"/>
      <c r="K55" s="329"/>
      <c r="L55" s="330"/>
      <c r="M55" s="331"/>
      <c r="N55" s="333"/>
      <c r="O55" s="328"/>
      <c r="P55" s="329"/>
    </row>
    <row r="56" spans="1:16">
      <c r="A56" s="329"/>
      <c r="B56" s="337"/>
      <c r="C56" s="331"/>
      <c r="D56" s="334"/>
      <c r="E56" s="331"/>
      <c r="F56" s="3" t="s">
        <v>3</v>
      </c>
      <c r="G56" s="4" t="s">
        <v>4</v>
      </c>
      <c r="H56" s="3" t="s">
        <v>3</v>
      </c>
      <c r="I56" s="4" t="s">
        <v>4</v>
      </c>
      <c r="J56" s="3" t="s">
        <v>3</v>
      </c>
      <c r="K56" s="4" t="s">
        <v>4</v>
      </c>
      <c r="L56" s="330"/>
      <c r="M56" s="331"/>
      <c r="N56" s="334"/>
      <c r="O56" s="328"/>
      <c r="P56" s="329"/>
    </row>
    <row r="57" spans="1:16">
      <c r="A57" s="5" t="s">
        <v>263</v>
      </c>
      <c r="B57" s="5" t="s">
        <v>200</v>
      </c>
      <c r="C57" s="5">
        <v>1992</v>
      </c>
      <c r="D57" s="5" t="s">
        <v>195</v>
      </c>
      <c r="E57" s="5" t="s">
        <v>597</v>
      </c>
      <c r="F57" s="5">
        <v>128</v>
      </c>
      <c r="G57" s="6">
        <f t="shared" ref="G57" si="44">F57</f>
        <v>128</v>
      </c>
      <c r="H57" s="5">
        <v>224</v>
      </c>
      <c r="I57" s="6">
        <f t="shared" ref="I57" si="45">H57*0.5</f>
        <v>112</v>
      </c>
      <c r="J57" s="5">
        <v>103</v>
      </c>
      <c r="K57" s="6">
        <f t="shared" ref="K57" si="46">J57*1.5</f>
        <v>154.5</v>
      </c>
      <c r="L57" s="6">
        <f t="shared" ref="L57" si="47">K57+I57+G57</f>
        <v>394.5</v>
      </c>
      <c r="M57" s="5">
        <v>1</v>
      </c>
      <c r="N57" s="5">
        <v>1</v>
      </c>
      <c r="O57" s="49">
        <v>20</v>
      </c>
      <c r="P57" s="42" t="s">
        <v>218</v>
      </c>
    </row>
    <row r="58" spans="1:16">
      <c r="A58" s="7"/>
      <c r="B58" s="7"/>
      <c r="C58" s="7"/>
      <c r="D58" s="7"/>
      <c r="E58" s="7"/>
      <c r="F58" s="7"/>
      <c r="G58" s="102"/>
      <c r="H58" s="7"/>
      <c r="I58" s="102"/>
      <c r="J58" s="7"/>
      <c r="K58" s="102"/>
      <c r="L58" s="102"/>
      <c r="M58" s="7"/>
      <c r="N58" s="7"/>
      <c r="O58" s="7"/>
      <c r="P58" s="87"/>
    </row>
    <row r="60" spans="1:16">
      <c r="A60" s="52" t="s">
        <v>153</v>
      </c>
      <c r="B60" s="52"/>
      <c r="C60" s="52"/>
      <c r="D60" s="52"/>
      <c r="E60" s="52"/>
      <c r="F60" s="52"/>
      <c r="G60" s="52"/>
      <c r="H60" s="52" t="s">
        <v>154</v>
      </c>
      <c r="I60" s="52"/>
      <c r="J60" s="52"/>
      <c r="K60" s="52"/>
      <c r="L60" s="52"/>
      <c r="M60" s="52"/>
      <c r="N60" s="52"/>
      <c r="O60" s="52"/>
    </row>
  </sheetData>
  <sheetProtection selectLockedCells="1"/>
  <mergeCells count="113">
    <mergeCell ref="P48:P50"/>
    <mergeCell ref="P42:P44"/>
    <mergeCell ref="P37:P39"/>
    <mergeCell ref="P30:P32"/>
    <mergeCell ref="P24:P26"/>
    <mergeCell ref="P19:P21"/>
    <mergeCell ref="P14:P16"/>
    <mergeCell ref="J19:K20"/>
    <mergeCell ref="L19:L21"/>
    <mergeCell ref="M19:M21"/>
    <mergeCell ref="N19:N21"/>
    <mergeCell ref="O19:O21"/>
    <mergeCell ref="M24:M26"/>
    <mergeCell ref="N24:N26"/>
    <mergeCell ref="O24:O26"/>
    <mergeCell ref="J30:K31"/>
    <mergeCell ref="L30:L32"/>
    <mergeCell ref="J14:K15"/>
    <mergeCell ref="M14:M16"/>
    <mergeCell ref="N14:N16"/>
    <mergeCell ref="O14:O16"/>
    <mergeCell ref="M48:M50"/>
    <mergeCell ref="N48:N50"/>
    <mergeCell ref="O48:O50"/>
    <mergeCell ref="B14:B16"/>
    <mergeCell ref="C14:C16"/>
    <mergeCell ref="D14:D16"/>
    <mergeCell ref="E14:E16"/>
    <mergeCell ref="F14:G15"/>
    <mergeCell ref="A2:B12"/>
    <mergeCell ref="C2:E5"/>
    <mergeCell ref="F2:P3"/>
    <mergeCell ref="A15:A16"/>
    <mergeCell ref="H14:I15"/>
    <mergeCell ref="F4:P4"/>
    <mergeCell ref="F5:P5"/>
    <mergeCell ref="C6:E8"/>
    <mergeCell ref="F6:P8"/>
    <mergeCell ref="C9:E12"/>
    <mergeCell ref="F9:P12"/>
    <mergeCell ref="A20:A21"/>
    <mergeCell ref="B19:B21"/>
    <mergeCell ref="C19:C21"/>
    <mergeCell ref="D19:D21"/>
    <mergeCell ref="E19:E21"/>
    <mergeCell ref="F19:G20"/>
    <mergeCell ref="H19:I20"/>
    <mergeCell ref="J24:K25"/>
    <mergeCell ref="L24:L26"/>
    <mergeCell ref="A25:A26"/>
    <mergeCell ref="B24:B26"/>
    <mergeCell ref="C24:C26"/>
    <mergeCell ref="D24:D26"/>
    <mergeCell ref="E24:E26"/>
    <mergeCell ref="F24:G25"/>
    <mergeCell ref="H24:I25"/>
    <mergeCell ref="H37:I38"/>
    <mergeCell ref="O30:O32"/>
    <mergeCell ref="A31:A32"/>
    <mergeCell ref="B30:B32"/>
    <mergeCell ref="C30:C32"/>
    <mergeCell ref="D30:D32"/>
    <mergeCell ref="E30:E32"/>
    <mergeCell ref="F30:G31"/>
    <mergeCell ref="H30:I31"/>
    <mergeCell ref="N37:N39"/>
    <mergeCell ref="O37:O39"/>
    <mergeCell ref="M30:M32"/>
    <mergeCell ref="N30:N32"/>
    <mergeCell ref="A38:A39"/>
    <mergeCell ref="B37:B39"/>
    <mergeCell ref="C37:C39"/>
    <mergeCell ref="D37:D39"/>
    <mergeCell ref="E37:E39"/>
    <mergeCell ref="F37:G38"/>
    <mergeCell ref="A49:A50"/>
    <mergeCell ref="B48:B50"/>
    <mergeCell ref="C48:C50"/>
    <mergeCell ref="D48:D50"/>
    <mergeCell ref="E48:E50"/>
    <mergeCell ref="F48:G49"/>
    <mergeCell ref="H48:I49"/>
    <mergeCell ref="A43:A44"/>
    <mergeCell ref="B42:B44"/>
    <mergeCell ref="C42:C44"/>
    <mergeCell ref="D42:D44"/>
    <mergeCell ref="E42:E44"/>
    <mergeCell ref="F42:G43"/>
    <mergeCell ref="H42:I43"/>
    <mergeCell ref="J48:K49"/>
    <mergeCell ref="L48:L50"/>
    <mergeCell ref="J37:K38"/>
    <mergeCell ref="L37:L39"/>
    <mergeCell ref="L14:L16"/>
    <mergeCell ref="N54:N56"/>
    <mergeCell ref="O54:O56"/>
    <mergeCell ref="P54:P56"/>
    <mergeCell ref="A55:A56"/>
    <mergeCell ref="B54:B56"/>
    <mergeCell ref="C54:C56"/>
    <mergeCell ref="D54:D56"/>
    <mergeCell ref="E54:E56"/>
    <mergeCell ref="F54:G55"/>
    <mergeCell ref="H54:I55"/>
    <mergeCell ref="J54:K55"/>
    <mergeCell ref="L54:L56"/>
    <mergeCell ref="M54:M56"/>
    <mergeCell ref="J42:K43"/>
    <mergeCell ref="L42:L44"/>
    <mergeCell ref="M42:M44"/>
    <mergeCell ref="N42:N44"/>
    <mergeCell ref="O42:O44"/>
    <mergeCell ref="M37:M39"/>
  </mergeCell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54BE-A539-478C-9A37-9E575DC10705}">
  <sheetPr>
    <pageSetUpPr fitToPage="1"/>
  </sheetPr>
  <dimension ref="A1:L19"/>
  <sheetViews>
    <sheetView topLeftCell="A4" workbookViewId="0">
      <selection activeCell="A18" sqref="A18:XFD22"/>
    </sheetView>
  </sheetViews>
  <sheetFormatPr defaultRowHeight="15"/>
  <cols>
    <col min="1" max="1" width="40.42578125" customWidth="1"/>
  </cols>
  <sheetData>
    <row r="1" spans="1:12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>
      <c r="A2" s="338"/>
      <c r="B2" s="338"/>
      <c r="C2" s="338" t="s">
        <v>14</v>
      </c>
      <c r="D2" s="338"/>
      <c r="E2" s="338"/>
      <c r="F2" s="440" t="s">
        <v>156</v>
      </c>
      <c r="G2" s="440"/>
      <c r="H2" s="440"/>
      <c r="I2" s="440"/>
      <c r="J2" s="440"/>
      <c r="K2" s="440"/>
      <c r="L2" s="440"/>
    </row>
    <row r="3" spans="1:12">
      <c r="A3" s="338"/>
      <c r="B3" s="338"/>
      <c r="C3" s="338"/>
      <c r="D3" s="338"/>
      <c r="E3" s="338"/>
      <c r="F3" s="440"/>
      <c r="G3" s="440"/>
      <c r="H3" s="440"/>
      <c r="I3" s="440"/>
      <c r="J3" s="440"/>
      <c r="K3" s="440"/>
      <c r="L3" s="440"/>
    </row>
    <row r="4" spans="1:12" ht="15.75">
      <c r="A4" s="338"/>
      <c r="B4" s="338"/>
      <c r="C4" s="338"/>
      <c r="D4" s="338"/>
      <c r="E4" s="338"/>
      <c r="F4" s="341" t="s">
        <v>17</v>
      </c>
      <c r="G4" s="341"/>
      <c r="H4" s="341"/>
      <c r="I4" s="341"/>
      <c r="J4" s="341"/>
      <c r="K4" s="341"/>
      <c r="L4" s="341"/>
    </row>
    <row r="5" spans="1:12" ht="15.75">
      <c r="A5" s="338"/>
      <c r="B5" s="338"/>
      <c r="C5" s="338"/>
      <c r="D5" s="338"/>
      <c r="E5" s="338"/>
      <c r="F5" s="341" t="s">
        <v>18</v>
      </c>
      <c r="G5" s="341"/>
      <c r="H5" s="341"/>
      <c r="I5" s="341"/>
      <c r="J5" s="341"/>
      <c r="K5" s="341"/>
      <c r="L5" s="341"/>
    </row>
    <row r="6" spans="1:12">
      <c r="A6" s="338"/>
      <c r="B6" s="338"/>
      <c r="C6" s="339" t="s">
        <v>15</v>
      </c>
      <c r="D6" s="339"/>
      <c r="E6" s="339"/>
      <c r="F6" s="341" t="s">
        <v>157</v>
      </c>
      <c r="G6" s="341"/>
      <c r="H6" s="341"/>
      <c r="I6" s="341"/>
      <c r="J6" s="341"/>
      <c r="K6" s="341"/>
      <c r="L6" s="341"/>
    </row>
    <row r="7" spans="1:12">
      <c r="A7" s="338"/>
      <c r="B7" s="338"/>
      <c r="C7" s="339"/>
      <c r="D7" s="339"/>
      <c r="E7" s="339"/>
      <c r="F7" s="341"/>
      <c r="G7" s="341"/>
      <c r="H7" s="341"/>
      <c r="I7" s="341"/>
      <c r="J7" s="341"/>
      <c r="K7" s="341"/>
      <c r="L7" s="341"/>
    </row>
    <row r="8" spans="1:12">
      <c r="A8" s="338"/>
      <c r="B8" s="338"/>
      <c r="C8" s="339"/>
      <c r="D8" s="339"/>
      <c r="E8" s="339"/>
      <c r="F8" s="341"/>
      <c r="G8" s="341"/>
      <c r="H8" s="341"/>
      <c r="I8" s="341"/>
      <c r="J8" s="341"/>
      <c r="K8" s="341"/>
      <c r="L8" s="341"/>
    </row>
    <row r="9" spans="1:12">
      <c r="A9" s="338"/>
      <c r="B9" s="338"/>
      <c r="C9" s="339" t="s">
        <v>16</v>
      </c>
      <c r="D9" s="339"/>
      <c r="E9" s="339"/>
      <c r="F9" s="340" t="s">
        <v>158</v>
      </c>
      <c r="G9" s="340"/>
      <c r="H9" s="340"/>
      <c r="I9" s="340"/>
      <c r="J9" s="340"/>
      <c r="K9" s="340"/>
      <c r="L9" s="340"/>
    </row>
    <row r="10" spans="1:12">
      <c r="A10" s="338"/>
      <c r="B10" s="338"/>
      <c r="C10" s="339"/>
      <c r="D10" s="339"/>
      <c r="E10" s="339"/>
      <c r="F10" s="340"/>
      <c r="G10" s="340"/>
      <c r="H10" s="340"/>
      <c r="I10" s="340"/>
      <c r="J10" s="340"/>
      <c r="K10" s="340"/>
      <c r="L10" s="340"/>
    </row>
    <row r="11" spans="1:12">
      <c r="A11" s="338"/>
      <c r="B11" s="338"/>
      <c r="C11" s="339"/>
      <c r="D11" s="339"/>
      <c r="E11" s="339"/>
      <c r="F11" s="340"/>
      <c r="G11" s="340"/>
      <c r="H11" s="340"/>
      <c r="I11" s="340"/>
      <c r="J11" s="340"/>
      <c r="K11" s="340"/>
      <c r="L11" s="340"/>
    </row>
    <row r="12" spans="1:12">
      <c r="A12" s="338"/>
      <c r="B12" s="338"/>
      <c r="C12" s="339"/>
      <c r="D12" s="339"/>
      <c r="E12" s="339"/>
      <c r="F12" s="340"/>
      <c r="G12" s="340"/>
      <c r="H12" s="340"/>
      <c r="I12" s="340"/>
      <c r="J12" s="340"/>
      <c r="K12" s="340"/>
      <c r="L12" s="340"/>
    </row>
    <row r="13" spans="1:12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</row>
    <row r="14" spans="1:12" ht="18.75">
      <c r="A14" s="8" t="s">
        <v>49</v>
      </c>
      <c r="B14" s="345" t="s">
        <v>12</v>
      </c>
      <c r="C14" s="344" t="s">
        <v>1</v>
      </c>
      <c r="D14" s="348" t="s">
        <v>13</v>
      </c>
      <c r="E14" s="344" t="s">
        <v>11</v>
      </c>
      <c r="F14" s="342" t="s">
        <v>2</v>
      </c>
      <c r="G14" s="342"/>
      <c r="H14" s="343" t="s">
        <v>7</v>
      </c>
      <c r="I14" s="344" t="s">
        <v>8</v>
      </c>
      <c r="J14" s="348" t="s">
        <v>9</v>
      </c>
      <c r="K14" s="351" t="s">
        <v>10</v>
      </c>
      <c r="L14" s="342" t="s">
        <v>151</v>
      </c>
    </row>
    <row r="15" spans="1:12">
      <c r="A15" s="342" t="s">
        <v>0</v>
      </c>
      <c r="B15" s="346"/>
      <c r="C15" s="344"/>
      <c r="D15" s="349"/>
      <c r="E15" s="344"/>
      <c r="F15" s="342"/>
      <c r="G15" s="342"/>
      <c r="H15" s="343"/>
      <c r="I15" s="344"/>
      <c r="J15" s="349"/>
      <c r="K15" s="351"/>
      <c r="L15" s="342"/>
    </row>
    <row r="16" spans="1:12">
      <c r="A16" s="342"/>
      <c r="B16" s="347"/>
      <c r="C16" s="344"/>
      <c r="D16" s="350"/>
      <c r="E16" s="344"/>
      <c r="F16" s="9" t="s">
        <v>3</v>
      </c>
      <c r="G16" s="10" t="s">
        <v>4</v>
      </c>
      <c r="H16" s="343"/>
      <c r="I16" s="344"/>
      <c r="J16" s="350"/>
      <c r="K16" s="351"/>
      <c r="L16" s="342"/>
    </row>
    <row r="17" spans="1:12" ht="30">
      <c r="A17" s="11" t="s">
        <v>517</v>
      </c>
      <c r="B17" s="11" t="s">
        <v>708</v>
      </c>
      <c r="C17" s="11">
        <v>1992</v>
      </c>
      <c r="D17" s="11" t="s">
        <v>305</v>
      </c>
      <c r="E17" s="11" t="s">
        <v>622</v>
      </c>
      <c r="F17" s="11">
        <v>41</v>
      </c>
      <c r="G17" s="12">
        <f t="shared" ref="G17:H17" si="0">F17</f>
        <v>41</v>
      </c>
      <c r="H17" s="12">
        <f t="shared" si="0"/>
        <v>41</v>
      </c>
      <c r="I17" s="11">
        <v>1</v>
      </c>
      <c r="J17" s="11">
        <v>1</v>
      </c>
      <c r="K17" s="48">
        <v>20</v>
      </c>
      <c r="L17" s="44" t="s">
        <v>518</v>
      </c>
    </row>
    <row r="19" spans="1:12">
      <c r="A19" t="s">
        <v>153</v>
      </c>
      <c r="H19" t="s">
        <v>154</v>
      </c>
    </row>
  </sheetData>
  <mergeCells count="20">
    <mergeCell ref="A2:B12"/>
    <mergeCell ref="C2:E5"/>
    <mergeCell ref="F2:L3"/>
    <mergeCell ref="F4:L4"/>
    <mergeCell ref="F5:L5"/>
    <mergeCell ref="C6:E8"/>
    <mergeCell ref="F6:L8"/>
    <mergeCell ref="C9:E12"/>
    <mergeCell ref="F9:L12"/>
    <mergeCell ref="L14:L16"/>
    <mergeCell ref="A15:A16"/>
    <mergeCell ref="B14:B16"/>
    <mergeCell ref="C14:C16"/>
    <mergeCell ref="D14:D16"/>
    <mergeCell ref="E14:E16"/>
    <mergeCell ref="F14:G15"/>
    <mergeCell ref="H14:H16"/>
    <mergeCell ref="I14:I16"/>
    <mergeCell ref="J14:J16"/>
    <mergeCell ref="K14:K16"/>
  </mergeCells>
  <pageMargins left="0.7" right="0.7" top="0.75" bottom="0.75" header="0.3" footer="0.3"/>
  <pageSetup scale="78" fitToHeight="0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54F0E-1219-41CC-AE36-7D90F4830EC9}">
  <dimension ref="A1:L19"/>
  <sheetViews>
    <sheetView workbookViewId="0">
      <selection activeCell="G22" sqref="G22"/>
    </sheetView>
  </sheetViews>
  <sheetFormatPr defaultRowHeight="15"/>
  <cols>
    <col min="1" max="1" width="47.140625" customWidth="1"/>
  </cols>
  <sheetData>
    <row r="1" spans="1:12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>
      <c r="A2" s="338"/>
      <c r="B2" s="338"/>
      <c r="C2" s="338" t="s">
        <v>14</v>
      </c>
      <c r="D2" s="338"/>
      <c r="E2" s="338"/>
      <c r="F2" s="440" t="s">
        <v>156</v>
      </c>
      <c r="G2" s="440"/>
      <c r="H2" s="440"/>
      <c r="I2" s="440"/>
      <c r="J2" s="440"/>
      <c r="K2" s="440"/>
      <c r="L2" s="440"/>
    </row>
    <row r="3" spans="1:12">
      <c r="A3" s="338"/>
      <c r="B3" s="338"/>
      <c r="C3" s="338"/>
      <c r="D3" s="338"/>
      <c r="E3" s="338"/>
      <c r="F3" s="440"/>
      <c r="G3" s="440"/>
      <c r="H3" s="440"/>
      <c r="I3" s="440"/>
      <c r="J3" s="440"/>
      <c r="K3" s="440"/>
      <c r="L3" s="440"/>
    </row>
    <row r="4" spans="1:12" ht="15.75">
      <c r="A4" s="338"/>
      <c r="B4" s="338"/>
      <c r="C4" s="338"/>
      <c r="D4" s="338"/>
      <c r="E4" s="338"/>
      <c r="F4" s="341" t="s">
        <v>17</v>
      </c>
      <c r="G4" s="341"/>
      <c r="H4" s="341"/>
      <c r="I4" s="341"/>
      <c r="J4" s="341"/>
      <c r="K4" s="341"/>
      <c r="L4" s="341"/>
    </row>
    <row r="5" spans="1:12" ht="15.75">
      <c r="A5" s="338"/>
      <c r="B5" s="338"/>
      <c r="C5" s="338"/>
      <c r="D5" s="338"/>
      <c r="E5" s="338"/>
      <c r="F5" s="341" t="s">
        <v>18</v>
      </c>
      <c r="G5" s="341"/>
      <c r="H5" s="341"/>
      <c r="I5" s="341"/>
      <c r="J5" s="341"/>
      <c r="K5" s="341"/>
      <c r="L5" s="341"/>
    </row>
    <row r="6" spans="1:12">
      <c r="A6" s="338"/>
      <c r="B6" s="338"/>
      <c r="C6" s="339" t="s">
        <v>15</v>
      </c>
      <c r="D6" s="339"/>
      <c r="E6" s="339"/>
      <c r="F6" s="341" t="s">
        <v>157</v>
      </c>
      <c r="G6" s="341"/>
      <c r="H6" s="341"/>
      <c r="I6" s="341"/>
      <c r="J6" s="341"/>
      <c r="K6" s="341"/>
      <c r="L6" s="341"/>
    </row>
    <row r="7" spans="1:12">
      <c r="A7" s="338"/>
      <c r="B7" s="338"/>
      <c r="C7" s="339"/>
      <c r="D7" s="339"/>
      <c r="E7" s="339"/>
      <c r="F7" s="341"/>
      <c r="G7" s="341"/>
      <c r="H7" s="341"/>
      <c r="I7" s="341"/>
      <c r="J7" s="341"/>
      <c r="K7" s="341"/>
      <c r="L7" s="341"/>
    </row>
    <row r="8" spans="1:12">
      <c r="A8" s="338"/>
      <c r="B8" s="338"/>
      <c r="C8" s="339"/>
      <c r="D8" s="339"/>
      <c r="E8" s="339"/>
      <c r="F8" s="341"/>
      <c r="G8" s="341"/>
      <c r="H8" s="341"/>
      <c r="I8" s="341"/>
      <c r="J8" s="341"/>
      <c r="K8" s="341"/>
      <c r="L8" s="341"/>
    </row>
    <row r="9" spans="1:12">
      <c r="A9" s="338"/>
      <c r="B9" s="338"/>
      <c r="C9" s="339" t="s">
        <v>16</v>
      </c>
      <c r="D9" s="339"/>
      <c r="E9" s="339"/>
      <c r="F9" s="340" t="s">
        <v>158</v>
      </c>
      <c r="G9" s="340"/>
      <c r="H9" s="340"/>
      <c r="I9" s="340"/>
      <c r="J9" s="340"/>
      <c r="K9" s="340"/>
      <c r="L9" s="340"/>
    </row>
    <row r="10" spans="1:12">
      <c r="A10" s="338"/>
      <c r="B10" s="338"/>
      <c r="C10" s="339"/>
      <c r="D10" s="339"/>
      <c r="E10" s="339"/>
      <c r="F10" s="340"/>
      <c r="G10" s="340"/>
      <c r="H10" s="340"/>
      <c r="I10" s="340"/>
      <c r="J10" s="340"/>
      <c r="K10" s="340"/>
      <c r="L10" s="340"/>
    </row>
    <row r="11" spans="1:12">
      <c r="A11" s="338"/>
      <c r="B11" s="338"/>
      <c r="C11" s="339"/>
      <c r="D11" s="339"/>
      <c r="E11" s="339"/>
      <c r="F11" s="340"/>
      <c r="G11" s="340"/>
      <c r="H11" s="340"/>
      <c r="I11" s="340"/>
      <c r="J11" s="340"/>
      <c r="K11" s="340"/>
      <c r="L11" s="340"/>
    </row>
    <row r="12" spans="1:12">
      <c r="A12" s="338"/>
      <c r="B12" s="338"/>
      <c r="C12" s="339"/>
      <c r="D12" s="339"/>
      <c r="E12" s="339"/>
      <c r="F12" s="340"/>
      <c r="G12" s="340"/>
      <c r="H12" s="340"/>
      <c r="I12" s="340"/>
      <c r="J12" s="340"/>
      <c r="K12" s="340"/>
      <c r="L12" s="340"/>
    </row>
    <row r="13" spans="1:12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</row>
    <row r="14" spans="1:12" ht="18.75">
      <c r="A14" s="8" t="s">
        <v>96</v>
      </c>
      <c r="B14" s="345" t="s">
        <v>12</v>
      </c>
      <c r="C14" s="344" t="s">
        <v>1</v>
      </c>
      <c r="D14" s="348" t="s">
        <v>13</v>
      </c>
      <c r="E14" s="344" t="s">
        <v>11</v>
      </c>
      <c r="F14" s="342" t="s">
        <v>6</v>
      </c>
      <c r="G14" s="342"/>
      <c r="H14" s="343" t="s">
        <v>7</v>
      </c>
      <c r="I14" s="344" t="s">
        <v>8</v>
      </c>
      <c r="J14" s="348" t="s">
        <v>9</v>
      </c>
      <c r="K14" s="351" t="s">
        <v>10</v>
      </c>
      <c r="L14" s="402" t="s">
        <v>151</v>
      </c>
    </row>
    <row r="15" spans="1:12">
      <c r="A15" s="342" t="s">
        <v>0</v>
      </c>
      <c r="B15" s="346"/>
      <c r="C15" s="344"/>
      <c r="D15" s="349"/>
      <c r="E15" s="344"/>
      <c r="F15" s="342"/>
      <c r="G15" s="342"/>
      <c r="H15" s="343"/>
      <c r="I15" s="344"/>
      <c r="J15" s="349"/>
      <c r="K15" s="351"/>
      <c r="L15" s="402"/>
    </row>
    <row r="16" spans="1:12">
      <c r="A16" s="342"/>
      <c r="B16" s="347"/>
      <c r="C16" s="344"/>
      <c r="D16" s="350"/>
      <c r="E16" s="344"/>
      <c r="F16" s="9" t="s">
        <v>3</v>
      </c>
      <c r="G16" s="10" t="s">
        <v>4</v>
      </c>
      <c r="H16" s="343"/>
      <c r="I16" s="344"/>
      <c r="J16" s="350"/>
      <c r="K16" s="351"/>
      <c r="L16" s="402"/>
    </row>
    <row r="17" spans="1:12" ht="30">
      <c r="A17" s="11" t="s">
        <v>517</v>
      </c>
      <c r="B17" s="11" t="s">
        <v>708</v>
      </c>
      <c r="C17" s="11">
        <v>1992</v>
      </c>
      <c r="D17" s="11" t="s">
        <v>305</v>
      </c>
      <c r="E17" s="11" t="s">
        <v>622</v>
      </c>
      <c r="F17" s="11">
        <v>31</v>
      </c>
      <c r="G17" s="12">
        <f t="shared" ref="G17:H17" si="0">F17</f>
        <v>31</v>
      </c>
      <c r="H17" s="6">
        <f t="shared" si="0"/>
        <v>31</v>
      </c>
      <c r="I17" s="11">
        <v>1</v>
      </c>
      <c r="J17" s="11">
        <v>1</v>
      </c>
      <c r="K17" s="48">
        <v>20</v>
      </c>
      <c r="L17" s="44" t="s">
        <v>518</v>
      </c>
    </row>
    <row r="19" spans="1:12">
      <c r="A19" t="s">
        <v>153</v>
      </c>
      <c r="H19" t="s">
        <v>154</v>
      </c>
    </row>
  </sheetData>
  <mergeCells count="20">
    <mergeCell ref="A15:A16"/>
    <mergeCell ref="B14:B16"/>
    <mergeCell ref="C14:C16"/>
    <mergeCell ref="D14:D16"/>
    <mergeCell ref="E14:E16"/>
    <mergeCell ref="A2:B12"/>
    <mergeCell ref="C2:E5"/>
    <mergeCell ref="F2:L3"/>
    <mergeCell ref="F4:L4"/>
    <mergeCell ref="F5:L5"/>
    <mergeCell ref="C6:E8"/>
    <mergeCell ref="F6:L8"/>
    <mergeCell ref="C9:E12"/>
    <mergeCell ref="F9:L12"/>
    <mergeCell ref="I14:I16"/>
    <mergeCell ref="J14:J16"/>
    <mergeCell ref="K14:K16"/>
    <mergeCell ref="L14:L16"/>
    <mergeCell ref="F14:G15"/>
    <mergeCell ref="H14:H16"/>
  </mergeCell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8949B-3927-461E-AC13-D7C8CE2E809F}">
  <dimension ref="A1:L20"/>
  <sheetViews>
    <sheetView topLeftCell="A4" workbookViewId="0">
      <selection activeCell="A19" sqref="A19:XFD22"/>
    </sheetView>
  </sheetViews>
  <sheetFormatPr defaultRowHeight="15"/>
  <cols>
    <col min="1" max="1" width="56.28515625" customWidth="1"/>
  </cols>
  <sheetData>
    <row r="1" spans="1:12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>
      <c r="A2" s="338"/>
      <c r="B2" s="338"/>
      <c r="C2" s="338" t="s">
        <v>14</v>
      </c>
      <c r="D2" s="338"/>
      <c r="E2" s="338"/>
      <c r="F2" s="440" t="s">
        <v>156</v>
      </c>
      <c r="G2" s="440"/>
      <c r="H2" s="440"/>
      <c r="I2" s="440"/>
      <c r="J2" s="440"/>
      <c r="K2" s="440"/>
      <c r="L2" s="440"/>
    </row>
    <row r="3" spans="1:12">
      <c r="A3" s="338"/>
      <c r="B3" s="338"/>
      <c r="C3" s="338"/>
      <c r="D3" s="338"/>
      <c r="E3" s="338"/>
      <c r="F3" s="440"/>
      <c r="G3" s="440"/>
      <c r="H3" s="440"/>
      <c r="I3" s="440"/>
      <c r="J3" s="440"/>
      <c r="K3" s="440"/>
      <c r="L3" s="440"/>
    </row>
    <row r="4" spans="1:12" ht="15.75">
      <c r="A4" s="338"/>
      <c r="B4" s="338"/>
      <c r="C4" s="338"/>
      <c r="D4" s="338"/>
      <c r="E4" s="338"/>
      <c r="F4" s="341" t="s">
        <v>17</v>
      </c>
      <c r="G4" s="341"/>
      <c r="H4" s="341"/>
      <c r="I4" s="341"/>
      <c r="J4" s="341"/>
      <c r="K4" s="341"/>
      <c r="L4" s="341"/>
    </row>
    <row r="5" spans="1:12" ht="15.75">
      <c r="A5" s="338"/>
      <c r="B5" s="338"/>
      <c r="C5" s="338"/>
      <c r="D5" s="338"/>
      <c r="E5" s="338"/>
      <c r="F5" s="341" t="s">
        <v>18</v>
      </c>
      <c r="G5" s="341"/>
      <c r="H5" s="341"/>
      <c r="I5" s="341"/>
      <c r="J5" s="341"/>
      <c r="K5" s="341"/>
      <c r="L5" s="341"/>
    </row>
    <row r="6" spans="1:12">
      <c r="A6" s="338"/>
      <c r="B6" s="338"/>
      <c r="C6" s="339" t="s">
        <v>15</v>
      </c>
      <c r="D6" s="339"/>
      <c r="E6" s="339"/>
      <c r="F6" s="341" t="s">
        <v>157</v>
      </c>
      <c r="G6" s="341"/>
      <c r="H6" s="341"/>
      <c r="I6" s="341"/>
      <c r="J6" s="341"/>
      <c r="K6" s="341"/>
      <c r="L6" s="341"/>
    </row>
    <row r="7" spans="1:12">
      <c r="A7" s="338"/>
      <c r="B7" s="338"/>
      <c r="C7" s="339"/>
      <c r="D7" s="339"/>
      <c r="E7" s="339"/>
      <c r="F7" s="341"/>
      <c r="G7" s="341"/>
      <c r="H7" s="341"/>
      <c r="I7" s="341"/>
      <c r="J7" s="341"/>
      <c r="K7" s="341"/>
      <c r="L7" s="341"/>
    </row>
    <row r="8" spans="1:12">
      <c r="A8" s="338"/>
      <c r="B8" s="338"/>
      <c r="C8" s="339"/>
      <c r="D8" s="339"/>
      <c r="E8" s="339"/>
      <c r="F8" s="341"/>
      <c r="G8" s="341"/>
      <c r="H8" s="341"/>
      <c r="I8" s="341"/>
      <c r="J8" s="341"/>
      <c r="K8" s="341"/>
      <c r="L8" s="341"/>
    </row>
    <row r="9" spans="1:12">
      <c r="A9" s="338"/>
      <c r="B9" s="338"/>
      <c r="C9" s="339" t="s">
        <v>16</v>
      </c>
      <c r="D9" s="339"/>
      <c r="E9" s="339"/>
      <c r="F9" s="340" t="s">
        <v>158</v>
      </c>
      <c r="G9" s="340"/>
      <c r="H9" s="340"/>
      <c r="I9" s="340"/>
      <c r="J9" s="340"/>
      <c r="K9" s="340"/>
      <c r="L9" s="340"/>
    </row>
    <row r="10" spans="1:12">
      <c r="A10" s="338"/>
      <c r="B10" s="338"/>
      <c r="C10" s="339"/>
      <c r="D10" s="339"/>
      <c r="E10" s="339"/>
      <c r="F10" s="340"/>
      <c r="G10" s="340"/>
      <c r="H10" s="340"/>
      <c r="I10" s="340"/>
      <c r="J10" s="340"/>
      <c r="K10" s="340"/>
      <c r="L10" s="340"/>
    </row>
    <row r="11" spans="1:12">
      <c r="A11" s="338"/>
      <c r="B11" s="338"/>
      <c r="C11" s="339"/>
      <c r="D11" s="339"/>
      <c r="E11" s="339"/>
      <c r="F11" s="340"/>
      <c r="G11" s="340"/>
      <c r="H11" s="340"/>
      <c r="I11" s="340"/>
      <c r="J11" s="340"/>
      <c r="K11" s="340"/>
      <c r="L11" s="340"/>
    </row>
    <row r="12" spans="1:12">
      <c r="A12" s="338"/>
      <c r="B12" s="338"/>
      <c r="C12" s="339"/>
      <c r="D12" s="339"/>
      <c r="E12" s="339"/>
      <c r="F12" s="340"/>
      <c r="G12" s="340"/>
      <c r="H12" s="340"/>
      <c r="I12" s="340"/>
      <c r="J12" s="340"/>
      <c r="K12" s="340"/>
      <c r="L12" s="340"/>
    </row>
    <row r="13" spans="1:12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</row>
    <row r="14" spans="1:12" ht="18.75">
      <c r="A14" s="8" t="s">
        <v>71</v>
      </c>
      <c r="B14" s="345" t="s">
        <v>12</v>
      </c>
      <c r="C14" s="344" t="s">
        <v>1</v>
      </c>
      <c r="D14" s="348" t="s">
        <v>13</v>
      </c>
      <c r="E14" s="344" t="s">
        <v>11</v>
      </c>
      <c r="F14" s="342" t="s">
        <v>5</v>
      </c>
      <c r="G14" s="342"/>
      <c r="H14" s="343" t="s">
        <v>7</v>
      </c>
      <c r="I14" s="344" t="s">
        <v>8</v>
      </c>
      <c r="J14" s="348" t="s">
        <v>9</v>
      </c>
      <c r="K14" s="351" t="s">
        <v>10</v>
      </c>
      <c r="L14" s="342" t="s">
        <v>151</v>
      </c>
    </row>
    <row r="15" spans="1:12">
      <c r="A15" s="342" t="s">
        <v>0</v>
      </c>
      <c r="B15" s="346"/>
      <c r="C15" s="344"/>
      <c r="D15" s="349"/>
      <c r="E15" s="344"/>
      <c r="F15" s="342"/>
      <c r="G15" s="342"/>
      <c r="H15" s="343"/>
      <c r="I15" s="344"/>
      <c r="J15" s="349"/>
      <c r="K15" s="351"/>
      <c r="L15" s="342"/>
    </row>
    <row r="16" spans="1:12">
      <c r="A16" s="342"/>
      <c r="B16" s="347"/>
      <c r="C16" s="344"/>
      <c r="D16" s="350"/>
      <c r="E16" s="344"/>
      <c r="F16" s="9" t="s">
        <v>3</v>
      </c>
      <c r="G16" s="10" t="s">
        <v>4</v>
      </c>
      <c r="H16" s="343"/>
      <c r="I16" s="344"/>
      <c r="J16" s="350"/>
      <c r="K16" s="351"/>
      <c r="L16" s="342"/>
    </row>
    <row r="17" spans="1:12" ht="30">
      <c r="A17" s="11" t="s">
        <v>517</v>
      </c>
      <c r="B17" s="11" t="s">
        <v>708</v>
      </c>
      <c r="C17" s="11">
        <v>1992</v>
      </c>
      <c r="D17" s="11" t="s">
        <v>305</v>
      </c>
      <c r="E17" s="11" t="s">
        <v>622</v>
      </c>
      <c r="F17" s="11">
        <v>77</v>
      </c>
      <c r="G17" s="12">
        <f t="shared" ref="G17:H17" si="0">F17</f>
        <v>77</v>
      </c>
      <c r="H17" s="6">
        <f t="shared" si="0"/>
        <v>77</v>
      </c>
      <c r="I17" s="11">
        <v>1</v>
      </c>
      <c r="J17" s="11">
        <v>1</v>
      </c>
      <c r="K17" s="48">
        <v>20</v>
      </c>
      <c r="L17" s="44" t="s">
        <v>518</v>
      </c>
    </row>
    <row r="18" spans="1:1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1"/>
    </row>
    <row r="20" spans="1:12">
      <c r="A20" t="s">
        <v>153</v>
      </c>
      <c r="H20" t="s">
        <v>154</v>
      </c>
    </row>
  </sheetData>
  <mergeCells count="20">
    <mergeCell ref="A2:B12"/>
    <mergeCell ref="C2:E5"/>
    <mergeCell ref="F2:L3"/>
    <mergeCell ref="F4:L4"/>
    <mergeCell ref="F5:L5"/>
    <mergeCell ref="C6:E8"/>
    <mergeCell ref="F6:L8"/>
    <mergeCell ref="C9:E12"/>
    <mergeCell ref="F9:L12"/>
    <mergeCell ref="L14:L16"/>
    <mergeCell ref="A15:A16"/>
    <mergeCell ref="B14:B16"/>
    <mergeCell ref="C14:C16"/>
    <mergeCell ref="D14:D16"/>
    <mergeCell ref="E14:E16"/>
    <mergeCell ref="F14:G15"/>
    <mergeCell ref="H14:H16"/>
    <mergeCell ref="I14:I16"/>
    <mergeCell ref="J14:J16"/>
    <mergeCell ref="K14:K16"/>
  </mergeCell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84845-E8E8-422E-A439-257973299CF3}">
  <dimension ref="A1:L20"/>
  <sheetViews>
    <sheetView workbookViewId="0">
      <selection activeCell="A18" sqref="A18:L18"/>
    </sheetView>
  </sheetViews>
  <sheetFormatPr defaultRowHeight="15"/>
  <cols>
    <col min="1" max="1" width="43.7109375" customWidth="1"/>
  </cols>
  <sheetData>
    <row r="1" spans="1:12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>
      <c r="A2" s="338"/>
      <c r="B2" s="338"/>
      <c r="C2" s="338" t="s">
        <v>14</v>
      </c>
      <c r="D2" s="338"/>
      <c r="E2" s="338"/>
      <c r="F2" s="440" t="s">
        <v>156</v>
      </c>
      <c r="G2" s="440"/>
      <c r="H2" s="440"/>
      <c r="I2" s="440"/>
      <c r="J2" s="440"/>
      <c r="K2" s="440"/>
      <c r="L2" s="440"/>
    </row>
    <row r="3" spans="1:12">
      <c r="A3" s="338"/>
      <c r="B3" s="338"/>
      <c r="C3" s="338"/>
      <c r="D3" s="338"/>
      <c r="E3" s="338"/>
      <c r="F3" s="440"/>
      <c r="G3" s="440"/>
      <c r="H3" s="440"/>
      <c r="I3" s="440"/>
      <c r="J3" s="440"/>
      <c r="K3" s="440"/>
      <c r="L3" s="440"/>
    </row>
    <row r="4" spans="1:12" ht="15.75">
      <c r="A4" s="338"/>
      <c r="B4" s="338"/>
      <c r="C4" s="338"/>
      <c r="D4" s="338"/>
      <c r="E4" s="338"/>
      <c r="F4" s="341" t="s">
        <v>17</v>
      </c>
      <c r="G4" s="341"/>
      <c r="H4" s="341"/>
      <c r="I4" s="341"/>
      <c r="J4" s="341"/>
      <c r="K4" s="341"/>
      <c r="L4" s="341"/>
    </row>
    <row r="5" spans="1:12" ht="15.75">
      <c r="A5" s="338"/>
      <c r="B5" s="338"/>
      <c r="C5" s="338"/>
      <c r="D5" s="338"/>
      <c r="E5" s="338"/>
      <c r="F5" s="341" t="s">
        <v>18</v>
      </c>
      <c r="G5" s="341"/>
      <c r="H5" s="341"/>
      <c r="I5" s="341"/>
      <c r="J5" s="341"/>
      <c r="K5" s="341"/>
      <c r="L5" s="341"/>
    </row>
    <row r="6" spans="1:12">
      <c r="A6" s="338"/>
      <c r="B6" s="338"/>
      <c r="C6" s="339" t="s">
        <v>15</v>
      </c>
      <c r="D6" s="339"/>
      <c r="E6" s="339"/>
      <c r="F6" s="341" t="s">
        <v>157</v>
      </c>
      <c r="G6" s="341"/>
      <c r="H6" s="341"/>
      <c r="I6" s="341"/>
      <c r="J6" s="341"/>
      <c r="K6" s="341"/>
      <c r="L6" s="341"/>
    </row>
    <row r="7" spans="1:12">
      <c r="A7" s="338"/>
      <c r="B7" s="338"/>
      <c r="C7" s="339"/>
      <c r="D7" s="339"/>
      <c r="E7" s="339"/>
      <c r="F7" s="341"/>
      <c r="G7" s="341"/>
      <c r="H7" s="341"/>
      <c r="I7" s="341"/>
      <c r="J7" s="341"/>
      <c r="K7" s="341"/>
      <c r="L7" s="341"/>
    </row>
    <row r="8" spans="1:12">
      <c r="A8" s="338"/>
      <c r="B8" s="338"/>
      <c r="C8" s="339"/>
      <c r="D8" s="339"/>
      <c r="E8" s="339"/>
      <c r="F8" s="341"/>
      <c r="G8" s="341"/>
      <c r="H8" s="341"/>
      <c r="I8" s="341"/>
      <c r="J8" s="341"/>
      <c r="K8" s="341"/>
      <c r="L8" s="341"/>
    </row>
    <row r="9" spans="1:12">
      <c r="A9" s="338"/>
      <c r="B9" s="338"/>
      <c r="C9" s="339" t="s">
        <v>16</v>
      </c>
      <c r="D9" s="339"/>
      <c r="E9" s="339"/>
      <c r="F9" s="441" t="s">
        <v>158</v>
      </c>
      <c r="G9" s="441"/>
      <c r="H9" s="441"/>
      <c r="I9" s="441"/>
      <c r="J9" s="441"/>
      <c r="K9" s="441"/>
      <c r="L9" s="441"/>
    </row>
    <row r="10" spans="1:12">
      <c r="A10" s="338"/>
      <c r="B10" s="338"/>
      <c r="C10" s="339"/>
      <c r="D10" s="339"/>
      <c r="E10" s="339"/>
      <c r="F10" s="441"/>
      <c r="G10" s="441"/>
      <c r="H10" s="441"/>
      <c r="I10" s="441"/>
      <c r="J10" s="441"/>
      <c r="K10" s="441"/>
      <c r="L10" s="441"/>
    </row>
    <row r="11" spans="1:12">
      <c r="A11" s="338"/>
      <c r="B11" s="338"/>
      <c r="C11" s="339"/>
      <c r="D11" s="339"/>
      <c r="E11" s="339"/>
      <c r="F11" s="441"/>
      <c r="G11" s="441"/>
      <c r="H11" s="441"/>
      <c r="I11" s="441"/>
      <c r="J11" s="441"/>
      <c r="K11" s="441"/>
      <c r="L11" s="441"/>
    </row>
    <row r="12" spans="1:12">
      <c r="A12" s="338"/>
      <c r="B12" s="338"/>
      <c r="C12" s="339"/>
      <c r="D12" s="339"/>
      <c r="E12" s="339"/>
      <c r="F12" s="441"/>
      <c r="G12" s="441"/>
      <c r="H12" s="441"/>
      <c r="I12" s="441"/>
      <c r="J12" s="441"/>
      <c r="K12" s="441"/>
      <c r="L12" s="441"/>
    </row>
    <row r="13" spans="1:12" ht="17.45" customHeight="1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</row>
    <row r="14" spans="1:12">
      <c r="A14" s="7"/>
      <c r="B14" s="7"/>
      <c r="C14" s="7"/>
      <c r="D14" s="7"/>
      <c r="E14" s="7"/>
      <c r="F14" s="7"/>
      <c r="G14" s="102"/>
      <c r="H14" s="102"/>
      <c r="I14" s="7"/>
      <c r="J14" s="7"/>
      <c r="K14" s="7"/>
      <c r="L14" s="87"/>
    </row>
    <row r="15" spans="1:12" ht="18.75">
      <c r="A15" s="8" t="s">
        <v>75</v>
      </c>
      <c r="B15" s="345" t="s">
        <v>12</v>
      </c>
      <c r="C15" s="344" t="s">
        <v>1</v>
      </c>
      <c r="D15" s="348" t="s">
        <v>13</v>
      </c>
      <c r="E15" s="344" t="s">
        <v>11</v>
      </c>
      <c r="F15" s="342" t="s">
        <v>5</v>
      </c>
      <c r="G15" s="342"/>
      <c r="H15" s="343" t="s">
        <v>7</v>
      </c>
      <c r="I15" s="344" t="s">
        <v>8</v>
      </c>
      <c r="J15" s="348" t="s">
        <v>9</v>
      </c>
      <c r="K15" s="351" t="s">
        <v>10</v>
      </c>
      <c r="L15" s="342" t="s">
        <v>151</v>
      </c>
    </row>
    <row r="16" spans="1:12">
      <c r="A16" s="342" t="s">
        <v>0</v>
      </c>
      <c r="B16" s="346"/>
      <c r="C16" s="344"/>
      <c r="D16" s="349"/>
      <c r="E16" s="344"/>
      <c r="F16" s="342"/>
      <c r="G16" s="342"/>
      <c r="H16" s="343"/>
      <c r="I16" s="344"/>
      <c r="J16" s="349"/>
      <c r="K16" s="351"/>
      <c r="L16" s="342"/>
    </row>
    <row r="17" spans="1:12">
      <c r="A17" s="342"/>
      <c r="B17" s="347"/>
      <c r="C17" s="344"/>
      <c r="D17" s="350"/>
      <c r="E17" s="344"/>
      <c r="F17" s="9" t="s">
        <v>3</v>
      </c>
      <c r="G17" s="10" t="s">
        <v>4</v>
      </c>
      <c r="H17" s="343"/>
      <c r="I17" s="344"/>
      <c r="J17" s="350"/>
      <c r="K17" s="351"/>
      <c r="L17" s="342"/>
    </row>
    <row r="18" spans="1:12" ht="30">
      <c r="A18" s="11" t="s">
        <v>519</v>
      </c>
      <c r="B18" s="11" t="s">
        <v>708</v>
      </c>
      <c r="C18" s="11">
        <v>1984</v>
      </c>
      <c r="D18" s="11" t="s">
        <v>171</v>
      </c>
      <c r="E18" s="11" t="s">
        <v>614</v>
      </c>
      <c r="F18" s="11">
        <v>139</v>
      </c>
      <c r="G18" s="12">
        <f>F18</f>
        <v>139</v>
      </c>
      <c r="H18" s="12">
        <f>G18</f>
        <v>139</v>
      </c>
      <c r="I18" s="11">
        <v>1</v>
      </c>
      <c r="J18" s="11">
        <v>1</v>
      </c>
      <c r="K18" s="48">
        <v>20</v>
      </c>
      <c r="L18" s="147" t="s">
        <v>518</v>
      </c>
    </row>
    <row r="20" spans="1:12">
      <c r="A20" t="s">
        <v>153</v>
      </c>
      <c r="L20" t="s">
        <v>154</v>
      </c>
    </row>
  </sheetData>
  <mergeCells count="20">
    <mergeCell ref="F15:G16"/>
    <mergeCell ref="A2:B12"/>
    <mergeCell ref="C2:E5"/>
    <mergeCell ref="F2:L3"/>
    <mergeCell ref="F4:L4"/>
    <mergeCell ref="F5:L5"/>
    <mergeCell ref="C6:E8"/>
    <mergeCell ref="F6:L8"/>
    <mergeCell ref="C9:E12"/>
    <mergeCell ref="F9:L12"/>
    <mergeCell ref="A16:A17"/>
    <mergeCell ref="B15:B17"/>
    <mergeCell ref="C15:C17"/>
    <mergeCell ref="D15:D17"/>
    <mergeCell ref="E15:E17"/>
    <mergeCell ref="H15:H17"/>
    <mergeCell ref="I15:I17"/>
    <mergeCell ref="J15:J17"/>
    <mergeCell ref="K15:K17"/>
    <mergeCell ref="L15:L17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9F45C-BC8C-44F6-913B-E43EC8C863BE}">
  <dimension ref="A1:N19"/>
  <sheetViews>
    <sheetView workbookViewId="0">
      <selection activeCell="E17" sqref="E17"/>
    </sheetView>
  </sheetViews>
  <sheetFormatPr defaultRowHeight="15"/>
  <cols>
    <col min="1" max="1" width="43.140625" customWidth="1"/>
  </cols>
  <sheetData>
    <row r="1" spans="1:14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>
      <c r="A2" s="338"/>
      <c r="B2" s="338"/>
      <c r="C2" s="338" t="s">
        <v>14</v>
      </c>
      <c r="D2" s="338"/>
      <c r="E2" s="338"/>
      <c r="F2" s="341" t="s">
        <v>156</v>
      </c>
      <c r="G2" s="341"/>
      <c r="H2" s="341"/>
      <c r="I2" s="341"/>
      <c r="J2" s="341"/>
      <c r="K2" s="341"/>
      <c r="L2" s="341"/>
      <c r="M2" s="341"/>
      <c r="N2" s="341"/>
    </row>
    <row r="3" spans="1:14">
      <c r="A3" s="338"/>
      <c r="B3" s="338"/>
      <c r="C3" s="338"/>
      <c r="D3" s="338"/>
      <c r="E3" s="338"/>
      <c r="F3" s="341"/>
      <c r="G3" s="341"/>
      <c r="H3" s="341"/>
      <c r="I3" s="341"/>
      <c r="J3" s="341"/>
      <c r="K3" s="341"/>
      <c r="L3" s="341"/>
      <c r="M3" s="341"/>
      <c r="N3" s="341"/>
    </row>
    <row r="4" spans="1:14" ht="15.75">
      <c r="A4" s="338"/>
      <c r="B4" s="338"/>
      <c r="C4" s="338"/>
      <c r="D4" s="338"/>
      <c r="E4" s="338"/>
      <c r="F4" s="341" t="s">
        <v>17</v>
      </c>
      <c r="G4" s="341"/>
      <c r="H4" s="341"/>
      <c r="I4" s="341"/>
      <c r="J4" s="341"/>
      <c r="K4" s="341"/>
      <c r="L4" s="341"/>
      <c r="M4" s="341"/>
      <c r="N4" s="341"/>
    </row>
    <row r="5" spans="1:14" ht="15.75">
      <c r="A5" s="338"/>
      <c r="B5" s="338"/>
      <c r="C5" s="338"/>
      <c r="D5" s="338"/>
      <c r="E5" s="338"/>
      <c r="F5" s="341" t="s">
        <v>18</v>
      </c>
      <c r="G5" s="341"/>
      <c r="H5" s="341"/>
      <c r="I5" s="341"/>
      <c r="J5" s="341"/>
      <c r="K5" s="341"/>
      <c r="L5" s="341"/>
      <c r="M5" s="341"/>
      <c r="N5" s="341"/>
    </row>
    <row r="6" spans="1:14">
      <c r="A6" s="338"/>
      <c r="B6" s="338"/>
      <c r="C6" s="339" t="s">
        <v>15</v>
      </c>
      <c r="D6" s="339"/>
      <c r="E6" s="339"/>
      <c r="F6" s="341" t="s">
        <v>157</v>
      </c>
      <c r="G6" s="341"/>
      <c r="H6" s="341"/>
      <c r="I6" s="341"/>
      <c r="J6" s="341"/>
      <c r="K6" s="341"/>
      <c r="L6" s="341"/>
      <c r="M6" s="341"/>
      <c r="N6" s="341"/>
    </row>
    <row r="7" spans="1:14">
      <c r="A7" s="338"/>
      <c r="B7" s="338"/>
      <c r="C7" s="339"/>
      <c r="D7" s="339"/>
      <c r="E7" s="339"/>
      <c r="F7" s="341"/>
      <c r="G7" s="341"/>
      <c r="H7" s="341"/>
      <c r="I7" s="341"/>
      <c r="J7" s="341"/>
      <c r="K7" s="341"/>
      <c r="L7" s="341"/>
      <c r="M7" s="341"/>
      <c r="N7" s="341"/>
    </row>
    <row r="8" spans="1:14">
      <c r="A8" s="338"/>
      <c r="B8" s="338"/>
      <c r="C8" s="339"/>
      <c r="D8" s="339"/>
      <c r="E8" s="339"/>
      <c r="F8" s="341"/>
      <c r="G8" s="341"/>
      <c r="H8" s="341"/>
      <c r="I8" s="341"/>
      <c r="J8" s="341"/>
      <c r="K8" s="341"/>
      <c r="L8" s="341"/>
      <c r="M8" s="341"/>
      <c r="N8" s="341"/>
    </row>
    <row r="9" spans="1:14">
      <c r="A9" s="338"/>
      <c r="B9" s="338"/>
      <c r="C9" s="339" t="s">
        <v>16</v>
      </c>
      <c r="D9" s="339"/>
      <c r="E9" s="339"/>
      <c r="F9" s="340" t="s">
        <v>158</v>
      </c>
      <c r="G9" s="340"/>
      <c r="H9" s="340"/>
      <c r="I9" s="340"/>
      <c r="J9" s="340"/>
      <c r="K9" s="340"/>
      <c r="L9" s="340"/>
      <c r="M9" s="340"/>
      <c r="N9" s="340"/>
    </row>
    <row r="10" spans="1:14">
      <c r="A10" s="338"/>
      <c r="B10" s="338"/>
      <c r="C10" s="339"/>
      <c r="D10" s="339"/>
      <c r="E10" s="339"/>
      <c r="F10" s="340"/>
      <c r="G10" s="340"/>
      <c r="H10" s="340"/>
      <c r="I10" s="340"/>
      <c r="J10" s="340"/>
      <c r="K10" s="340"/>
      <c r="L10" s="340"/>
      <c r="M10" s="340"/>
      <c r="N10" s="340"/>
    </row>
    <row r="11" spans="1:14">
      <c r="A11" s="338"/>
      <c r="B11" s="338"/>
      <c r="C11" s="339"/>
      <c r="D11" s="339"/>
      <c r="E11" s="339"/>
      <c r="F11" s="340"/>
      <c r="G11" s="340"/>
      <c r="H11" s="340"/>
      <c r="I11" s="340"/>
      <c r="J11" s="340"/>
      <c r="K11" s="340"/>
      <c r="L11" s="340"/>
      <c r="M11" s="340"/>
      <c r="N11" s="340"/>
    </row>
    <row r="12" spans="1:14">
      <c r="A12" s="338"/>
      <c r="B12" s="338"/>
      <c r="C12" s="339"/>
      <c r="D12" s="339"/>
      <c r="E12" s="339"/>
      <c r="F12" s="340"/>
      <c r="G12" s="340"/>
      <c r="H12" s="340"/>
      <c r="I12" s="340"/>
      <c r="J12" s="340"/>
      <c r="K12" s="340"/>
      <c r="L12" s="340"/>
      <c r="M12" s="340"/>
      <c r="N12" s="340"/>
    </row>
    <row r="13" spans="1:14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</row>
    <row r="14" spans="1:14" ht="18.75">
      <c r="A14" s="2" t="s">
        <v>34</v>
      </c>
      <c r="B14" s="335" t="s">
        <v>12</v>
      </c>
      <c r="C14" s="331" t="s">
        <v>1</v>
      </c>
      <c r="D14" s="332" t="s">
        <v>13</v>
      </c>
      <c r="E14" s="331" t="s">
        <v>11</v>
      </c>
      <c r="F14" s="329" t="s">
        <v>2</v>
      </c>
      <c r="G14" s="329"/>
      <c r="H14" s="329" t="s">
        <v>5</v>
      </c>
      <c r="I14" s="329"/>
      <c r="J14" s="330" t="s">
        <v>7</v>
      </c>
      <c r="K14" s="331" t="s">
        <v>8</v>
      </c>
      <c r="L14" s="332" t="s">
        <v>9</v>
      </c>
      <c r="M14" s="328" t="s">
        <v>10</v>
      </c>
      <c r="N14" s="329" t="s">
        <v>151</v>
      </c>
    </row>
    <row r="15" spans="1:14">
      <c r="A15" s="329" t="s">
        <v>0</v>
      </c>
      <c r="B15" s="336"/>
      <c r="C15" s="331"/>
      <c r="D15" s="333"/>
      <c r="E15" s="331"/>
      <c r="F15" s="329"/>
      <c r="G15" s="329"/>
      <c r="H15" s="329"/>
      <c r="I15" s="329"/>
      <c r="J15" s="330"/>
      <c r="K15" s="331"/>
      <c r="L15" s="333"/>
      <c r="M15" s="328"/>
      <c r="N15" s="329"/>
    </row>
    <row r="16" spans="1:14">
      <c r="A16" s="329"/>
      <c r="B16" s="337"/>
      <c r="C16" s="331"/>
      <c r="D16" s="334"/>
      <c r="E16" s="331"/>
      <c r="F16" s="3" t="s">
        <v>3</v>
      </c>
      <c r="G16" s="4" t="s">
        <v>4</v>
      </c>
      <c r="H16" s="3" t="s">
        <v>3</v>
      </c>
      <c r="I16" s="4" t="s">
        <v>4</v>
      </c>
      <c r="J16" s="330"/>
      <c r="K16" s="331"/>
      <c r="L16" s="334"/>
      <c r="M16" s="328"/>
      <c r="N16" s="329"/>
    </row>
    <row r="17" spans="1:14" ht="30">
      <c r="A17" s="5" t="s">
        <v>181</v>
      </c>
      <c r="B17" s="42" t="s">
        <v>528</v>
      </c>
      <c r="C17" s="42">
        <v>1978</v>
      </c>
      <c r="D17" s="42" t="s">
        <v>182</v>
      </c>
      <c r="E17" s="5" t="s">
        <v>715</v>
      </c>
      <c r="F17" s="5">
        <v>18</v>
      </c>
      <c r="G17" s="6">
        <f t="shared" ref="G17" si="0">F17</f>
        <v>18</v>
      </c>
      <c r="H17" s="5">
        <v>76</v>
      </c>
      <c r="I17" s="6">
        <f t="shared" ref="I17" si="1">H17*0.5</f>
        <v>38</v>
      </c>
      <c r="J17" s="5">
        <v>56</v>
      </c>
      <c r="K17" s="270">
        <v>1</v>
      </c>
      <c r="L17" s="270">
        <v>1</v>
      </c>
      <c r="M17" s="49">
        <v>20</v>
      </c>
      <c r="N17" s="42" t="s">
        <v>183</v>
      </c>
    </row>
    <row r="19" spans="1:14">
      <c r="A19" s="52" t="s">
        <v>153</v>
      </c>
      <c r="B19" s="52"/>
      <c r="C19" s="52"/>
      <c r="D19" s="52"/>
      <c r="E19" s="52"/>
      <c r="F19" s="52"/>
      <c r="G19" s="52"/>
      <c r="H19" s="52" t="s">
        <v>154</v>
      </c>
      <c r="I19" s="52"/>
      <c r="J19" s="52"/>
      <c r="K19" s="52"/>
      <c r="L19" s="52"/>
      <c r="M19" s="52"/>
      <c r="N19" s="52"/>
    </row>
  </sheetData>
  <mergeCells count="21">
    <mergeCell ref="A2:B12"/>
    <mergeCell ref="C2:E5"/>
    <mergeCell ref="F2:N3"/>
    <mergeCell ref="F4:N4"/>
    <mergeCell ref="F5:N5"/>
    <mergeCell ref="C6:E8"/>
    <mergeCell ref="F6:N8"/>
    <mergeCell ref="C9:E12"/>
    <mergeCell ref="F9:N12"/>
    <mergeCell ref="M14:M16"/>
    <mergeCell ref="N14:N16"/>
    <mergeCell ref="A15:A16"/>
    <mergeCell ref="B14:B16"/>
    <mergeCell ref="C14:C16"/>
    <mergeCell ref="D14:D16"/>
    <mergeCell ref="E14:E16"/>
    <mergeCell ref="F14:G15"/>
    <mergeCell ref="H14:I15"/>
    <mergeCell ref="K14:K16"/>
    <mergeCell ref="L14:L16"/>
    <mergeCell ref="J14:J16"/>
  </mergeCell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F2163-79A3-4920-94B2-7E55BF2D2904}">
  <dimension ref="A1:L19"/>
  <sheetViews>
    <sheetView workbookViewId="0">
      <selection activeCell="E20" sqref="E20"/>
    </sheetView>
  </sheetViews>
  <sheetFormatPr defaultRowHeight="15"/>
  <cols>
    <col min="1" max="1" width="36.140625" customWidth="1"/>
    <col min="2" max="2" width="11.85546875" customWidth="1"/>
  </cols>
  <sheetData>
    <row r="1" spans="1:12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>
      <c r="A2" s="338"/>
      <c r="B2" s="338"/>
      <c r="C2" s="338" t="s">
        <v>14</v>
      </c>
      <c r="D2" s="338"/>
      <c r="E2" s="338"/>
      <c r="F2" s="440" t="s">
        <v>156</v>
      </c>
      <c r="G2" s="440"/>
      <c r="H2" s="440"/>
      <c r="I2" s="440"/>
      <c r="J2" s="440"/>
      <c r="K2" s="440"/>
      <c r="L2" s="440"/>
    </row>
    <row r="3" spans="1:12">
      <c r="A3" s="338"/>
      <c r="B3" s="338"/>
      <c r="C3" s="338"/>
      <c r="D3" s="338"/>
      <c r="E3" s="338"/>
      <c r="F3" s="440"/>
      <c r="G3" s="440"/>
      <c r="H3" s="440"/>
      <c r="I3" s="440"/>
      <c r="J3" s="440"/>
      <c r="K3" s="440"/>
      <c r="L3" s="440"/>
    </row>
    <row r="4" spans="1:12" ht="15.75">
      <c r="A4" s="338"/>
      <c r="B4" s="338"/>
      <c r="C4" s="338"/>
      <c r="D4" s="338"/>
      <c r="E4" s="338"/>
      <c r="F4" s="341" t="s">
        <v>17</v>
      </c>
      <c r="G4" s="341"/>
      <c r="H4" s="341"/>
      <c r="I4" s="341"/>
      <c r="J4" s="341"/>
      <c r="K4" s="341"/>
      <c r="L4" s="341"/>
    </row>
    <row r="5" spans="1:12" ht="15.75">
      <c r="A5" s="338"/>
      <c r="B5" s="338"/>
      <c r="C5" s="338"/>
      <c r="D5" s="338"/>
      <c r="E5" s="338"/>
      <c r="F5" s="341" t="s">
        <v>18</v>
      </c>
      <c r="G5" s="341"/>
      <c r="H5" s="341"/>
      <c r="I5" s="341"/>
      <c r="J5" s="341"/>
      <c r="K5" s="341"/>
      <c r="L5" s="341"/>
    </row>
    <row r="6" spans="1:12">
      <c r="A6" s="338"/>
      <c r="B6" s="338"/>
      <c r="C6" s="339" t="s">
        <v>15</v>
      </c>
      <c r="D6" s="339"/>
      <c r="E6" s="339"/>
      <c r="F6" s="341" t="s">
        <v>157</v>
      </c>
      <c r="G6" s="341"/>
      <c r="H6" s="341"/>
      <c r="I6" s="341"/>
      <c r="J6" s="341"/>
      <c r="K6" s="341"/>
      <c r="L6" s="341"/>
    </row>
    <row r="7" spans="1:12">
      <c r="A7" s="338"/>
      <c r="B7" s="338"/>
      <c r="C7" s="339"/>
      <c r="D7" s="339"/>
      <c r="E7" s="339"/>
      <c r="F7" s="341"/>
      <c r="G7" s="341"/>
      <c r="H7" s="341"/>
      <c r="I7" s="341"/>
      <c r="J7" s="341"/>
      <c r="K7" s="341"/>
      <c r="L7" s="341"/>
    </row>
    <row r="8" spans="1:12">
      <c r="A8" s="338"/>
      <c r="B8" s="338"/>
      <c r="C8" s="339"/>
      <c r="D8" s="339"/>
      <c r="E8" s="339"/>
      <c r="F8" s="341"/>
      <c r="G8" s="341"/>
      <c r="H8" s="341"/>
      <c r="I8" s="341"/>
      <c r="J8" s="341"/>
      <c r="K8" s="341"/>
      <c r="L8" s="341"/>
    </row>
    <row r="9" spans="1:12">
      <c r="A9" s="338"/>
      <c r="B9" s="338"/>
      <c r="C9" s="339" t="s">
        <v>16</v>
      </c>
      <c r="D9" s="339"/>
      <c r="E9" s="339"/>
      <c r="F9" s="340" t="s">
        <v>158</v>
      </c>
      <c r="G9" s="340"/>
      <c r="H9" s="340"/>
      <c r="I9" s="340"/>
      <c r="J9" s="340"/>
      <c r="K9" s="340"/>
      <c r="L9" s="340"/>
    </row>
    <row r="10" spans="1:12">
      <c r="A10" s="338"/>
      <c r="B10" s="338"/>
      <c r="C10" s="339"/>
      <c r="D10" s="339"/>
      <c r="E10" s="339"/>
      <c r="F10" s="340"/>
      <c r="G10" s="340"/>
      <c r="H10" s="340"/>
      <c r="I10" s="340"/>
      <c r="J10" s="340"/>
      <c r="K10" s="340"/>
      <c r="L10" s="340"/>
    </row>
    <row r="11" spans="1:12">
      <c r="A11" s="338"/>
      <c r="B11" s="338"/>
      <c r="C11" s="339"/>
      <c r="D11" s="339"/>
      <c r="E11" s="339"/>
      <c r="F11" s="340"/>
      <c r="G11" s="340"/>
      <c r="H11" s="340"/>
      <c r="I11" s="340"/>
      <c r="J11" s="340"/>
      <c r="K11" s="340"/>
      <c r="L11" s="340"/>
    </row>
    <row r="12" spans="1:12">
      <c r="A12" s="338"/>
      <c r="B12" s="338"/>
      <c r="C12" s="339"/>
      <c r="D12" s="339"/>
      <c r="E12" s="339"/>
      <c r="F12" s="340"/>
      <c r="G12" s="340"/>
      <c r="H12" s="340"/>
      <c r="I12" s="340"/>
      <c r="J12" s="340"/>
      <c r="K12" s="340"/>
      <c r="L12" s="340"/>
    </row>
    <row r="13" spans="1:12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</row>
    <row r="14" spans="1:12" ht="18.75">
      <c r="A14" s="2" t="s">
        <v>52</v>
      </c>
      <c r="B14" s="335" t="s">
        <v>12</v>
      </c>
      <c r="C14" s="331" t="s">
        <v>1</v>
      </c>
      <c r="D14" s="332" t="s">
        <v>13</v>
      </c>
      <c r="E14" s="331" t="s">
        <v>11</v>
      </c>
      <c r="F14" s="329" t="s">
        <v>2</v>
      </c>
      <c r="G14" s="329"/>
      <c r="H14" s="330" t="s">
        <v>7</v>
      </c>
      <c r="I14" s="331" t="s">
        <v>8</v>
      </c>
      <c r="J14" s="332" t="s">
        <v>9</v>
      </c>
      <c r="K14" s="328" t="s">
        <v>10</v>
      </c>
      <c r="L14" s="329" t="s">
        <v>151</v>
      </c>
    </row>
    <row r="15" spans="1:12">
      <c r="A15" s="329" t="s">
        <v>0</v>
      </c>
      <c r="B15" s="336"/>
      <c r="C15" s="331"/>
      <c r="D15" s="333"/>
      <c r="E15" s="331"/>
      <c r="F15" s="329"/>
      <c r="G15" s="329"/>
      <c r="H15" s="330"/>
      <c r="I15" s="331"/>
      <c r="J15" s="333"/>
      <c r="K15" s="328"/>
      <c r="L15" s="329"/>
    </row>
    <row r="16" spans="1:12">
      <c r="A16" s="329"/>
      <c r="B16" s="337"/>
      <c r="C16" s="331"/>
      <c r="D16" s="334"/>
      <c r="E16" s="331"/>
      <c r="F16" s="3" t="s">
        <v>3</v>
      </c>
      <c r="G16" s="4" t="s">
        <v>4</v>
      </c>
      <c r="H16" s="330"/>
      <c r="I16" s="331"/>
      <c r="J16" s="334"/>
      <c r="K16" s="328"/>
      <c r="L16" s="329"/>
    </row>
    <row r="17" spans="1:12" ht="45">
      <c r="A17" s="5" t="s">
        <v>181</v>
      </c>
      <c r="B17" s="42" t="s">
        <v>180</v>
      </c>
      <c r="C17" s="5">
        <v>1978</v>
      </c>
      <c r="D17" s="5" t="s">
        <v>182</v>
      </c>
      <c r="E17" s="5" t="s">
        <v>715</v>
      </c>
      <c r="F17" s="5">
        <v>18</v>
      </c>
      <c r="G17" s="6">
        <f t="shared" ref="G17" si="0">F17</f>
        <v>18</v>
      </c>
      <c r="H17" s="6">
        <f t="shared" ref="H17" si="1">G17</f>
        <v>18</v>
      </c>
      <c r="I17" s="5">
        <v>1</v>
      </c>
      <c r="J17" s="5">
        <v>1</v>
      </c>
      <c r="K17" s="49">
        <v>20</v>
      </c>
      <c r="L17" s="42" t="s">
        <v>183</v>
      </c>
    </row>
    <row r="19" spans="1:12">
      <c r="A19" t="s">
        <v>153</v>
      </c>
      <c r="H19" t="s">
        <v>154</v>
      </c>
    </row>
  </sheetData>
  <mergeCells count="20">
    <mergeCell ref="A2:B12"/>
    <mergeCell ref="C2:E5"/>
    <mergeCell ref="F2:L3"/>
    <mergeCell ref="F4:L4"/>
    <mergeCell ref="F5:L5"/>
    <mergeCell ref="C6:E8"/>
    <mergeCell ref="F6:L8"/>
    <mergeCell ref="C9:E12"/>
    <mergeCell ref="F9:L12"/>
    <mergeCell ref="I14:I16"/>
    <mergeCell ref="J14:J16"/>
    <mergeCell ref="K14:K16"/>
    <mergeCell ref="L14:L16"/>
    <mergeCell ref="A15:A16"/>
    <mergeCell ref="B14:B16"/>
    <mergeCell ref="C14:C16"/>
    <mergeCell ref="D14:D16"/>
    <mergeCell ref="E14:E16"/>
    <mergeCell ref="F14:G15"/>
    <mergeCell ref="H14:H16"/>
  </mergeCell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0EDA6-7783-4F7A-B2A4-2F8554ED75F4}">
  <dimension ref="A1:L29"/>
  <sheetViews>
    <sheetView topLeftCell="A5" workbookViewId="0">
      <selection activeCell="E22" sqref="E22"/>
    </sheetView>
  </sheetViews>
  <sheetFormatPr defaultRowHeight="15"/>
  <cols>
    <col min="1" max="1" width="42.28515625" customWidth="1"/>
    <col min="2" max="2" width="16" customWidth="1"/>
    <col min="12" max="12" width="12.28515625" customWidth="1"/>
  </cols>
  <sheetData>
    <row r="1" spans="1:12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>
      <c r="A2" s="338"/>
      <c r="B2" s="338"/>
      <c r="C2" s="338" t="s">
        <v>14</v>
      </c>
      <c r="D2" s="338"/>
      <c r="E2" s="338"/>
      <c r="F2" s="440" t="s">
        <v>156</v>
      </c>
      <c r="G2" s="440"/>
      <c r="H2" s="440"/>
      <c r="I2" s="440"/>
      <c r="J2" s="440"/>
      <c r="K2" s="440"/>
      <c r="L2" s="440"/>
    </row>
    <row r="3" spans="1:12">
      <c r="A3" s="338"/>
      <c r="B3" s="338"/>
      <c r="C3" s="338"/>
      <c r="D3" s="338"/>
      <c r="E3" s="338"/>
      <c r="F3" s="440"/>
      <c r="G3" s="440"/>
      <c r="H3" s="440"/>
      <c r="I3" s="440"/>
      <c r="J3" s="440"/>
      <c r="K3" s="440"/>
      <c r="L3" s="440"/>
    </row>
    <row r="4" spans="1:12" ht="15.75">
      <c r="A4" s="338"/>
      <c r="B4" s="338"/>
      <c r="C4" s="338"/>
      <c r="D4" s="338"/>
      <c r="E4" s="338"/>
      <c r="F4" s="341" t="s">
        <v>17</v>
      </c>
      <c r="G4" s="341"/>
      <c r="H4" s="341"/>
      <c r="I4" s="341"/>
      <c r="J4" s="341"/>
      <c r="K4" s="341"/>
      <c r="L4" s="341"/>
    </row>
    <row r="5" spans="1:12" ht="15.75">
      <c r="A5" s="338"/>
      <c r="B5" s="338"/>
      <c r="C5" s="338"/>
      <c r="D5" s="338"/>
      <c r="E5" s="338"/>
      <c r="F5" s="341" t="s">
        <v>18</v>
      </c>
      <c r="G5" s="341"/>
      <c r="H5" s="341"/>
      <c r="I5" s="341"/>
      <c r="J5" s="341"/>
      <c r="K5" s="341"/>
      <c r="L5" s="341"/>
    </row>
    <row r="6" spans="1:12">
      <c r="A6" s="338"/>
      <c r="B6" s="338"/>
      <c r="C6" s="339" t="s">
        <v>15</v>
      </c>
      <c r="D6" s="339"/>
      <c r="E6" s="339"/>
      <c r="F6" s="341" t="s">
        <v>157</v>
      </c>
      <c r="G6" s="341"/>
      <c r="H6" s="341"/>
      <c r="I6" s="341"/>
      <c r="J6" s="341"/>
      <c r="K6" s="341"/>
      <c r="L6" s="341"/>
    </row>
    <row r="7" spans="1:12">
      <c r="A7" s="338"/>
      <c r="B7" s="338"/>
      <c r="C7" s="339"/>
      <c r="D7" s="339"/>
      <c r="E7" s="339"/>
      <c r="F7" s="341"/>
      <c r="G7" s="341"/>
      <c r="H7" s="341"/>
      <c r="I7" s="341"/>
      <c r="J7" s="341"/>
      <c r="K7" s="341"/>
      <c r="L7" s="341"/>
    </row>
    <row r="8" spans="1:12">
      <c r="A8" s="338"/>
      <c r="B8" s="338"/>
      <c r="C8" s="339"/>
      <c r="D8" s="339"/>
      <c r="E8" s="339"/>
      <c r="F8" s="341"/>
      <c r="G8" s="341"/>
      <c r="H8" s="341"/>
      <c r="I8" s="341"/>
      <c r="J8" s="341"/>
      <c r="K8" s="341"/>
      <c r="L8" s="341"/>
    </row>
    <row r="9" spans="1:12">
      <c r="A9" s="338"/>
      <c r="B9" s="338"/>
      <c r="C9" s="339" t="s">
        <v>16</v>
      </c>
      <c r="D9" s="339"/>
      <c r="E9" s="339"/>
      <c r="F9" s="340" t="s">
        <v>158</v>
      </c>
      <c r="G9" s="340"/>
      <c r="H9" s="340"/>
      <c r="I9" s="340"/>
      <c r="J9" s="340"/>
      <c r="K9" s="340"/>
      <c r="L9" s="340"/>
    </row>
    <row r="10" spans="1:12">
      <c r="A10" s="338"/>
      <c r="B10" s="338"/>
      <c r="C10" s="339"/>
      <c r="D10" s="339"/>
      <c r="E10" s="339"/>
      <c r="F10" s="340"/>
      <c r="G10" s="340"/>
      <c r="H10" s="340"/>
      <c r="I10" s="340"/>
      <c r="J10" s="340"/>
      <c r="K10" s="340"/>
      <c r="L10" s="340"/>
    </row>
    <row r="11" spans="1:12">
      <c r="A11" s="338"/>
      <c r="B11" s="338"/>
      <c r="C11" s="339"/>
      <c r="D11" s="339"/>
      <c r="E11" s="339"/>
      <c r="F11" s="340"/>
      <c r="G11" s="340"/>
      <c r="H11" s="340"/>
      <c r="I11" s="340"/>
      <c r="J11" s="340"/>
      <c r="K11" s="340"/>
      <c r="L11" s="340"/>
    </row>
    <row r="12" spans="1:12">
      <c r="A12" s="338"/>
      <c r="B12" s="338"/>
      <c r="C12" s="339"/>
      <c r="D12" s="339"/>
      <c r="E12" s="339"/>
      <c r="F12" s="340"/>
      <c r="G12" s="340"/>
      <c r="H12" s="340"/>
      <c r="I12" s="340"/>
      <c r="J12" s="340"/>
      <c r="K12" s="340"/>
      <c r="L12" s="340"/>
    </row>
    <row r="13" spans="1:12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</row>
    <row r="14" spans="1:12" ht="18.75">
      <c r="A14" s="8" t="s">
        <v>71</v>
      </c>
      <c r="B14" s="345" t="s">
        <v>12</v>
      </c>
      <c r="C14" s="344" t="s">
        <v>1</v>
      </c>
      <c r="D14" s="348" t="s">
        <v>13</v>
      </c>
      <c r="E14" s="344" t="s">
        <v>11</v>
      </c>
      <c r="F14" s="342" t="s">
        <v>5</v>
      </c>
      <c r="G14" s="342"/>
      <c r="H14" s="343" t="s">
        <v>7</v>
      </c>
      <c r="I14" s="344" t="s">
        <v>8</v>
      </c>
      <c r="J14" s="348" t="s">
        <v>9</v>
      </c>
      <c r="K14" s="351" t="s">
        <v>10</v>
      </c>
      <c r="L14" s="342" t="s">
        <v>151</v>
      </c>
    </row>
    <row r="15" spans="1:12">
      <c r="A15" s="342" t="s">
        <v>0</v>
      </c>
      <c r="B15" s="346"/>
      <c r="C15" s="344"/>
      <c r="D15" s="349"/>
      <c r="E15" s="344"/>
      <c r="F15" s="342"/>
      <c r="G15" s="342"/>
      <c r="H15" s="343"/>
      <c r="I15" s="344"/>
      <c r="J15" s="349"/>
      <c r="K15" s="351"/>
      <c r="L15" s="342"/>
    </row>
    <row r="16" spans="1:12">
      <c r="A16" s="342"/>
      <c r="B16" s="347"/>
      <c r="C16" s="344"/>
      <c r="D16" s="350"/>
      <c r="E16" s="344"/>
      <c r="F16" s="9" t="s">
        <v>3</v>
      </c>
      <c r="G16" s="10" t="s">
        <v>4</v>
      </c>
      <c r="H16" s="343"/>
      <c r="I16" s="344"/>
      <c r="J16" s="350"/>
      <c r="K16" s="351"/>
      <c r="L16" s="342"/>
    </row>
    <row r="17" spans="1:12" ht="60">
      <c r="A17" s="11" t="s">
        <v>490</v>
      </c>
      <c r="B17" s="11" t="s">
        <v>420</v>
      </c>
      <c r="C17" s="11">
        <v>1984</v>
      </c>
      <c r="D17" s="11" t="s">
        <v>182</v>
      </c>
      <c r="E17" s="11" t="s">
        <v>680</v>
      </c>
      <c r="F17" s="11">
        <v>137</v>
      </c>
      <c r="G17" s="12">
        <f>F17</f>
        <v>137</v>
      </c>
      <c r="H17" s="6">
        <f>G17</f>
        <v>137</v>
      </c>
      <c r="I17" s="11">
        <v>1</v>
      </c>
      <c r="J17" s="11">
        <v>1</v>
      </c>
      <c r="K17" s="48">
        <v>20</v>
      </c>
      <c r="L17" s="44" t="s">
        <v>491</v>
      </c>
    </row>
    <row r="18" spans="1:1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1"/>
    </row>
    <row r="19" spans="1:12" ht="18.75">
      <c r="A19" s="2" t="s">
        <v>74</v>
      </c>
      <c r="B19" s="335" t="s">
        <v>12</v>
      </c>
      <c r="C19" s="331" t="s">
        <v>1</v>
      </c>
      <c r="D19" s="332" t="s">
        <v>13</v>
      </c>
      <c r="E19" s="331" t="s">
        <v>11</v>
      </c>
      <c r="F19" s="329" t="s">
        <v>5</v>
      </c>
      <c r="G19" s="329"/>
      <c r="H19" s="330" t="s">
        <v>7</v>
      </c>
      <c r="I19" s="331" t="s">
        <v>8</v>
      </c>
      <c r="J19" s="332" t="s">
        <v>9</v>
      </c>
      <c r="K19" s="328" t="s">
        <v>10</v>
      </c>
      <c r="L19" s="329" t="s">
        <v>151</v>
      </c>
    </row>
    <row r="20" spans="1:12">
      <c r="A20" s="329" t="s">
        <v>0</v>
      </c>
      <c r="B20" s="336"/>
      <c r="C20" s="331"/>
      <c r="D20" s="333"/>
      <c r="E20" s="331"/>
      <c r="F20" s="329"/>
      <c r="G20" s="329"/>
      <c r="H20" s="330"/>
      <c r="I20" s="331"/>
      <c r="J20" s="333"/>
      <c r="K20" s="328"/>
      <c r="L20" s="329"/>
    </row>
    <row r="21" spans="1:12">
      <c r="A21" s="329"/>
      <c r="B21" s="337"/>
      <c r="C21" s="331"/>
      <c r="D21" s="334"/>
      <c r="E21" s="331"/>
      <c r="F21" s="3" t="s">
        <v>3</v>
      </c>
      <c r="G21" s="4" t="s">
        <v>4</v>
      </c>
      <c r="H21" s="330"/>
      <c r="I21" s="331"/>
      <c r="J21" s="334"/>
      <c r="K21" s="328"/>
      <c r="L21" s="329"/>
    </row>
    <row r="22" spans="1:12" ht="30">
      <c r="A22" s="36" t="s">
        <v>181</v>
      </c>
      <c r="B22" s="42" t="s">
        <v>180</v>
      </c>
      <c r="C22" s="37">
        <v>1978</v>
      </c>
      <c r="D22" s="5" t="s">
        <v>182</v>
      </c>
      <c r="E22" s="5" t="s">
        <v>715</v>
      </c>
      <c r="F22" s="5">
        <v>76</v>
      </c>
      <c r="G22" s="6">
        <f>F22</f>
        <v>76</v>
      </c>
      <c r="H22" s="6">
        <f>G22</f>
        <v>76</v>
      </c>
      <c r="I22" s="5">
        <v>1</v>
      </c>
      <c r="J22" s="5">
        <v>1</v>
      </c>
      <c r="K22" s="49">
        <v>20</v>
      </c>
      <c r="L22" s="112" t="s">
        <v>183</v>
      </c>
    </row>
    <row r="23" spans="1:1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1"/>
    </row>
    <row r="29" spans="1:12">
      <c r="A29" t="s">
        <v>153</v>
      </c>
      <c r="H29" t="s">
        <v>154</v>
      </c>
    </row>
  </sheetData>
  <mergeCells count="31">
    <mergeCell ref="L14:L16"/>
    <mergeCell ref="A15:A16"/>
    <mergeCell ref="K14:K16"/>
    <mergeCell ref="A2:B12"/>
    <mergeCell ref="C2:E5"/>
    <mergeCell ref="F2:L3"/>
    <mergeCell ref="F4:L4"/>
    <mergeCell ref="F5:L5"/>
    <mergeCell ref="C6:E8"/>
    <mergeCell ref="F6:L8"/>
    <mergeCell ref="C9:E12"/>
    <mergeCell ref="F9:L12"/>
    <mergeCell ref="H14:H16"/>
    <mergeCell ref="I14:I16"/>
    <mergeCell ref="J14:J16"/>
    <mergeCell ref="B14:B16"/>
    <mergeCell ref="A20:A21"/>
    <mergeCell ref="C14:C16"/>
    <mergeCell ref="D14:D16"/>
    <mergeCell ref="E14:E16"/>
    <mergeCell ref="F14:G15"/>
    <mergeCell ref="K19:K21"/>
    <mergeCell ref="L19:L21"/>
    <mergeCell ref="B19:B21"/>
    <mergeCell ref="C19:C21"/>
    <mergeCell ref="D19:D21"/>
    <mergeCell ref="E19:E21"/>
    <mergeCell ref="F19:G20"/>
    <mergeCell ref="H19:H21"/>
    <mergeCell ref="I19:I21"/>
    <mergeCell ref="J19:J21"/>
  </mergeCell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4DA0D-F9FF-4D33-AF1A-3C978380A17B}">
  <dimension ref="A1:L19"/>
  <sheetViews>
    <sheetView workbookViewId="0">
      <selection activeCell="E17" sqref="E17"/>
    </sheetView>
  </sheetViews>
  <sheetFormatPr defaultRowHeight="15"/>
  <cols>
    <col min="1" max="1" width="47.28515625" customWidth="1"/>
    <col min="2" max="2" width="9.85546875" customWidth="1"/>
  </cols>
  <sheetData>
    <row r="1" spans="1:12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>
      <c r="A2" s="338"/>
      <c r="B2" s="338"/>
      <c r="C2" s="338" t="s">
        <v>14</v>
      </c>
      <c r="D2" s="338"/>
      <c r="E2" s="338"/>
      <c r="F2" s="440" t="s">
        <v>156</v>
      </c>
      <c r="G2" s="440"/>
      <c r="H2" s="440"/>
      <c r="I2" s="440"/>
      <c r="J2" s="440"/>
      <c r="K2" s="440"/>
      <c r="L2" s="440"/>
    </row>
    <row r="3" spans="1:12">
      <c r="A3" s="338"/>
      <c r="B3" s="338"/>
      <c r="C3" s="338"/>
      <c r="D3" s="338"/>
      <c r="E3" s="338"/>
      <c r="F3" s="440"/>
      <c r="G3" s="440"/>
      <c r="H3" s="440"/>
      <c r="I3" s="440"/>
      <c r="J3" s="440"/>
      <c r="K3" s="440"/>
      <c r="L3" s="440"/>
    </row>
    <row r="4" spans="1:12" ht="15.75">
      <c r="A4" s="338"/>
      <c r="B4" s="338"/>
      <c r="C4" s="338"/>
      <c r="D4" s="338"/>
      <c r="E4" s="338"/>
      <c r="F4" s="341" t="s">
        <v>17</v>
      </c>
      <c r="G4" s="341"/>
      <c r="H4" s="341"/>
      <c r="I4" s="341"/>
      <c r="J4" s="341"/>
      <c r="K4" s="341"/>
      <c r="L4" s="341"/>
    </row>
    <row r="5" spans="1:12" ht="15.75">
      <c r="A5" s="338"/>
      <c r="B5" s="338"/>
      <c r="C5" s="338"/>
      <c r="D5" s="338"/>
      <c r="E5" s="338"/>
      <c r="F5" s="341" t="s">
        <v>18</v>
      </c>
      <c r="G5" s="341"/>
      <c r="H5" s="341"/>
      <c r="I5" s="341"/>
      <c r="J5" s="341"/>
      <c r="K5" s="341"/>
      <c r="L5" s="341"/>
    </row>
    <row r="6" spans="1:12">
      <c r="A6" s="338"/>
      <c r="B6" s="338"/>
      <c r="C6" s="339" t="s">
        <v>15</v>
      </c>
      <c r="D6" s="339"/>
      <c r="E6" s="339"/>
      <c r="F6" s="341" t="s">
        <v>157</v>
      </c>
      <c r="G6" s="341"/>
      <c r="H6" s="341"/>
      <c r="I6" s="341"/>
      <c r="J6" s="341"/>
      <c r="K6" s="341"/>
      <c r="L6" s="341"/>
    </row>
    <row r="7" spans="1:12">
      <c r="A7" s="338"/>
      <c r="B7" s="338"/>
      <c r="C7" s="339"/>
      <c r="D7" s="339"/>
      <c r="E7" s="339"/>
      <c r="F7" s="341"/>
      <c r="G7" s="341"/>
      <c r="H7" s="341"/>
      <c r="I7" s="341"/>
      <c r="J7" s="341"/>
      <c r="K7" s="341"/>
      <c r="L7" s="341"/>
    </row>
    <row r="8" spans="1:12">
      <c r="A8" s="338"/>
      <c r="B8" s="338"/>
      <c r="C8" s="339"/>
      <c r="D8" s="339"/>
      <c r="E8" s="339"/>
      <c r="F8" s="341"/>
      <c r="G8" s="341"/>
      <c r="H8" s="341"/>
      <c r="I8" s="341"/>
      <c r="J8" s="341"/>
      <c r="K8" s="341"/>
      <c r="L8" s="341"/>
    </row>
    <row r="9" spans="1:12">
      <c r="A9" s="338"/>
      <c r="B9" s="338"/>
      <c r="C9" s="339" t="s">
        <v>16</v>
      </c>
      <c r="D9" s="339"/>
      <c r="E9" s="339"/>
      <c r="F9" s="340" t="s">
        <v>158</v>
      </c>
      <c r="G9" s="340"/>
      <c r="H9" s="340"/>
      <c r="I9" s="340"/>
      <c r="J9" s="340"/>
      <c r="K9" s="340"/>
      <c r="L9" s="340"/>
    </row>
    <row r="10" spans="1:12">
      <c r="A10" s="338"/>
      <c r="B10" s="338"/>
      <c r="C10" s="339"/>
      <c r="D10" s="339"/>
      <c r="E10" s="339"/>
      <c r="F10" s="340"/>
      <c r="G10" s="340"/>
      <c r="H10" s="340"/>
      <c r="I10" s="340"/>
      <c r="J10" s="340"/>
      <c r="K10" s="340"/>
      <c r="L10" s="340"/>
    </row>
    <row r="11" spans="1:12">
      <c r="A11" s="338"/>
      <c r="B11" s="338"/>
      <c r="C11" s="339"/>
      <c r="D11" s="339"/>
      <c r="E11" s="339"/>
      <c r="F11" s="340"/>
      <c r="G11" s="340"/>
      <c r="H11" s="340"/>
      <c r="I11" s="340"/>
      <c r="J11" s="340"/>
      <c r="K11" s="340"/>
      <c r="L11" s="340"/>
    </row>
    <row r="12" spans="1:12">
      <c r="A12" s="338"/>
      <c r="B12" s="338"/>
      <c r="C12" s="339"/>
      <c r="D12" s="339"/>
      <c r="E12" s="339"/>
      <c r="F12" s="340"/>
      <c r="G12" s="340"/>
      <c r="H12" s="340"/>
      <c r="I12" s="340"/>
      <c r="J12" s="340"/>
      <c r="K12" s="340"/>
      <c r="L12" s="340"/>
    </row>
    <row r="13" spans="1:12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</row>
    <row r="14" spans="1:12" ht="18.75">
      <c r="A14" s="8" t="s">
        <v>96</v>
      </c>
      <c r="B14" s="345" t="s">
        <v>12</v>
      </c>
      <c r="C14" s="344" t="s">
        <v>1</v>
      </c>
      <c r="D14" s="348" t="s">
        <v>13</v>
      </c>
      <c r="E14" s="344" t="s">
        <v>11</v>
      </c>
      <c r="F14" s="342" t="s">
        <v>6</v>
      </c>
      <c r="G14" s="342"/>
      <c r="H14" s="343" t="s">
        <v>7</v>
      </c>
      <c r="I14" s="344" t="s">
        <v>8</v>
      </c>
      <c r="J14" s="348" t="s">
        <v>9</v>
      </c>
      <c r="K14" s="351" t="s">
        <v>10</v>
      </c>
      <c r="L14" s="402" t="s">
        <v>151</v>
      </c>
    </row>
    <row r="15" spans="1:12">
      <c r="A15" s="342" t="s">
        <v>0</v>
      </c>
      <c r="B15" s="346"/>
      <c r="C15" s="344"/>
      <c r="D15" s="349"/>
      <c r="E15" s="344"/>
      <c r="F15" s="342"/>
      <c r="G15" s="342"/>
      <c r="H15" s="343"/>
      <c r="I15" s="344"/>
      <c r="J15" s="349"/>
      <c r="K15" s="351"/>
      <c r="L15" s="402"/>
    </row>
    <row r="16" spans="1:12">
      <c r="A16" s="342"/>
      <c r="B16" s="347"/>
      <c r="C16" s="344"/>
      <c r="D16" s="350"/>
      <c r="E16" s="344"/>
      <c r="F16" s="9" t="s">
        <v>3</v>
      </c>
      <c r="G16" s="10" t="s">
        <v>4</v>
      </c>
      <c r="H16" s="343"/>
      <c r="I16" s="344"/>
      <c r="J16" s="350"/>
      <c r="K16" s="351"/>
      <c r="L16" s="402"/>
    </row>
    <row r="17" spans="1:12" ht="60">
      <c r="A17" s="11" t="s">
        <v>290</v>
      </c>
      <c r="B17" s="44" t="s">
        <v>180</v>
      </c>
      <c r="C17" s="44">
        <v>1979</v>
      </c>
      <c r="D17" s="44" t="s">
        <v>182</v>
      </c>
      <c r="E17" s="11" t="s">
        <v>722</v>
      </c>
      <c r="F17" s="11">
        <v>44</v>
      </c>
      <c r="G17" s="12">
        <f t="shared" ref="G17" si="0">F17</f>
        <v>44</v>
      </c>
      <c r="H17" s="12">
        <f t="shared" ref="H17" si="1">G17</f>
        <v>44</v>
      </c>
      <c r="I17" s="11">
        <v>1</v>
      </c>
      <c r="J17" s="11">
        <v>1</v>
      </c>
      <c r="K17" s="48">
        <v>20</v>
      </c>
      <c r="L17" s="44"/>
    </row>
    <row r="19" spans="1:12">
      <c r="A19" t="s">
        <v>153</v>
      </c>
      <c r="H19" t="s">
        <v>154</v>
      </c>
    </row>
  </sheetData>
  <mergeCells count="20">
    <mergeCell ref="A2:B12"/>
    <mergeCell ref="C2:E5"/>
    <mergeCell ref="F2:L3"/>
    <mergeCell ref="F4:L4"/>
    <mergeCell ref="F5:L5"/>
    <mergeCell ref="C6:E8"/>
    <mergeCell ref="F6:L8"/>
    <mergeCell ref="C9:E12"/>
    <mergeCell ref="F9:L12"/>
    <mergeCell ref="D14:D16"/>
    <mergeCell ref="E14:E16"/>
    <mergeCell ref="F14:G15"/>
    <mergeCell ref="L14:L16"/>
    <mergeCell ref="A15:A16"/>
    <mergeCell ref="K14:K16"/>
    <mergeCell ref="H14:H16"/>
    <mergeCell ref="I14:I16"/>
    <mergeCell ref="J14:J16"/>
    <mergeCell ref="B14:B16"/>
    <mergeCell ref="C14:C16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0B35C-24D7-454F-9FE8-1E57CE11268C}">
  <dimension ref="A1:L20"/>
  <sheetViews>
    <sheetView workbookViewId="0">
      <selection activeCell="D21" sqref="D21"/>
    </sheetView>
  </sheetViews>
  <sheetFormatPr defaultRowHeight="15"/>
  <cols>
    <col min="1" max="1" width="43.7109375" customWidth="1"/>
  </cols>
  <sheetData>
    <row r="1" spans="1:12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>
      <c r="A2" s="338"/>
      <c r="B2" s="338"/>
      <c r="C2" s="338" t="s">
        <v>14</v>
      </c>
      <c r="D2" s="338"/>
      <c r="E2" s="338"/>
      <c r="F2" s="440" t="s">
        <v>156</v>
      </c>
      <c r="G2" s="440"/>
      <c r="H2" s="440"/>
      <c r="I2" s="440"/>
      <c r="J2" s="440"/>
      <c r="K2" s="440"/>
      <c r="L2" s="440"/>
    </row>
    <row r="3" spans="1:12">
      <c r="A3" s="338"/>
      <c r="B3" s="338"/>
      <c r="C3" s="338"/>
      <c r="D3" s="338"/>
      <c r="E3" s="338"/>
      <c r="F3" s="440"/>
      <c r="G3" s="440"/>
      <c r="H3" s="440"/>
      <c r="I3" s="440"/>
      <c r="J3" s="440"/>
      <c r="K3" s="440"/>
      <c r="L3" s="440"/>
    </row>
    <row r="4" spans="1:12" ht="15.75">
      <c r="A4" s="338"/>
      <c r="B4" s="338"/>
      <c r="C4" s="338"/>
      <c r="D4" s="338"/>
      <c r="E4" s="338"/>
      <c r="F4" s="341" t="s">
        <v>17</v>
      </c>
      <c r="G4" s="341"/>
      <c r="H4" s="341"/>
      <c r="I4" s="341"/>
      <c r="J4" s="341"/>
      <c r="K4" s="341"/>
      <c r="L4" s="341"/>
    </row>
    <row r="5" spans="1:12" ht="15.75">
      <c r="A5" s="338"/>
      <c r="B5" s="338"/>
      <c r="C5" s="338"/>
      <c r="D5" s="338"/>
      <c r="E5" s="338"/>
      <c r="F5" s="341" t="s">
        <v>18</v>
      </c>
      <c r="G5" s="341"/>
      <c r="H5" s="341"/>
      <c r="I5" s="341"/>
      <c r="J5" s="341"/>
      <c r="K5" s="341"/>
      <c r="L5" s="341"/>
    </row>
    <row r="6" spans="1:12">
      <c r="A6" s="338"/>
      <c r="B6" s="338"/>
      <c r="C6" s="339" t="s">
        <v>15</v>
      </c>
      <c r="D6" s="339"/>
      <c r="E6" s="339"/>
      <c r="F6" s="341" t="s">
        <v>157</v>
      </c>
      <c r="G6" s="341"/>
      <c r="H6" s="341"/>
      <c r="I6" s="341"/>
      <c r="J6" s="341"/>
      <c r="K6" s="341"/>
      <c r="L6" s="341"/>
    </row>
    <row r="7" spans="1:12">
      <c r="A7" s="338"/>
      <c r="B7" s="338"/>
      <c r="C7" s="339"/>
      <c r="D7" s="339"/>
      <c r="E7" s="339"/>
      <c r="F7" s="341"/>
      <c r="G7" s="341"/>
      <c r="H7" s="341"/>
      <c r="I7" s="341"/>
      <c r="J7" s="341"/>
      <c r="K7" s="341"/>
      <c r="L7" s="341"/>
    </row>
    <row r="8" spans="1:12">
      <c r="A8" s="338"/>
      <c r="B8" s="338"/>
      <c r="C8" s="339"/>
      <c r="D8" s="339"/>
      <c r="E8" s="339"/>
      <c r="F8" s="341"/>
      <c r="G8" s="341"/>
      <c r="H8" s="341"/>
      <c r="I8" s="341"/>
      <c r="J8" s="341"/>
      <c r="K8" s="341"/>
      <c r="L8" s="341"/>
    </row>
    <row r="9" spans="1:12">
      <c r="A9" s="338"/>
      <c r="B9" s="338"/>
      <c r="C9" s="339" t="s">
        <v>16</v>
      </c>
      <c r="D9" s="339"/>
      <c r="E9" s="339"/>
      <c r="F9" s="441" t="s">
        <v>158</v>
      </c>
      <c r="G9" s="441"/>
      <c r="H9" s="441"/>
      <c r="I9" s="441"/>
      <c r="J9" s="441"/>
      <c r="K9" s="441"/>
      <c r="L9" s="441"/>
    </row>
    <row r="10" spans="1:12">
      <c r="A10" s="338"/>
      <c r="B10" s="338"/>
      <c r="C10" s="339"/>
      <c r="D10" s="339"/>
      <c r="E10" s="339"/>
      <c r="F10" s="441"/>
      <c r="G10" s="441"/>
      <c r="H10" s="441"/>
      <c r="I10" s="441"/>
      <c r="J10" s="441"/>
      <c r="K10" s="441"/>
      <c r="L10" s="441"/>
    </row>
    <row r="11" spans="1:12">
      <c r="A11" s="338"/>
      <c r="B11" s="338"/>
      <c r="C11" s="339"/>
      <c r="D11" s="339"/>
      <c r="E11" s="339"/>
      <c r="F11" s="441"/>
      <c r="G11" s="441"/>
      <c r="H11" s="441"/>
      <c r="I11" s="441"/>
      <c r="J11" s="441"/>
      <c r="K11" s="441"/>
      <c r="L11" s="441"/>
    </row>
    <row r="12" spans="1:12">
      <c r="A12" s="338"/>
      <c r="B12" s="338"/>
      <c r="C12" s="339"/>
      <c r="D12" s="339"/>
      <c r="E12" s="339"/>
      <c r="F12" s="441"/>
      <c r="G12" s="441"/>
      <c r="H12" s="441"/>
      <c r="I12" s="441"/>
      <c r="J12" s="441"/>
      <c r="K12" s="441"/>
      <c r="L12" s="441"/>
    </row>
    <row r="13" spans="1:12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</row>
    <row r="14" spans="1:12" ht="18.75">
      <c r="A14" s="8" t="s">
        <v>117</v>
      </c>
      <c r="B14" s="345" t="s">
        <v>12</v>
      </c>
      <c r="C14" s="344" t="s">
        <v>1</v>
      </c>
      <c r="D14" s="348" t="s">
        <v>13</v>
      </c>
      <c r="E14" s="344" t="s">
        <v>11</v>
      </c>
      <c r="F14" s="342" t="s">
        <v>109</v>
      </c>
      <c r="G14" s="342"/>
      <c r="H14" s="343" t="s">
        <v>7</v>
      </c>
      <c r="I14" s="344" t="s">
        <v>8</v>
      </c>
      <c r="J14" s="348" t="s">
        <v>9</v>
      </c>
      <c r="K14" s="351" t="s">
        <v>10</v>
      </c>
      <c r="L14" s="402" t="s">
        <v>151</v>
      </c>
    </row>
    <row r="15" spans="1:12">
      <c r="A15" s="342" t="s">
        <v>0</v>
      </c>
      <c r="B15" s="346"/>
      <c r="C15" s="344"/>
      <c r="D15" s="349"/>
      <c r="E15" s="344"/>
      <c r="F15" s="342"/>
      <c r="G15" s="342"/>
      <c r="H15" s="343"/>
      <c r="I15" s="344"/>
      <c r="J15" s="349"/>
      <c r="K15" s="351"/>
      <c r="L15" s="402"/>
    </row>
    <row r="16" spans="1:12">
      <c r="A16" s="342"/>
      <c r="B16" s="347"/>
      <c r="C16" s="344"/>
      <c r="D16" s="350"/>
      <c r="E16" s="344"/>
      <c r="F16" s="9" t="s">
        <v>3</v>
      </c>
      <c r="G16" s="10" t="s">
        <v>4</v>
      </c>
      <c r="H16" s="343"/>
      <c r="I16" s="344"/>
      <c r="J16" s="350"/>
      <c r="K16" s="351"/>
      <c r="L16" s="402"/>
    </row>
    <row r="17" spans="1:12" ht="75">
      <c r="A17" s="11" t="s">
        <v>490</v>
      </c>
      <c r="B17" s="11" t="s">
        <v>420</v>
      </c>
      <c r="C17" s="11">
        <v>1984</v>
      </c>
      <c r="D17" s="11" t="s">
        <v>182</v>
      </c>
      <c r="E17" s="11" t="s">
        <v>680</v>
      </c>
      <c r="F17" s="11">
        <v>205</v>
      </c>
      <c r="G17" s="6">
        <f t="shared" ref="G17" si="0">F17</f>
        <v>205</v>
      </c>
      <c r="H17" s="6">
        <f t="shared" ref="H17" si="1">G17</f>
        <v>205</v>
      </c>
      <c r="I17" s="11">
        <v>1</v>
      </c>
      <c r="J17" s="11">
        <v>1</v>
      </c>
      <c r="K17" s="48">
        <v>20</v>
      </c>
      <c r="L17" s="44" t="s">
        <v>491</v>
      </c>
    </row>
    <row r="18" spans="1:12">
      <c r="A18" s="7"/>
      <c r="B18" s="7"/>
      <c r="C18" s="7"/>
      <c r="D18" s="7"/>
      <c r="E18" s="7"/>
      <c r="F18" s="7"/>
      <c r="G18" s="102"/>
      <c r="H18" s="102"/>
      <c r="I18" s="7"/>
      <c r="J18" s="7"/>
      <c r="K18" s="7"/>
      <c r="L18" s="87"/>
    </row>
    <row r="20" spans="1:12">
      <c r="A20" t="s">
        <v>153</v>
      </c>
      <c r="L20" t="s">
        <v>154</v>
      </c>
    </row>
  </sheetData>
  <mergeCells count="20">
    <mergeCell ref="L14:L16"/>
    <mergeCell ref="A15:A16"/>
    <mergeCell ref="K14:K16"/>
    <mergeCell ref="H14:H16"/>
    <mergeCell ref="I14:I16"/>
    <mergeCell ref="J14:J16"/>
    <mergeCell ref="B14:B16"/>
    <mergeCell ref="C14:C16"/>
    <mergeCell ref="D14:D16"/>
    <mergeCell ref="E14:E16"/>
    <mergeCell ref="F14:G15"/>
    <mergeCell ref="A2:B12"/>
    <mergeCell ref="C2:E5"/>
    <mergeCell ref="F2:L3"/>
    <mergeCell ref="F4:L4"/>
    <mergeCell ref="F5:L5"/>
    <mergeCell ref="C6:E8"/>
    <mergeCell ref="F6:L8"/>
    <mergeCell ref="C9:E12"/>
    <mergeCell ref="F9:L12"/>
  </mergeCell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DF61C-B9E5-4647-9708-C06C5F92913E}">
  <dimension ref="A1:L19"/>
  <sheetViews>
    <sheetView workbookViewId="0">
      <selection activeCell="E20" sqref="E20"/>
    </sheetView>
  </sheetViews>
  <sheetFormatPr defaultRowHeight="15"/>
  <cols>
    <col min="1" max="1" width="50.5703125" customWidth="1"/>
  </cols>
  <sheetData>
    <row r="1" spans="1:12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>
      <c r="A2" s="338"/>
      <c r="B2" s="338"/>
      <c r="C2" s="338" t="s">
        <v>14</v>
      </c>
      <c r="D2" s="338"/>
      <c r="E2" s="338"/>
      <c r="F2" s="440" t="s">
        <v>156</v>
      </c>
      <c r="G2" s="440"/>
      <c r="H2" s="440"/>
      <c r="I2" s="440"/>
      <c r="J2" s="440"/>
      <c r="K2" s="440"/>
      <c r="L2" s="440"/>
    </row>
    <row r="3" spans="1:12">
      <c r="A3" s="338"/>
      <c r="B3" s="338"/>
      <c r="C3" s="338"/>
      <c r="D3" s="338"/>
      <c r="E3" s="338"/>
      <c r="F3" s="440"/>
      <c r="G3" s="440"/>
      <c r="H3" s="440"/>
      <c r="I3" s="440"/>
      <c r="J3" s="440"/>
      <c r="K3" s="440"/>
      <c r="L3" s="440"/>
    </row>
    <row r="4" spans="1:12" ht="15.75">
      <c r="A4" s="338"/>
      <c r="B4" s="338"/>
      <c r="C4" s="338"/>
      <c r="D4" s="338"/>
      <c r="E4" s="338"/>
      <c r="F4" s="341" t="s">
        <v>17</v>
      </c>
      <c r="G4" s="341"/>
      <c r="H4" s="341"/>
      <c r="I4" s="341"/>
      <c r="J4" s="341"/>
      <c r="K4" s="341"/>
      <c r="L4" s="341"/>
    </row>
    <row r="5" spans="1:12" ht="15.75">
      <c r="A5" s="338"/>
      <c r="B5" s="338"/>
      <c r="C5" s="338"/>
      <c r="D5" s="338"/>
      <c r="E5" s="338"/>
      <c r="F5" s="341" t="s">
        <v>18</v>
      </c>
      <c r="G5" s="341"/>
      <c r="H5" s="341"/>
      <c r="I5" s="341"/>
      <c r="J5" s="341"/>
      <c r="K5" s="341"/>
      <c r="L5" s="341"/>
    </row>
    <row r="6" spans="1:12">
      <c r="A6" s="338"/>
      <c r="B6" s="338"/>
      <c r="C6" s="339" t="s">
        <v>15</v>
      </c>
      <c r="D6" s="339"/>
      <c r="E6" s="339"/>
      <c r="F6" s="341" t="s">
        <v>157</v>
      </c>
      <c r="G6" s="341"/>
      <c r="H6" s="341"/>
      <c r="I6" s="341"/>
      <c r="J6" s="341"/>
      <c r="K6" s="341"/>
      <c r="L6" s="341"/>
    </row>
    <row r="7" spans="1:12">
      <c r="A7" s="338"/>
      <c r="B7" s="338"/>
      <c r="C7" s="339"/>
      <c r="D7" s="339"/>
      <c r="E7" s="339"/>
      <c r="F7" s="341"/>
      <c r="G7" s="341"/>
      <c r="H7" s="341"/>
      <c r="I7" s="341"/>
      <c r="J7" s="341"/>
      <c r="K7" s="341"/>
      <c r="L7" s="341"/>
    </row>
    <row r="8" spans="1:12">
      <c r="A8" s="338"/>
      <c r="B8" s="338"/>
      <c r="C8" s="339"/>
      <c r="D8" s="339"/>
      <c r="E8" s="339"/>
      <c r="F8" s="341"/>
      <c r="G8" s="341"/>
      <c r="H8" s="341"/>
      <c r="I8" s="341"/>
      <c r="J8" s="341"/>
      <c r="K8" s="341"/>
      <c r="L8" s="341"/>
    </row>
    <row r="9" spans="1:12">
      <c r="A9" s="338"/>
      <c r="B9" s="338"/>
      <c r="C9" s="339" t="s">
        <v>16</v>
      </c>
      <c r="D9" s="339"/>
      <c r="E9" s="339"/>
      <c r="F9" s="441" t="s">
        <v>158</v>
      </c>
      <c r="G9" s="441"/>
      <c r="H9" s="441"/>
      <c r="I9" s="441"/>
      <c r="J9" s="441"/>
      <c r="K9" s="441"/>
      <c r="L9" s="441"/>
    </row>
    <row r="10" spans="1:12">
      <c r="A10" s="338"/>
      <c r="B10" s="338"/>
      <c r="C10" s="339"/>
      <c r="D10" s="339"/>
      <c r="E10" s="339"/>
      <c r="F10" s="441"/>
      <c r="G10" s="441"/>
      <c r="H10" s="441"/>
      <c r="I10" s="441"/>
      <c r="J10" s="441"/>
      <c r="K10" s="441"/>
      <c r="L10" s="441"/>
    </row>
    <row r="11" spans="1:12">
      <c r="A11" s="338"/>
      <c r="B11" s="338"/>
      <c r="C11" s="339"/>
      <c r="D11" s="339"/>
      <c r="E11" s="339"/>
      <c r="F11" s="441"/>
      <c r="G11" s="441"/>
      <c r="H11" s="441"/>
      <c r="I11" s="441"/>
      <c r="J11" s="441"/>
      <c r="K11" s="441"/>
      <c r="L11" s="441"/>
    </row>
    <row r="12" spans="1:12">
      <c r="A12" s="338"/>
      <c r="B12" s="338"/>
      <c r="C12" s="339"/>
      <c r="D12" s="339"/>
      <c r="E12" s="339"/>
      <c r="F12" s="441"/>
      <c r="G12" s="441"/>
      <c r="H12" s="441"/>
      <c r="I12" s="441"/>
      <c r="J12" s="441"/>
      <c r="K12" s="441"/>
      <c r="L12" s="441"/>
    </row>
    <row r="13" spans="1:12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</row>
    <row r="14" spans="1:12" ht="18.75">
      <c r="A14" s="8" t="s">
        <v>319</v>
      </c>
      <c r="B14" s="345" t="s">
        <v>12</v>
      </c>
      <c r="C14" s="344" t="s">
        <v>1</v>
      </c>
      <c r="D14" s="348" t="s">
        <v>13</v>
      </c>
      <c r="E14" s="344" t="s">
        <v>11</v>
      </c>
      <c r="F14" s="342" t="s">
        <v>109</v>
      </c>
      <c r="G14" s="342"/>
      <c r="H14" s="343" t="s">
        <v>7</v>
      </c>
      <c r="I14" s="344" t="s">
        <v>8</v>
      </c>
      <c r="J14" s="348" t="s">
        <v>9</v>
      </c>
      <c r="K14" s="351" t="s">
        <v>10</v>
      </c>
      <c r="L14" s="402" t="s">
        <v>151</v>
      </c>
    </row>
    <row r="15" spans="1:12">
      <c r="A15" s="342" t="s">
        <v>0</v>
      </c>
      <c r="B15" s="346"/>
      <c r="C15" s="344"/>
      <c r="D15" s="349"/>
      <c r="E15" s="344"/>
      <c r="F15" s="342"/>
      <c r="G15" s="342"/>
      <c r="H15" s="343"/>
      <c r="I15" s="344"/>
      <c r="J15" s="349"/>
      <c r="K15" s="351"/>
      <c r="L15" s="402"/>
    </row>
    <row r="16" spans="1:12">
      <c r="A16" s="342"/>
      <c r="B16" s="347"/>
      <c r="C16" s="344"/>
      <c r="D16" s="350"/>
      <c r="E16" s="344"/>
      <c r="F16" s="9" t="s">
        <v>3</v>
      </c>
      <c r="G16" s="10" t="s">
        <v>4</v>
      </c>
      <c r="H16" s="343"/>
      <c r="I16" s="344"/>
      <c r="J16" s="350"/>
      <c r="K16" s="351"/>
      <c r="L16" s="402"/>
    </row>
    <row r="17" spans="1:12">
      <c r="A17" s="11" t="s">
        <v>716</v>
      </c>
      <c r="B17" s="11" t="s">
        <v>530</v>
      </c>
      <c r="C17" s="11">
        <v>1974</v>
      </c>
      <c r="D17" s="11" t="s">
        <v>182</v>
      </c>
      <c r="E17" s="11" t="s">
        <v>732</v>
      </c>
      <c r="F17" s="11">
        <v>134</v>
      </c>
      <c r="G17" s="12">
        <f t="shared" ref="G17:H17" si="0">F17</f>
        <v>134</v>
      </c>
      <c r="H17" s="12">
        <f t="shared" si="0"/>
        <v>134</v>
      </c>
      <c r="I17" s="11">
        <v>1</v>
      </c>
      <c r="J17" s="11">
        <v>1</v>
      </c>
      <c r="K17" s="48">
        <v>20</v>
      </c>
      <c r="L17" s="44"/>
    </row>
    <row r="19" spans="1:12">
      <c r="A19" t="s">
        <v>153</v>
      </c>
      <c r="L19" t="s">
        <v>154</v>
      </c>
    </row>
  </sheetData>
  <mergeCells count="20">
    <mergeCell ref="A2:B12"/>
    <mergeCell ref="C2:E5"/>
    <mergeCell ref="F2:L3"/>
    <mergeCell ref="F4:L4"/>
    <mergeCell ref="F5:L5"/>
    <mergeCell ref="C6:E8"/>
    <mergeCell ref="F6:L8"/>
    <mergeCell ref="C9:E12"/>
    <mergeCell ref="F9:L12"/>
    <mergeCell ref="I14:I16"/>
    <mergeCell ref="J14:J16"/>
    <mergeCell ref="K14:K16"/>
    <mergeCell ref="L14:L16"/>
    <mergeCell ref="A15:A16"/>
    <mergeCell ref="B14:B16"/>
    <mergeCell ref="C14:C16"/>
    <mergeCell ref="D14:D16"/>
    <mergeCell ref="E14:E16"/>
    <mergeCell ref="F14:G15"/>
    <mergeCell ref="H14:H1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00000"/>
  </sheetPr>
  <dimension ref="A1:P35"/>
  <sheetViews>
    <sheetView topLeftCell="A15" workbookViewId="0">
      <selection activeCell="A17" sqref="A17:P17"/>
    </sheetView>
  </sheetViews>
  <sheetFormatPr defaultRowHeight="15"/>
  <cols>
    <col min="1" max="1" width="54.140625" customWidth="1"/>
    <col min="15" max="15" width="8.85546875" customWidth="1"/>
    <col min="16" max="16" width="9.7109375" customWidth="1"/>
  </cols>
  <sheetData>
    <row r="1" spans="1:16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>
      <c r="A2" s="338"/>
      <c r="B2" s="338"/>
      <c r="C2" s="338" t="s">
        <v>14</v>
      </c>
      <c r="D2" s="338"/>
      <c r="E2" s="338"/>
      <c r="F2" s="341" t="s">
        <v>156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</row>
    <row r="3" spans="1:16">
      <c r="A3" s="338"/>
      <c r="B3" s="338"/>
      <c r="C3" s="338"/>
      <c r="D3" s="338"/>
      <c r="E3" s="338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</row>
    <row r="4" spans="1:16" ht="15.75">
      <c r="A4" s="338"/>
      <c r="B4" s="338"/>
      <c r="C4" s="338"/>
      <c r="D4" s="338"/>
      <c r="E4" s="338"/>
      <c r="F4" s="341" t="s">
        <v>17</v>
      </c>
      <c r="G4" s="341"/>
      <c r="H4" s="341"/>
      <c r="I4" s="341"/>
      <c r="J4" s="341"/>
      <c r="K4" s="341"/>
      <c r="L4" s="341"/>
      <c r="M4" s="341"/>
      <c r="N4" s="341"/>
      <c r="O4" s="341"/>
      <c r="P4" s="341"/>
    </row>
    <row r="5" spans="1:16" ht="15.75">
      <c r="A5" s="338"/>
      <c r="B5" s="338"/>
      <c r="C5" s="338"/>
      <c r="D5" s="338"/>
      <c r="E5" s="338"/>
      <c r="F5" s="341" t="s">
        <v>18</v>
      </c>
      <c r="G5" s="341"/>
      <c r="H5" s="341"/>
      <c r="I5" s="341"/>
      <c r="J5" s="341"/>
      <c r="K5" s="341"/>
      <c r="L5" s="341"/>
      <c r="M5" s="341"/>
      <c r="N5" s="341"/>
      <c r="O5" s="341"/>
      <c r="P5" s="341"/>
    </row>
    <row r="6" spans="1:16">
      <c r="A6" s="338"/>
      <c r="B6" s="338"/>
      <c r="C6" s="339" t="s">
        <v>15</v>
      </c>
      <c r="D6" s="339"/>
      <c r="E6" s="339"/>
      <c r="F6" s="341" t="s">
        <v>157</v>
      </c>
      <c r="G6" s="341"/>
      <c r="H6" s="341"/>
      <c r="I6" s="341"/>
      <c r="J6" s="341"/>
      <c r="K6" s="341"/>
      <c r="L6" s="341"/>
      <c r="M6" s="341"/>
      <c r="N6" s="341"/>
      <c r="O6" s="341"/>
      <c r="P6" s="341"/>
    </row>
    <row r="7" spans="1:16">
      <c r="A7" s="338"/>
      <c r="B7" s="338"/>
      <c r="C7" s="339"/>
      <c r="D7" s="339"/>
      <c r="E7" s="339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</row>
    <row r="8" spans="1:16">
      <c r="A8" s="338"/>
      <c r="B8" s="338"/>
      <c r="C8" s="339"/>
      <c r="D8" s="339"/>
      <c r="E8" s="339"/>
      <c r="F8" s="341"/>
      <c r="G8" s="341"/>
      <c r="H8" s="341"/>
      <c r="I8" s="341"/>
      <c r="J8" s="341"/>
      <c r="K8" s="341"/>
      <c r="L8" s="341"/>
      <c r="M8" s="341"/>
      <c r="N8" s="341"/>
      <c r="O8" s="341"/>
      <c r="P8" s="341"/>
    </row>
    <row r="9" spans="1:16">
      <c r="A9" s="338"/>
      <c r="B9" s="338"/>
      <c r="C9" s="339" t="s">
        <v>16</v>
      </c>
      <c r="D9" s="339"/>
      <c r="E9" s="339"/>
      <c r="F9" s="340" t="s">
        <v>158</v>
      </c>
      <c r="G9" s="340"/>
      <c r="H9" s="340"/>
      <c r="I9" s="340"/>
      <c r="J9" s="340"/>
      <c r="K9" s="340"/>
      <c r="L9" s="340"/>
      <c r="M9" s="340"/>
      <c r="N9" s="340"/>
      <c r="O9" s="340"/>
      <c r="P9" s="340"/>
    </row>
    <row r="10" spans="1:16">
      <c r="A10" s="338"/>
      <c r="B10" s="338"/>
      <c r="C10" s="339"/>
      <c r="D10" s="339"/>
      <c r="E10" s="339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340"/>
    </row>
    <row r="11" spans="1:16">
      <c r="A11" s="338"/>
      <c r="B11" s="338"/>
      <c r="C11" s="339"/>
      <c r="D11" s="339"/>
      <c r="E11" s="339"/>
      <c r="F11" s="340"/>
      <c r="G11" s="340"/>
      <c r="H11" s="340"/>
      <c r="I11" s="340"/>
      <c r="J11" s="340"/>
      <c r="K11" s="340"/>
      <c r="L11" s="340"/>
      <c r="M11" s="340"/>
      <c r="N11" s="340"/>
      <c r="O11" s="340"/>
      <c r="P11" s="340"/>
    </row>
    <row r="12" spans="1:16">
      <c r="A12" s="338"/>
      <c r="B12" s="338"/>
      <c r="C12" s="339"/>
      <c r="D12" s="339"/>
      <c r="E12" s="339"/>
      <c r="F12" s="340"/>
      <c r="G12" s="340"/>
      <c r="H12" s="340"/>
      <c r="I12" s="340"/>
      <c r="J12" s="340"/>
      <c r="K12" s="340"/>
      <c r="L12" s="340"/>
      <c r="M12" s="340"/>
      <c r="N12" s="340"/>
      <c r="O12" s="340"/>
      <c r="P12" s="340"/>
    </row>
    <row r="13" spans="1:16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</row>
    <row r="14" spans="1:16" ht="18.75">
      <c r="A14" s="8" t="s">
        <v>553</v>
      </c>
      <c r="B14" s="345" t="s">
        <v>12</v>
      </c>
      <c r="C14" s="344" t="s">
        <v>1</v>
      </c>
      <c r="D14" s="348" t="s">
        <v>13</v>
      </c>
      <c r="E14" s="344" t="s">
        <v>11</v>
      </c>
      <c r="F14" s="342" t="s">
        <v>2</v>
      </c>
      <c r="G14" s="342"/>
      <c r="H14" s="342" t="s">
        <v>5</v>
      </c>
      <c r="I14" s="342"/>
      <c r="J14" s="342" t="s">
        <v>6</v>
      </c>
      <c r="K14" s="342"/>
      <c r="L14" s="343" t="s">
        <v>7</v>
      </c>
      <c r="M14" s="344" t="s">
        <v>8</v>
      </c>
      <c r="N14" s="348" t="s">
        <v>9</v>
      </c>
      <c r="O14" s="351" t="s">
        <v>10</v>
      </c>
      <c r="P14" s="342" t="s">
        <v>151</v>
      </c>
    </row>
    <row r="15" spans="1:16">
      <c r="A15" s="342" t="s">
        <v>0</v>
      </c>
      <c r="B15" s="346"/>
      <c r="C15" s="344"/>
      <c r="D15" s="349"/>
      <c r="E15" s="344"/>
      <c r="F15" s="342"/>
      <c r="G15" s="342"/>
      <c r="H15" s="342"/>
      <c r="I15" s="342"/>
      <c r="J15" s="342"/>
      <c r="K15" s="342"/>
      <c r="L15" s="343"/>
      <c r="M15" s="344"/>
      <c r="N15" s="349"/>
      <c r="O15" s="351"/>
      <c r="P15" s="342"/>
    </row>
    <row r="16" spans="1:16">
      <c r="A16" s="342"/>
      <c r="B16" s="347"/>
      <c r="C16" s="344"/>
      <c r="D16" s="350"/>
      <c r="E16" s="344"/>
      <c r="F16" s="9" t="s">
        <v>3</v>
      </c>
      <c r="G16" s="10" t="s">
        <v>4</v>
      </c>
      <c r="H16" s="9" t="s">
        <v>3</v>
      </c>
      <c r="I16" s="10" t="s">
        <v>4</v>
      </c>
      <c r="J16" s="9" t="s">
        <v>3</v>
      </c>
      <c r="K16" s="10" t="s">
        <v>4</v>
      </c>
      <c r="L16" s="343"/>
      <c r="M16" s="344"/>
      <c r="N16" s="350"/>
      <c r="O16" s="351"/>
      <c r="P16" s="342"/>
    </row>
    <row r="17" spans="1:16" ht="30">
      <c r="A17" s="122" t="s">
        <v>193</v>
      </c>
      <c r="B17" s="122" t="s">
        <v>188</v>
      </c>
      <c r="C17" s="122">
        <v>1984</v>
      </c>
      <c r="D17" s="122" t="s">
        <v>182</v>
      </c>
      <c r="E17" s="122" t="s">
        <v>636</v>
      </c>
      <c r="F17" s="122">
        <v>61</v>
      </c>
      <c r="G17" s="208">
        <f t="shared" ref="G17" si="0">F17</f>
        <v>61</v>
      </c>
      <c r="H17" s="122">
        <v>95</v>
      </c>
      <c r="I17" s="208">
        <f t="shared" ref="I17" si="1">H17*0.5</f>
        <v>47.5</v>
      </c>
      <c r="J17" s="122">
        <v>33</v>
      </c>
      <c r="K17" s="208">
        <f t="shared" ref="K17" si="2">J17*1.5</f>
        <v>49.5</v>
      </c>
      <c r="L17" s="208">
        <f t="shared" ref="L17" si="3">K17+I17+G17</f>
        <v>158</v>
      </c>
      <c r="M17" s="122">
        <v>1</v>
      </c>
      <c r="N17" s="122">
        <v>1</v>
      </c>
      <c r="O17" s="209">
        <v>20</v>
      </c>
      <c r="P17" s="273" t="s">
        <v>189</v>
      </c>
    </row>
    <row r="18" spans="1:16">
      <c r="A18" s="1"/>
      <c r="B18" s="26"/>
      <c r="C18" s="1"/>
      <c r="D18" s="26"/>
      <c r="E18" s="1"/>
      <c r="F18" s="1"/>
      <c r="G18" s="27"/>
      <c r="H18" s="1"/>
      <c r="I18" s="27"/>
      <c r="J18" s="1"/>
      <c r="K18" s="27"/>
      <c r="L18" s="27"/>
      <c r="M18" s="1"/>
      <c r="N18" s="26"/>
      <c r="O18" s="55"/>
      <c r="P18" s="1"/>
    </row>
    <row r="19" spans="1:16" ht="18.75">
      <c r="A19" s="8" t="s">
        <v>26</v>
      </c>
      <c r="B19" s="345" t="s">
        <v>12</v>
      </c>
      <c r="C19" s="344" t="s">
        <v>1</v>
      </c>
      <c r="D19" s="348" t="s">
        <v>13</v>
      </c>
      <c r="E19" s="344" t="s">
        <v>11</v>
      </c>
      <c r="F19" s="342" t="s">
        <v>2</v>
      </c>
      <c r="G19" s="342"/>
      <c r="H19" s="342" t="s">
        <v>5</v>
      </c>
      <c r="I19" s="342"/>
      <c r="J19" s="342" t="s">
        <v>6</v>
      </c>
      <c r="K19" s="342"/>
      <c r="L19" s="343" t="s">
        <v>7</v>
      </c>
      <c r="M19" s="344" t="s">
        <v>8</v>
      </c>
      <c r="N19" s="348" t="s">
        <v>9</v>
      </c>
      <c r="O19" s="351" t="s">
        <v>10</v>
      </c>
      <c r="P19" s="342" t="s">
        <v>151</v>
      </c>
    </row>
    <row r="20" spans="1:16">
      <c r="A20" s="342" t="s">
        <v>0</v>
      </c>
      <c r="B20" s="346"/>
      <c r="C20" s="344"/>
      <c r="D20" s="349"/>
      <c r="E20" s="344"/>
      <c r="F20" s="342"/>
      <c r="G20" s="342"/>
      <c r="H20" s="342"/>
      <c r="I20" s="342"/>
      <c r="J20" s="342"/>
      <c r="K20" s="342"/>
      <c r="L20" s="343"/>
      <c r="M20" s="344"/>
      <c r="N20" s="349"/>
      <c r="O20" s="351"/>
      <c r="P20" s="342"/>
    </row>
    <row r="21" spans="1:16">
      <c r="A21" s="342"/>
      <c r="B21" s="347"/>
      <c r="C21" s="344"/>
      <c r="D21" s="350"/>
      <c r="E21" s="344"/>
      <c r="F21" s="9" t="s">
        <v>3</v>
      </c>
      <c r="G21" s="10" t="s">
        <v>4</v>
      </c>
      <c r="H21" s="9" t="s">
        <v>3</v>
      </c>
      <c r="I21" s="10" t="s">
        <v>4</v>
      </c>
      <c r="J21" s="9" t="s">
        <v>3</v>
      </c>
      <c r="K21" s="10" t="s">
        <v>4</v>
      </c>
      <c r="L21" s="343"/>
      <c r="M21" s="344"/>
      <c r="N21" s="350"/>
      <c r="O21" s="351"/>
      <c r="P21" s="342"/>
    </row>
    <row r="22" spans="1:16" ht="30">
      <c r="A22" s="11" t="s">
        <v>284</v>
      </c>
      <c r="B22" s="11" t="s">
        <v>200</v>
      </c>
      <c r="C22" s="11">
        <v>1968</v>
      </c>
      <c r="D22" s="11" t="s">
        <v>182</v>
      </c>
      <c r="E22" s="11" t="s">
        <v>615</v>
      </c>
      <c r="F22" s="11">
        <v>58</v>
      </c>
      <c r="G22" s="12">
        <f t="shared" ref="G22" si="4">F22</f>
        <v>58</v>
      </c>
      <c r="H22" s="11">
        <v>103</v>
      </c>
      <c r="I22" s="12">
        <f t="shared" ref="I22" si="5">H22*0.5</f>
        <v>51.5</v>
      </c>
      <c r="J22" s="11">
        <v>39</v>
      </c>
      <c r="K22" s="12">
        <f t="shared" ref="K22" si="6">J22*1.5</f>
        <v>58.5</v>
      </c>
      <c r="L22" s="12">
        <f t="shared" ref="L22" si="7">K22+I22+G22</f>
        <v>168</v>
      </c>
      <c r="M22" s="11">
        <v>1</v>
      </c>
      <c r="N22" s="11">
        <v>1</v>
      </c>
      <c r="O22" s="48">
        <v>20</v>
      </c>
      <c r="P22" s="44" t="s">
        <v>285</v>
      </c>
    </row>
    <row r="23" spans="1:16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1"/>
    </row>
    <row r="24" spans="1:16" ht="18.75">
      <c r="A24" s="13" t="s">
        <v>27</v>
      </c>
      <c r="B24" s="356" t="s">
        <v>12</v>
      </c>
      <c r="C24" s="353" t="s">
        <v>1</v>
      </c>
      <c r="D24" s="359" t="s">
        <v>13</v>
      </c>
      <c r="E24" s="353" t="s">
        <v>11</v>
      </c>
      <c r="F24" s="354" t="s">
        <v>2</v>
      </c>
      <c r="G24" s="354"/>
      <c r="H24" s="354" t="s">
        <v>5</v>
      </c>
      <c r="I24" s="354"/>
      <c r="J24" s="354" t="s">
        <v>6</v>
      </c>
      <c r="K24" s="354"/>
      <c r="L24" s="352" t="s">
        <v>7</v>
      </c>
      <c r="M24" s="353" t="s">
        <v>8</v>
      </c>
      <c r="N24" s="359" t="s">
        <v>9</v>
      </c>
      <c r="O24" s="355" t="s">
        <v>10</v>
      </c>
      <c r="P24" s="354" t="s">
        <v>151</v>
      </c>
    </row>
    <row r="25" spans="1:16">
      <c r="A25" s="354" t="s">
        <v>0</v>
      </c>
      <c r="B25" s="357"/>
      <c r="C25" s="353"/>
      <c r="D25" s="360"/>
      <c r="E25" s="353"/>
      <c r="F25" s="354"/>
      <c r="G25" s="354"/>
      <c r="H25" s="354"/>
      <c r="I25" s="354"/>
      <c r="J25" s="354"/>
      <c r="K25" s="354"/>
      <c r="L25" s="352"/>
      <c r="M25" s="353"/>
      <c r="N25" s="360"/>
      <c r="O25" s="355"/>
      <c r="P25" s="354"/>
    </row>
    <row r="26" spans="1:16">
      <c r="A26" s="354"/>
      <c r="B26" s="358"/>
      <c r="C26" s="353"/>
      <c r="D26" s="361"/>
      <c r="E26" s="353"/>
      <c r="F26" s="28" t="s">
        <v>3</v>
      </c>
      <c r="G26" s="29" t="s">
        <v>4</v>
      </c>
      <c r="H26" s="28" t="s">
        <v>3</v>
      </c>
      <c r="I26" s="29" t="s">
        <v>4</v>
      </c>
      <c r="J26" s="28" t="s">
        <v>3</v>
      </c>
      <c r="K26" s="29" t="s">
        <v>4</v>
      </c>
      <c r="L26" s="352"/>
      <c r="M26" s="353"/>
      <c r="N26" s="361"/>
      <c r="O26" s="355"/>
      <c r="P26" s="354"/>
    </row>
    <row r="27" spans="1:16">
      <c r="A27" s="30" t="s">
        <v>505</v>
      </c>
      <c r="B27" s="30" t="s">
        <v>501</v>
      </c>
      <c r="C27" s="30">
        <v>1963</v>
      </c>
      <c r="D27" s="30" t="s">
        <v>171</v>
      </c>
      <c r="E27" s="30" t="s">
        <v>593</v>
      </c>
      <c r="F27" s="30">
        <v>50</v>
      </c>
      <c r="G27" s="31">
        <f t="shared" ref="G27" si="8">F27</f>
        <v>50</v>
      </c>
      <c r="H27" s="30">
        <v>211</v>
      </c>
      <c r="I27" s="31">
        <f t="shared" ref="I27" si="9">H27*0.5</f>
        <v>105.5</v>
      </c>
      <c r="J27" s="30">
        <v>20</v>
      </c>
      <c r="K27" s="31">
        <f t="shared" ref="K27" si="10">J27*1.5</f>
        <v>30</v>
      </c>
      <c r="L27" s="31">
        <f t="shared" ref="L27" si="11">K27+I27+G27</f>
        <v>185.5</v>
      </c>
      <c r="M27" s="30">
        <v>1</v>
      </c>
      <c r="N27" s="30">
        <v>1</v>
      </c>
      <c r="O27" s="56">
        <v>20</v>
      </c>
      <c r="P27" s="32"/>
    </row>
    <row r="28" spans="1:16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1"/>
    </row>
    <row r="29" spans="1:16" ht="18.75">
      <c r="A29" s="13" t="s">
        <v>28</v>
      </c>
      <c r="B29" s="356" t="s">
        <v>12</v>
      </c>
      <c r="C29" s="353" t="s">
        <v>1</v>
      </c>
      <c r="D29" s="359" t="s">
        <v>13</v>
      </c>
      <c r="E29" s="353" t="s">
        <v>11</v>
      </c>
      <c r="F29" s="354" t="s">
        <v>2</v>
      </c>
      <c r="G29" s="354"/>
      <c r="H29" s="354" t="s">
        <v>5</v>
      </c>
      <c r="I29" s="354"/>
      <c r="J29" s="354" t="s">
        <v>6</v>
      </c>
      <c r="K29" s="354"/>
      <c r="L29" s="352" t="s">
        <v>7</v>
      </c>
      <c r="M29" s="353" t="s">
        <v>8</v>
      </c>
      <c r="N29" s="359" t="s">
        <v>9</v>
      </c>
      <c r="O29" s="363" t="s">
        <v>10</v>
      </c>
      <c r="P29" s="362" t="s">
        <v>151</v>
      </c>
    </row>
    <row r="30" spans="1:16">
      <c r="A30" s="354" t="s">
        <v>0</v>
      </c>
      <c r="B30" s="357"/>
      <c r="C30" s="353"/>
      <c r="D30" s="360"/>
      <c r="E30" s="353"/>
      <c r="F30" s="354"/>
      <c r="G30" s="354"/>
      <c r="H30" s="354"/>
      <c r="I30" s="354"/>
      <c r="J30" s="354"/>
      <c r="K30" s="354"/>
      <c r="L30" s="352"/>
      <c r="M30" s="353"/>
      <c r="N30" s="360"/>
      <c r="O30" s="363"/>
      <c r="P30" s="362"/>
    </row>
    <row r="31" spans="1:16">
      <c r="A31" s="354"/>
      <c r="B31" s="358"/>
      <c r="C31" s="353"/>
      <c r="D31" s="361"/>
      <c r="E31" s="353"/>
      <c r="F31" s="28" t="s">
        <v>3</v>
      </c>
      <c r="G31" s="29" t="s">
        <v>4</v>
      </c>
      <c r="H31" s="28" t="s">
        <v>3</v>
      </c>
      <c r="I31" s="29" t="s">
        <v>4</v>
      </c>
      <c r="J31" s="28" t="s">
        <v>3</v>
      </c>
      <c r="K31" s="29" t="s">
        <v>4</v>
      </c>
      <c r="L31" s="352"/>
      <c r="M31" s="353"/>
      <c r="N31" s="361"/>
      <c r="O31" s="363"/>
      <c r="P31" s="362"/>
    </row>
    <row r="32" spans="1:16">
      <c r="A32" s="30" t="s">
        <v>172</v>
      </c>
      <c r="B32" s="30" t="s">
        <v>160</v>
      </c>
      <c r="C32" s="30">
        <v>1969</v>
      </c>
      <c r="D32" s="30" t="s">
        <v>173</v>
      </c>
      <c r="E32" s="30" t="s">
        <v>557</v>
      </c>
      <c r="F32" s="30">
        <v>41</v>
      </c>
      <c r="G32" s="31">
        <f t="shared" ref="G32" si="12">F32</f>
        <v>41</v>
      </c>
      <c r="H32" s="30">
        <v>169</v>
      </c>
      <c r="I32" s="31">
        <f t="shared" ref="I32" si="13">H32*0.5</f>
        <v>84.5</v>
      </c>
      <c r="J32" s="30">
        <v>25</v>
      </c>
      <c r="K32" s="31">
        <f t="shared" ref="K32" si="14">J32*1.5</f>
        <v>37.5</v>
      </c>
      <c r="L32" s="31">
        <f t="shared" ref="L32" si="15">K32+I32+G32</f>
        <v>163</v>
      </c>
      <c r="M32" s="30">
        <v>1</v>
      </c>
      <c r="N32" s="30">
        <v>1</v>
      </c>
      <c r="O32" s="56">
        <v>20</v>
      </c>
      <c r="P32" s="32"/>
    </row>
    <row r="33" spans="1:16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1"/>
    </row>
    <row r="35" spans="1:16">
      <c r="A35" s="52" t="s">
        <v>153</v>
      </c>
      <c r="B35" s="52"/>
      <c r="C35" s="52"/>
      <c r="D35" s="52"/>
      <c r="E35" s="52"/>
      <c r="F35" s="52"/>
      <c r="G35" s="52"/>
      <c r="H35" s="52" t="s">
        <v>154</v>
      </c>
      <c r="I35" s="52"/>
      <c r="J35" s="52"/>
      <c r="K35" s="52"/>
      <c r="L35" s="52"/>
      <c r="M35" s="52"/>
      <c r="N35" s="52"/>
      <c r="O35" s="52"/>
    </row>
  </sheetData>
  <mergeCells count="61">
    <mergeCell ref="B14:B16"/>
    <mergeCell ref="C14:C16"/>
    <mergeCell ref="D14:D16"/>
    <mergeCell ref="E14:E16"/>
    <mergeCell ref="F14:G15"/>
    <mergeCell ref="J24:K25"/>
    <mergeCell ref="J14:K15"/>
    <mergeCell ref="L14:L16"/>
    <mergeCell ref="M14:M16"/>
    <mergeCell ref="N14:N16"/>
    <mergeCell ref="A20:A21"/>
    <mergeCell ref="B19:B21"/>
    <mergeCell ref="C19:C21"/>
    <mergeCell ref="D19:D21"/>
    <mergeCell ref="E19:E21"/>
    <mergeCell ref="P29:P31"/>
    <mergeCell ref="F19:G20"/>
    <mergeCell ref="H19:I20"/>
    <mergeCell ref="J19:K20"/>
    <mergeCell ref="L19:L21"/>
    <mergeCell ref="M19:M21"/>
    <mergeCell ref="N19:N21"/>
    <mergeCell ref="O19:O21"/>
    <mergeCell ref="N24:N26"/>
    <mergeCell ref="J29:K30"/>
    <mergeCell ref="L29:L31"/>
    <mergeCell ref="M29:M31"/>
    <mergeCell ref="N29:N31"/>
    <mergeCell ref="O29:O31"/>
    <mergeCell ref="F29:G30"/>
    <mergeCell ref="H29:I30"/>
    <mergeCell ref="A30:A31"/>
    <mergeCell ref="B29:B31"/>
    <mergeCell ref="C29:C31"/>
    <mergeCell ref="D29:D31"/>
    <mergeCell ref="E29:E31"/>
    <mergeCell ref="O14:O16"/>
    <mergeCell ref="P14:P16"/>
    <mergeCell ref="A15:A16"/>
    <mergeCell ref="H14:I15"/>
    <mergeCell ref="L24:L26"/>
    <mergeCell ref="M24:M26"/>
    <mergeCell ref="P19:P21"/>
    <mergeCell ref="P24:P26"/>
    <mergeCell ref="O24:O26"/>
    <mergeCell ref="A25:A26"/>
    <mergeCell ref="B24:B26"/>
    <mergeCell ref="C24:C26"/>
    <mergeCell ref="D24:D26"/>
    <mergeCell ref="E24:E26"/>
    <mergeCell ref="F24:G25"/>
    <mergeCell ref="H24:I25"/>
    <mergeCell ref="A2:B12"/>
    <mergeCell ref="C2:E5"/>
    <mergeCell ref="F2:P3"/>
    <mergeCell ref="F4:P4"/>
    <mergeCell ref="F5:P5"/>
    <mergeCell ref="C6:E8"/>
    <mergeCell ref="F6:P8"/>
    <mergeCell ref="C9:E12"/>
    <mergeCell ref="F9:P12"/>
  </mergeCells>
  <phoneticPr fontId="10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P20"/>
  <sheetViews>
    <sheetView workbookViewId="0">
      <selection activeCell="O17" sqref="O17"/>
    </sheetView>
  </sheetViews>
  <sheetFormatPr defaultRowHeight="15"/>
  <cols>
    <col min="1" max="1" width="48.85546875" customWidth="1"/>
    <col min="2" max="2" width="12.42578125" customWidth="1"/>
    <col min="3" max="3" width="7.28515625" customWidth="1"/>
    <col min="4" max="4" width="7.7109375" customWidth="1"/>
    <col min="5" max="5" width="8.28515625" customWidth="1"/>
    <col min="6" max="6" width="6.42578125" customWidth="1"/>
    <col min="7" max="7" width="6" customWidth="1"/>
    <col min="8" max="8" width="6.85546875" customWidth="1"/>
    <col min="9" max="9" width="7" customWidth="1"/>
    <col min="10" max="10" width="7.28515625" hidden="1" customWidth="1"/>
    <col min="11" max="11" width="6.5703125" hidden="1" customWidth="1"/>
    <col min="13" max="13" width="9.5703125" customWidth="1"/>
    <col min="14" max="14" width="7.42578125" customWidth="1"/>
    <col min="15" max="15" width="19.28515625" customWidth="1"/>
    <col min="16" max="16" width="13" customWidth="1"/>
  </cols>
  <sheetData>
    <row r="1" spans="1:16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ht="14.45" customHeight="1">
      <c r="A2" s="338"/>
      <c r="B2" s="338"/>
      <c r="C2" s="338" t="s">
        <v>14</v>
      </c>
      <c r="D2" s="338"/>
      <c r="E2" s="338"/>
      <c r="F2" s="341" t="s">
        <v>156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</row>
    <row r="3" spans="1:16" ht="14.45" customHeight="1">
      <c r="A3" s="338"/>
      <c r="B3" s="338"/>
      <c r="C3" s="338"/>
      <c r="D3" s="338"/>
      <c r="E3" s="338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</row>
    <row r="4" spans="1:16" ht="15.75">
      <c r="A4" s="338"/>
      <c r="B4" s="338"/>
      <c r="C4" s="338"/>
      <c r="D4" s="338"/>
      <c r="E4" s="338"/>
      <c r="F4" s="341" t="s">
        <v>17</v>
      </c>
      <c r="G4" s="341"/>
      <c r="H4" s="341"/>
      <c r="I4" s="341"/>
      <c r="J4" s="341"/>
      <c r="K4" s="341"/>
      <c r="L4" s="341"/>
      <c r="M4" s="341"/>
      <c r="N4" s="341"/>
      <c r="O4" s="341"/>
      <c r="P4" s="341"/>
    </row>
    <row r="5" spans="1:16" ht="15.75">
      <c r="A5" s="338"/>
      <c r="B5" s="338"/>
      <c r="C5" s="338"/>
      <c r="D5" s="338"/>
      <c r="E5" s="338"/>
      <c r="F5" s="341" t="s">
        <v>18</v>
      </c>
      <c r="G5" s="341"/>
      <c r="H5" s="341"/>
      <c r="I5" s="341"/>
      <c r="J5" s="341"/>
      <c r="K5" s="341"/>
      <c r="L5" s="341"/>
      <c r="M5" s="341"/>
      <c r="N5" s="341"/>
      <c r="O5" s="341"/>
      <c r="P5" s="341"/>
    </row>
    <row r="6" spans="1:16" ht="14.45" customHeight="1">
      <c r="A6" s="338"/>
      <c r="B6" s="338"/>
      <c r="C6" s="339" t="s">
        <v>15</v>
      </c>
      <c r="D6" s="339"/>
      <c r="E6" s="339"/>
      <c r="F6" s="341" t="s">
        <v>157</v>
      </c>
      <c r="G6" s="341"/>
      <c r="H6" s="341"/>
      <c r="I6" s="341"/>
      <c r="J6" s="341"/>
      <c r="K6" s="341"/>
      <c r="L6" s="341"/>
      <c r="M6" s="341"/>
      <c r="N6" s="341"/>
      <c r="O6" s="341"/>
      <c r="P6" s="341"/>
    </row>
    <row r="7" spans="1:16" ht="14.45" customHeight="1">
      <c r="A7" s="338"/>
      <c r="B7" s="338"/>
      <c r="C7" s="339"/>
      <c r="D7" s="339"/>
      <c r="E7" s="339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</row>
    <row r="8" spans="1:16" ht="14.45" customHeight="1">
      <c r="A8" s="338"/>
      <c r="B8" s="338"/>
      <c r="C8" s="339"/>
      <c r="D8" s="339"/>
      <c r="E8" s="339"/>
      <c r="F8" s="341"/>
      <c r="G8" s="341"/>
      <c r="H8" s="341"/>
      <c r="I8" s="341"/>
      <c r="J8" s="341"/>
      <c r="K8" s="341"/>
      <c r="L8" s="341"/>
      <c r="M8" s="341"/>
      <c r="N8" s="341"/>
      <c r="O8" s="341"/>
      <c r="P8" s="341"/>
    </row>
    <row r="9" spans="1:16" ht="14.45" customHeight="1">
      <c r="A9" s="338"/>
      <c r="B9" s="338"/>
      <c r="C9" s="339" t="s">
        <v>16</v>
      </c>
      <c r="D9" s="339"/>
      <c r="E9" s="339"/>
      <c r="F9" s="340" t="s">
        <v>158</v>
      </c>
      <c r="G9" s="340"/>
      <c r="H9" s="340"/>
      <c r="I9" s="340"/>
      <c r="J9" s="340"/>
      <c r="K9" s="340"/>
      <c r="L9" s="340"/>
      <c r="M9" s="340"/>
      <c r="N9" s="340"/>
      <c r="O9" s="340"/>
      <c r="P9" s="340"/>
    </row>
    <row r="10" spans="1:16">
      <c r="A10" s="338"/>
      <c r="B10" s="338"/>
      <c r="C10" s="339"/>
      <c r="D10" s="339"/>
      <c r="E10" s="339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340"/>
    </row>
    <row r="11" spans="1:16">
      <c r="A11" s="338"/>
      <c r="B11" s="338"/>
      <c r="C11" s="339"/>
      <c r="D11" s="339"/>
      <c r="E11" s="339"/>
      <c r="F11" s="340"/>
      <c r="G11" s="340"/>
      <c r="H11" s="340"/>
      <c r="I11" s="340"/>
      <c r="J11" s="340"/>
      <c r="K11" s="340"/>
      <c r="L11" s="340"/>
      <c r="M11" s="340"/>
      <c r="N11" s="340"/>
      <c r="O11" s="340"/>
      <c r="P11" s="340"/>
    </row>
    <row r="12" spans="1:16">
      <c r="A12" s="338"/>
      <c r="B12" s="338"/>
      <c r="C12" s="339"/>
      <c r="D12" s="339"/>
      <c r="E12" s="339"/>
      <c r="F12" s="340"/>
      <c r="G12" s="340"/>
      <c r="H12" s="340"/>
      <c r="I12" s="340"/>
      <c r="J12" s="340"/>
      <c r="K12" s="340"/>
      <c r="L12" s="340"/>
      <c r="M12" s="340"/>
      <c r="N12" s="340"/>
      <c r="O12" s="340"/>
      <c r="P12" s="340"/>
    </row>
    <row r="13" spans="1:16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</row>
    <row r="14" spans="1:16" ht="18.75">
      <c r="A14" s="8" t="s">
        <v>507</v>
      </c>
      <c r="B14" s="345" t="s">
        <v>12</v>
      </c>
      <c r="C14" s="344" t="s">
        <v>1</v>
      </c>
      <c r="D14" s="348" t="s">
        <v>13</v>
      </c>
      <c r="E14" s="344" t="s">
        <v>11</v>
      </c>
      <c r="F14" s="342" t="s">
        <v>2</v>
      </c>
      <c r="G14" s="342"/>
      <c r="H14" s="342" t="s">
        <v>5</v>
      </c>
      <c r="I14" s="342"/>
      <c r="J14" s="342" t="s">
        <v>6</v>
      </c>
      <c r="K14" s="342"/>
      <c r="L14" s="343" t="s">
        <v>7</v>
      </c>
      <c r="M14" s="344" t="s">
        <v>8</v>
      </c>
      <c r="N14" s="348" t="s">
        <v>9</v>
      </c>
      <c r="O14" s="351" t="s">
        <v>10</v>
      </c>
      <c r="P14" s="342" t="s">
        <v>151</v>
      </c>
    </row>
    <row r="15" spans="1:16" ht="14.45" customHeight="1">
      <c r="A15" s="342" t="s">
        <v>0</v>
      </c>
      <c r="B15" s="346"/>
      <c r="C15" s="344"/>
      <c r="D15" s="349"/>
      <c r="E15" s="344"/>
      <c r="F15" s="342"/>
      <c r="G15" s="342"/>
      <c r="H15" s="342"/>
      <c r="I15" s="342"/>
      <c r="J15" s="342"/>
      <c r="K15" s="342"/>
      <c r="L15" s="343"/>
      <c r="M15" s="344"/>
      <c r="N15" s="349"/>
      <c r="O15" s="351"/>
      <c r="P15" s="342"/>
    </row>
    <row r="16" spans="1:16">
      <c r="A16" s="342"/>
      <c r="B16" s="347"/>
      <c r="C16" s="344"/>
      <c r="D16" s="350"/>
      <c r="E16" s="344"/>
      <c r="F16" s="9" t="s">
        <v>3</v>
      </c>
      <c r="G16" s="10" t="s">
        <v>4</v>
      </c>
      <c r="H16" s="9" t="s">
        <v>3</v>
      </c>
      <c r="I16" s="10" t="s">
        <v>4</v>
      </c>
      <c r="J16" s="9" t="s">
        <v>3</v>
      </c>
      <c r="K16" s="10" t="s">
        <v>4</v>
      </c>
      <c r="L16" s="343"/>
      <c r="M16" s="344"/>
      <c r="N16" s="350"/>
      <c r="O16" s="351"/>
      <c r="P16" s="342"/>
    </row>
    <row r="17" spans="1:16" ht="30">
      <c r="A17" s="11" t="s">
        <v>213</v>
      </c>
      <c r="B17" s="11" t="s">
        <v>200</v>
      </c>
      <c r="C17" s="11">
        <v>2009</v>
      </c>
      <c r="D17" s="11" t="s">
        <v>171</v>
      </c>
      <c r="E17" s="11" t="s">
        <v>559</v>
      </c>
      <c r="F17" s="11">
        <v>72</v>
      </c>
      <c r="G17" s="12">
        <f t="shared" ref="G17" si="0">F17</f>
        <v>72</v>
      </c>
      <c r="H17" s="11">
        <v>100</v>
      </c>
      <c r="I17" s="12">
        <f t="shared" ref="I17" si="1">H17*0.5</f>
        <v>50</v>
      </c>
      <c r="J17" s="11"/>
      <c r="K17" s="12">
        <f t="shared" ref="K17" si="2">J17*1.5</f>
        <v>0</v>
      </c>
      <c r="L17" s="12">
        <f t="shared" ref="L17" si="3">K17+I17+G17</f>
        <v>122</v>
      </c>
      <c r="M17" s="11">
        <v>1</v>
      </c>
      <c r="N17" s="11">
        <v>1</v>
      </c>
      <c r="O17" s="48">
        <v>20</v>
      </c>
      <c r="P17" s="44" t="s">
        <v>215</v>
      </c>
    </row>
    <row r="18" spans="1:16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57"/>
    </row>
    <row r="20" spans="1:16">
      <c r="A20" s="52" t="s">
        <v>153</v>
      </c>
      <c r="B20" s="52"/>
      <c r="C20" s="52"/>
      <c r="D20" s="52"/>
      <c r="E20" s="52"/>
      <c r="F20" s="52"/>
      <c r="G20" s="52"/>
      <c r="H20" s="52" t="s">
        <v>154</v>
      </c>
      <c r="I20" s="52"/>
      <c r="J20" s="52"/>
      <c r="K20" s="52"/>
      <c r="L20" s="52"/>
      <c r="M20" s="52"/>
      <c r="N20" s="52"/>
      <c r="O20" s="52"/>
    </row>
  </sheetData>
  <mergeCells count="22">
    <mergeCell ref="P14:P16"/>
    <mergeCell ref="C9:E12"/>
    <mergeCell ref="F9:P12"/>
    <mergeCell ref="A2:B12"/>
    <mergeCell ref="C2:E5"/>
    <mergeCell ref="F2:P3"/>
    <mergeCell ref="F4:P4"/>
    <mergeCell ref="F5:P5"/>
    <mergeCell ref="C6:E8"/>
    <mergeCell ref="F6:P8"/>
    <mergeCell ref="L14:L16"/>
    <mergeCell ref="M14:M16"/>
    <mergeCell ref="N14:N16"/>
    <mergeCell ref="O14:O16"/>
    <mergeCell ref="A15:A16"/>
    <mergeCell ref="B14:B16"/>
    <mergeCell ref="J14:K15"/>
    <mergeCell ref="C14:C16"/>
    <mergeCell ref="D14:D16"/>
    <mergeCell ref="E14:E16"/>
    <mergeCell ref="F14:G15"/>
    <mergeCell ref="H14:I1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P24"/>
  <sheetViews>
    <sheetView topLeftCell="A5" workbookViewId="0">
      <selection activeCell="O17" sqref="O17"/>
    </sheetView>
  </sheetViews>
  <sheetFormatPr defaultRowHeight="15"/>
  <cols>
    <col min="1" max="1" width="50.28515625" customWidth="1"/>
    <col min="10" max="11" width="0" hidden="1" customWidth="1"/>
    <col min="15" max="15" width="14.28515625" customWidth="1"/>
    <col min="16" max="16" width="11.7109375" customWidth="1"/>
  </cols>
  <sheetData>
    <row r="1" spans="1:16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ht="14.45" customHeight="1">
      <c r="A2" s="338"/>
      <c r="B2" s="338"/>
      <c r="C2" s="338" t="s">
        <v>14</v>
      </c>
      <c r="D2" s="338"/>
      <c r="E2" s="338"/>
      <c r="F2" s="341" t="s">
        <v>156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</row>
    <row r="3" spans="1:16" ht="14.45" customHeight="1">
      <c r="A3" s="338"/>
      <c r="B3" s="338"/>
      <c r="C3" s="338"/>
      <c r="D3" s="338"/>
      <c r="E3" s="338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</row>
    <row r="4" spans="1:16" ht="15.75">
      <c r="A4" s="338"/>
      <c r="B4" s="338"/>
      <c r="C4" s="338"/>
      <c r="D4" s="338"/>
      <c r="E4" s="338"/>
      <c r="F4" s="341" t="s">
        <v>17</v>
      </c>
      <c r="G4" s="341"/>
      <c r="H4" s="341"/>
      <c r="I4" s="341"/>
      <c r="J4" s="341"/>
      <c r="K4" s="341"/>
      <c r="L4" s="341"/>
      <c r="M4" s="341"/>
      <c r="N4" s="341"/>
      <c r="O4" s="341"/>
      <c r="P4" s="341"/>
    </row>
    <row r="5" spans="1:16" ht="15.75">
      <c r="A5" s="338"/>
      <c r="B5" s="338"/>
      <c r="C5" s="338"/>
      <c r="D5" s="338"/>
      <c r="E5" s="338"/>
      <c r="F5" s="341" t="s">
        <v>18</v>
      </c>
      <c r="G5" s="341"/>
      <c r="H5" s="341"/>
      <c r="I5" s="341"/>
      <c r="J5" s="341"/>
      <c r="K5" s="341"/>
      <c r="L5" s="341"/>
      <c r="M5" s="341"/>
      <c r="N5" s="341"/>
      <c r="O5" s="341"/>
      <c r="P5" s="341"/>
    </row>
    <row r="6" spans="1:16" ht="14.45" customHeight="1">
      <c r="A6" s="338"/>
      <c r="B6" s="338"/>
      <c r="C6" s="339" t="s">
        <v>15</v>
      </c>
      <c r="D6" s="339"/>
      <c r="E6" s="339"/>
      <c r="F6" s="341" t="s">
        <v>157</v>
      </c>
      <c r="G6" s="341"/>
      <c r="H6" s="341"/>
      <c r="I6" s="341"/>
      <c r="J6" s="341"/>
      <c r="K6" s="341"/>
      <c r="L6" s="341"/>
      <c r="M6" s="341"/>
      <c r="N6" s="341"/>
      <c r="O6" s="341"/>
      <c r="P6" s="341"/>
    </row>
    <row r="7" spans="1:16" ht="14.45" customHeight="1">
      <c r="A7" s="338"/>
      <c r="B7" s="338"/>
      <c r="C7" s="339"/>
      <c r="D7" s="339"/>
      <c r="E7" s="339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</row>
    <row r="8" spans="1:16" ht="14.45" customHeight="1">
      <c r="A8" s="338"/>
      <c r="B8" s="338"/>
      <c r="C8" s="339"/>
      <c r="D8" s="339"/>
      <c r="E8" s="339"/>
      <c r="F8" s="341"/>
      <c r="G8" s="341"/>
      <c r="H8" s="341"/>
      <c r="I8" s="341"/>
      <c r="J8" s="341"/>
      <c r="K8" s="341"/>
      <c r="L8" s="341"/>
      <c r="M8" s="341"/>
      <c r="N8" s="341"/>
      <c r="O8" s="341"/>
      <c r="P8" s="341"/>
    </row>
    <row r="9" spans="1:16" ht="14.45" customHeight="1">
      <c r="A9" s="338"/>
      <c r="B9" s="338"/>
      <c r="C9" s="339" t="s">
        <v>16</v>
      </c>
      <c r="D9" s="339"/>
      <c r="E9" s="339"/>
      <c r="F9" s="340" t="s">
        <v>158</v>
      </c>
      <c r="G9" s="340"/>
      <c r="H9" s="340"/>
      <c r="I9" s="340"/>
      <c r="J9" s="340"/>
      <c r="K9" s="340"/>
      <c r="L9" s="340"/>
      <c r="M9" s="340"/>
      <c r="N9" s="340"/>
      <c r="O9" s="340"/>
      <c r="P9" s="340"/>
    </row>
    <row r="10" spans="1:16">
      <c r="A10" s="338"/>
      <c r="B10" s="338"/>
      <c r="C10" s="339"/>
      <c r="D10" s="339"/>
      <c r="E10" s="339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340"/>
    </row>
    <row r="11" spans="1:16">
      <c r="A11" s="338"/>
      <c r="B11" s="338"/>
      <c r="C11" s="339"/>
      <c r="D11" s="339"/>
      <c r="E11" s="339"/>
      <c r="F11" s="340"/>
      <c r="G11" s="340"/>
      <c r="H11" s="340"/>
      <c r="I11" s="340"/>
      <c r="J11" s="340"/>
      <c r="K11" s="340"/>
      <c r="L11" s="340"/>
      <c r="M11" s="340"/>
      <c r="N11" s="340"/>
      <c r="O11" s="340"/>
      <c r="P11" s="340"/>
    </row>
    <row r="12" spans="1:16">
      <c r="A12" s="338"/>
      <c r="B12" s="338"/>
      <c r="C12" s="339"/>
      <c r="D12" s="339"/>
      <c r="E12" s="339"/>
      <c r="F12" s="340"/>
      <c r="G12" s="340"/>
      <c r="H12" s="340"/>
      <c r="I12" s="340"/>
      <c r="J12" s="340"/>
      <c r="K12" s="340"/>
      <c r="L12" s="340"/>
      <c r="M12" s="340"/>
      <c r="N12" s="340"/>
      <c r="O12" s="340"/>
      <c r="P12" s="340"/>
    </row>
    <row r="13" spans="1:16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</row>
    <row r="14" spans="1:16" ht="18" customHeight="1">
      <c r="A14" s="8" t="s">
        <v>252</v>
      </c>
      <c r="B14" s="345" t="s">
        <v>12</v>
      </c>
      <c r="C14" s="348" t="s">
        <v>1</v>
      </c>
      <c r="D14" s="348" t="s">
        <v>13</v>
      </c>
      <c r="E14" s="348" t="s">
        <v>11</v>
      </c>
      <c r="F14" s="366" t="s">
        <v>2</v>
      </c>
      <c r="G14" s="367"/>
      <c r="H14" s="366" t="s">
        <v>5</v>
      </c>
      <c r="I14" s="367"/>
      <c r="J14" s="366" t="s">
        <v>6</v>
      </c>
      <c r="K14" s="367"/>
      <c r="L14" s="385" t="s">
        <v>7</v>
      </c>
      <c r="M14" s="348" t="s">
        <v>8</v>
      </c>
      <c r="N14" s="348" t="s">
        <v>9</v>
      </c>
      <c r="O14" s="382" t="s">
        <v>10</v>
      </c>
      <c r="P14" s="342" t="s">
        <v>151</v>
      </c>
    </row>
    <row r="15" spans="1:16">
      <c r="A15" s="364" t="s">
        <v>0</v>
      </c>
      <c r="B15" s="346"/>
      <c r="C15" s="349"/>
      <c r="D15" s="349"/>
      <c r="E15" s="349"/>
      <c r="F15" s="368"/>
      <c r="G15" s="369"/>
      <c r="H15" s="368"/>
      <c r="I15" s="369"/>
      <c r="J15" s="368"/>
      <c r="K15" s="369"/>
      <c r="L15" s="386"/>
      <c r="M15" s="349"/>
      <c r="N15" s="349"/>
      <c r="O15" s="383"/>
      <c r="P15" s="342"/>
    </row>
    <row r="16" spans="1:16">
      <c r="A16" s="365"/>
      <c r="B16" s="347"/>
      <c r="C16" s="350"/>
      <c r="D16" s="350"/>
      <c r="E16" s="350"/>
      <c r="F16" s="9" t="s">
        <v>3</v>
      </c>
      <c r="G16" s="10" t="s">
        <v>4</v>
      </c>
      <c r="H16" s="9" t="s">
        <v>3</v>
      </c>
      <c r="I16" s="10" t="s">
        <v>4</v>
      </c>
      <c r="J16" s="9" t="s">
        <v>3</v>
      </c>
      <c r="K16" s="10" t="s">
        <v>4</v>
      </c>
      <c r="L16" s="387"/>
      <c r="M16" s="350"/>
      <c r="N16" s="350"/>
      <c r="O16" s="384"/>
      <c r="P16" s="342"/>
    </row>
    <row r="17" spans="1:16">
      <c r="A17" s="11" t="s">
        <v>251</v>
      </c>
      <c r="B17" s="11" t="s">
        <v>200</v>
      </c>
      <c r="C17" s="11">
        <v>2008</v>
      </c>
      <c r="D17" s="11" t="s">
        <v>182</v>
      </c>
      <c r="E17" s="11" t="s">
        <v>586</v>
      </c>
      <c r="F17" s="11">
        <v>52</v>
      </c>
      <c r="G17" s="12">
        <f t="shared" ref="G17" si="0">F17</f>
        <v>52</v>
      </c>
      <c r="H17" s="11">
        <v>113</v>
      </c>
      <c r="I17" s="12">
        <f t="shared" ref="I17" si="1">H17*0.5</f>
        <v>56.5</v>
      </c>
      <c r="J17" s="11"/>
      <c r="K17" s="12">
        <f t="shared" ref="K17" si="2">J17*1.5</f>
        <v>0</v>
      </c>
      <c r="L17" s="12">
        <f t="shared" ref="L17" si="3">K17+I17+G17</f>
        <v>108.5</v>
      </c>
      <c r="M17" s="11">
        <v>1</v>
      </c>
      <c r="N17" s="11">
        <v>1</v>
      </c>
      <c r="O17" s="48">
        <v>20</v>
      </c>
      <c r="P17" s="11" t="s">
        <v>215</v>
      </c>
    </row>
    <row r="18" spans="1:16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1"/>
    </row>
    <row r="19" spans="1:16" ht="18.75">
      <c r="A19" s="2" t="s">
        <v>29</v>
      </c>
      <c r="B19" s="335" t="s">
        <v>12</v>
      </c>
      <c r="C19" s="332" t="s">
        <v>1</v>
      </c>
      <c r="D19" s="332" t="s">
        <v>13</v>
      </c>
      <c r="E19" s="332" t="s">
        <v>11</v>
      </c>
      <c r="F19" s="370" t="s">
        <v>2</v>
      </c>
      <c r="G19" s="371"/>
      <c r="H19" s="370" t="s">
        <v>5</v>
      </c>
      <c r="I19" s="371"/>
      <c r="J19" s="370" t="s">
        <v>6</v>
      </c>
      <c r="K19" s="371"/>
      <c r="L19" s="376" t="s">
        <v>7</v>
      </c>
      <c r="M19" s="332" t="s">
        <v>8</v>
      </c>
      <c r="N19" s="332" t="s">
        <v>9</v>
      </c>
      <c r="O19" s="379" t="s">
        <v>10</v>
      </c>
      <c r="P19" s="329" t="s">
        <v>151</v>
      </c>
    </row>
    <row r="20" spans="1:16" ht="14.45" customHeight="1">
      <c r="A20" s="374" t="s">
        <v>0</v>
      </c>
      <c r="B20" s="336"/>
      <c r="C20" s="333"/>
      <c r="D20" s="333"/>
      <c r="E20" s="333"/>
      <c r="F20" s="372"/>
      <c r="G20" s="373"/>
      <c r="H20" s="372"/>
      <c r="I20" s="373"/>
      <c r="J20" s="372"/>
      <c r="K20" s="373"/>
      <c r="L20" s="377"/>
      <c r="M20" s="333"/>
      <c r="N20" s="333"/>
      <c r="O20" s="380"/>
      <c r="P20" s="329"/>
    </row>
    <row r="21" spans="1:16">
      <c r="A21" s="375"/>
      <c r="B21" s="337"/>
      <c r="C21" s="334"/>
      <c r="D21" s="334"/>
      <c r="E21" s="334"/>
      <c r="F21" s="3" t="s">
        <v>3</v>
      </c>
      <c r="G21" s="4" t="s">
        <v>4</v>
      </c>
      <c r="H21" s="3" t="s">
        <v>3</v>
      </c>
      <c r="I21" s="4" t="s">
        <v>4</v>
      </c>
      <c r="J21" s="3" t="s">
        <v>3</v>
      </c>
      <c r="K21" s="4" t="s">
        <v>4</v>
      </c>
      <c r="L21" s="378"/>
      <c r="M21" s="334"/>
      <c r="N21" s="334"/>
      <c r="O21" s="381"/>
      <c r="P21" s="329"/>
    </row>
    <row r="22" spans="1:16" ht="30">
      <c r="A22" s="5" t="s">
        <v>213</v>
      </c>
      <c r="B22" s="5" t="s">
        <v>200</v>
      </c>
      <c r="C22" s="5">
        <v>2009</v>
      </c>
      <c r="D22" s="5" t="s">
        <v>171</v>
      </c>
      <c r="E22" s="5" t="s">
        <v>559</v>
      </c>
      <c r="F22" s="5">
        <v>72</v>
      </c>
      <c r="G22" s="6">
        <f t="shared" ref="G22" si="4">F22</f>
        <v>72</v>
      </c>
      <c r="H22" s="5">
        <v>100</v>
      </c>
      <c r="I22" s="6">
        <f t="shared" ref="I22" si="5">H22*0.5</f>
        <v>50</v>
      </c>
      <c r="J22" s="5"/>
      <c r="K22" s="6">
        <f t="shared" ref="K22" si="6">J22*1.5</f>
        <v>0</v>
      </c>
      <c r="L22" s="6">
        <f t="shared" ref="L22" si="7">K22+I22+G22</f>
        <v>122</v>
      </c>
      <c r="M22" s="5">
        <v>1</v>
      </c>
      <c r="N22" s="5">
        <v>1</v>
      </c>
      <c r="O22" s="49">
        <v>20</v>
      </c>
      <c r="P22" s="42" t="s">
        <v>215</v>
      </c>
    </row>
    <row r="24" spans="1:16">
      <c r="A24" s="52" t="s">
        <v>153</v>
      </c>
      <c r="B24" s="52"/>
      <c r="C24" s="52"/>
      <c r="D24" s="52"/>
      <c r="E24" s="52"/>
      <c r="F24" s="52"/>
      <c r="G24" s="52"/>
      <c r="H24" s="52" t="s">
        <v>154</v>
      </c>
      <c r="I24" s="52"/>
      <c r="J24" s="52"/>
      <c r="K24" s="52"/>
      <c r="L24" s="52"/>
      <c r="M24" s="52"/>
      <c r="N24" s="52"/>
      <c r="O24" s="52"/>
    </row>
  </sheetData>
  <mergeCells count="35">
    <mergeCell ref="N14:N16"/>
    <mergeCell ref="O14:O16"/>
    <mergeCell ref="P14:P16"/>
    <mergeCell ref="H14:I15"/>
    <mergeCell ref="J14:K15"/>
    <mergeCell ref="L14:L16"/>
    <mergeCell ref="M14:M16"/>
    <mergeCell ref="E19:E21"/>
    <mergeCell ref="J19:K20"/>
    <mergeCell ref="L19:L21"/>
    <mergeCell ref="M19:M21"/>
    <mergeCell ref="P19:P21"/>
    <mergeCell ref="N19:N21"/>
    <mergeCell ref="O19:O21"/>
    <mergeCell ref="F14:G15"/>
    <mergeCell ref="F19:G20"/>
    <mergeCell ref="H19:I20"/>
    <mergeCell ref="A2:B12"/>
    <mergeCell ref="C2:E5"/>
    <mergeCell ref="F2:P3"/>
    <mergeCell ref="F4:P4"/>
    <mergeCell ref="F5:P5"/>
    <mergeCell ref="C6:E8"/>
    <mergeCell ref="F6:P8"/>
    <mergeCell ref="C9:E12"/>
    <mergeCell ref="F9:P12"/>
    <mergeCell ref="A20:A21"/>
    <mergeCell ref="B19:B21"/>
    <mergeCell ref="C19:C21"/>
    <mergeCell ref="D19:D21"/>
    <mergeCell ref="A15:A16"/>
    <mergeCell ref="B14:B16"/>
    <mergeCell ref="C14:C16"/>
    <mergeCell ref="D14:D16"/>
    <mergeCell ref="E14:E16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P30"/>
  <sheetViews>
    <sheetView topLeftCell="A12" workbookViewId="0">
      <selection activeCell="I33" sqref="I33"/>
    </sheetView>
  </sheetViews>
  <sheetFormatPr defaultRowHeight="15"/>
  <cols>
    <col min="1" max="1" width="50" customWidth="1"/>
    <col min="10" max="11" width="0" hidden="1" customWidth="1"/>
    <col min="15" max="15" width="15.7109375" customWidth="1"/>
    <col min="16" max="16" width="16" customWidth="1"/>
  </cols>
  <sheetData>
    <row r="1" spans="1:16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ht="14.45" customHeight="1">
      <c r="A2" s="338"/>
      <c r="B2" s="338"/>
      <c r="C2" s="338" t="s">
        <v>14</v>
      </c>
      <c r="D2" s="338"/>
      <c r="E2" s="338"/>
      <c r="F2" s="341" t="s">
        <v>156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</row>
    <row r="3" spans="1:16" ht="14.45" customHeight="1">
      <c r="A3" s="338"/>
      <c r="B3" s="338"/>
      <c r="C3" s="338"/>
      <c r="D3" s="338"/>
      <c r="E3" s="338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</row>
    <row r="4" spans="1:16" ht="15.75">
      <c r="A4" s="338"/>
      <c r="B4" s="338"/>
      <c r="C4" s="338"/>
      <c r="D4" s="338"/>
      <c r="E4" s="338"/>
      <c r="F4" s="341" t="s">
        <v>17</v>
      </c>
      <c r="G4" s="341"/>
      <c r="H4" s="341"/>
      <c r="I4" s="341"/>
      <c r="J4" s="341"/>
      <c r="K4" s="341"/>
      <c r="L4" s="341"/>
      <c r="M4" s="341"/>
      <c r="N4" s="341"/>
      <c r="O4" s="341"/>
      <c r="P4" s="341"/>
    </row>
    <row r="5" spans="1:16" ht="15.75">
      <c r="A5" s="338"/>
      <c r="B5" s="338"/>
      <c r="C5" s="338"/>
      <c r="D5" s="338"/>
      <c r="E5" s="338"/>
      <c r="F5" s="341" t="s">
        <v>18</v>
      </c>
      <c r="G5" s="341"/>
      <c r="H5" s="341"/>
      <c r="I5" s="341"/>
      <c r="J5" s="341"/>
      <c r="K5" s="341"/>
      <c r="L5" s="341"/>
      <c r="M5" s="341"/>
      <c r="N5" s="341"/>
      <c r="O5" s="341"/>
      <c r="P5" s="341"/>
    </row>
    <row r="6" spans="1:16" ht="14.45" customHeight="1">
      <c r="A6" s="338"/>
      <c r="B6" s="338"/>
      <c r="C6" s="339" t="s">
        <v>15</v>
      </c>
      <c r="D6" s="339"/>
      <c r="E6" s="339"/>
      <c r="F6" s="341" t="s">
        <v>157</v>
      </c>
      <c r="G6" s="341"/>
      <c r="H6" s="341"/>
      <c r="I6" s="341"/>
      <c r="J6" s="341"/>
      <c r="K6" s="341"/>
      <c r="L6" s="341"/>
      <c r="M6" s="341"/>
      <c r="N6" s="341"/>
      <c r="O6" s="341"/>
      <c r="P6" s="341"/>
    </row>
    <row r="7" spans="1:16" ht="14.45" customHeight="1">
      <c r="A7" s="338"/>
      <c r="B7" s="338"/>
      <c r="C7" s="339"/>
      <c r="D7" s="339"/>
      <c r="E7" s="339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</row>
    <row r="8" spans="1:16" ht="14.45" customHeight="1">
      <c r="A8" s="338"/>
      <c r="B8" s="338"/>
      <c r="C8" s="339"/>
      <c r="D8" s="339"/>
      <c r="E8" s="339"/>
      <c r="F8" s="341"/>
      <c r="G8" s="341"/>
      <c r="H8" s="341"/>
      <c r="I8" s="341"/>
      <c r="J8" s="341"/>
      <c r="K8" s="341"/>
      <c r="L8" s="341"/>
      <c r="M8" s="341"/>
      <c r="N8" s="341"/>
      <c r="O8" s="341"/>
      <c r="P8" s="341"/>
    </row>
    <row r="9" spans="1:16" ht="14.45" customHeight="1">
      <c r="A9" s="338"/>
      <c r="B9" s="338"/>
      <c r="C9" s="339" t="s">
        <v>16</v>
      </c>
      <c r="D9" s="339"/>
      <c r="E9" s="339"/>
      <c r="F9" s="340" t="s">
        <v>158</v>
      </c>
      <c r="G9" s="340"/>
      <c r="H9" s="340"/>
      <c r="I9" s="340"/>
      <c r="J9" s="340"/>
      <c r="K9" s="340"/>
      <c r="L9" s="340"/>
      <c r="M9" s="340"/>
      <c r="N9" s="340"/>
      <c r="O9" s="340"/>
      <c r="P9" s="340"/>
    </row>
    <row r="10" spans="1:16">
      <c r="A10" s="338"/>
      <c r="B10" s="338"/>
      <c r="C10" s="339"/>
      <c r="D10" s="339"/>
      <c r="E10" s="339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340"/>
    </row>
    <row r="11" spans="1:16">
      <c r="A11" s="338"/>
      <c r="B11" s="338"/>
      <c r="C11" s="339"/>
      <c r="D11" s="339"/>
      <c r="E11" s="339"/>
      <c r="F11" s="340"/>
      <c r="G11" s="340"/>
      <c r="H11" s="340"/>
      <c r="I11" s="340"/>
      <c r="J11" s="340"/>
      <c r="K11" s="340"/>
      <c r="L11" s="340"/>
      <c r="M11" s="340"/>
      <c r="N11" s="340"/>
      <c r="O11" s="340"/>
      <c r="P11" s="340"/>
    </row>
    <row r="12" spans="1:16">
      <c r="A12" s="338"/>
      <c r="B12" s="338"/>
      <c r="C12" s="339"/>
      <c r="D12" s="339"/>
      <c r="E12" s="339"/>
      <c r="F12" s="340"/>
      <c r="G12" s="340"/>
      <c r="H12" s="340"/>
      <c r="I12" s="340"/>
      <c r="J12" s="340"/>
      <c r="K12" s="340"/>
      <c r="L12" s="340"/>
      <c r="M12" s="340"/>
      <c r="N12" s="340"/>
      <c r="O12" s="340"/>
      <c r="P12" s="340"/>
    </row>
    <row r="13" spans="1:16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</row>
    <row r="14" spans="1:16" ht="18.75">
      <c r="A14" s="2" t="s">
        <v>30</v>
      </c>
      <c r="B14" s="335" t="s">
        <v>12</v>
      </c>
      <c r="C14" s="331" t="s">
        <v>1</v>
      </c>
      <c r="D14" s="332" t="s">
        <v>13</v>
      </c>
      <c r="E14" s="331" t="s">
        <v>11</v>
      </c>
      <c r="F14" s="329" t="s">
        <v>2</v>
      </c>
      <c r="G14" s="329"/>
      <c r="H14" s="329" t="s">
        <v>5</v>
      </c>
      <c r="I14" s="329"/>
      <c r="J14" s="329" t="s">
        <v>6</v>
      </c>
      <c r="K14" s="329"/>
      <c r="L14" s="330" t="s">
        <v>7</v>
      </c>
      <c r="M14" s="331" t="s">
        <v>8</v>
      </c>
      <c r="N14" s="332" t="s">
        <v>9</v>
      </c>
      <c r="O14" s="328" t="s">
        <v>10</v>
      </c>
      <c r="P14" s="329" t="s">
        <v>151</v>
      </c>
    </row>
    <row r="15" spans="1:16" ht="14.45" customHeight="1">
      <c r="A15" s="329" t="s">
        <v>0</v>
      </c>
      <c r="B15" s="336"/>
      <c r="C15" s="331"/>
      <c r="D15" s="333"/>
      <c r="E15" s="331"/>
      <c r="F15" s="329"/>
      <c r="G15" s="329"/>
      <c r="H15" s="329"/>
      <c r="I15" s="329"/>
      <c r="J15" s="329"/>
      <c r="K15" s="329"/>
      <c r="L15" s="330"/>
      <c r="M15" s="331"/>
      <c r="N15" s="333"/>
      <c r="O15" s="328"/>
      <c r="P15" s="329"/>
    </row>
    <row r="16" spans="1:16">
      <c r="A16" s="329"/>
      <c r="B16" s="337"/>
      <c r="C16" s="331"/>
      <c r="D16" s="334"/>
      <c r="E16" s="331"/>
      <c r="F16" s="3" t="s">
        <v>3</v>
      </c>
      <c r="G16" s="4" t="s">
        <v>4</v>
      </c>
      <c r="H16" s="3" t="s">
        <v>3</v>
      </c>
      <c r="I16" s="4" t="s">
        <v>4</v>
      </c>
      <c r="J16" s="3" t="s">
        <v>3</v>
      </c>
      <c r="K16" s="4" t="s">
        <v>4</v>
      </c>
      <c r="L16" s="330"/>
      <c r="M16" s="331"/>
      <c r="N16" s="334"/>
      <c r="O16" s="328"/>
      <c r="P16" s="329"/>
    </row>
    <row r="17" spans="1:16" ht="60">
      <c r="A17" s="5" t="s">
        <v>422</v>
      </c>
      <c r="B17" s="5" t="s">
        <v>420</v>
      </c>
      <c r="C17" s="5">
        <v>2005</v>
      </c>
      <c r="D17" s="5" t="s">
        <v>305</v>
      </c>
      <c r="E17" s="5" t="s">
        <v>690</v>
      </c>
      <c r="F17" s="5">
        <v>82</v>
      </c>
      <c r="G17" s="6">
        <f t="shared" ref="G17" si="0">F17</f>
        <v>82</v>
      </c>
      <c r="H17" s="5">
        <v>101</v>
      </c>
      <c r="I17" s="6">
        <f t="shared" ref="I17" si="1">H17*0.5</f>
        <v>50.5</v>
      </c>
      <c r="J17" s="5"/>
      <c r="K17" s="6">
        <f t="shared" ref="K17" si="2">J17*1.5</f>
        <v>0</v>
      </c>
      <c r="L17" s="6">
        <f t="shared" ref="L17" si="3">K17+I17+G17</f>
        <v>132.5</v>
      </c>
      <c r="M17" s="5">
        <v>1</v>
      </c>
      <c r="N17" s="5">
        <v>1</v>
      </c>
      <c r="O17" s="49">
        <v>20</v>
      </c>
      <c r="P17" s="42" t="s">
        <v>423</v>
      </c>
    </row>
    <row r="18" spans="1:16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1"/>
    </row>
    <row r="19" spans="1:16" ht="18.75">
      <c r="A19" s="2" t="s">
        <v>616</v>
      </c>
      <c r="B19" s="335" t="s">
        <v>12</v>
      </c>
      <c r="C19" s="331" t="s">
        <v>1</v>
      </c>
      <c r="D19" s="332" t="s">
        <v>13</v>
      </c>
      <c r="E19" s="331" t="s">
        <v>11</v>
      </c>
      <c r="F19" s="329" t="s">
        <v>2</v>
      </c>
      <c r="G19" s="329"/>
      <c r="H19" s="329" t="s">
        <v>5</v>
      </c>
      <c r="I19" s="329"/>
      <c r="J19" s="329" t="s">
        <v>6</v>
      </c>
      <c r="K19" s="329"/>
      <c r="L19" s="330" t="s">
        <v>7</v>
      </c>
      <c r="M19" s="331" t="s">
        <v>8</v>
      </c>
      <c r="N19" s="332" t="s">
        <v>9</v>
      </c>
      <c r="O19" s="328" t="s">
        <v>10</v>
      </c>
      <c r="P19" s="329" t="s">
        <v>151</v>
      </c>
    </row>
    <row r="20" spans="1:16" ht="14.45" customHeight="1">
      <c r="A20" s="329" t="s">
        <v>0</v>
      </c>
      <c r="B20" s="336"/>
      <c r="C20" s="331"/>
      <c r="D20" s="333"/>
      <c r="E20" s="331"/>
      <c r="F20" s="329"/>
      <c r="G20" s="329"/>
      <c r="H20" s="329"/>
      <c r="I20" s="329"/>
      <c r="J20" s="329"/>
      <c r="K20" s="329"/>
      <c r="L20" s="330"/>
      <c r="M20" s="331"/>
      <c r="N20" s="333"/>
      <c r="O20" s="328"/>
      <c r="P20" s="329"/>
    </row>
    <row r="21" spans="1:16">
      <c r="A21" s="329"/>
      <c r="B21" s="337"/>
      <c r="C21" s="331"/>
      <c r="D21" s="334"/>
      <c r="E21" s="331"/>
      <c r="F21" s="3" t="s">
        <v>3</v>
      </c>
      <c r="G21" s="4" t="s">
        <v>4</v>
      </c>
      <c r="H21" s="3" t="s">
        <v>3</v>
      </c>
      <c r="I21" s="4" t="s">
        <v>4</v>
      </c>
      <c r="J21" s="3" t="s">
        <v>3</v>
      </c>
      <c r="K21" s="4" t="s">
        <v>4</v>
      </c>
      <c r="L21" s="330"/>
      <c r="M21" s="331"/>
      <c r="N21" s="334"/>
      <c r="O21" s="328"/>
      <c r="P21" s="329"/>
    </row>
    <row r="22" spans="1:16" ht="30">
      <c r="A22" s="95" t="s">
        <v>184</v>
      </c>
      <c r="B22" s="94" t="s">
        <v>185</v>
      </c>
      <c r="C22" s="95">
        <v>2004</v>
      </c>
      <c r="D22" s="95" t="s">
        <v>165</v>
      </c>
      <c r="E22" s="95" t="s">
        <v>617</v>
      </c>
      <c r="F22" s="95">
        <v>95</v>
      </c>
      <c r="G22" s="96">
        <f t="shared" ref="G22" si="4">F22</f>
        <v>95</v>
      </c>
      <c r="H22" s="95">
        <v>110</v>
      </c>
      <c r="I22" s="96">
        <f t="shared" ref="I22" si="5">H22*0.5</f>
        <v>55</v>
      </c>
      <c r="J22" s="95"/>
      <c r="K22" s="96">
        <f t="shared" ref="K22" si="6">J22*1.5</f>
        <v>0</v>
      </c>
      <c r="L22" s="96">
        <f t="shared" ref="L22" si="7">K22+I22+G22</f>
        <v>150</v>
      </c>
      <c r="M22" s="95">
        <v>1</v>
      </c>
      <c r="N22" s="95">
        <v>1</v>
      </c>
      <c r="O22" s="97">
        <v>20</v>
      </c>
      <c r="P22" s="94" t="s">
        <v>186</v>
      </c>
    </row>
    <row r="23" spans="1:16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1"/>
    </row>
    <row r="24" spans="1:16" ht="18.75">
      <c r="A24" s="8" t="s">
        <v>479</v>
      </c>
      <c r="B24" s="345" t="s">
        <v>12</v>
      </c>
      <c r="C24" s="344" t="s">
        <v>1</v>
      </c>
      <c r="D24" s="348" t="s">
        <v>13</v>
      </c>
      <c r="E24" s="344" t="s">
        <v>11</v>
      </c>
      <c r="F24" s="342" t="s">
        <v>2</v>
      </c>
      <c r="G24" s="342"/>
      <c r="H24" s="342" t="s">
        <v>5</v>
      </c>
      <c r="I24" s="342"/>
      <c r="J24" s="342" t="s">
        <v>6</v>
      </c>
      <c r="K24" s="342"/>
      <c r="L24" s="343" t="s">
        <v>7</v>
      </c>
      <c r="M24" s="344" t="s">
        <v>8</v>
      </c>
      <c r="N24" s="348" t="s">
        <v>9</v>
      </c>
      <c r="O24" s="351" t="s">
        <v>10</v>
      </c>
      <c r="P24" s="342" t="s">
        <v>151</v>
      </c>
    </row>
    <row r="25" spans="1:16" ht="14.45" customHeight="1">
      <c r="A25" s="342" t="s">
        <v>0</v>
      </c>
      <c r="B25" s="346"/>
      <c r="C25" s="344"/>
      <c r="D25" s="349"/>
      <c r="E25" s="344"/>
      <c r="F25" s="342"/>
      <c r="G25" s="342"/>
      <c r="H25" s="342"/>
      <c r="I25" s="342"/>
      <c r="J25" s="342"/>
      <c r="K25" s="342"/>
      <c r="L25" s="343"/>
      <c r="M25" s="344"/>
      <c r="N25" s="349"/>
      <c r="O25" s="351"/>
      <c r="P25" s="342"/>
    </row>
    <row r="26" spans="1:16">
      <c r="A26" s="342"/>
      <c r="B26" s="347"/>
      <c r="C26" s="344"/>
      <c r="D26" s="350"/>
      <c r="E26" s="344"/>
      <c r="F26" s="9" t="s">
        <v>3</v>
      </c>
      <c r="G26" s="10" t="s">
        <v>4</v>
      </c>
      <c r="H26" s="9" t="s">
        <v>3</v>
      </c>
      <c r="I26" s="10" t="s">
        <v>4</v>
      </c>
      <c r="J26" s="9" t="s">
        <v>3</v>
      </c>
      <c r="K26" s="10" t="s">
        <v>4</v>
      </c>
      <c r="L26" s="343"/>
      <c r="M26" s="344"/>
      <c r="N26" s="350"/>
      <c r="O26" s="351"/>
      <c r="P26" s="342"/>
    </row>
    <row r="27" spans="1:16" ht="30">
      <c r="A27" s="11" t="s">
        <v>477</v>
      </c>
      <c r="B27" s="11" t="s">
        <v>420</v>
      </c>
      <c r="C27" s="11">
        <v>2004</v>
      </c>
      <c r="D27" s="11" t="s">
        <v>294</v>
      </c>
      <c r="E27" s="11" t="s">
        <v>604</v>
      </c>
      <c r="F27" s="11">
        <v>40</v>
      </c>
      <c r="G27" s="12">
        <f t="shared" ref="G27" si="8">F27</f>
        <v>40</v>
      </c>
      <c r="H27" s="11">
        <v>69</v>
      </c>
      <c r="I27" s="12">
        <f t="shared" ref="I27" si="9">H27*0.5</f>
        <v>34.5</v>
      </c>
      <c r="J27" s="11"/>
      <c r="K27" s="12">
        <f t="shared" ref="K27" si="10">J27*1.5</f>
        <v>0</v>
      </c>
      <c r="L27" s="12">
        <f t="shared" ref="L27" si="11">K27+I27+G27</f>
        <v>74.5</v>
      </c>
      <c r="M27" s="11">
        <v>1</v>
      </c>
      <c r="N27" s="11">
        <v>1</v>
      </c>
      <c r="O27" s="48">
        <v>20</v>
      </c>
      <c r="P27" s="44" t="s">
        <v>446</v>
      </c>
    </row>
    <row r="28" spans="1:16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30" spans="1:16">
      <c r="A30" s="52" t="s">
        <v>153</v>
      </c>
      <c r="B30" s="52"/>
      <c r="C30" s="52"/>
      <c r="D30" s="52"/>
      <c r="E30" s="52"/>
      <c r="F30" s="52"/>
      <c r="G30" s="52"/>
      <c r="H30" s="52" t="s">
        <v>154</v>
      </c>
      <c r="I30" s="52"/>
      <c r="J30" s="52"/>
      <c r="K30" s="52"/>
      <c r="L30" s="52"/>
      <c r="M30" s="52"/>
      <c r="N30" s="52"/>
      <c r="O30" s="52"/>
    </row>
  </sheetData>
  <mergeCells count="48">
    <mergeCell ref="P24:P26"/>
    <mergeCell ref="P14:P16"/>
    <mergeCell ref="N14:N16"/>
    <mergeCell ref="O14:O16"/>
    <mergeCell ref="A2:B12"/>
    <mergeCell ref="C2:E5"/>
    <mergeCell ref="F2:P3"/>
    <mergeCell ref="F4:P4"/>
    <mergeCell ref="F5:P5"/>
    <mergeCell ref="C6:E8"/>
    <mergeCell ref="F6:P8"/>
    <mergeCell ref="C9:E12"/>
    <mergeCell ref="F9:P12"/>
    <mergeCell ref="A15:A16"/>
    <mergeCell ref="H14:I15"/>
    <mergeCell ref="J14:K15"/>
    <mergeCell ref="L14:L16"/>
    <mergeCell ref="M14:M16"/>
    <mergeCell ref="B14:B16"/>
    <mergeCell ref="C14:C16"/>
    <mergeCell ref="D14:D16"/>
    <mergeCell ref="E14:E16"/>
    <mergeCell ref="F14:G15"/>
    <mergeCell ref="M24:M26"/>
    <mergeCell ref="N24:N26"/>
    <mergeCell ref="O24:O26"/>
    <mergeCell ref="F24:G25"/>
    <mergeCell ref="H24:I25"/>
    <mergeCell ref="J24:K25"/>
    <mergeCell ref="L24:L26"/>
    <mergeCell ref="A25:A26"/>
    <mergeCell ref="B24:B26"/>
    <mergeCell ref="C24:C26"/>
    <mergeCell ref="D24:D26"/>
    <mergeCell ref="E24:E26"/>
    <mergeCell ref="O19:O21"/>
    <mergeCell ref="P19:P21"/>
    <mergeCell ref="A20:A21"/>
    <mergeCell ref="H19:I20"/>
    <mergeCell ref="J19:K20"/>
    <mergeCell ref="L19:L21"/>
    <mergeCell ref="M19:M21"/>
    <mergeCell ref="N19:N21"/>
    <mergeCell ref="B19:B21"/>
    <mergeCell ref="C19:C21"/>
    <mergeCell ref="D19:D21"/>
    <mergeCell ref="E19:E21"/>
    <mergeCell ref="F19:G2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P66"/>
  <sheetViews>
    <sheetView zoomScaleNormal="100" workbookViewId="0">
      <selection activeCell="E18" sqref="E18"/>
    </sheetView>
  </sheetViews>
  <sheetFormatPr defaultRowHeight="15"/>
  <cols>
    <col min="1" max="1" width="49.7109375" customWidth="1"/>
    <col min="2" max="2" width="11.85546875" customWidth="1"/>
    <col min="10" max="11" width="0" hidden="1" customWidth="1"/>
    <col min="15" max="15" width="16.42578125" customWidth="1"/>
    <col min="16" max="16" width="13.42578125" customWidth="1"/>
  </cols>
  <sheetData>
    <row r="1" spans="1:16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>
      <c r="A2" s="338"/>
      <c r="B2" s="338"/>
      <c r="C2" s="338" t="s">
        <v>14</v>
      </c>
      <c r="D2" s="338"/>
      <c r="E2" s="338"/>
      <c r="F2" s="341" t="s">
        <v>156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</row>
    <row r="3" spans="1:16">
      <c r="A3" s="338"/>
      <c r="B3" s="338"/>
      <c r="C3" s="338"/>
      <c r="D3" s="338"/>
      <c r="E3" s="338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</row>
    <row r="4" spans="1:16" ht="15.75">
      <c r="A4" s="338"/>
      <c r="B4" s="338"/>
      <c r="C4" s="338"/>
      <c r="D4" s="338"/>
      <c r="E4" s="338"/>
      <c r="F4" s="341" t="s">
        <v>17</v>
      </c>
      <c r="G4" s="341"/>
      <c r="H4" s="341"/>
      <c r="I4" s="341"/>
      <c r="J4" s="341"/>
      <c r="K4" s="341"/>
      <c r="L4" s="341"/>
      <c r="M4" s="341"/>
      <c r="N4" s="341"/>
      <c r="O4" s="341"/>
      <c r="P4" s="341"/>
    </row>
    <row r="5" spans="1:16" ht="15.75">
      <c r="A5" s="338"/>
      <c r="B5" s="338"/>
      <c r="C5" s="338"/>
      <c r="D5" s="338"/>
      <c r="E5" s="338"/>
      <c r="F5" s="341" t="s">
        <v>18</v>
      </c>
      <c r="G5" s="341"/>
      <c r="H5" s="341"/>
      <c r="I5" s="341"/>
      <c r="J5" s="341"/>
      <c r="K5" s="341"/>
      <c r="L5" s="341"/>
      <c r="M5" s="341"/>
      <c r="N5" s="341"/>
      <c r="O5" s="341"/>
      <c r="P5" s="341"/>
    </row>
    <row r="6" spans="1:16">
      <c r="A6" s="338"/>
      <c r="B6" s="338"/>
      <c r="C6" s="339" t="s">
        <v>15</v>
      </c>
      <c r="D6" s="339"/>
      <c r="E6" s="339"/>
      <c r="F6" s="341" t="s">
        <v>157</v>
      </c>
      <c r="G6" s="341"/>
      <c r="H6" s="341"/>
      <c r="I6" s="341"/>
      <c r="J6" s="341"/>
      <c r="K6" s="341"/>
      <c r="L6" s="341"/>
      <c r="M6" s="341"/>
      <c r="N6" s="341"/>
      <c r="O6" s="341"/>
      <c r="P6" s="341"/>
    </row>
    <row r="7" spans="1:16">
      <c r="A7" s="338"/>
      <c r="B7" s="338"/>
      <c r="C7" s="339"/>
      <c r="D7" s="339"/>
      <c r="E7" s="339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</row>
    <row r="8" spans="1:16">
      <c r="A8" s="338"/>
      <c r="B8" s="338"/>
      <c r="C8" s="339"/>
      <c r="D8" s="339"/>
      <c r="E8" s="339"/>
      <c r="F8" s="341"/>
      <c r="G8" s="341"/>
      <c r="H8" s="341"/>
      <c r="I8" s="341"/>
      <c r="J8" s="341"/>
      <c r="K8" s="341"/>
      <c r="L8" s="341"/>
      <c r="M8" s="341"/>
      <c r="N8" s="341"/>
      <c r="O8" s="341"/>
      <c r="P8" s="341"/>
    </row>
    <row r="9" spans="1:16">
      <c r="A9" s="338"/>
      <c r="B9" s="338"/>
      <c r="C9" s="339" t="s">
        <v>16</v>
      </c>
      <c r="D9" s="339"/>
      <c r="E9" s="339"/>
      <c r="F9" s="340" t="s">
        <v>158</v>
      </c>
      <c r="G9" s="340"/>
      <c r="H9" s="340"/>
      <c r="I9" s="340"/>
      <c r="J9" s="340"/>
      <c r="K9" s="340"/>
      <c r="L9" s="340"/>
      <c r="M9" s="340"/>
      <c r="N9" s="340"/>
      <c r="O9" s="340"/>
      <c r="P9" s="340"/>
    </row>
    <row r="10" spans="1:16">
      <c r="A10" s="338"/>
      <c r="B10" s="338"/>
      <c r="C10" s="339"/>
      <c r="D10" s="339"/>
      <c r="E10" s="339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340"/>
    </row>
    <row r="11" spans="1:16">
      <c r="A11" s="338"/>
      <c r="B11" s="338"/>
      <c r="C11" s="339"/>
      <c r="D11" s="339"/>
      <c r="E11" s="339"/>
      <c r="F11" s="340"/>
      <c r="G11" s="340"/>
      <c r="H11" s="340"/>
      <c r="I11" s="340"/>
      <c r="J11" s="340"/>
      <c r="K11" s="340"/>
      <c r="L11" s="340"/>
      <c r="M11" s="340"/>
      <c r="N11" s="340"/>
      <c r="O11" s="340"/>
      <c r="P11" s="340"/>
    </row>
    <row r="12" spans="1:16">
      <c r="A12" s="338"/>
      <c r="B12" s="338"/>
      <c r="C12" s="339"/>
      <c r="D12" s="339"/>
      <c r="E12" s="339"/>
      <c r="F12" s="340"/>
      <c r="G12" s="340"/>
      <c r="H12" s="340"/>
      <c r="I12" s="340"/>
      <c r="J12" s="340"/>
      <c r="K12" s="340"/>
      <c r="L12" s="340"/>
      <c r="M12" s="340"/>
      <c r="N12" s="340"/>
      <c r="O12" s="340"/>
      <c r="P12" s="340"/>
    </row>
    <row r="13" spans="1:16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</row>
    <row r="14" spans="1:16" ht="18.75">
      <c r="A14" s="2" t="s">
        <v>31</v>
      </c>
      <c r="B14" s="335" t="s">
        <v>12</v>
      </c>
      <c r="C14" s="331" t="s">
        <v>1</v>
      </c>
      <c r="D14" s="332" t="s">
        <v>13</v>
      </c>
      <c r="E14" s="331" t="s">
        <v>11</v>
      </c>
      <c r="F14" s="329" t="s">
        <v>2</v>
      </c>
      <c r="G14" s="329"/>
      <c r="H14" s="329" t="s">
        <v>5</v>
      </c>
      <c r="I14" s="329"/>
      <c r="J14" s="329" t="s">
        <v>6</v>
      </c>
      <c r="K14" s="329"/>
      <c r="L14" s="330" t="s">
        <v>7</v>
      </c>
      <c r="M14" s="331" t="s">
        <v>8</v>
      </c>
      <c r="N14" s="332" t="s">
        <v>9</v>
      </c>
      <c r="O14" s="328" t="s">
        <v>10</v>
      </c>
      <c r="P14" s="329" t="s">
        <v>151</v>
      </c>
    </row>
    <row r="15" spans="1:16" ht="14.45" customHeight="1">
      <c r="A15" s="329" t="s">
        <v>0</v>
      </c>
      <c r="B15" s="336"/>
      <c r="C15" s="331"/>
      <c r="D15" s="333"/>
      <c r="E15" s="331"/>
      <c r="F15" s="329"/>
      <c r="G15" s="329"/>
      <c r="H15" s="329"/>
      <c r="I15" s="329"/>
      <c r="J15" s="329"/>
      <c r="K15" s="329"/>
      <c r="L15" s="330"/>
      <c r="M15" s="331"/>
      <c r="N15" s="333"/>
      <c r="O15" s="328"/>
      <c r="P15" s="329"/>
    </row>
    <row r="16" spans="1:16">
      <c r="A16" s="329"/>
      <c r="B16" s="337"/>
      <c r="C16" s="331"/>
      <c r="D16" s="334"/>
      <c r="E16" s="331"/>
      <c r="F16" s="3" t="s">
        <v>3</v>
      </c>
      <c r="G16" s="4" t="s">
        <v>4</v>
      </c>
      <c r="H16" s="3" t="s">
        <v>3</v>
      </c>
      <c r="I16" s="4" t="s">
        <v>4</v>
      </c>
      <c r="J16" s="3" t="s">
        <v>3</v>
      </c>
      <c r="K16" s="4" t="s">
        <v>4</v>
      </c>
      <c r="L16" s="330"/>
      <c r="M16" s="331"/>
      <c r="N16" s="334"/>
      <c r="O16" s="328"/>
      <c r="P16" s="329"/>
    </row>
    <row r="17" spans="1:16" ht="30">
      <c r="A17" s="5" t="s">
        <v>419</v>
      </c>
      <c r="B17" s="5" t="s">
        <v>420</v>
      </c>
      <c r="C17" s="5">
        <v>1997</v>
      </c>
      <c r="D17" s="5" t="s">
        <v>305</v>
      </c>
      <c r="E17" s="5" t="s">
        <v>659</v>
      </c>
      <c r="F17" s="5">
        <v>92</v>
      </c>
      <c r="G17" s="6">
        <f t="shared" ref="G17" si="0">F17</f>
        <v>92</v>
      </c>
      <c r="H17" s="5">
        <v>105</v>
      </c>
      <c r="I17" s="6">
        <f t="shared" ref="I17" si="1">H17*0.5</f>
        <v>52.5</v>
      </c>
      <c r="J17" s="5"/>
      <c r="K17" s="6">
        <f t="shared" ref="K17" si="2">J17*1.5</f>
        <v>0</v>
      </c>
      <c r="L17" s="6">
        <f t="shared" ref="L17" si="3">K17+I17+G17</f>
        <v>144.5</v>
      </c>
      <c r="M17" s="5">
        <v>1</v>
      </c>
      <c r="N17" s="5">
        <v>1</v>
      </c>
      <c r="O17" s="49">
        <v>20</v>
      </c>
      <c r="P17" s="42" t="s">
        <v>421</v>
      </c>
    </row>
    <row r="18" spans="1:16" ht="60">
      <c r="A18" s="5" t="s">
        <v>422</v>
      </c>
      <c r="B18" s="5" t="s">
        <v>420</v>
      </c>
      <c r="C18" s="5">
        <v>2005</v>
      </c>
      <c r="D18" s="5" t="s">
        <v>305</v>
      </c>
      <c r="E18" s="5" t="s">
        <v>690</v>
      </c>
      <c r="F18" s="5">
        <v>82</v>
      </c>
      <c r="G18" s="6">
        <f t="shared" ref="G18" si="4">F18</f>
        <v>82</v>
      </c>
      <c r="H18" s="5">
        <v>101</v>
      </c>
      <c r="I18" s="6">
        <f t="shared" ref="I18" si="5">H18*0.5</f>
        <v>50.5</v>
      </c>
      <c r="J18" s="5"/>
      <c r="K18" s="6">
        <f t="shared" ref="K18" si="6">J18*1.5</f>
        <v>0</v>
      </c>
      <c r="L18" s="6">
        <f t="shared" ref="L18" si="7">K18+I18+G18</f>
        <v>132.5</v>
      </c>
      <c r="M18" s="5">
        <v>2</v>
      </c>
      <c r="N18" s="5">
        <v>2</v>
      </c>
      <c r="O18" s="5">
        <v>18</v>
      </c>
      <c r="P18" s="42" t="s">
        <v>423</v>
      </c>
    </row>
    <row r="19" spans="1:16">
      <c r="A19" s="7"/>
      <c r="B19" s="7"/>
      <c r="C19" s="7"/>
      <c r="D19" s="7"/>
      <c r="E19" s="7"/>
      <c r="F19" s="7"/>
      <c r="G19" s="102"/>
      <c r="H19" s="7"/>
      <c r="I19" s="102"/>
      <c r="J19" s="7"/>
      <c r="K19" s="102"/>
      <c r="L19" s="102"/>
      <c r="M19" s="7"/>
      <c r="N19" s="7"/>
      <c r="O19" s="7"/>
      <c r="P19" s="57"/>
    </row>
    <row r="20" spans="1:16" ht="18.75">
      <c r="A20" s="8" t="s">
        <v>709</v>
      </c>
      <c r="B20" s="345" t="s">
        <v>12</v>
      </c>
      <c r="C20" s="344" t="s">
        <v>1</v>
      </c>
      <c r="D20" s="348" t="s">
        <v>13</v>
      </c>
      <c r="E20" s="344" t="s">
        <v>11</v>
      </c>
      <c r="F20" s="342" t="s">
        <v>2</v>
      </c>
      <c r="G20" s="342"/>
      <c r="H20" s="342" t="s">
        <v>5</v>
      </c>
      <c r="I20" s="342"/>
      <c r="J20" s="342" t="s">
        <v>6</v>
      </c>
      <c r="K20" s="342"/>
      <c r="L20" s="343" t="s">
        <v>7</v>
      </c>
      <c r="M20" s="344" t="s">
        <v>8</v>
      </c>
      <c r="N20" s="348" t="s">
        <v>9</v>
      </c>
      <c r="O20" s="351" t="s">
        <v>10</v>
      </c>
      <c r="P20" s="342" t="s">
        <v>151</v>
      </c>
    </row>
    <row r="21" spans="1:16">
      <c r="A21" s="342" t="s">
        <v>0</v>
      </c>
      <c r="B21" s="346"/>
      <c r="C21" s="344"/>
      <c r="D21" s="349"/>
      <c r="E21" s="344"/>
      <c r="F21" s="342"/>
      <c r="G21" s="342"/>
      <c r="H21" s="342"/>
      <c r="I21" s="342"/>
      <c r="J21" s="342"/>
      <c r="K21" s="342"/>
      <c r="L21" s="343"/>
      <c r="M21" s="344"/>
      <c r="N21" s="349"/>
      <c r="O21" s="351"/>
      <c r="P21" s="342"/>
    </row>
    <row r="22" spans="1:16">
      <c r="A22" s="342"/>
      <c r="B22" s="347"/>
      <c r="C22" s="344"/>
      <c r="D22" s="350"/>
      <c r="E22" s="344"/>
      <c r="F22" s="9" t="s">
        <v>3</v>
      </c>
      <c r="G22" s="10" t="s">
        <v>4</v>
      </c>
      <c r="H22" s="9" t="s">
        <v>3</v>
      </c>
      <c r="I22" s="10" t="s">
        <v>4</v>
      </c>
      <c r="J22" s="9" t="s">
        <v>3</v>
      </c>
      <c r="K22" s="10" t="s">
        <v>4</v>
      </c>
      <c r="L22" s="343"/>
      <c r="M22" s="344"/>
      <c r="N22" s="350"/>
      <c r="O22" s="351"/>
      <c r="P22" s="342"/>
    </row>
    <row r="23" spans="1:16" ht="30">
      <c r="A23" s="11" t="s">
        <v>187</v>
      </c>
      <c r="B23" s="11" t="s">
        <v>188</v>
      </c>
      <c r="C23" s="11">
        <v>1982</v>
      </c>
      <c r="D23" s="11" t="s">
        <v>165</v>
      </c>
      <c r="E23" s="11" t="s">
        <v>582</v>
      </c>
      <c r="F23" s="11">
        <v>78</v>
      </c>
      <c r="G23" s="12">
        <f>F23</f>
        <v>78</v>
      </c>
      <c r="H23" s="11">
        <v>120</v>
      </c>
      <c r="I23" s="12">
        <f>H23*0.5</f>
        <v>60</v>
      </c>
      <c r="J23" s="11"/>
      <c r="K23" s="12">
        <f>J23*1.5</f>
        <v>0</v>
      </c>
      <c r="L23" s="12">
        <f>K23+I23+G23</f>
        <v>138</v>
      </c>
      <c r="M23" s="11">
        <v>1</v>
      </c>
      <c r="N23" s="11">
        <v>1</v>
      </c>
      <c r="O23" s="48">
        <v>20</v>
      </c>
      <c r="P23" s="44" t="s">
        <v>189</v>
      </c>
    </row>
    <row r="24" spans="1:16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1"/>
    </row>
    <row r="25" spans="1:16" ht="18.75">
      <c r="A25" s="2" t="s">
        <v>32</v>
      </c>
      <c r="B25" s="335" t="s">
        <v>12</v>
      </c>
      <c r="C25" s="331" t="s">
        <v>1</v>
      </c>
      <c r="D25" s="332" t="s">
        <v>13</v>
      </c>
      <c r="E25" s="331" t="s">
        <v>11</v>
      </c>
      <c r="F25" s="329" t="s">
        <v>2</v>
      </c>
      <c r="G25" s="329"/>
      <c r="H25" s="329" t="s">
        <v>5</v>
      </c>
      <c r="I25" s="329"/>
      <c r="J25" s="329" t="s">
        <v>6</v>
      </c>
      <c r="K25" s="329"/>
      <c r="L25" s="330" t="s">
        <v>7</v>
      </c>
      <c r="M25" s="331" t="s">
        <v>8</v>
      </c>
      <c r="N25" s="332" t="s">
        <v>9</v>
      </c>
      <c r="O25" s="328" t="s">
        <v>10</v>
      </c>
      <c r="P25" s="329" t="s">
        <v>151</v>
      </c>
    </row>
    <row r="26" spans="1:16" ht="14.45" customHeight="1">
      <c r="A26" s="329" t="s">
        <v>0</v>
      </c>
      <c r="B26" s="336"/>
      <c r="C26" s="331"/>
      <c r="D26" s="333"/>
      <c r="E26" s="331"/>
      <c r="F26" s="329"/>
      <c r="G26" s="329"/>
      <c r="H26" s="329"/>
      <c r="I26" s="329"/>
      <c r="J26" s="329"/>
      <c r="K26" s="329"/>
      <c r="L26" s="330"/>
      <c r="M26" s="331"/>
      <c r="N26" s="333"/>
      <c r="O26" s="328"/>
      <c r="P26" s="329"/>
    </row>
    <row r="27" spans="1:16">
      <c r="A27" s="329"/>
      <c r="B27" s="337"/>
      <c r="C27" s="331"/>
      <c r="D27" s="334"/>
      <c r="E27" s="331"/>
      <c r="F27" s="3" t="s">
        <v>3</v>
      </c>
      <c r="G27" s="4" t="s">
        <v>4</v>
      </c>
      <c r="H27" s="3" t="s">
        <v>3</v>
      </c>
      <c r="I27" s="4" t="s">
        <v>4</v>
      </c>
      <c r="J27" s="3" t="s">
        <v>3</v>
      </c>
      <c r="K27" s="4" t="s">
        <v>4</v>
      </c>
      <c r="L27" s="330"/>
      <c r="M27" s="331"/>
      <c r="N27" s="334"/>
      <c r="O27" s="328"/>
      <c r="P27" s="329"/>
    </row>
    <row r="28" spans="1:16" ht="30">
      <c r="A28" s="5" t="s">
        <v>522</v>
      </c>
      <c r="B28" s="5" t="s">
        <v>176</v>
      </c>
      <c r="C28" s="5">
        <v>1995</v>
      </c>
      <c r="D28" s="5" t="s">
        <v>305</v>
      </c>
      <c r="E28" s="5" t="s">
        <v>687</v>
      </c>
      <c r="F28" s="5">
        <v>67</v>
      </c>
      <c r="G28" s="6">
        <f t="shared" ref="G28" si="8">F28</f>
        <v>67</v>
      </c>
      <c r="H28" s="5">
        <v>97</v>
      </c>
      <c r="I28" s="6">
        <f t="shared" ref="I28" si="9">H28*0.5</f>
        <v>48.5</v>
      </c>
      <c r="J28" s="5"/>
      <c r="K28" s="6">
        <f t="shared" ref="K28" si="10">J28*1.5</f>
        <v>0</v>
      </c>
      <c r="L28" s="6">
        <f t="shared" ref="L28" si="11">K28+I28+G28</f>
        <v>115.5</v>
      </c>
      <c r="M28" s="5">
        <v>1</v>
      </c>
      <c r="N28" s="5">
        <v>1</v>
      </c>
      <c r="O28" s="49">
        <v>20</v>
      </c>
      <c r="P28" s="42" t="s">
        <v>177</v>
      </c>
    </row>
    <row r="29" spans="1:16" ht="30">
      <c r="A29" s="5" t="s">
        <v>311</v>
      </c>
      <c r="B29" s="5" t="s">
        <v>312</v>
      </c>
      <c r="C29" s="5">
        <v>1996</v>
      </c>
      <c r="D29" s="5" t="s">
        <v>289</v>
      </c>
      <c r="E29" s="5" t="s">
        <v>590</v>
      </c>
      <c r="F29" s="5">
        <v>75</v>
      </c>
      <c r="G29" s="6">
        <f>F29</f>
        <v>75</v>
      </c>
      <c r="H29" s="5">
        <v>166</v>
      </c>
      <c r="I29" s="6">
        <f>H29*0.5</f>
        <v>83</v>
      </c>
      <c r="J29" s="5"/>
      <c r="K29" s="6">
        <f>J29*1.5</f>
        <v>0</v>
      </c>
      <c r="L29" s="6">
        <f>K29+I29+G29</f>
        <v>158</v>
      </c>
      <c r="M29" s="5">
        <v>1</v>
      </c>
      <c r="N29" s="5">
        <v>2</v>
      </c>
      <c r="O29" s="49">
        <v>18</v>
      </c>
      <c r="P29" s="42" t="s">
        <v>313</v>
      </c>
    </row>
    <row r="30" spans="1:16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"/>
    </row>
    <row r="31" spans="1:16" ht="18.75">
      <c r="A31" s="8" t="s">
        <v>33</v>
      </c>
      <c r="B31" s="345" t="s">
        <v>12</v>
      </c>
      <c r="C31" s="344" t="s">
        <v>1</v>
      </c>
      <c r="D31" s="348" t="s">
        <v>13</v>
      </c>
      <c r="E31" s="344" t="s">
        <v>11</v>
      </c>
      <c r="F31" s="342" t="s">
        <v>2</v>
      </c>
      <c r="G31" s="342"/>
      <c r="H31" s="342" t="s">
        <v>5</v>
      </c>
      <c r="I31" s="342"/>
      <c r="J31" s="342" t="s">
        <v>6</v>
      </c>
      <c r="K31" s="342"/>
      <c r="L31" s="343" t="s">
        <v>7</v>
      </c>
      <c r="M31" s="344" t="s">
        <v>8</v>
      </c>
      <c r="N31" s="348" t="s">
        <v>9</v>
      </c>
      <c r="O31" s="351" t="s">
        <v>10</v>
      </c>
      <c r="P31" s="342" t="s">
        <v>151</v>
      </c>
    </row>
    <row r="32" spans="1:16" ht="14.45" customHeight="1">
      <c r="A32" s="342" t="s">
        <v>0</v>
      </c>
      <c r="B32" s="346"/>
      <c r="C32" s="344"/>
      <c r="D32" s="349"/>
      <c r="E32" s="344"/>
      <c r="F32" s="342"/>
      <c r="G32" s="342"/>
      <c r="H32" s="342"/>
      <c r="I32" s="342"/>
      <c r="J32" s="342"/>
      <c r="K32" s="342"/>
      <c r="L32" s="343"/>
      <c r="M32" s="344"/>
      <c r="N32" s="349"/>
      <c r="O32" s="351"/>
      <c r="P32" s="342"/>
    </row>
    <row r="33" spans="1:16">
      <c r="A33" s="342"/>
      <c r="B33" s="347"/>
      <c r="C33" s="344"/>
      <c r="D33" s="350"/>
      <c r="E33" s="344"/>
      <c r="F33" s="9" t="s">
        <v>3</v>
      </c>
      <c r="G33" s="10" t="s">
        <v>4</v>
      </c>
      <c r="H33" s="9" t="s">
        <v>3</v>
      </c>
      <c r="I33" s="10" t="s">
        <v>4</v>
      </c>
      <c r="J33" s="9" t="s">
        <v>3</v>
      </c>
      <c r="K33" s="10" t="s">
        <v>4</v>
      </c>
      <c r="L33" s="343"/>
      <c r="M33" s="344"/>
      <c r="N33" s="350"/>
      <c r="O33" s="351"/>
      <c r="P33" s="342"/>
    </row>
    <row r="34" spans="1:16" ht="60">
      <c r="A34" s="11" t="s">
        <v>452</v>
      </c>
      <c r="B34" s="11" t="s">
        <v>420</v>
      </c>
      <c r="C34" s="11">
        <v>101</v>
      </c>
      <c r="D34" s="11" t="s">
        <v>305</v>
      </c>
      <c r="E34" s="11" t="s">
        <v>671</v>
      </c>
      <c r="F34" s="11">
        <v>122</v>
      </c>
      <c r="G34" s="12">
        <f t="shared" ref="G34" si="12">F34</f>
        <v>122</v>
      </c>
      <c r="H34" s="11">
        <v>211</v>
      </c>
      <c r="I34" s="12">
        <f t="shared" ref="I34" si="13">H34*0.5</f>
        <v>105.5</v>
      </c>
      <c r="J34" s="11"/>
      <c r="K34" s="12">
        <f t="shared" ref="K34" si="14">J34*1.5</f>
        <v>0</v>
      </c>
      <c r="L34" s="12">
        <f t="shared" ref="L34" si="15">K34+I34+G34</f>
        <v>227.5</v>
      </c>
      <c r="M34" s="11">
        <v>1</v>
      </c>
      <c r="N34" s="11">
        <v>1</v>
      </c>
      <c r="O34" s="48">
        <v>20</v>
      </c>
      <c r="P34" s="44" t="s">
        <v>453</v>
      </c>
    </row>
    <row r="35" spans="1:16" ht="30">
      <c r="A35" s="11" t="s">
        <v>454</v>
      </c>
      <c r="B35" s="11" t="s">
        <v>420</v>
      </c>
      <c r="C35" s="11">
        <v>1995</v>
      </c>
      <c r="D35" s="11" t="s">
        <v>305</v>
      </c>
      <c r="E35" s="11" t="s">
        <v>583</v>
      </c>
      <c r="F35" s="11">
        <v>140</v>
      </c>
      <c r="G35" s="12">
        <f t="shared" ref="G35:G36" si="16">F35</f>
        <v>140</v>
      </c>
      <c r="H35" s="11">
        <v>153</v>
      </c>
      <c r="I35" s="12">
        <f t="shared" ref="I35:I36" si="17">H35*0.5</f>
        <v>76.5</v>
      </c>
      <c r="J35" s="11"/>
      <c r="K35" s="12">
        <f t="shared" ref="K35" si="18">J35*1.5</f>
        <v>0</v>
      </c>
      <c r="L35" s="12">
        <f t="shared" ref="L35:L36" si="19">K35+I35+G35</f>
        <v>216.5</v>
      </c>
      <c r="M35" s="11">
        <v>2</v>
      </c>
      <c r="N35" s="11">
        <v>2</v>
      </c>
      <c r="O35" s="11">
        <v>18</v>
      </c>
      <c r="P35" s="44" t="s">
        <v>446</v>
      </c>
    </row>
    <row r="36" spans="1:16">
      <c r="A36" s="11" t="s">
        <v>509</v>
      </c>
      <c r="B36" s="11" t="s">
        <v>510</v>
      </c>
      <c r="C36" s="11">
        <v>1988</v>
      </c>
      <c r="D36" s="11" t="s">
        <v>289</v>
      </c>
      <c r="E36" s="11" t="s">
        <v>623</v>
      </c>
      <c r="F36" s="11">
        <v>91</v>
      </c>
      <c r="G36" s="12">
        <f t="shared" si="16"/>
        <v>91</v>
      </c>
      <c r="H36" s="11">
        <v>132</v>
      </c>
      <c r="I36" s="12">
        <f t="shared" si="17"/>
        <v>66</v>
      </c>
      <c r="J36" s="11"/>
      <c r="K36" s="12"/>
      <c r="L36" s="12">
        <f t="shared" si="19"/>
        <v>157</v>
      </c>
      <c r="M36" s="11">
        <v>1</v>
      </c>
      <c r="N36" s="11">
        <v>3</v>
      </c>
      <c r="O36" s="48">
        <v>16</v>
      </c>
      <c r="P36" s="44"/>
    </row>
    <row r="37" spans="1:16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69"/>
    </row>
    <row r="38" spans="1:16" ht="18.75">
      <c r="A38" s="2" t="s">
        <v>34</v>
      </c>
      <c r="B38" s="335" t="s">
        <v>12</v>
      </c>
      <c r="C38" s="331" t="s">
        <v>1</v>
      </c>
      <c r="D38" s="332" t="s">
        <v>13</v>
      </c>
      <c r="E38" s="331" t="s">
        <v>11</v>
      </c>
      <c r="F38" s="329" t="s">
        <v>2</v>
      </c>
      <c r="G38" s="329"/>
      <c r="H38" s="329" t="s">
        <v>5</v>
      </c>
      <c r="I38" s="329"/>
      <c r="J38" s="329" t="s">
        <v>6</v>
      </c>
      <c r="K38" s="329"/>
      <c r="L38" s="330" t="s">
        <v>7</v>
      </c>
      <c r="M38" s="331" t="s">
        <v>8</v>
      </c>
      <c r="N38" s="332" t="s">
        <v>9</v>
      </c>
      <c r="O38" s="328" t="s">
        <v>10</v>
      </c>
      <c r="P38" s="329" t="s">
        <v>151</v>
      </c>
    </row>
    <row r="39" spans="1:16">
      <c r="A39" s="329" t="s">
        <v>0</v>
      </c>
      <c r="B39" s="336"/>
      <c r="C39" s="331"/>
      <c r="D39" s="333"/>
      <c r="E39" s="331"/>
      <c r="F39" s="329"/>
      <c r="G39" s="329"/>
      <c r="H39" s="329"/>
      <c r="I39" s="329"/>
      <c r="J39" s="329"/>
      <c r="K39" s="329"/>
      <c r="L39" s="330"/>
      <c r="M39" s="331"/>
      <c r="N39" s="333"/>
      <c r="O39" s="328"/>
      <c r="P39" s="329"/>
    </row>
    <row r="40" spans="1:16">
      <c r="A40" s="329"/>
      <c r="B40" s="337"/>
      <c r="C40" s="331"/>
      <c r="D40" s="334"/>
      <c r="E40" s="331"/>
      <c r="F40" s="3" t="s">
        <v>3</v>
      </c>
      <c r="G40" s="4" t="s">
        <v>4</v>
      </c>
      <c r="H40" s="3" t="s">
        <v>3</v>
      </c>
      <c r="I40" s="4" t="s">
        <v>4</v>
      </c>
      <c r="J40" s="3" t="s">
        <v>3</v>
      </c>
      <c r="K40" s="4" t="s">
        <v>4</v>
      </c>
      <c r="L40" s="330"/>
      <c r="M40" s="331"/>
      <c r="N40" s="334"/>
      <c r="O40" s="328"/>
      <c r="P40" s="329"/>
    </row>
    <row r="41" spans="1:16">
      <c r="A41" s="5" t="s">
        <v>247</v>
      </c>
      <c r="B41" s="5" t="s">
        <v>200</v>
      </c>
      <c r="C41" s="5">
        <v>1984</v>
      </c>
      <c r="D41" s="5" t="s">
        <v>248</v>
      </c>
      <c r="E41" s="5" t="s">
        <v>632</v>
      </c>
      <c r="F41" s="5">
        <v>43</v>
      </c>
      <c r="G41" s="6">
        <f t="shared" ref="G41" si="20">F41</f>
        <v>43</v>
      </c>
      <c r="H41" s="5">
        <v>95</v>
      </c>
      <c r="I41" s="6">
        <f t="shared" ref="I41" si="21">H41*0.5</f>
        <v>47.5</v>
      </c>
      <c r="J41" s="5"/>
      <c r="K41" s="6">
        <f t="shared" ref="K41" si="22">J41*1.5</f>
        <v>0</v>
      </c>
      <c r="L41" s="6">
        <f t="shared" ref="L41" si="23">K41+I41+G41</f>
        <v>90.5</v>
      </c>
      <c r="M41" s="5">
        <v>2</v>
      </c>
      <c r="N41" s="5">
        <v>2</v>
      </c>
      <c r="O41" s="49">
        <v>18</v>
      </c>
      <c r="P41" s="42" t="s">
        <v>218</v>
      </c>
    </row>
    <row r="42" spans="1:16" ht="60">
      <c r="A42" s="5" t="s">
        <v>468</v>
      </c>
      <c r="B42" s="5" t="s">
        <v>420</v>
      </c>
      <c r="C42" s="5">
        <v>1995</v>
      </c>
      <c r="D42" s="5" t="s">
        <v>305</v>
      </c>
      <c r="E42" s="5" t="s">
        <v>677</v>
      </c>
      <c r="F42" s="5">
        <v>100</v>
      </c>
      <c r="G42" s="6">
        <f t="shared" ref="G42:G43" si="24">F42</f>
        <v>100</v>
      </c>
      <c r="H42" s="5">
        <v>185</v>
      </c>
      <c r="I42" s="6">
        <f t="shared" ref="I42:I43" si="25">H42*0.5</f>
        <v>92.5</v>
      </c>
      <c r="J42" s="5"/>
      <c r="K42" s="6">
        <f t="shared" ref="K42:K43" si="26">J42*1.5</f>
        <v>0</v>
      </c>
      <c r="L42" s="6">
        <f t="shared" ref="L42:L43" si="27">K42+I42+G42</f>
        <v>192.5</v>
      </c>
      <c r="M42" s="5">
        <v>1</v>
      </c>
      <c r="N42" s="5">
        <v>1</v>
      </c>
      <c r="O42" s="5">
        <v>20</v>
      </c>
      <c r="P42" s="42" t="s">
        <v>469</v>
      </c>
    </row>
    <row r="43" spans="1:16">
      <c r="A43" s="5" t="s">
        <v>303</v>
      </c>
      <c r="B43" s="5" t="s">
        <v>299</v>
      </c>
      <c r="C43" s="5">
        <v>1985</v>
      </c>
      <c r="D43" s="5" t="s">
        <v>289</v>
      </c>
      <c r="E43" s="5" t="s">
        <v>641</v>
      </c>
      <c r="F43" s="5">
        <v>67</v>
      </c>
      <c r="G43" s="6">
        <f t="shared" si="24"/>
        <v>67</v>
      </c>
      <c r="H43" s="5">
        <v>112</v>
      </c>
      <c r="I43" s="6">
        <f t="shared" si="25"/>
        <v>56</v>
      </c>
      <c r="J43" s="5"/>
      <c r="K43" s="6">
        <f t="shared" si="26"/>
        <v>0</v>
      </c>
      <c r="L43" s="6">
        <f t="shared" si="27"/>
        <v>123</v>
      </c>
      <c r="M43" s="5">
        <v>1</v>
      </c>
      <c r="N43" s="5">
        <v>3</v>
      </c>
      <c r="O43" s="49">
        <v>16</v>
      </c>
      <c r="P43" s="42"/>
    </row>
    <row r="44" spans="1:16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69"/>
    </row>
    <row r="45" spans="1:16" ht="18.75">
      <c r="A45" s="8" t="s">
        <v>35</v>
      </c>
      <c r="B45" s="345" t="s">
        <v>12</v>
      </c>
      <c r="C45" s="344" t="s">
        <v>1</v>
      </c>
      <c r="D45" s="348" t="s">
        <v>13</v>
      </c>
      <c r="E45" s="344" t="s">
        <v>11</v>
      </c>
      <c r="F45" s="342" t="s">
        <v>2</v>
      </c>
      <c r="G45" s="342"/>
      <c r="H45" s="342" t="s">
        <v>5</v>
      </c>
      <c r="I45" s="342"/>
      <c r="J45" s="342" t="s">
        <v>6</v>
      </c>
      <c r="K45" s="342"/>
      <c r="L45" s="343" t="s">
        <v>7</v>
      </c>
      <c r="M45" s="344" t="s">
        <v>8</v>
      </c>
      <c r="N45" s="348" t="s">
        <v>9</v>
      </c>
      <c r="O45" s="351" t="s">
        <v>10</v>
      </c>
      <c r="P45" s="342" t="s">
        <v>151</v>
      </c>
    </row>
    <row r="46" spans="1:16" ht="14.45" customHeight="1">
      <c r="A46" s="342" t="s">
        <v>0</v>
      </c>
      <c r="B46" s="346"/>
      <c r="C46" s="344"/>
      <c r="D46" s="349"/>
      <c r="E46" s="344"/>
      <c r="F46" s="342"/>
      <c r="G46" s="342"/>
      <c r="H46" s="342"/>
      <c r="I46" s="342"/>
      <c r="J46" s="342"/>
      <c r="K46" s="342"/>
      <c r="L46" s="343"/>
      <c r="M46" s="344"/>
      <c r="N46" s="349"/>
      <c r="O46" s="351"/>
      <c r="P46" s="342"/>
    </row>
    <row r="47" spans="1:16">
      <c r="A47" s="342"/>
      <c r="B47" s="347"/>
      <c r="C47" s="344"/>
      <c r="D47" s="350"/>
      <c r="E47" s="344"/>
      <c r="F47" s="9" t="s">
        <v>3</v>
      </c>
      <c r="G47" s="10" t="s">
        <v>4</v>
      </c>
      <c r="H47" s="9" t="s">
        <v>3</v>
      </c>
      <c r="I47" s="10" t="s">
        <v>4</v>
      </c>
      <c r="J47" s="9" t="s">
        <v>3</v>
      </c>
      <c r="K47" s="10" t="s">
        <v>4</v>
      </c>
      <c r="L47" s="343"/>
      <c r="M47" s="344"/>
      <c r="N47" s="350"/>
      <c r="O47" s="351"/>
      <c r="P47" s="342"/>
    </row>
    <row r="48" spans="1:16" ht="60">
      <c r="A48" s="11" t="s">
        <v>475</v>
      </c>
      <c r="B48" s="11" t="s">
        <v>420</v>
      </c>
      <c r="C48" s="11">
        <v>2001</v>
      </c>
      <c r="D48" s="11" t="s">
        <v>294</v>
      </c>
      <c r="E48" s="11" t="s">
        <v>607</v>
      </c>
      <c r="F48" s="11">
        <v>73</v>
      </c>
      <c r="G48" s="12">
        <f t="shared" ref="G48" si="28">F48</f>
        <v>73</v>
      </c>
      <c r="H48" s="11">
        <v>145</v>
      </c>
      <c r="I48" s="12">
        <f t="shared" ref="I48" si="29">H48*0.5</f>
        <v>72.5</v>
      </c>
      <c r="J48" s="11"/>
      <c r="K48" s="12">
        <f t="shared" ref="K48" si="30">J48*1.5</f>
        <v>0</v>
      </c>
      <c r="L48" s="12">
        <f t="shared" ref="L48" si="31">K48+I48+G48</f>
        <v>145.5</v>
      </c>
      <c r="M48" s="11">
        <v>1</v>
      </c>
      <c r="N48" s="11">
        <v>1</v>
      </c>
      <c r="O48" s="48">
        <v>20</v>
      </c>
      <c r="P48" s="44" t="s">
        <v>476</v>
      </c>
    </row>
    <row r="49" spans="1:16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1"/>
    </row>
    <row r="50" spans="1:16" ht="18.75">
      <c r="A50" s="8" t="s">
        <v>480</v>
      </c>
      <c r="B50" s="345" t="s">
        <v>12</v>
      </c>
      <c r="C50" s="344" t="s">
        <v>1</v>
      </c>
      <c r="D50" s="348" t="s">
        <v>13</v>
      </c>
      <c r="E50" s="344" t="s">
        <v>11</v>
      </c>
      <c r="F50" s="342" t="s">
        <v>2</v>
      </c>
      <c r="G50" s="342"/>
      <c r="H50" s="342" t="s">
        <v>5</v>
      </c>
      <c r="I50" s="342"/>
      <c r="J50" s="342" t="s">
        <v>6</v>
      </c>
      <c r="K50" s="342"/>
      <c r="L50" s="343" t="s">
        <v>7</v>
      </c>
      <c r="M50" s="344" t="s">
        <v>8</v>
      </c>
      <c r="N50" s="348" t="s">
        <v>9</v>
      </c>
      <c r="O50" s="351" t="s">
        <v>10</v>
      </c>
      <c r="P50" s="342" t="s">
        <v>151</v>
      </c>
    </row>
    <row r="51" spans="1:16">
      <c r="A51" s="342" t="s">
        <v>0</v>
      </c>
      <c r="B51" s="346"/>
      <c r="C51" s="344"/>
      <c r="D51" s="349"/>
      <c r="E51" s="344"/>
      <c r="F51" s="342"/>
      <c r="G51" s="342"/>
      <c r="H51" s="342"/>
      <c r="I51" s="342"/>
      <c r="J51" s="342"/>
      <c r="K51" s="342"/>
      <c r="L51" s="343"/>
      <c r="M51" s="344"/>
      <c r="N51" s="349"/>
      <c r="O51" s="351"/>
      <c r="P51" s="342"/>
    </row>
    <row r="52" spans="1:16">
      <c r="A52" s="342"/>
      <c r="B52" s="347"/>
      <c r="C52" s="344"/>
      <c r="D52" s="350"/>
      <c r="E52" s="344"/>
      <c r="F52" s="9" t="s">
        <v>3</v>
      </c>
      <c r="G52" s="10" t="s">
        <v>4</v>
      </c>
      <c r="H52" s="9" t="s">
        <v>3</v>
      </c>
      <c r="I52" s="10" t="s">
        <v>4</v>
      </c>
      <c r="J52" s="9" t="s">
        <v>3</v>
      </c>
      <c r="K52" s="10" t="s">
        <v>4</v>
      </c>
      <c r="L52" s="343"/>
      <c r="M52" s="344"/>
      <c r="N52" s="350"/>
      <c r="O52" s="351"/>
      <c r="P52" s="342"/>
    </row>
    <row r="53" spans="1:16" ht="30">
      <c r="A53" s="11" t="s">
        <v>477</v>
      </c>
      <c r="B53" s="11" t="s">
        <v>420</v>
      </c>
      <c r="C53" s="11">
        <v>2004</v>
      </c>
      <c r="D53" s="11" t="s">
        <v>294</v>
      </c>
      <c r="E53" s="11" t="s">
        <v>604</v>
      </c>
      <c r="F53" s="11">
        <v>40</v>
      </c>
      <c r="G53" s="12">
        <f t="shared" ref="G53" si="32">F53</f>
        <v>40</v>
      </c>
      <c r="H53" s="11">
        <v>69</v>
      </c>
      <c r="I53" s="12">
        <f t="shared" ref="I53" si="33">H53*0.5</f>
        <v>34.5</v>
      </c>
      <c r="J53" s="11"/>
      <c r="K53" s="12">
        <f t="shared" ref="K53" si="34">J53*1.5</f>
        <v>0</v>
      </c>
      <c r="L53" s="12">
        <f t="shared" ref="L53" si="35">K53+I53+G53</f>
        <v>74.5</v>
      </c>
      <c r="M53" s="11">
        <v>1</v>
      </c>
      <c r="N53" s="11">
        <v>1</v>
      </c>
      <c r="O53" s="48">
        <v>20</v>
      </c>
      <c r="P53" s="44" t="s">
        <v>446</v>
      </c>
    </row>
    <row r="54" spans="1:16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1"/>
    </row>
    <row r="55" spans="1:16" ht="18" customHeight="1">
      <c r="A55" s="8" t="s">
        <v>264</v>
      </c>
      <c r="B55" s="345" t="s">
        <v>12</v>
      </c>
      <c r="C55" s="344" t="s">
        <v>1</v>
      </c>
      <c r="D55" s="348" t="s">
        <v>13</v>
      </c>
      <c r="E55" s="344" t="s">
        <v>11</v>
      </c>
      <c r="F55" s="342" t="s">
        <v>2</v>
      </c>
      <c r="G55" s="342"/>
      <c r="H55" s="342" t="s">
        <v>5</v>
      </c>
      <c r="I55" s="342"/>
      <c r="J55" s="342" t="s">
        <v>6</v>
      </c>
      <c r="K55" s="342"/>
      <c r="L55" s="343" t="s">
        <v>7</v>
      </c>
      <c r="M55" s="344" t="s">
        <v>8</v>
      </c>
      <c r="N55" s="348" t="s">
        <v>9</v>
      </c>
      <c r="O55" s="351" t="s">
        <v>10</v>
      </c>
      <c r="P55" s="342" t="s">
        <v>151</v>
      </c>
    </row>
    <row r="56" spans="1:16">
      <c r="A56" s="342" t="s">
        <v>0</v>
      </c>
      <c r="B56" s="346"/>
      <c r="C56" s="344"/>
      <c r="D56" s="349"/>
      <c r="E56" s="344"/>
      <c r="F56" s="342"/>
      <c r="G56" s="342"/>
      <c r="H56" s="342"/>
      <c r="I56" s="342"/>
      <c r="J56" s="342"/>
      <c r="K56" s="342"/>
      <c r="L56" s="343"/>
      <c r="M56" s="344"/>
      <c r="N56" s="349"/>
      <c r="O56" s="351"/>
      <c r="P56" s="342"/>
    </row>
    <row r="57" spans="1:16">
      <c r="A57" s="342"/>
      <c r="B57" s="347"/>
      <c r="C57" s="344"/>
      <c r="D57" s="350"/>
      <c r="E57" s="344"/>
      <c r="F57" s="9" t="s">
        <v>3</v>
      </c>
      <c r="G57" s="10" t="s">
        <v>4</v>
      </c>
      <c r="H57" s="9" t="s">
        <v>3</v>
      </c>
      <c r="I57" s="10" t="s">
        <v>4</v>
      </c>
      <c r="J57" s="9" t="s">
        <v>3</v>
      </c>
      <c r="K57" s="10" t="s">
        <v>4</v>
      </c>
      <c r="L57" s="343"/>
      <c r="M57" s="344"/>
      <c r="N57" s="350"/>
      <c r="O57" s="351"/>
      <c r="P57" s="342"/>
    </row>
    <row r="58" spans="1:16">
      <c r="A58" s="11" t="s">
        <v>263</v>
      </c>
      <c r="B58" s="11" t="s">
        <v>200</v>
      </c>
      <c r="C58" s="11">
        <v>1992</v>
      </c>
      <c r="D58" s="11" t="s">
        <v>265</v>
      </c>
      <c r="E58" s="11" t="s">
        <v>597</v>
      </c>
      <c r="F58" s="11">
        <v>128</v>
      </c>
      <c r="G58" s="12">
        <f t="shared" ref="G58" si="36">F58</f>
        <v>128</v>
      </c>
      <c r="H58" s="11">
        <v>224</v>
      </c>
      <c r="I58" s="12">
        <f t="shared" ref="I58" si="37">H58*0.5</f>
        <v>112</v>
      </c>
      <c r="J58" s="11"/>
      <c r="K58" s="12">
        <f t="shared" ref="K58" si="38">J58*1.5</f>
        <v>0</v>
      </c>
      <c r="L58" s="12">
        <f t="shared" ref="L58" si="39">K58+I58+G58</f>
        <v>240</v>
      </c>
      <c r="M58" s="11">
        <v>1</v>
      </c>
      <c r="N58" s="11">
        <v>1</v>
      </c>
      <c r="O58" s="48">
        <v>20</v>
      </c>
      <c r="P58" s="44" t="s">
        <v>218</v>
      </c>
    </row>
    <row r="59" spans="1:16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</row>
    <row r="60" spans="1:16" ht="18" customHeight="1">
      <c r="A60" s="8" t="s">
        <v>269</v>
      </c>
      <c r="B60" s="345" t="s">
        <v>12</v>
      </c>
      <c r="C60" s="344" t="s">
        <v>1</v>
      </c>
      <c r="D60" s="348" t="s">
        <v>13</v>
      </c>
      <c r="E60" s="344" t="s">
        <v>11</v>
      </c>
      <c r="F60" s="342" t="s">
        <v>2</v>
      </c>
      <c r="G60" s="342"/>
      <c r="H60" s="342" t="s">
        <v>5</v>
      </c>
      <c r="I60" s="342"/>
      <c r="J60" s="342" t="s">
        <v>6</v>
      </c>
      <c r="K60" s="342"/>
      <c r="L60" s="343" t="s">
        <v>7</v>
      </c>
      <c r="M60" s="344" t="s">
        <v>8</v>
      </c>
      <c r="N60" s="348" t="s">
        <v>9</v>
      </c>
      <c r="O60" s="351" t="s">
        <v>10</v>
      </c>
      <c r="P60" s="342" t="s">
        <v>151</v>
      </c>
    </row>
    <row r="61" spans="1:16">
      <c r="A61" s="342" t="s">
        <v>0</v>
      </c>
      <c r="B61" s="346"/>
      <c r="C61" s="344"/>
      <c r="D61" s="349"/>
      <c r="E61" s="344"/>
      <c r="F61" s="342"/>
      <c r="G61" s="342"/>
      <c r="H61" s="342"/>
      <c r="I61" s="342"/>
      <c r="J61" s="342"/>
      <c r="K61" s="342"/>
      <c r="L61" s="343"/>
      <c r="M61" s="344"/>
      <c r="N61" s="349"/>
      <c r="O61" s="351"/>
      <c r="P61" s="342"/>
    </row>
    <row r="62" spans="1:16">
      <c r="A62" s="342"/>
      <c r="B62" s="347"/>
      <c r="C62" s="344"/>
      <c r="D62" s="350"/>
      <c r="E62" s="344"/>
      <c r="F62" s="9" t="s">
        <v>3</v>
      </c>
      <c r="G62" s="10" t="s">
        <v>4</v>
      </c>
      <c r="H62" s="9" t="s">
        <v>3</v>
      </c>
      <c r="I62" s="10" t="s">
        <v>4</v>
      </c>
      <c r="J62" s="9" t="s">
        <v>3</v>
      </c>
      <c r="K62" s="10" t="s">
        <v>4</v>
      </c>
      <c r="L62" s="343"/>
      <c r="M62" s="344"/>
      <c r="N62" s="350"/>
      <c r="O62" s="351"/>
      <c r="P62" s="342"/>
    </row>
    <row r="63" spans="1:16" ht="30">
      <c r="A63" s="198" t="s">
        <v>270</v>
      </c>
      <c r="B63" s="198" t="s">
        <v>200</v>
      </c>
      <c r="C63" s="198">
        <v>1993</v>
      </c>
      <c r="D63" s="198" t="s">
        <v>268</v>
      </c>
      <c r="E63" s="11" t="s">
        <v>535</v>
      </c>
      <c r="F63" s="11" t="s">
        <v>535</v>
      </c>
      <c r="G63" s="12" t="str">
        <f t="shared" ref="G63" si="40">F63</f>
        <v>DNS</v>
      </c>
      <c r="H63" s="11" t="s">
        <v>535</v>
      </c>
      <c r="I63" s="12" t="s">
        <v>535</v>
      </c>
      <c r="J63" s="11"/>
      <c r="K63" s="12">
        <f t="shared" ref="K63" si="41">J63*1.5</f>
        <v>0</v>
      </c>
      <c r="L63" s="12" t="s">
        <v>535</v>
      </c>
      <c r="M63" s="11" t="s">
        <v>535</v>
      </c>
      <c r="N63" s="11" t="s">
        <v>535</v>
      </c>
      <c r="O63" s="48">
        <v>0</v>
      </c>
      <c r="P63" s="44" t="s">
        <v>207</v>
      </c>
    </row>
    <row r="64" spans="1:16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</row>
    <row r="66" spans="1:15">
      <c r="A66" s="52" t="s">
        <v>153</v>
      </c>
      <c r="B66" s="52"/>
      <c r="C66" s="52"/>
      <c r="D66" s="52"/>
      <c r="E66" s="52"/>
      <c r="F66" s="52"/>
      <c r="G66" s="52"/>
      <c r="H66" s="52" t="s">
        <v>154</v>
      </c>
      <c r="I66" s="52"/>
      <c r="J66" s="52"/>
      <c r="K66" s="52"/>
      <c r="L66" s="52"/>
      <c r="M66" s="52"/>
      <c r="N66" s="52"/>
      <c r="O66" s="52"/>
    </row>
  </sheetData>
  <mergeCells count="126">
    <mergeCell ref="P14:P16"/>
    <mergeCell ref="P25:P27"/>
    <mergeCell ref="P31:P33"/>
    <mergeCell ref="B50:B52"/>
    <mergeCell ref="C50:C52"/>
    <mergeCell ref="D50:D52"/>
    <mergeCell ref="E50:E52"/>
    <mergeCell ref="F50:G51"/>
    <mergeCell ref="H50:I51"/>
    <mergeCell ref="J50:K51"/>
    <mergeCell ref="L50:L52"/>
    <mergeCell ref="M50:M52"/>
    <mergeCell ref="N50:N52"/>
    <mergeCell ref="O50:O52"/>
    <mergeCell ref="P50:P52"/>
    <mergeCell ref="F14:G15"/>
    <mergeCell ref="H14:I15"/>
    <mergeCell ref="N14:N16"/>
    <mergeCell ref="O14:O16"/>
    <mergeCell ref="J25:K26"/>
    <mergeCell ref="L25:L27"/>
    <mergeCell ref="M25:M27"/>
    <mergeCell ref="N25:N27"/>
    <mergeCell ref="O25:O27"/>
    <mergeCell ref="A2:B12"/>
    <mergeCell ref="C2:E5"/>
    <mergeCell ref="F2:P3"/>
    <mergeCell ref="F4:P4"/>
    <mergeCell ref="F5:P5"/>
    <mergeCell ref="C6:E8"/>
    <mergeCell ref="F6:P8"/>
    <mergeCell ref="C9:E12"/>
    <mergeCell ref="F9:P12"/>
    <mergeCell ref="J14:K15"/>
    <mergeCell ref="L14:L16"/>
    <mergeCell ref="M14:M16"/>
    <mergeCell ref="F25:G26"/>
    <mergeCell ref="H25:I26"/>
    <mergeCell ref="B20:B22"/>
    <mergeCell ref="C20:C22"/>
    <mergeCell ref="D20:D22"/>
    <mergeCell ref="E20:E22"/>
    <mergeCell ref="F20:G21"/>
    <mergeCell ref="H20:I21"/>
    <mergeCell ref="J20:K21"/>
    <mergeCell ref="L20:L22"/>
    <mergeCell ref="M20:M22"/>
    <mergeCell ref="A26:A27"/>
    <mergeCell ref="B25:B27"/>
    <mergeCell ref="C25:C27"/>
    <mergeCell ref="D25:D27"/>
    <mergeCell ref="E25:E27"/>
    <mergeCell ref="A15:A16"/>
    <mergeCell ref="B14:B16"/>
    <mergeCell ref="C14:C16"/>
    <mergeCell ref="D14:D16"/>
    <mergeCell ref="E14:E16"/>
    <mergeCell ref="N60:N62"/>
    <mergeCell ref="O60:O62"/>
    <mergeCell ref="P60:P62"/>
    <mergeCell ref="A61:A62"/>
    <mergeCell ref="H55:I56"/>
    <mergeCell ref="J55:K56"/>
    <mergeCell ref="L55:L57"/>
    <mergeCell ref="M55:M57"/>
    <mergeCell ref="N55:N57"/>
    <mergeCell ref="B55:B57"/>
    <mergeCell ref="C55:C57"/>
    <mergeCell ref="D55:D57"/>
    <mergeCell ref="B60:B62"/>
    <mergeCell ref="C60:C62"/>
    <mergeCell ref="D60:D62"/>
    <mergeCell ref="E60:E62"/>
    <mergeCell ref="F60:G61"/>
    <mergeCell ref="E55:E57"/>
    <mergeCell ref="F55:G56"/>
    <mergeCell ref="H60:I61"/>
    <mergeCell ref="J60:K61"/>
    <mergeCell ref="L60:L62"/>
    <mergeCell ref="M60:M62"/>
    <mergeCell ref="O55:O57"/>
    <mergeCell ref="O31:O33"/>
    <mergeCell ref="A39:A40"/>
    <mergeCell ref="B38:B40"/>
    <mergeCell ref="C38:C40"/>
    <mergeCell ref="D38:D40"/>
    <mergeCell ref="E38:E40"/>
    <mergeCell ref="F38:G39"/>
    <mergeCell ref="H38:I39"/>
    <mergeCell ref="J38:K39"/>
    <mergeCell ref="L38:L40"/>
    <mergeCell ref="J31:K32"/>
    <mergeCell ref="L31:L33"/>
    <mergeCell ref="M31:M33"/>
    <mergeCell ref="N38:N40"/>
    <mergeCell ref="A32:A33"/>
    <mergeCell ref="B31:B33"/>
    <mergeCell ref="C31:C33"/>
    <mergeCell ref="D31:D33"/>
    <mergeCell ref="E31:E33"/>
    <mergeCell ref="F31:G32"/>
    <mergeCell ref="H31:I32"/>
    <mergeCell ref="N20:N22"/>
    <mergeCell ref="O20:O22"/>
    <mergeCell ref="P20:P22"/>
    <mergeCell ref="A21:A22"/>
    <mergeCell ref="P55:P57"/>
    <mergeCell ref="A56:A57"/>
    <mergeCell ref="F45:G46"/>
    <mergeCell ref="H45:I46"/>
    <mergeCell ref="J45:K46"/>
    <mergeCell ref="L45:L47"/>
    <mergeCell ref="M45:M47"/>
    <mergeCell ref="N45:N47"/>
    <mergeCell ref="O38:O40"/>
    <mergeCell ref="M38:M40"/>
    <mergeCell ref="O45:O47"/>
    <mergeCell ref="A46:A47"/>
    <mergeCell ref="B45:B47"/>
    <mergeCell ref="C45:C47"/>
    <mergeCell ref="D45:D47"/>
    <mergeCell ref="E45:E47"/>
    <mergeCell ref="A51:A52"/>
    <mergeCell ref="P38:P40"/>
    <mergeCell ref="P45:P47"/>
    <mergeCell ref="N31:N3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49</vt:i4>
      </vt:variant>
    </vt:vector>
  </HeadingPairs>
  <TitlesOfParts>
    <vt:vector size="49" baseType="lpstr">
      <vt:lpstr>Team overall</vt:lpstr>
      <vt:lpstr>ALL-Around-U16</vt:lpstr>
      <vt:lpstr>ALL-Around U23</vt:lpstr>
      <vt:lpstr>ALL-Around </vt:lpstr>
      <vt:lpstr>ALL-Around Senior </vt:lpstr>
      <vt:lpstr>Biathlon-U16</vt:lpstr>
      <vt:lpstr>Biathlon-U18</vt:lpstr>
      <vt:lpstr>Biathlon-U23</vt:lpstr>
      <vt:lpstr>Biathlon</vt:lpstr>
      <vt:lpstr>Biathlon Senior</vt:lpstr>
      <vt:lpstr>Jerk-U16</vt:lpstr>
      <vt:lpstr>Jerk-U18</vt:lpstr>
      <vt:lpstr>Jerk-U23</vt:lpstr>
      <vt:lpstr>Jerk</vt:lpstr>
      <vt:lpstr>Jerk Senior</vt:lpstr>
      <vt:lpstr>Snatch-U16</vt:lpstr>
      <vt:lpstr>Snatch-U18</vt:lpstr>
      <vt:lpstr>Snatch -U23</vt:lpstr>
      <vt:lpstr>Snatch</vt:lpstr>
      <vt:lpstr>Snatch Senior</vt:lpstr>
      <vt:lpstr>LC-U16</vt:lpstr>
      <vt:lpstr>LC-U18</vt:lpstr>
      <vt:lpstr>LC-U23</vt:lpstr>
      <vt:lpstr>LC</vt:lpstr>
      <vt:lpstr>LC-Senior</vt:lpstr>
      <vt:lpstr>Snatch12-U16</vt:lpstr>
      <vt:lpstr>Snatch12-U18</vt:lpstr>
      <vt:lpstr>Snatch12-U23</vt:lpstr>
      <vt:lpstr>Snatch12</vt:lpstr>
      <vt:lpstr>Snatch12-Senior</vt:lpstr>
      <vt:lpstr>Relay Race - LC</vt:lpstr>
      <vt:lpstr>Relay Race- LC-U23</vt:lpstr>
      <vt:lpstr>Relay Race-Jerk</vt:lpstr>
      <vt:lpstr>Relay Race - Mix European games</vt:lpstr>
      <vt:lpstr>European GamePara-Athletes(M12)</vt:lpstr>
      <vt:lpstr>European GamPara-athletesSnatch</vt:lpstr>
      <vt:lpstr>1-arm European games</vt:lpstr>
      <vt:lpstr>1-arm 30 min European games</vt:lpstr>
      <vt:lpstr>European Cup-(All araund)</vt:lpstr>
      <vt:lpstr>European Cup-Jerk</vt:lpstr>
      <vt:lpstr>European Cup-LC</vt:lpstr>
      <vt:lpstr>European Cup-Snatch</vt:lpstr>
      <vt:lpstr>European Cup-Snatch12</vt:lpstr>
      <vt:lpstr>Grand-Prix(Biathlon)</vt:lpstr>
      <vt:lpstr>Grand-Prix(Jerk)</vt:lpstr>
      <vt:lpstr>Grand-Prix(Snatch)</vt:lpstr>
      <vt:lpstr>Grand-Prix(LC)</vt:lpstr>
      <vt:lpstr>Grand-Prix(M12)</vt:lpstr>
      <vt:lpstr>Grand -Prix(M12 Senior)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Vladislavs Voitehovičs</dc:creator>
  <cp:lastModifiedBy>Vasilijs Ginko</cp:lastModifiedBy>
  <cp:lastPrinted>2026-05-16T12:39:19Z</cp:lastPrinted>
  <dcterms:created xsi:type="dcterms:W3CDTF">2025-02-19T08:28:50Z</dcterms:created>
  <dcterms:modified xsi:type="dcterms:W3CDTF">2026-05-22T07:35:14Z</dcterms:modified>
</cp:coreProperties>
</file>